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280" windowHeight="6660"/>
  </bookViews>
  <sheets>
    <sheet name="Лист1" sheetId="4" r:id="rId1"/>
    <sheet name="Лист2" sheetId="2" r:id="rId2"/>
    <sheet name="Лист3" sheetId="3" r:id="rId3"/>
  </sheets>
  <definedNames>
    <definedName name="_xlnm.Print_Area" localSheetId="0">Лист1!$A$1:$BG$137</definedName>
  </definedNames>
  <calcPr calcId="152511"/>
</workbook>
</file>

<file path=xl/calcChain.xml><?xml version="1.0" encoding="utf-8"?>
<calcChain xmlns="http://schemas.openxmlformats.org/spreadsheetml/2006/main">
  <c r="AS72" i="4" l="1"/>
  <c r="AO72" i="4" l="1"/>
  <c r="AM72" i="4"/>
  <c r="AC72" i="4"/>
  <c r="AQ72" i="4" l="1"/>
  <c r="AI72" i="4" l="1"/>
  <c r="BH17" i="4" l="1"/>
  <c r="BA38" i="4" l="1"/>
  <c r="BA42" i="4"/>
  <c r="BA41" i="4"/>
  <c r="BA43" i="4"/>
  <c r="Q43" i="4" l="1"/>
  <c r="S43" i="4"/>
  <c r="AG72" i="4" l="1"/>
  <c r="BA72" i="4" s="1"/>
  <c r="BH16" i="4"/>
  <c r="BH18" i="4" s="1"/>
  <c r="AE72" i="4" l="1"/>
  <c r="AC73" i="4" s="1"/>
  <c r="Q74" i="4"/>
  <c r="Q75" i="4"/>
  <c r="Q76" i="4"/>
  <c r="Q77" i="4"/>
  <c r="Y30" i="4"/>
  <c r="AA44" i="4"/>
  <c r="Y44" i="4"/>
  <c r="W44" i="4"/>
  <c r="W72" i="4" s="1"/>
  <c r="U44" i="4"/>
  <c r="Y72" i="4" l="1"/>
  <c r="AA30" i="4" l="1"/>
  <c r="AA72" i="4" s="1"/>
  <c r="U30" i="4"/>
  <c r="U72" i="4" s="1"/>
  <c r="BA56" i="4"/>
  <c r="AO73" i="4"/>
  <c r="AK72" i="4"/>
  <c r="AI73" i="4" s="1"/>
  <c r="BA63" i="4"/>
  <c r="S62" i="4"/>
  <c r="Q63" i="4"/>
  <c r="Q60" i="4"/>
  <c r="S61" i="4"/>
  <c r="S59" i="4"/>
  <c r="Q62" i="4"/>
  <c r="Q61" i="4"/>
  <c r="Q59" i="4"/>
  <c r="Q58" i="4"/>
  <c r="S58" i="4"/>
  <c r="BA62" i="4"/>
  <c r="BA61" i="4"/>
  <c r="BA60" i="4"/>
  <c r="BA59" i="4"/>
  <c r="BA58" i="4"/>
  <c r="Q55" i="4"/>
  <c r="S55" i="4"/>
  <c r="Q54" i="4"/>
  <c r="S54" i="4"/>
  <c r="Q56" i="4"/>
  <c r="Q53" i="4"/>
  <c r="S53" i="4"/>
  <c r="Q52" i="4"/>
  <c r="S52" i="4"/>
  <c r="S41" i="4"/>
  <c r="S49" i="4"/>
  <c r="Q51" i="4"/>
  <c r="Q49" i="4"/>
  <c r="BA55" i="4"/>
  <c r="BA54" i="4"/>
  <c r="BA53" i="4"/>
  <c r="BA52" i="4"/>
  <c r="BA51" i="4"/>
  <c r="BA36" i="4"/>
  <c r="Q47" i="4"/>
  <c r="S47" i="4"/>
  <c r="BA47" i="4"/>
  <c r="BA49" i="4"/>
  <c r="Q42" i="4"/>
  <c r="Q41" i="4"/>
  <c r="Q39" i="4"/>
  <c r="BA39" i="4"/>
  <c r="Q38" i="4"/>
  <c r="Q36" i="4"/>
  <c r="Q34" i="4"/>
  <c r="BA34" i="4"/>
  <c r="BA33" i="4"/>
  <c r="Q33" i="4"/>
  <c r="S33" i="4"/>
  <c r="BA30" i="4" l="1"/>
  <c r="BA44" i="4"/>
  <c r="Q30" i="4"/>
  <c r="S44" i="4"/>
  <c r="Q44" i="4"/>
  <c r="S39" i="4"/>
  <c r="S38" i="4"/>
  <c r="S36" i="4"/>
  <c r="S34" i="4"/>
  <c r="Q72" i="4" l="1"/>
  <c r="S30" i="4"/>
  <c r="S72" i="4" s="1"/>
  <c r="BG18" i="4" l="1"/>
  <c r="BF18" i="4"/>
  <c r="BE18" i="4"/>
  <c r="BD18" i="4"/>
  <c r="BC18" i="4"/>
  <c r="BB18" i="4"/>
</calcChain>
</file>

<file path=xl/sharedStrings.xml><?xml version="1.0" encoding="utf-8"?>
<sst xmlns="http://schemas.openxmlformats.org/spreadsheetml/2006/main" count="386" uniqueCount="275">
  <si>
    <t>УТВЕРЖДАЮ</t>
  </si>
  <si>
    <t xml:space="preserve">Первый заместитель </t>
  </si>
  <si>
    <t>Министра образования</t>
  </si>
  <si>
    <t>Республики Беларусь</t>
  </si>
  <si>
    <t xml:space="preserve"> ПРИМЕРНЫЙ  УЧЕБНЫЙ  ПЛАН</t>
  </si>
  <si>
    <t>Распределение по семестрам</t>
  </si>
  <si>
    <t>Всего</t>
  </si>
  <si>
    <t>№ п/п</t>
  </si>
  <si>
    <t>Каникулы</t>
  </si>
  <si>
    <t>Итоговая аттестация</t>
  </si>
  <si>
    <t>СОГЛАСОВАНО</t>
  </si>
  <si>
    <t>(должность представителя заинтересованного министерства или ведомства)</t>
  </si>
  <si>
    <t xml:space="preserve">    (И.О.Фамилия)</t>
  </si>
  <si>
    <t>(дата)</t>
  </si>
  <si>
    <t>1.1</t>
  </si>
  <si>
    <t>Код
компетенции</t>
  </si>
  <si>
    <t>Всего зачетных единиц</t>
  </si>
  <si>
    <t>1.1.1</t>
  </si>
  <si>
    <t>Научно-исследовательская работа</t>
  </si>
  <si>
    <t>Код модуля</t>
  </si>
  <si>
    <t>Наименование компетенции</t>
  </si>
  <si>
    <t xml:space="preserve">Председатель НМС по </t>
  </si>
  <si>
    <t>2.1</t>
  </si>
  <si>
    <t xml:space="preserve">Председатель УМО </t>
  </si>
  <si>
    <t xml:space="preserve">Учебно-методическое управление (отдел) </t>
  </si>
  <si>
    <t xml:space="preserve">Рекомендован к утверждению Президиумом Совета УМО </t>
  </si>
  <si>
    <t>Протокол № ____ от _________ 20___ г.</t>
  </si>
  <si>
    <t>2.1.2</t>
  </si>
  <si>
    <t>Государственный компонет</t>
  </si>
  <si>
    <t>Беларусь в системе мирохозяйственных связей</t>
  </si>
  <si>
    <t>1.1.1.1</t>
  </si>
  <si>
    <t>Психология труда</t>
  </si>
  <si>
    <t>1.1.1.2</t>
  </si>
  <si>
    <t>1.1.2</t>
  </si>
  <si>
    <t>1.1.2.1</t>
  </si>
  <si>
    <t>1.2</t>
  </si>
  <si>
    <t>Организация метрологического обеспечения</t>
  </si>
  <si>
    <t>1.2.1</t>
  </si>
  <si>
    <t>Системы менеджмента организации</t>
  </si>
  <si>
    <t>1.3</t>
  </si>
  <si>
    <t>Проектирование методик выполнения измерений</t>
  </si>
  <si>
    <t>1.3.1</t>
  </si>
  <si>
    <t>Проектирование технических нормативных правовых актов</t>
  </si>
  <si>
    <t>2</t>
  </si>
  <si>
    <t>2.1.1</t>
  </si>
  <si>
    <t>Логика</t>
  </si>
  <si>
    <t>2.1.1.1</t>
  </si>
  <si>
    <t>Физические основы измерений</t>
  </si>
  <si>
    <t>2.1.2.1</t>
  </si>
  <si>
    <t>2.2.1</t>
  </si>
  <si>
    <t>2.2</t>
  </si>
  <si>
    <t>Оптимизация параметров изделий и технологических процессов</t>
  </si>
  <si>
    <t>Системы поддержки принятия решений</t>
  </si>
  <si>
    <t>Метрологическая экспертиза и нормоконтроль</t>
  </si>
  <si>
    <t>2.3</t>
  </si>
  <si>
    <t>2.3.1</t>
  </si>
  <si>
    <t>Система сбора и анализа данных</t>
  </si>
  <si>
    <t>2.3.2</t>
  </si>
  <si>
    <t>2.3.3</t>
  </si>
  <si>
    <t>УПК-1</t>
  </si>
  <si>
    <t>УПК-2</t>
  </si>
  <si>
    <t>СК-1</t>
  </si>
  <si>
    <t>СК-5</t>
  </si>
  <si>
    <t>УК-1</t>
  </si>
  <si>
    <t>УК-2</t>
  </si>
  <si>
    <t>СК-2</t>
  </si>
  <si>
    <t>СК-3</t>
  </si>
  <si>
    <t>СК-4</t>
  </si>
  <si>
    <t>Уметь применять углубленные знания о физических явлениях для решения измерительных задач, конструирования измерительных приборов, обеспечения единства измерений</t>
  </si>
  <si>
    <t>СК-6</t>
  </si>
  <si>
    <t>СК-7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</si>
  <si>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</si>
  <si>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</t>
  </si>
  <si>
    <t>II. Сводные данные по бюджету времени (в неделях)</t>
  </si>
  <si>
    <t>КУРСЫ</t>
  </si>
  <si>
    <t>сентябрь</t>
  </si>
  <si>
    <r>
      <rPr>
        <u/>
        <sz val="18"/>
        <rFont val="Times New Roman"/>
        <family val="1"/>
        <charset val="204"/>
      </rPr>
      <t xml:space="preserve">29 </t>
    </r>
    <r>
      <rPr>
        <sz val="18"/>
        <rFont val="Times New Roman"/>
        <family val="1"/>
        <charset val="204"/>
      </rPr>
      <t xml:space="preserve">
09
</t>
    </r>
    <r>
      <rPr>
        <u/>
        <sz val="18"/>
        <rFont val="Times New Roman"/>
        <family val="1"/>
        <charset val="204"/>
      </rPr>
      <t>05</t>
    </r>
    <r>
      <rPr>
        <sz val="18"/>
        <rFont val="Times New Roman"/>
        <family val="1"/>
        <charset val="204"/>
      </rPr>
      <t xml:space="preserve">
10</t>
    </r>
  </si>
  <si>
    <t>октябрь</t>
  </si>
  <si>
    <r>
      <rPr>
        <u/>
        <sz val="18"/>
        <rFont val="Times New Roman"/>
        <family val="1"/>
        <charset val="204"/>
      </rPr>
      <t xml:space="preserve">27 </t>
    </r>
    <r>
      <rPr>
        <sz val="18"/>
        <rFont val="Times New Roman"/>
        <family val="1"/>
        <charset val="204"/>
      </rPr>
      <t xml:space="preserve">
10
</t>
    </r>
    <r>
      <rPr>
        <u/>
        <sz val="18"/>
        <rFont val="Times New Roman"/>
        <family val="1"/>
        <charset val="204"/>
      </rPr>
      <t>02</t>
    </r>
    <r>
      <rPr>
        <sz val="18"/>
        <rFont val="Times New Roman"/>
        <family val="1"/>
        <charset val="204"/>
      </rPr>
      <t xml:space="preserve">
11</t>
    </r>
  </si>
  <si>
    <t>ноябрь</t>
  </si>
  <si>
    <t>декабрь</t>
  </si>
  <si>
    <r>
      <rPr>
        <u/>
        <sz val="18"/>
        <rFont val="Times New Roman"/>
        <family val="1"/>
        <charset val="204"/>
      </rPr>
      <t xml:space="preserve">29 </t>
    </r>
    <r>
      <rPr>
        <sz val="18"/>
        <rFont val="Times New Roman"/>
        <family val="1"/>
        <charset val="204"/>
      </rPr>
      <t xml:space="preserve">
12
</t>
    </r>
    <r>
      <rPr>
        <u/>
        <sz val="18"/>
        <rFont val="Times New Roman"/>
        <family val="1"/>
        <charset val="204"/>
      </rPr>
      <t>04</t>
    </r>
    <r>
      <rPr>
        <sz val="18"/>
        <rFont val="Times New Roman"/>
        <family val="1"/>
        <charset val="204"/>
      </rPr>
      <t xml:space="preserve">
01</t>
    </r>
  </si>
  <si>
    <t>январь</t>
  </si>
  <si>
    <r>
      <rPr>
        <u/>
        <sz val="18"/>
        <rFont val="Times New Roman"/>
        <family val="1"/>
        <charset val="204"/>
      </rPr>
      <t xml:space="preserve">26 </t>
    </r>
    <r>
      <rPr>
        <sz val="18"/>
        <rFont val="Times New Roman"/>
        <family val="1"/>
        <charset val="204"/>
      </rPr>
      <t xml:space="preserve">
01
</t>
    </r>
    <r>
      <rPr>
        <u/>
        <sz val="18"/>
        <rFont val="Times New Roman"/>
        <family val="1"/>
        <charset val="204"/>
      </rPr>
      <t>01</t>
    </r>
    <r>
      <rPr>
        <sz val="18"/>
        <rFont val="Times New Roman"/>
        <family val="1"/>
        <charset val="204"/>
      </rPr>
      <t xml:space="preserve">
02</t>
    </r>
  </si>
  <si>
    <t>февраль</t>
  </si>
  <si>
    <r>
      <rPr>
        <u/>
        <sz val="18"/>
        <rFont val="Times New Roman"/>
        <family val="1"/>
        <charset val="204"/>
      </rPr>
      <t xml:space="preserve">23 </t>
    </r>
    <r>
      <rPr>
        <sz val="18"/>
        <rFont val="Times New Roman"/>
        <family val="1"/>
        <charset val="204"/>
      </rPr>
      <t xml:space="preserve">
02
</t>
    </r>
    <r>
      <rPr>
        <u/>
        <sz val="18"/>
        <rFont val="Times New Roman"/>
        <family val="1"/>
        <charset val="204"/>
      </rPr>
      <t>01</t>
    </r>
    <r>
      <rPr>
        <sz val="18"/>
        <rFont val="Times New Roman"/>
        <family val="1"/>
        <charset val="204"/>
      </rPr>
      <t xml:space="preserve">
03</t>
    </r>
  </si>
  <si>
    <t>март</t>
  </si>
  <si>
    <r>
      <rPr>
        <u/>
        <sz val="18"/>
        <rFont val="Times New Roman"/>
        <family val="1"/>
        <charset val="204"/>
      </rPr>
      <t xml:space="preserve">30 </t>
    </r>
    <r>
      <rPr>
        <sz val="18"/>
        <rFont val="Times New Roman"/>
        <family val="1"/>
        <charset val="204"/>
      </rPr>
      <t xml:space="preserve">
03
</t>
    </r>
    <r>
      <rPr>
        <u/>
        <sz val="18"/>
        <rFont val="Times New Roman"/>
        <family val="1"/>
        <charset val="204"/>
      </rPr>
      <t>05</t>
    </r>
    <r>
      <rPr>
        <sz val="18"/>
        <rFont val="Times New Roman"/>
        <family val="1"/>
        <charset val="204"/>
      </rPr>
      <t xml:space="preserve">
04</t>
    </r>
  </si>
  <si>
    <t>апрель</t>
  </si>
  <si>
    <r>
      <rPr>
        <u/>
        <sz val="18"/>
        <rFont val="Times New Roman"/>
        <family val="1"/>
        <charset val="204"/>
      </rPr>
      <t xml:space="preserve">27 </t>
    </r>
    <r>
      <rPr>
        <sz val="18"/>
        <rFont val="Times New Roman"/>
        <family val="1"/>
        <charset val="204"/>
      </rPr>
      <t xml:space="preserve">
04
</t>
    </r>
    <r>
      <rPr>
        <u/>
        <sz val="18"/>
        <rFont val="Times New Roman"/>
        <family val="1"/>
        <charset val="204"/>
      </rPr>
      <t>03</t>
    </r>
    <r>
      <rPr>
        <sz val="18"/>
        <rFont val="Times New Roman"/>
        <family val="1"/>
        <charset val="204"/>
      </rPr>
      <t xml:space="preserve">
05</t>
    </r>
  </si>
  <si>
    <t>май</t>
  </si>
  <si>
    <t>июнь</t>
  </si>
  <si>
    <r>
      <rPr>
        <u/>
        <sz val="18"/>
        <rFont val="Times New Roman"/>
        <family val="1"/>
        <charset val="204"/>
      </rPr>
      <t xml:space="preserve">29 </t>
    </r>
    <r>
      <rPr>
        <sz val="18"/>
        <rFont val="Times New Roman"/>
        <family val="1"/>
        <charset val="204"/>
      </rPr>
      <t xml:space="preserve">
06
</t>
    </r>
    <r>
      <rPr>
        <u/>
        <sz val="18"/>
        <rFont val="Times New Roman"/>
        <family val="1"/>
        <charset val="204"/>
      </rPr>
      <t>05</t>
    </r>
    <r>
      <rPr>
        <sz val="18"/>
        <rFont val="Times New Roman"/>
        <family val="1"/>
        <charset val="204"/>
      </rPr>
      <t xml:space="preserve">
07</t>
    </r>
  </si>
  <si>
    <t>июль</t>
  </si>
  <si>
    <r>
      <rPr>
        <u/>
        <sz val="18"/>
        <rFont val="Times New Roman"/>
        <family val="1"/>
        <charset val="204"/>
      </rPr>
      <t xml:space="preserve">27 </t>
    </r>
    <r>
      <rPr>
        <sz val="18"/>
        <rFont val="Times New Roman"/>
        <family val="1"/>
        <charset val="204"/>
      </rPr>
      <t xml:space="preserve">
07
</t>
    </r>
    <r>
      <rPr>
        <u/>
        <sz val="18"/>
        <rFont val="Times New Roman"/>
        <family val="1"/>
        <charset val="204"/>
      </rPr>
      <t>02</t>
    </r>
    <r>
      <rPr>
        <sz val="18"/>
        <rFont val="Times New Roman"/>
        <family val="1"/>
        <charset val="204"/>
      </rPr>
      <t xml:space="preserve">
08</t>
    </r>
  </si>
  <si>
    <t>август</t>
  </si>
  <si>
    <t>Теоретическое обучение</t>
  </si>
  <si>
    <t>Экзаменационные сессии</t>
  </si>
  <si>
    <t>1 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</si>
  <si>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</si>
  <si>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</si>
  <si>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</si>
  <si>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</si>
  <si>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</si>
  <si>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</si>
  <si>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</si>
  <si>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</si>
  <si>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</si>
  <si>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1
7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</si>
  <si>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</si>
  <si>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</si>
  <si>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</si>
  <si>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</si>
  <si>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</si>
  <si>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</si>
  <si>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</si>
  <si>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</si>
  <si>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</si>
  <si>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18
24</t>
  </si>
  <si>
    <t>25
31</t>
  </si>
  <si>
    <t>24
31</t>
  </si>
  <si>
    <t>I</t>
  </si>
  <si>
    <t>II</t>
  </si>
  <si>
    <t>Обозначения:</t>
  </si>
  <si>
    <t>–</t>
  </si>
  <si>
    <t>/</t>
  </si>
  <si>
    <t>=</t>
  </si>
  <si>
    <t>Х</t>
  </si>
  <si>
    <t>//</t>
  </si>
  <si>
    <t xml:space="preserve">         (подпись)   М.П.  </t>
  </si>
  <si>
    <t xml:space="preserve"> Практика</t>
  </si>
  <si>
    <t xml:space="preserve"> Регистрационный № ______________</t>
  </si>
  <si>
    <t xml:space="preserve">   I. График образовательного  процесса</t>
  </si>
  <si>
    <t>ІІІ. План образовательного процесса</t>
  </si>
  <si>
    <t>Метрологическая прослеживаемость результатов измерений</t>
  </si>
  <si>
    <t>Методы и технологии инженерного творчества</t>
  </si>
  <si>
    <t>:</t>
  </si>
  <si>
    <t xml:space="preserve"> Магистерская диссертация</t>
  </si>
  <si>
    <t>Количество академических часов</t>
  </si>
  <si>
    <t>Аудиторных</t>
  </si>
  <si>
    <t>Из них</t>
  </si>
  <si>
    <t>Лекции</t>
  </si>
  <si>
    <t>Лабораторные</t>
  </si>
  <si>
    <t>Практические</t>
  </si>
  <si>
    <t>Семинарские</t>
  </si>
  <si>
    <t>Всего часов</t>
  </si>
  <si>
    <t>Ауд.часов</t>
  </si>
  <si>
    <t>Зач. единиц</t>
  </si>
  <si>
    <t xml:space="preserve">     (подпись)    М.П.</t>
  </si>
  <si>
    <t xml:space="preserve">     (подпись)   </t>
  </si>
  <si>
    <t>Проректор по научно-методической работе
государственного учреждения образования
«Республиканский институт высшей школы»</t>
  </si>
  <si>
    <t>(название учебно-методического объединения)</t>
  </si>
  <si>
    <t>(название научно-методического совета)</t>
  </si>
  <si>
    <t>Эксперт-нормоконтролер</t>
  </si>
  <si>
    <t>(наименование учреждения образования)</t>
  </si>
  <si>
    <t>Экзамены</t>
  </si>
  <si>
    <t>Зачеты</t>
  </si>
  <si>
    <t xml:space="preserve">Количество часов учебных занятий </t>
  </si>
  <si>
    <t>Количество часов учебных занятий в неделю</t>
  </si>
  <si>
    <t>Количество курсовых работ</t>
  </si>
  <si>
    <t>Количество экзаменов</t>
  </si>
  <si>
    <t>Количество зачетов</t>
  </si>
  <si>
    <t>IV. Практики</t>
  </si>
  <si>
    <t>VI. Итоговая аттестация</t>
  </si>
  <si>
    <t>Название практики</t>
  </si>
  <si>
    <t>Семестр</t>
  </si>
  <si>
    <t>Недель</t>
  </si>
  <si>
    <t>Зачетных единиц</t>
  </si>
  <si>
    <t xml:space="preserve">                                                                                               VІ. Матрица компетенций</t>
  </si>
  <si>
    <t>Дополнительные виды обучения</t>
  </si>
  <si>
    <t>1 семестр,
17 недель</t>
  </si>
  <si>
    <t>I курс</t>
  </si>
  <si>
    <t>II курс</t>
  </si>
  <si>
    <t>III курс</t>
  </si>
  <si>
    <t>IV курс</t>
  </si>
  <si>
    <t>2 семестр,
17 недель</t>
  </si>
  <si>
    <t>3 семестр,
17 недель</t>
  </si>
  <si>
    <t>теоретическое обучение</t>
  </si>
  <si>
    <t>каникулы</t>
  </si>
  <si>
    <t>экзаменационная сессия</t>
  </si>
  <si>
    <t>производственная практика</t>
  </si>
  <si>
    <t>итоговая аттестация</t>
  </si>
  <si>
    <t>магистерская диссертация</t>
  </si>
  <si>
    <t>1.2.2</t>
  </si>
  <si>
    <t>Курсовой проект по учебной дисциплине "Проектирование методик выполнения измерений"</t>
  </si>
  <si>
    <t>Компонент учреждения образования</t>
  </si>
  <si>
    <t>2.2.2</t>
  </si>
  <si>
    <t>2.2.3</t>
  </si>
  <si>
    <t>2.2.4</t>
  </si>
  <si>
    <t>2.2.5</t>
  </si>
  <si>
    <t>Курсовая работа по учебной дисциплине "Метрологическая экспертиза и нормоконтроль"</t>
  </si>
  <si>
    <t>2.3.4</t>
  </si>
  <si>
    <t xml:space="preserve">      V. Магистерская диссертация</t>
  </si>
  <si>
    <t>Информационные технологии в профессиональной деятельности</t>
  </si>
  <si>
    <t>Технический перевод нормативных документов</t>
  </si>
  <si>
    <t>Курсовая работа по учебной дисциплине "Система сбора и анализа данных"</t>
  </si>
  <si>
    <t>3</t>
  </si>
  <si>
    <t>Защита магистерской диссертации</t>
  </si>
  <si>
    <t>Философия и методология науки</t>
  </si>
  <si>
    <t>/108</t>
  </si>
  <si>
    <t>/51</t>
  </si>
  <si>
    <t>/1</t>
  </si>
  <si>
    <t>Количество курсовых проектов</t>
  </si>
  <si>
    <t>Быть способным  к пониманию сущности и значения информации в развитии современного информационного общества, осознанию опасностей и угроз, возникающих в информационной среде,  соблюдению основных требований информационной безопасности, в том числе по защите государственной  тайны</t>
  </si>
  <si>
    <t>Быть способным к реализации психологических технологий, ориентированных на личностный рост сотрудников организации и создание психологического климата, способствующего оптимизации производственного процесса</t>
  </si>
  <si>
    <t>Обладать системными знаниями и умениями, обеспечивающими решение задач научно-исследовательской, управленческой и инновационной деятельности в области обеспечения качества продукции в рамках систем менеджмента промышленного предприятия</t>
  </si>
  <si>
    <t>Обладать системными знаниями и умениями, обеспечивающими решение задач разработки и проектирования технологий нормирования показателей качества продукции, процессов и их достоверного контроля как информационной основы поддержки принятия управленческих решений</t>
  </si>
  <si>
    <t>Уметь анализировать и обобщать информацию, логически выстраивать свои рассуждения, обосновывать свою точку зрения, выявлять логические ошибки в рассуждениях, составлять и представлять проекты научно-исследовательских и аналитических разработок; формировать навыки ведения аргументированных дискуссий по научной и профессиональной проблематике.</t>
  </si>
  <si>
    <t>Уметь применять углубленные навыки коммуникации в устной и письменной формах на государственных и иностранных языках для решения задач профессионального назначения</t>
  </si>
  <si>
    <t>Уметь применять знания по организации процесса разрешения проблемных ситуаций, планировать применение инструментальных средств решения инновационных задач и контролировать эффективность их использования</t>
  </si>
  <si>
    <t>Обладать навыками  проведения экспертизы технической документации по всему жизненному циклу продукции промышленного предприятия; уметь организовывать исследования показателей качества производственных процессов с целью их оптимизации; системно формировать проекты управленческих решений, основанных на фактах</t>
  </si>
  <si>
    <t xml:space="preserve">  7-06-0716-03 Обеспечение качества </t>
  </si>
  <si>
    <t>Производственно-ориентированная</t>
  </si>
  <si>
    <t>Научно-ориентированная</t>
  </si>
  <si>
    <t>Факультативные дисциплины</t>
  </si>
  <si>
    <t>5.1</t>
  </si>
  <si>
    <t>Современные подходы к решению задач метрологии, метрологического обеспечения и менеджмента качества промышленных предприятий</t>
  </si>
  <si>
    <t>/2</t>
  </si>
  <si>
    <t>1.2; 3</t>
  </si>
  <si>
    <t>1.3; 3</t>
  </si>
  <si>
    <t>2.2; 3</t>
  </si>
  <si>
    <t>2.3; 3</t>
  </si>
  <si>
    <t>4.1</t>
  </si>
  <si>
    <t>5</t>
  </si>
  <si>
    <t>УК-3</t>
  </si>
  <si>
    <t xml:space="preserve">Быть способным анализировать, верифицировать, оценивать полноту информации в ходе профессиональной деятельности, при необходимости восполнять и синтезировать недостающую информацию, работать в условиях неопределенности                                                 
</t>
  </si>
  <si>
    <t>1.2; 1.3; 2.1-2.3; 3</t>
  </si>
  <si>
    <t>1.3.2</t>
  </si>
  <si>
    <t>Техническое регулирование в рамках интеграционных образований</t>
  </si>
  <si>
    <t>Менеджмент  систем измерения</t>
  </si>
  <si>
    <t>2.1; 2.2; 3</t>
  </si>
  <si>
    <t>2.1; 2.3; 3</t>
  </si>
  <si>
    <t>УПК-3</t>
  </si>
  <si>
    <t>УК-1; УК-2; УК-3</t>
  </si>
  <si>
    <t>УК-4; УПК-1</t>
  </si>
  <si>
    <t>УК-4</t>
  </si>
  <si>
    <t>УК-4; УПК-2; УПК-3</t>
  </si>
  <si>
    <t>Быть способным к пониманию сущности  и значения мирохозяйственных связей и уметь анализировать тенденции экспортно-импортных отношений Республики Беларусь с зарубежными странами</t>
  </si>
  <si>
    <t>УК-4; УПК-1; УПК-2; УПК-3; СК-1-СК-7</t>
  </si>
  <si>
    <t>3.1</t>
  </si>
  <si>
    <t>Подготовка реферата и выступление с докладом на научно-технической конференции</t>
  </si>
  <si>
    <t>3.2</t>
  </si>
  <si>
    <t>Подготовка выступления на профильном семинаре</t>
  </si>
  <si>
    <t>Курсовая работа по учебной дисциплине "Проектирование технических нормативных правовых актов"</t>
  </si>
  <si>
    <t>Название модуля, учебной дисциплины, курсового проекта (курсовой работы)</t>
  </si>
  <si>
    <t>4 семестр,
   __ недель</t>
  </si>
  <si>
    <t>Углубленная фундаментальная подготовка специалиста 1</t>
  </si>
  <si>
    <t xml:space="preserve">Общенаучная подготовка 1 (естественнонаучные дисциплины) </t>
  </si>
  <si>
    <t>Углубленная профессионально-техническая подготовка специалиста 1</t>
  </si>
  <si>
    <t>Углубленная специальная профессиональная подготовка специалиста 1</t>
  </si>
  <si>
    <t>Углубленная фундаментальная подготовка  специалиста 2</t>
  </si>
  <si>
    <t>Социально-гуманитарная  подготовка 2</t>
  </si>
  <si>
    <t xml:space="preserve">Общенаучная подготовка 2 (естественнонаучные дисциплины) </t>
  </si>
  <si>
    <t>Углубленная профессионально-техническая подготовка специалиста 2</t>
  </si>
  <si>
    <t>Углубленная специальная профессиональная подготовка  специалиста 2</t>
  </si>
  <si>
    <t>/68</t>
  </si>
  <si>
    <t>/34</t>
  </si>
  <si>
    <t>Обладать знаниями в области технического регулирования в отношении перемещаемых в рамках интеграционных образований продукции и услуг и быть способным обеспечивать их соответствие установленным требованиям</t>
  </si>
  <si>
    <t>Начальник Главного управления профессионального образования Министерства образования Республики Беларусь</t>
  </si>
  <si>
    <t>Социально-гуманитарная подготовка 1</t>
  </si>
  <si>
    <t xml:space="preserve"> </t>
  </si>
  <si>
    <t xml:space="preserve">  В.А.Богуш</t>
  </si>
  <si>
    <t>Специальность:</t>
  </si>
  <si>
    <t xml:space="preserve">Профилизация: Менеджмент качества и метрологическое обепечение </t>
  </si>
  <si>
    <r>
      <t xml:space="preserve">Степень: </t>
    </r>
    <r>
      <rPr>
        <u/>
        <sz val="24"/>
        <color theme="1"/>
        <rFont val="Times New Roman"/>
        <family val="1"/>
        <charset val="204"/>
      </rPr>
      <t>магистр</t>
    </r>
  </si>
  <si>
    <r>
      <t xml:space="preserve">Срок обучения  </t>
    </r>
    <r>
      <rPr>
        <u/>
        <sz val="24"/>
        <color theme="1"/>
        <rFont val="Times New Roman"/>
        <family val="1"/>
        <charset val="204"/>
      </rPr>
      <t>2 года</t>
    </r>
  </si>
  <si>
    <r>
      <t xml:space="preserve">Форма получения образования              </t>
    </r>
    <r>
      <rPr>
        <u/>
        <sz val="24"/>
        <rFont val="Times New Roman"/>
        <family val="1"/>
        <charset val="204"/>
      </rPr>
      <t xml:space="preserve"> дневная</t>
    </r>
  </si>
  <si>
    <t>УК-4; СК-1; СК-5</t>
  </si>
  <si>
    <t>УК-3; СК-1;
 СК-2; СК-3; СК-4</t>
  </si>
  <si>
    <t>УК-4; СК-5;
 СК-6; СК-7</t>
  </si>
  <si>
    <t>Разработан в качестве примера реализации образовательного стандарта по специальности 7-06-0716-03 "Обеспечение качества".</t>
  </si>
  <si>
    <t xml:space="preserve">     в машиностроении и приборостроении</t>
  </si>
  <si>
    <t xml:space="preserve">                  (название учебно-методического объединения) </t>
  </si>
  <si>
    <t>Уметь планировать и применять современные эффективные методы моделирования элементов измерительных систем, используемых для контроля показателей качества продукции и процессов</t>
  </si>
  <si>
    <t>Уметь планировать и системно применять современные научные и организационно-методические методы сбора и анализа данных о качестве продукции и процессов как информационную основу для поддержки принятия эффективных управленческих решений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</si>
</sst>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2" x14ac:knownFonts="1">
    <font>
      <sz val="11"/>
      <color theme="1"/>
      <name val="Calibri"/>
      <family val="2"/>
      <charset val="204"/>
      <scheme val="minor"/>
    </font>
    <font>
      <sz val="24"/>
      <name val="Times New Roman"/>
      <family val="1"/>
      <charset val="204"/>
    </font>
    <font>
      <sz val="24"/>
      <name val="Arial Cyr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24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28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20"/>
      <name val="Times New Roman"/>
      <family val="1"/>
      <charset val="204"/>
    </font>
    <font>
      <u/>
      <sz val="18"/>
      <name val="Times New Roman"/>
      <family val="1"/>
      <charset val="204"/>
    </font>
    <font>
      <sz val="20"/>
      <name val="Arial Cyr"/>
      <charset val="204"/>
    </font>
    <font>
      <b/>
      <sz val="18"/>
      <name val="Times New Roman"/>
      <family val="1"/>
      <charset val="204"/>
    </font>
    <font>
      <sz val="10"/>
      <name val="Arial Cyr"/>
      <charset val="204"/>
    </font>
    <font>
      <sz val="10"/>
      <color theme="1"/>
      <name val="Arial Cyr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name val="Times New Roman"/>
      <family val="1"/>
      <charset val="204"/>
    </font>
    <font>
      <u/>
      <sz val="24"/>
      <color theme="1"/>
      <name val="Times New Roman"/>
      <family val="1"/>
      <charset val="204"/>
    </font>
    <font>
      <u/>
      <sz val="2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3" fillId="0" borderId="0"/>
    <xf numFmtId="0" fontId="14" fillId="0" borderId="0" applyNumberFormat="0" applyFill="0" applyBorder="0" applyProtection="0"/>
    <xf numFmtId="0" fontId="23" fillId="0" borderId="0"/>
  </cellStyleXfs>
  <cellXfs count="813">
    <xf numFmtId="0" fontId="0" fillId="0" borderId="0" xfId="0"/>
    <xf numFmtId="0" fontId="13" fillId="0" borderId="0" xfId="1"/>
    <xf numFmtId="0" fontId="11" fillId="0" borderId="0" xfId="1" applyFont="1"/>
    <xf numFmtId="0" fontId="13" fillId="0" borderId="0" xfId="1" applyBorder="1"/>
    <xf numFmtId="0" fontId="4" fillId="0" borderId="0" xfId="1" applyFont="1"/>
    <xf numFmtId="0" fontId="5" fillId="0" borderId="0" xfId="1" applyFont="1"/>
    <xf numFmtId="0" fontId="2" fillId="0" borderId="0" xfId="1" applyFont="1"/>
    <xf numFmtId="0" fontId="1" fillId="0" borderId="19" xfId="1" applyFont="1" applyBorder="1" applyAlignment="1"/>
    <xf numFmtId="0" fontId="7" fillId="0" borderId="0" xfId="1" applyFont="1" applyAlignment="1">
      <alignment vertical="top"/>
    </xf>
    <xf numFmtId="0" fontId="1" fillId="0" borderId="0" xfId="1" applyFont="1"/>
    <xf numFmtId="0" fontId="10" fillId="0" borderId="0" xfId="1" applyFont="1" applyAlignment="1"/>
    <xf numFmtId="0" fontId="9" fillId="0" borderId="0" xfId="1" applyFont="1"/>
    <xf numFmtId="49" fontId="7" fillId="0" borderId="3" xfId="1" applyNumberFormat="1" applyFont="1" applyBorder="1" applyAlignment="1">
      <alignment horizontal="center" vertical="center"/>
    </xf>
    <xf numFmtId="49" fontId="8" fillId="0" borderId="3" xfId="1" applyNumberFormat="1" applyFont="1" applyBorder="1" applyAlignment="1">
      <alignment horizontal="center" vertical="center"/>
    </xf>
    <xf numFmtId="0" fontId="11" fillId="0" borderId="0" xfId="1" applyFont="1" applyAlignment="1"/>
    <xf numFmtId="0" fontId="11" fillId="0" borderId="0" xfId="1" applyFont="1" applyAlignment="1"/>
    <xf numFmtId="0" fontId="6" fillId="0" borderId="0" xfId="2" applyFont="1" applyBorder="1"/>
    <xf numFmtId="0" fontId="2" fillId="0" borderId="0" xfId="0" applyFont="1"/>
    <xf numFmtId="0" fontId="18" fillId="0" borderId="0" xfId="0" applyFont="1"/>
    <xf numFmtId="16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/>
    <xf numFmtId="164" fontId="3" fillId="0" borderId="1" xfId="0" applyNumberFormat="1" applyFont="1" applyBorder="1"/>
    <xf numFmtId="49" fontId="3" fillId="0" borderId="0" xfId="0" applyNumberFormat="1" applyFont="1"/>
    <xf numFmtId="0" fontId="3" fillId="0" borderId="0" xfId="0" applyFont="1"/>
    <xf numFmtId="164" fontId="3" fillId="0" borderId="0" xfId="0" applyNumberFormat="1" applyFont="1"/>
    <xf numFmtId="49" fontId="18" fillId="0" borderId="0" xfId="0" applyNumberFormat="1" applyFont="1"/>
    <xf numFmtId="0" fontId="21" fillId="0" borderId="0" xfId="0" applyFont="1"/>
    <xf numFmtId="164" fontId="19" fillId="0" borderId="1" xfId="0" applyNumberFormat="1" applyFont="1" applyBorder="1" applyAlignment="1">
      <alignment horizontal="center"/>
    </xf>
    <xf numFmtId="0" fontId="3" fillId="0" borderId="11" xfId="1" applyFont="1" applyBorder="1" applyAlignment="1">
      <alignment vertical="top"/>
    </xf>
    <xf numFmtId="0" fontId="1" fillId="0" borderId="0" xfId="1" applyFont="1" applyAlignment="1">
      <alignment vertical="top"/>
    </xf>
    <xf numFmtId="0" fontId="1" fillId="0" borderId="0" xfId="1" applyFont="1" applyBorder="1" applyAlignment="1">
      <alignment horizontal="center"/>
    </xf>
    <xf numFmtId="0" fontId="3" fillId="0" borderId="0" xfId="1" applyFont="1" applyBorder="1" applyAlignment="1">
      <alignment vertical="top"/>
    </xf>
    <xf numFmtId="0" fontId="2" fillId="0" borderId="0" xfId="1" applyFont="1" applyBorder="1"/>
    <xf numFmtId="0" fontId="11" fillId="0" borderId="0" xfId="1" applyFont="1" applyBorder="1" applyAlignment="1">
      <alignment horizontal="center"/>
    </xf>
    <xf numFmtId="0" fontId="7" fillId="0" borderId="17" xfId="1" applyFont="1" applyBorder="1" applyAlignment="1">
      <alignment horizontal="center"/>
    </xf>
    <xf numFmtId="0" fontId="8" fillId="0" borderId="25" xfId="1" applyFont="1" applyBorder="1" applyAlignment="1">
      <alignment horizontal="center" vertical="center"/>
    </xf>
    <xf numFmtId="0" fontId="7" fillId="0" borderId="0" xfId="1" applyFont="1" applyBorder="1" applyAlignment="1">
      <alignment vertical="top"/>
    </xf>
    <xf numFmtId="0" fontId="12" fillId="0" borderId="0" xfId="1" applyFont="1" applyAlignment="1">
      <alignment horizontal="center"/>
    </xf>
    <xf numFmtId="0" fontId="11" fillId="0" borderId="0" xfId="1" applyFont="1" applyAlignment="1"/>
    <xf numFmtId="49" fontId="7" fillId="0" borderId="2" xfId="1" applyNumberFormat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top" wrapText="1"/>
    </xf>
    <xf numFmtId="0" fontId="7" fillId="0" borderId="6" xfId="1" applyFont="1" applyBorder="1" applyAlignment="1">
      <alignment horizontal="center" vertical="top" wrapText="1"/>
    </xf>
    <xf numFmtId="0" fontId="3" fillId="0" borderId="0" xfId="0" applyFont="1" applyBorder="1"/>
    <xf numFmtId="0" fontId="3" fillId="0" borderId="1" xfId="0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9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 vertical="center" wrapText="1"/>
    </xf>
    <xf numFmtId="0" fontId="7" fillId="0" borderId="43" xfId="1" applyFont="1" applyBorder="1" applyAlignment="1">
      <alignment horizontal="center" vertical="center" wrapText="1"/>
    </xf>
    <xf numFmtId="0" fontId="7" fillId="0" borderId="43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4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7" fillId="0" borderId="22" xfId="1" applyFont="1" applyBorder="1" applyAlignment="1">
      <alignment horizontal="center"/>
    </xf>
    <xf numFmtId="0" fontId="7" fillId="0" borderId="24" xfId="1" applyFont="1" applyBorder="1" applyAlignment="1">
      <alignment horizontal="center"/>
    </xf>
    <xf numFmtId="0" fontId="7" fillId="0" borderId="23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5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/>
    </xf>
    <xf numFmtId="0" fontId="7" fillId="0" borderId="37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/>
    </xf>
    <xf numFmtId="0" fontId="7" fillId="0" borderId="19" xfId="1" applyFont="1" applyBorder="1" applyAlignment="1">
      <alignment horizontal="center"/>
    </xf>
    <xf numFmtId="0" fontId="7" fillId="0" borderId="20" xfId="1" applyFont="1" applyBorder="1" applyAlignment="1">
      <alignment horizontal="center"/>
    </xf>
    <xf numFmtId="0" fontId="7" fillId="0" borderId="43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7" fillId="0" borderId="14" xfId="1" applyFont="1" applyBorder="1" applyAlignment="1">
      <alignment horizontal="center"/>
    </xf>
    <xf numFmtId="0" fontId="12" fillId="0" borderId="0" xfId="1" applyFont="1" applyAlignment="1">
      <alignment horizontal="center"/>
    </xf>
    <xf numFmtId="0" fontId="7" fillId="0" borderId="13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top" wrapText="1"/>
    </xf>
    <xf numFmtId="0" fontId="7" fillId="0" borderId="43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/>
    </xf>
    <xf numFmtId="0" fontId="7" fillId="0" borderId="16" xfId="1" applyFont="1" applyBorder="1" applyAlignment="1">
      <alignment horizontal="center"/>
    </xf>
    <xf numFmtId="0" fontId="7" fillId="0" borderId="43" xfId="1" applyFont="1" applyBorder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/>
    <xf numFmtId="0" fontId="16" fillId="0" borderId="0" xfId="1" applyFont="1" applyBorder="1" applyAlignment="1">
      <alignment horizontal="center" vertical="center" wrapText="1"/>
    </xf>
    <xf numFmtId="0" fontId="16" fillId="0" borderId="0" xfId="1" applyFont="1" applyBorder="1" applyAlignment="1">
      <alignment vertical="center" wrapText="1"/>
    </xf>
    <xf numFmtId="0" fontId="7" fillId="0" borderId="41" xfId="1" applyFont="1" applyBorder="1" applyAlignment="1">
      <alignment horizontal="center"/>
    </xf>
    <xf numFmtId="0" fontId="7" fillId="0" borderId="20" xfId="1" applyFont="1" applyBorder="1" applyAlignment="1">
      <alignment horizontal="center" vertical="center"/>
    </xf>
    <xf numFmtId="0" fontId="9" fillId="0" borderId="18" xfId="1" applyFont="1" applyBorder="1"/>
    <xf numFmtId="0" fontId="9" fillId="0" borderId="20" xfId="1" applyFont="1" applyBorder="1"/>
    <xf numFmtId="0" fontId="9" fillId="0" borderId="19" xfId="1" applyFont="1" applyBorder="1"/>
    <xf numFmtId="0" fontId="7" fillId="0" borderId="26" xfId="1" applyFont="1" applyBorder="1" applyAlignment="1">
      <alignment horizontal="center"/>
    </xf>
    <xf numFmtId="0" fontId="7" fillId="0" borderId="44" xfId="1" applyFont="1" applyBorder="1" applyAlignment="1">
      <alignment horizontal="center"/>
    </xf>
    <xf numFmtId="0" fontId="7" fillId="0" borderId="45" xfId="1" applyFont="1" applyBorder="1" applyAlignment="1">
      <alignment horizontal="center"/>
    </xf>
    <xf numFmtId="0" fontId="7" fillId="0" borderId="33" xfId="1" applyFont="1" applyBorder="1" applyAlignment="1">
      <alignment horizontal="center"/>
    </xf>
    <xf numFmtId="0" fontId="7" fillId="0" borderId="55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55" xfId="1" applyFont="1" applyBorder="1" applyAlignment="1">
      <alignment horizontal="center"/>
    </xf>
    <xf numFmtId="49" fontId="8" fillId="0" borderId="8" xfId="1" applyNumberFormat="1" applyFont="1" applyBorder="1" applyAlignment="1">
      <alignment horizontal="center" vertical="center"/>
    </xf>
    <xf numFmtId="0" fontId="9" fillId="0" borderId="15" xfId="1" applyFont="1" applyBorder="1"/>
    <xf numFmtId="0" fontId="9" fillId="0" borderId="17" xfId="1" applyFont="1" applyBorder="1"/>
    <xf numFmtId="0" fontId="9" fillId="0" borderId="16" xfId="1" applyFont="1" applyBorder="1"/>
    <xf numFmtId="0" fontId="7" fillId="0" borderId="38" xfId="1" applyFont="1" applyBorder="1" applyAlignment="1">
      <alignment horizontal="center"/>
    </xf>
    <xf numFmtId="0" fontId="7" fillId="0" borderId="50" xfId="1" applyFont="1" applyBorder="1" applyAlignment="1">
      <alignment horizontal="center"/>
    </xf>
    <xf numFmtId="0" fontId="7" fillId="0" borderId="36" xfId="1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164" fontId="1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164" fontId="3" fillId="0" borderId="11" xfId="0" applyNumberFormat="1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3" fillId="0" borderId="0" xfId="0" applyFont="1" applyBorder="1" applyAlignment="1">
      <alignment horizontal="center" vertical="top"/>
    </xf>
    <xf numFmtId="0" fontId="1" fillId="0" borderId="0" xfId="0" applyFont="1"/>
    <xf numFmtId="0" fontId="1" fillId="0" borderId="0" xfId="0" applyFont="1" applyBorder="1" applyAlignment="1">
      <alignment horizontal="center" vertical="top" wrapText="1"/>
    </xf>
    <xf numFmtId="164" fontId="3" fillId="0" borderId="0" xfId="0" applyNumberFormat="1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left" vertical="top"/>
    </xf>
    <xf numFmtId="0" fontId="19" fillId="0" borderId="0" xfId="0" applyFont="1" applyBorder="1" applyAlignment="1">
      <alignment vertical="top" wrapText="1"/>
    </xf>
    <xf numFmtId="0" fontId="19" fillId="0" borderId="0" xfId="0" applyFont="1" applyBorder="1" applyAlignment="1">
      <alignment horizontal="center" vertical="top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9" fillId="0" borderId="45" xfId="1" applyFont="1" applyBorder="1"/>
    <xf numFmtId="0" fontId="9" fillId="0" borderId="29" xfId="1" applyFont="1" applyBorder="1"/>
    <xf numFmtId="0" fontId="7" fillId="0" borderId="47" xfId="1" applyFont="1" applyBorder="1" applyAlignment="1">
      <alignment horizontal="center"/>
    </xf>
    <xf numFmtId="0" fontId="7" fillId="0" borderId="39" xfId="1" applyFont="1" applyBorder="1" applyAlignment="1">
      <alignment horizontal="center"/>
    </xf>
    <xf numFmtId="49" fontId="7" fillId="0" borderId="52" xfId="1" applyNumberFormat="1" applyFont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23" fillId="0" borderId="0" xfId="3"/>
    <xf numFmtId="0" fontId="25" fillId="0" borderId="0" xfId="3" applyFont="1" applyFill="1"/>
    <xf numFmtId="0" fontId="25" fillId="0" borderId="0" xfId="3" applyFont="1" applyFill="1" applyAlignment="1"/>
    <xf numFmtId="0" fontId="7" fillId="0" borderId="0" xfId="3" applyFont="1" applyFill="1" applyBorder="1" applyAlignment="1">
      <alignment vertical="center"/>
    </xf>
    <xf numFmtId="0" fontId="27" fillId="0" borderId="0" xfId="3" applyFont="1" applyFill="1" applyBorder="1" applyAlignment="1">
      <alignment horizontal="center" vertical="center" wrapText="1"/>
    </xf>
    <xf numFmtId="0" fontId="24" fillId="0" borderId="0" xfId="3" applyFont="1" applyFill="1" applyBorder="1"/>
    <xf numFmtId="0" fontId="25" fillId="0" borderId="0" xfId="3" applyFont="1" applyFill="1" applyAlignment="1">
      <alignment horizontal="center"/>
    </xf>
    <xf numFmtId="0" fontId="25" fillId="0" borderId="0" xfId="3" applyFont="1" applyFill="1" applyAlignment="1">
      <alignment horizontal="left"/>
    </xf>
    <xf numFmtId="0" fontId="12" fillId="0" borderId="0" xfId="3" applyFont="1" applyFill="1" applyBorder="1" applyAlignment="1">
      <alignment vertical="center" wrapText="1"/>
    </xf>
    <xf numFmtId="0" fontId="7" fillId="0" borderId="0" xfId="3" applyFont="1" applyFill="1" applyBorder="1" applyAlignment="1">
      <alignment vertical="center" wrapText="1"/>
    </xf>
    <xf numFmtId="0" fontId="7" fillId="0" borderId="0" xfId="3" applyFont="1" applyFill="1" applyBorder="1" applyAlignment="1">
      <alignment vertical="justify"/>
    </xf>
    <xf numFmtId="0" fontId="25" fillId="0" borderId="0" xfId="3" applyFont="1" applyFill="1" applyBorder="1" applyAlignment="1"/>
    <xf numFmtId="0" fontId="7" fillId="0" borderId="23" xfId="3" applyFont="1" applyFill="1" applyBorder="1" applyAlignment="1">
      <alignment vertical="center"/>
    </xf>
    <xf numFmtId="0" fontId="7" fillId="0" borderId="26" xfId="3" applyFont="1" applyFill="1" applyBorder="1" applyAlignment="1">
      <alignment vertical="center"/>
    </xf>
    <xf numFmtId="0" fontId="7" fillId="0" borderId="42" xfId="3" applyFont="1" applyFill="1" applyBorder="1" applyAlignment="1">
      <alignment vertical="center" wrapText="1"/>
    </xf>
    <xf numFmtId="0" fontId="7" fillId="0" borderId="31" xfId="3" applyFont="1" applyFill="1" applyBorder="1" applyAlignment="1">
      <alignment vertical="center"/>
    </xf>
    <xf numFmtId="0" fontId="7" fillId="0" borderId="37" xfId="3" applyFont="1" applyFill="1" applyBorder="1" applyAlignment="1">
      <alignment vertical="center" wrapText="1"/>
    </xf>
    <xf numFmtId="0" fontId="7" fillId="0" borderId="5" xfId="3" applyFont="1" applyFill="1" applyBorder="1" applyAlignment="1">
      <alignment vertical="center"/>
    </xf>
    <xf numFmtId="0" fontId="7" fillId="0" borderId="43" xfId="3" applyFont="1" applyFill="1" applyBorder="1" applyAlignment="1">
      <alignment vertical="center"/>
    </xf>
    <xf numFmtId="0" fontId="7" fillId="0" borderId="35" xfId="3" applyFont="1" applyFill="1" applyBorder="1" applyAlignment="1">
      <alignment vertical="center" wrapText="1"/>
    </xf>
    <xf numFmtId="0" fontId="7" fillId="0" borderId="28" xfId="3" applyFont="1" applyFill="1" applyBorder="1" applyAlignment="1">
      <alignment vertical="center"/>
    </xf>
    <xf numFmtId="0" fontId="7" fillId="0" borderId="42" xfId="3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7" fillId="0" borderId="35" xfId="3" applyFont="1" applyFill="1" applyBorder="1" applyAlignment="1">
      <alignment vertical="center"/>
    </xf>
    <xf numFmtId="0" fontId="7" fillId="0" borderId="6" xfId="3" applyFont="1" applyFill="1" applyBorder="1" applyAlignment="1">
      <alignment vertical="center"/>
    </xf>
    <xf numFmtId="0" fontId="7" fillId="0" borderId="30" xfId="3" applyFont="1" applyFill="1" applyBorder="1" applyAlignment="1">
      <alignment vertical="center"/>
    </xf>
    <xf numFmtId="0" fontId="7" fillId="0" borderId="4" xfId="3" applyFont="1" applyFill="1" applyBorder="1" applyAlignment="1">
      <alignment vertical="center"/>
    </xf>
    <xf numFmtId="0" fontId="7" fillId="0" borderId="27" xfId="3" applyFont="1" applyFill="1" applyBorder="1" applyAlignment="1">
      <alignment vertical="center"/>
    </xf>
    <xf numFmtId="0" fontId="7" fillId="0" borderId="23" xfId="3" applyFont="1" applyFill="1" applyBorder="1" applyAlignment="1">
      <alignment vertical="center" wrapText="1"/>
    </xf>
    <xf numFmtId="0" fontId="7" fillId="0" borderId="26" xfId="3" applyFont="1" applyFill="1" applyBorder="1" applyAlignment="1">
      <alignment vertical="center" wrapText="1"/>
    </xf>
    <xf numFmtId="0" fontId="7" fillId="0" borderId="31" xfId="3" applyFont="1" applyFill="1" applyBorder="1" applyAlignment="1">
      <alignment vertical="center" wrapText="1"/>
    </xf>
    <xf numFmtId="0" fontId="7" fillId="0" borderId="44" xfId="3" applyFont="1" applyFill="1" applyBorder="1" applyAlignment="1">
      <alignment vertical="center" wrapText="1"/>
    </xf>
    <xf numFmtId="0" fontId="7" fillId="0" borderId="5" xfId="3" applyFont="1" applyFill="1" applyBorder="1" applyAlignment="1">
      <alignment vertical="center" wrapText="1"/>
    </xf>
    <xf numFmtId="0" fontId="7" fillId="0" borderId="43" xfId="3" applyFont="1" applyFill="1" applyBorder="1" applyAlignment="1">
      <alignment vertical="center" wrapText="1"/>
    </xf>
    <xf numFmtId="0" fontId="7" fillId="0" borderId="28" xfId="3" applyFont="1" applyFill="1" applyBorder="1" applyAlignment="1">
      <alignment vertical="center" wrapText="1"/>
    </xf>
    <xf numFmtId="0" fontId="7" fillId="0" borderId="45" xfId="3" applyFont="1" applyFill="1" applyBorder="1" applyAlignment="1">
      <alignment vertical="center" wrapText="1"/>
    </xf>
    <xf numFmtId="0" fontId="7" fillId="0" borderId="16" xfId="1" applyFont="1" applyBorder="1" applyAlignment="1">
      <alignment vertical="center" wrapText="1"/>
    </xf>
    <xf numFmtId="0" fontId="7" fillId="0" borderId="36" xfId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7" fillId="0" borderId="34" xfId="1" applyFont="1" applyBorder="1" applyAlignment="1">
      <alignment horizontal="center" vertical="top" wrapText="1"/>
    </xf>
    <xf numFmtId="0" fontId="7" fillId="0" borderId="34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43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7" fillId="0" borderId="45" xfId="1" applyFont="1" applyBorder="1" applyAlignment="1">
      <alignment horizontal="center" vertical="center"/>
    </xf>
    <xf numFmtId="0" fontId="7" fillId="0" borderId="55" xfId="1" applyFont="1" applyBorder="1" applyAlignment="1">
      <alignment horizontal="center" vertical="center"/>
    </xf>
    <xf numFmtId="0" fontId="7" fillId="0" borderId="47" xfId="1" applyFont="1" applyBorder="1" applyAlignment="1">
      <alignment horizontal="center" vertical="center"/>
    </xf>
    <xf numFmtId="0" fontId="7" fillId="0" borderId="4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1" fillId="0" borderId="19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7" fillId="0" borderId="27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/>
    </xf>
    <xf numFmtId="0" fontId="7" fillId="0" borderId="23" xfId="1" applyFont="1" applyBorder="1" applyAlignment="1">
      <alignment horizontal="center"/>
    </xf>
    <xf numFmtId="0" fontId="7" fillId="0" borderId="24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43" xfId="1" applyFont="1" applyBorder="1" applyAlignment="1">
      <alignment horizontal="center"/>
    </xf>
    <xf numFmtId="0" fontId="7" fillId="0" borderId="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/>
    </xf>
    <xf numFmtId="0" fontId="7" fillId="0" borderId="35" xfId="1" applyFont="1" applyBorder="1" applyAlignment="1">
      <alignment horizontal="center" vertical="center" wrapText="1"/>
    </xf>
    <xf numFmtId="0" fontId="7" fillId="0" borderId="45" xfId="1" applyFont="1" applyBorder="1" applyAlignment="1">
      <alignment horizontal="center" vertical="center" wrapText="1"/>
    </xf>
    <xf numFmtId="0" fontId="7" fillId="0" borderId="33" xfId="1" applyFont="1" applyBorder="1" applyAlignment="1">
      <alignment horizontal="center"/>
    </xf>
    <xf numFmtId="0" fontId="7" fillId="0" borderId="42" xfId="1" applyFont="1" applyBorder="1" applyAlignment="1">
      <alignment horizontal="center"/>
    </xf>
    <xf numFmtId="0" fontId="7" fillId="0" borderId="27" xfId="1" applyFont="1" applyBorder="1" applyAlignment="1">
      <alignment horizontal="center"/>
    </xf>
    <xf numFmtId="0" fontId="7" fillId="0" borderId="28" xfId="1" applyFont="1" applyBorder="1" applyAlignment="1">
      <alignment horizontal="center"/>
    </xf>
    <xf numFmtId="0" fontId="7" fillId="0" borderId="29" xfId="1" applyFont="1" applyBorder="1" applyAlignment="1">
      <alignment horizontal="center"/>
    </xf>
    <xf numFmtId="0" fontId="7" fillId="0" borderId="29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/>
    </xf>
    <xf numFmtId="49" fontId="7" fillId="0" borderId="9" xfId="1" applyNumberFormat="1" applyFont="1" applyFill="1" applyBorder="1" applyAlignment="1">
      <alignment horizontal="center" vertical="center"/>
    </xf>
    <xf numFmtId="0" fontId="9" fillId="0" borderId="0" xfId="1" applyFont="1" applyFill="1"/>
    <xf numFmtId="0" fontId="7" fillId="0" borderId="0" xfId="1" applyFont="1" applyFill="1" applyBorder="1" applyAlignment="1">
      <alignment horizontal="center"/>
    </xf>
    <xf numFmtId="0" fontId="7" fillId="0" borderId="15" xfId="1" applyFont="1" applyFill="1" applyBorder="1" applyAlignment="1">
      <alignment horizontal="center"/>
    </xf>
    <xf numFmtId="0" fontId="7" fillId="0" borderId="17" xfId="1" applyFont="1" applyFill="1" applyBorder="1" applyAlignment="1">
      <alignment horizontal="center"/>
    </xf>
    <xf numFmtId="0" fontId="7" fillId="0" borderId="45" xfId="1" applyFont="1" applyFill="1" applyBorder="1" applyAlignment="1">
      <alignment horizontal="center"/>
    </xf>
    <xf numFmtId="0" fontId="7" fillId="0" borderId="16" xfId="1" applyFont="1" applyFill="1" applyBorder="1" applyAlignment="1">
      <alignment horizontal="center"/>
    </xf>
    <xf numFmtId="0" fontId="7" fillId="0" borderId="50" xfId="1" applyFont="1" applyFill="1" applyBorder="1" applyAlignment="1">
      <alignment horizontal="center"/>
    </xf>
    <xf numFmtId="0" fontId="7" fillId="0" borderId="34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/>
    </xf>
    <xf numFmtId="0" fontId="7" fillId="0" borderId="27" xfId="1" applyFont="1" applyBorder="1" applyAlignment="1">
      <alignment horizontal="center"/>
    </xf>
    <xf numFmtId="0" fontId="1" fillId="0" borderId="19" xfId="0" applyFont="1" applyBorder="1" applyAlignment="1">
      <alignment horizontal="center" vertical="top" wrapText="1"/>
    </xf>
    <xf numFmtId="0" fontId="7" fillId="0" borderId="27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/>
    </xf>
    <xf numFmtId="0" fontId="7" fillId="0" borderId="28" xfId="1" applyFont="1" applyBorder="1" applyAlignment="1">
      <alignment horizontal="center" vertical="center"/>
    </xf>
    <xf numFmtId="0" fontId="7" fillId="0" borderId="45" xfId="1" applyFont="1" applyBorder="1" applyAlignment="1">
      <alignment horizontal="center" vertical="center"/>
    </xf>
    <xf numFmtId="0" fontId="15" fillId="0" borderId="40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8" xfId="3" applyFont="1" applyFill="1" applyBorder="1" applyAlignment="1">
      <alignment horizontal="center" vertical="center"/>
    </xf>
    <xf numFmtId="0" fontId="7" fillId="0" borderId="19" xfId="3" applyFont="1" applyFill="1" applyBorder="1" applyAlignment="1">
      <alignment horizontal="center" vertical="center"/>
    </xf>
    <xf numFmtId="0" fontId="7" fillId="0" borderId="20" xfId="3" applyFont="1" applyFill="1" applyBorder="1" applyAlignment="1">
      <alignment horizontal="center" vertical="center"/>
    </xf>
    <xf numFmtId="49" fontId="8" fillId="0" borderId="58" xfId="1" applyNumberFormat="1" applyFont="1" applyFill="1" applyBorder="1" applyAlignment="1">
      <alignment horizontal="center" vertical="center"/>
    </xf>
    <xf numFmtId="0" fontId="7" fillId="0" borderId="33" xfId="1" applyFont="1" applyFill="1" applyBorder="1" applyAlignment="1">
      <alignment horizontal="center"/>
    </xf>
    <xf numFmtId="0" fontId="7" fillId="0" borderId="24" xfId="1" applyFont="1" applyFill="1" applyBorder="1" applyAlignment="1">
      <alignment horizontal="center"/>
    </xf>
    <xf numFmtId="0" fontId="7" fillId="0" borderId="22" xfId="1" applyFont="1" applyFill="1" applyBorder="1" applyAlignment="1">
      <alignment horizontal="center"/>
    </xf>
    <xf numFmtId="0" fontId="7" fillId="0" borderId="40" xfId="1" applyFont="1" applyFill="1" applyBorder="1" applyAlignment="1">
      <alignment horizontal="center"/>
    </xf>
    <xf numFmtId="0" fontId="7" fillId="0" borderId="26" xfId="1" applyFont="1" applyFill="1" applyBorder="1" applyAlignment="1">
      <alignment horizontal="center"/>
    </xf>
    <xf numFmtId="0" fontId="7" fillId="0" borderId="22" xfId="1" applyFont="1" applyFill="1" applyBorder="1" applyAlignment="1">
      <alignment vertical="center"/>
    </xf>
    <xf numFmtId="0" fontId="7" fillId="0" borderId="23" xfId="1" applyFont="1" applyFill="1" applyBorder="1" applyAlignment="1">
      <alignment vertical="center"/>
    </xf>
    <xf numFmtId="0" fontId="7" fillId="0" borderId="22" xfId="1" applyFont="1" applyFill="1" applyBorder="1" applyAlignment="1">
      <alignment horizontal="center" vertical="center"/>
    </xf>
    <xf numFmtId="0" fontId="7" fillId="0" borderId="24" xfId="1" applyFont="1" applyFill="1" applyBorder="1" applyAlignment="1">
      <alignment horizontal="center" vertical="center"/>
    </xf>
    <xf numFmtId="0" fontId="7" fillId="0" borderId="23" xfId="1" applyFont="1" applyFill="1" applyBorder="1" applyAlignment="1">
      <alignment horizontal="center"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5" xfId="1" applyFont="1" applyBorder="1"/>
    <xf numFmtId="0" fontId="7" fillId="0" borderId="6" xfId="1" applyFont="1" applyBorder="1"/>
    <xf numFmtId="0" fontId="7" fillId="0" borderId="4" xfId="1" applyFont="1" applyBorder="1"/>
    <xf numFmtId="0" fontId="7" fillId="0" borderId="0" xfId="1" applyFont="1" applyFill="1"/>
    <xf numFmtId="0" fontId="7" fillId="0" borderId="14" xfId="1" applyFont="1" applyFill="1" applyBorder="1"/>
    <xf numFmtId="0" fontId="7" fillId="0" borderId="13" xfId="1" applyFont="1" applyFill="1" applyBorder="1"/>
    <xf numFmtId="0" fontId="7" fillId="0" borderId="23" xfId="1" applyFont="1" applyBorder="1"/>
    <xf numFmtId="0" fontId="7" fillId="0" borderId="24" xfId="1" applyFont="1" applyBorder="1"/>
    <xf numFmtId="0" fontId="7" fillId="0" borderId="22" xfId="1" applyFont="1" applyBorder="1"/>
    <xf numFmtId="0" fontId="7" fillId="0" borderId="0" xfId="1" applyFont="1"/>
    <xf numFmtId="0" fontId="7" fillId="0" borderId="17" xfId="1" applyFont="1" applyBorder="1"/>
    <xf numFmtId="0" fontId="7" fillId="0" borderId="16" xfId="1" applyFont="1" applyBorder="1"/>
    <xf numFmtId="0" fontId="7" fillId="0" borderId="45" xfId="1" applyFont="1" applyBorder="1"/>
    <xf numFmtId="0" fontId="7" fillId="0" borderId="23" xfId="1" applyFont="1" applyFill="1" applyBorder="1"/>
    <xf numFmtId="0" fontId="7" fillId="0" borderId="17" xfId="1" applyFont="1" applyFill="1" applyBorder="1"/>
    <xf numFmtId="0" fontId="7" fillId="0" borderId="15" xfId="1" applyFont="1" applyFill="1" applyBorder="1"/>
    <xf numFmtId="0" fontId="7" fillId="0" borderId="31" xfId="1" applyFont="1" applyBorder="1"/>
    <xf numFmtId="0" fontId="7" fillId="0" borderId="20" xfId="1" applyFont="1" applyBorder="1"/>
    <xf numFmtId="0" fontId="7" fillId="0" borderId="18" xfId="1" applyFont="1" applyBorder="1"/>
    <xf numFmtId="0" fontId="7" fillId="0" borderId="44" xfId="1" applyFont="1" applyBorder="1"/>
    <xf numFmtId="0" fontId="7" fillId="0" borderId="14" xfId="1" applyFont="1" applyBorder="1"/>
    <xf numFmtId="0" fontId="7" fillId="0" borderId="19" xfId="1" applyFont="1" applyBorder="1"/>
    <xf numFmtId="0" fontId="7" fillId="0" borderId="30" xfId="1" applyFont="1" applyBorder="1"/>
    <xf numFmtId="0" fontId="7" fillId="0" borderId="56" xfId="1" applyFont="1" applyBorder="1"/>
    <xf numFmtId="0" fontId="7" fillId="0" borderId="43" xfId="1" applyFont="1" applyBorder="1"/>
    <xf numFmtId="0" fontId="7" fillId="0" borderId="36" xfId="1" applyFont="1" applyBorder="1"/>
    <xf numFmtId="0" fontId="9" fillId="0" borderId="28" xfId="1" applyFont="1" applyBorder="1"/>
    <xf numFmtId="0" fontId="9" fillId="0" borderId="27" xfId="1" applyFont="1" applyBorder="1" applyAlignment="1">
      <alignment horizontal="center"/>
    </xf>
    <xf numFmtId="0" fontId="9" fillId="0" borderId="29" xfId="1" applyFont="1" applyBorder="1" applyAlignment="1">
      <alignment horizontal="center"/>
    </xf>
    <xf numFmtId="0" fontId="7" fillId="0" borderId="15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/>
    </xf>
    <xf numFmtId="0" fontId="9" fillId="0" borderId="17" xfId="1" applyFont="1" applyBorder="1" applyAlignment="1">
      <alignment horizontal="center"/>
    </xf>
    <xf numFmtId="0" fontId="7" fillId="0" borderId="35" xfId="1" applyFont="1" applyBorder="1" applyAlignment="1">
      <alignment horizontal="center"/>
    </xf>
    <xf numFmtId="0" fontId="8" fillId="0" borderId="37" xfId="3" applyFont="1" applyFill="1" applyBorder="1" applyAlignment="1">
      <alignment vertical="center"/>
    </xf>
    <xf numFmtId="0" fontId="9" fillId="0" borderId="33" xfId="1" applyFont="1" applyBorder="1"/>
    <xf numFmtId="0" fontId="9" fillId="0" borderId="23" xfId="1" applyFont="1" applyBorder="1"/>
    <xf numFmtId="0" fontId="7" fillId="0" borderId="19" xfId="3" applyFont="1" applyFill="1" applyBorder="1" applyAlignment="1">
      <alignment horizontal="left" vertical="center" wrapText="1"/>
    </xf>
    <xf numFmtId="0" fontId="7" fillId="0" borderId="19" xfId="3" applyFont="1" applyFill="1" applyBorder="1" applyAlignment="1">
      <alignment vertical="center"/>
    </xf>
    <xf numFmtId="0" fontId="7" fillId="0" borderId="55" xfId="3" applyFont="1" applyFill="1" applyBorder="1" applyAlignment="1">
      <alignment horizontal="center" vertical="center"/>
    </xf>
    <xf numFmtId="0" fontId="7" fillId="0" borderId="55" xfId="3" applyFont="1" applyFill="1" applyBorder="1" applyAlignment="1">
      <alignment vertical="center" wrapText="1"/>
    </xf>
    <xf numFmtId="0" fontId="7" fillId="0" borderId="47" xfId="3" applyFont="1" applyFill="1" applyBorder="1" applyAlignment="1">
      <alignment vertical="center" wrapText="1"/>
    </xf>
    <xf numFmtId="0" fontId="7" fillId="0" borderId="19" xfId="3" applyFont="1" applyFill="1" applyBorder="1" applyAlignment="1">
      <alignment vertical="center" wrapText="1"/>
    </xf>
    <xf numFmtId="0" fontId="23" fillId="0" borderId="0" xfId="3"/>
    <xf numFmtId="0" fontId="1" fillId="0" borderId="0" xfId="3" applyFont="1" applyFill="1" applyAlignment="1">
      <alignment horizontal="left" vertical="top" wrapText="1"/>
    </xf>
    <xf numFmtId="0" fontId="15" fillId="0" borderId="0" xfId="1" applyFont="1" applyBorder="1" applyAlignment="1">
      <alignment horizontal="left" vertical="center" wrapText="1"/>
    </xf>
    <xf numFmtId="49" fontId="15" fillId="0" borderId="0" xfId="1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11" fillId="0" borderId="0" xfId="1" applyFont="1" applyBorder="1" applyAlignment="1">
      <alignment horizontal="left"/>
    </xf>
    <xf numFmtId="0" fontId="13" fillId="0" borderId="0" xfId="1" applyAlignment="1">
      <alignment horizontal="left"/>
    </xf>
    <xf numFmtId="0" fontId="8" fillId="0" borderId="26" xfId="1" applyFont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 wrapText="1"/>
    </xf>
    <xf numFmtId="0" fontId="8" fillId="0" borderId="33" xfId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50" xfId="0" applyFont="1" applyBorder="1" applyAlignment="1">
      <alignment horizontal="center" vertical="center" textRotation="90"/>
    </xf>
    <xf numFmtId="0" fontId="7" fillId="0" borderId="18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/>
    </xf>
    <xf numFmtId="0" fontId="7" fillId="0" borderId="47" xfId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textRotation="90"/>
    </xf>
    <xf numFmtId="0" fontId="8" fillId="0" borderId="50" xfId="1" applyFont="1" applyBorder="1" applyAlignment="1">
      <alignment horizontal="center" vertical="center" wrapText="1"/>
    </xf>
    <xf numFmtId="0" fontId="8" fillId="0" borderId="38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textRotation="90"/>
    </xf>
    <xf numFmtId="0" fontId="7" fillId="0" borderId="55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55" xfId="1" applyFont="1" applyBorder="1" applyAlignment="1">
      <alignment horizontal="center" vertical="center" wrapText="1"/>
    </xf>
    <xf numFmtId="0" fontId="7" fillId="0" borderId="47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9" fillId="0" borderId="47" xfId="1" applyFont="1" applyBorder="1"/>
    <xf numFmtId="0" fontId="22" fillId="0" borderId="16" xfId="0" applyFont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 textRotation="90"/>
    </xf>
    <xf numFmtId="0" fontId="3" fillId="0" borderId="24" xfId="0" applyFont="1" applyBorder="1" applyAlignment="1">
      <alignment horizontal="center" vertical="center" textRotation="90"/>
    </xf>
    <xf numFmtId="0" fontId="3" fillId="0" borderId="23" xfId="0" applyFont="1" applyBorder="1" applyAlignment="1">
      <alignment horizontal="center" vertical="center" textRotation="90"/>
    </xf>
    <xf numFmtId="0" fontId="3" fillId="0" borderId="33" xfId="0" applyFont="1" applyBorder="1" applyAlignment="1">
      <alignment horizontal="center" vertical="center" textRotation="90"/>
    </xf>
    <xf numFmtId="0" fontId="3" fillId="0" borderId="26" xfId="0" applyFont="1" applyBorder="1" applyAlignment="1">
      <alignment horizontal="center" vertical="center" textRotation="90"/>
    </xf>
    <xf numFmtId="0" fontId="22" fillId="0" borderId="23" xfId="0" applyFont="1" applyBorder="1" applyAlignment="1">
      <alignment horizontal="center" vertical="center" textRotation="90"/>
    </xf>
    <xf numFmtId="0" fontId="13" fillId="0" borderId="37" xfId="1" applyBorder="1"/>
    <xf numFmtId="0" fontId="13" fillId="0" borderId="6" xfId="1" applyBorder="1"/>
    <xf numFmtId="0" fontId="13" fillId="0" borderId="5" xfId="1" applyBorder="1"/>
    <xf numFmtId="0" fontId="13" fillId="0" borderId="4" xfId="1" applyBorder="1"/>
    <xf numFmtId="49" fontId="8" fillId="0" borderId="59" xfId="1" applyNumberFormat="1" applyFont="1" applyBorder="1" applyAlignment="1">
      <alignment horizontal="center" vertical="center"/>
    </xf>
    <xf numFmtId="0" fontId="7" fillId="0" borderId="16" xfId="1" applyFont="1" applyBorder="1" applyAlignment="1">
      <alignment horizontal="center"/>
    </xf>
    <xf numFmtId="0" fontId="7" fillId="0" borderId="35" xfId="1" applyFont="1" applyBorder="1" applyAlignment="1">
      <alignment horizontal="center" vertical="center"/>
    </xf>
    <xf numFmtId="0" fontId="7" fillId="0" borderId="45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44" xfId="1" applyFont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0" fontId="7" fillId="0" borderId="42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/>
    </xf>
    <xf numFmtId="0" fontId="7" fillId="0" borderId="30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/>
    </xf>
    <xf numFmtId="0" fontId="7" fillId="0" borderId="42" xfId="1" applyFont="1" applyBorder="1" applyAlignment="1">
      <alignment horizontal="center" vertical="center" wrapText="1"/>
    </xf>
    <xf numFmtId="0" fontId="7" fillId="0" borderId="32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/>
    </xf>
    <xf numFmtId="0" fontId="7" fillId="0" borderId="35" xfId="1" applyFont="1" applyBorder="1" applyAlignment="1">
      <alignment horizontal="center" vertical="center" wrapText="1"/>
    </xf>
    <xf numFmtId="0" fontId="7" fillId="0" borderId="30" xfId="1" applyFont="1" applyBorder="1" applyAlignment="1">
      <alignment horizontal="center"/>
    </xf>
    <xf numFmtId="49" fontId="7" fillId="0" borderId="2" xfId="1" applyNumberFormat="1" applyFont="1" applyFill="1" applyBorder="1" applyAlignment="1">
      <alignment horizontal="center" vertical="center"/>
    </xf>
    <xf numFmtId="0" fontId="13" fillId="0" borderId="27" xfId="1" applyFill="1" applyBorder="1"/>
    <xf numFmtId="0" fontId="13" fillId="0" borderId="45" xfId="1" applyFill="1" applyBorder="1"/>
    <xf numFmtId="0" fontId="27" fillId="0" borderId="11" xfId="1" applyFont="1" applyFill="1" applyBorder="1"/>
    <xf numFmtId="0" fontId="27" fillId="0" borderId="29" xfId="1" applyFont="1" applyFill="1" applyBorder="1"/>
    <xf numFmtId="0" fontId="27" fillId="0" borderId="27" xfId="1" applyFont="1" applyFill="1" applyBorder="1"/>
    <xf numFmtId="0" fontId="27" fillId="0" borderId="45" xfId="1" applyFont="1" applyFill="1" applyBorder="1"/>
    <xf numFmtId="0" fontId="7" fillId="0" borderId="35" xfId="1" applyFont="1" applyFill="1" applyBorder="1" applyAlignment="1">
      <alignment horizontal="center"/>
    </xf>
    <xf numFmtId="0" fontId="7" fillId="0" borderId="29" xfId="1" applyFont="1" applyFill="1" applyBorder="1" applyAlignment="1">
      <alignment horizontal="center"/>
    </xf>
    <xf numFmtId="0" fontId="7" fillId="0" borderId="27" xfId="1" applyFont="1" applyFill="1" applyBorder="1" applyAlignment="1">
      <alignment horizontal="center"/>
    </xf>
    <xf numFmtId="0" fontId="7" fillId="0" borderId="28" xfId="1" applyFont="1" applyFill="1" applyBorder="1" applyAlignment="1">
      <alignment horizontal="center"/>
    </xf>
    <xf numFmtId="0" fontId="7" fillId="0" borderId="16" xfId="1" applyFont="1" applyFill="1" applyBorder="1" applyAlignment="1">
      <alignment horizontal="center" vertical="top" wrapText="1"/>
    </xf>
    <xf numFmtId="0" fontId="7" fillId="0" borderId="50" xfId="1" applyFont="1" applyFill="1" applyBorder="1" applyAlignment="1">
      <alignment horizontal="center" vertical="top" wrapText="1"/>
    </xf>
    <xf numFmtId="0" fontId="7" fillId="0" borderId="0" xfId="1" applyFont="1" applyFill="1" applyBorder="1" applyAlignment="1">
      <alignment horizontal="center" vertical="top" wrapText="1"/>
    </xf>
    <xf numFmtId="0" fontId="13" fillId="0" borderId="0" xfId="1" applyFill="1"/>
    <xf numFmtId="0" fontId="7" fillId="0" borderId="31" xfId="1" applyFont="1" applyBorder="1" applyAlignment="1">
      <alignment horizontal="center" vertical="center" wrapText="1"/>
    </xf>
    <xf numFmtId="0" fontId="9" fillId="0" borderId="31" xfId="1" applyFont="1" applyBorder="1"/>
    <xf numFmtId="0" fontId="9" fillId="0" borderId="31" xfId="1" applyFont="1" applyBorder="1" applyAlignment="1">
      <alignment horizontal="center"/>
    </xf>
    <xf numFmtId="0" fontId="8" fillId="0" borderId="31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50" xfId="1" applyFont="1" applyBorder="1" applyAlignment="1">
      <alignment horizontal="center" vertical="center"/>
    </xf>
    <xf numFmtId="0" fontId="9" fillId="0" borderId="30" xfId="1" applyFont="1" applyBorder="1"/>
    <xf numFmtId="0" fontId="9" fillId="0" borderId="30" xfId="1" applyFont="1" applyBorder="1" applyAlignment="1">
      <alignment horizontal="center"/>
    </xf>
    <xf numFmtId="0" fontId="9" fillId="0" borderId="44" xfId="1" applyFont="1" applyBorder="1"/>
    <xf numFmtId="0" fontId="8" fillId="0" borderId="42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0" fontId="8" fillId="0" borderId="45" xfId="1" applyFont="1" applyBorder="1" applyAlignment="1">
      <alignment horizontal="center" vertical="center"/>
    </xf>
    <xf numFmtId="0" fontId="1" fillId="0" borderId="0" xfId="1" applyFont="1" applyBorder="1" applyAlignment="1"/>
    <xf numFmtId="0" fontId="1" fillId="0" borderId="0" xfId="1" applyFont="1" applyBorder="1"/>
    <xf numFmtId="0" fontId="4" fillId="0" borderId="0" xfId="1" applyFont="1" applyBorder="1"/>
    <xf numFmtId="49" fontId="1" fillId="0" borderId="0" xfId="0" applyNumberFormat="1" applyFont="1"/>
    <xf numFmtId="49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31" fillId="0" borderId="0" xfId="1" applyFont="1"/>
    <xf numFmtId="164" fontId="1" fillId="0" borderId="1" xfId="0" applyNumberFormat="1" applyFont="1" applyBorder="1" applyAlignment="1">
      <alignment horizontal="center"/>
    </xf>
    <xf numFmtId="0" fontId="31" fillId="0" borderId="0" xfId="1" applyFont="1" applyBorder="1"/>
    <xf numFmtId="0" fontId="7" fillId="0" borderId="1" xfId="1" applyFont="1" applyBorder="1" applyAlignment="1">
      <alignment vertical="center" wrapText="1"/>
    </xf>
    <xf numFmtId="49" fontId="8" fillId="0" borderId="33" xfId="1" applyNumberFormat="1" applyFont="1" applyBorder="1" applyAlignment="1">
      <alignment horizontal="center" vertical="center"/>
    </xf>
    <xf numFmtId="49" fontId="7" fillId="0" borderId="42" xfId="1" applyNumberFormat="1" applyFont="1" applyBorder="1" applyAlignment="1">
      <alignment horizontal="center" vertical="center"/>
    </xf>
    <xf numFmtId="49" fontId="7" fillId="0" borderId="38" xfId="1" applyNumberFormat="1" applyFont="1" applyBorder="1" applyAlignment="1">
      <alignment horizontal="center" vertical="center"/>
    </xf>
    <xf numFmtId="0" fontId="8" fillId="0" borderId="67" xfId="1" applyFont="1" applyBorder="1" applyAlignment="1">
      <alignment horizontal="center" vertical="center" wrapText="1"/>
    </xf>
    <xf numFmtId="49" fontId="7" fillId="0" borderId="68" xfId="1" applyNumberFormat="1" applyFont="1" applyBorder="1" applyAlignment="1">
      <alignment horizontal="center" vertical="center"/>
    </xf>
    <xf numFmtId="49" fontId="8" fillId="0" borderId="69" xfId="1" applyNumberFormat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15" fillId="0" borderId="5" xfId="1" applyFont="1" applyBorder="1" applyAlignment="1">
      <alignment horizontal="justify" vertical="center" wrapText="1"/>
    </xf>
    <xf numFmtId="0" fontId="1" fillId="0" borderId="19" xfId="0" applyFont="1" applyBorder="1" applyAlignment="1">
      <alignment horizontal="center" vertical="top" wrapText="1"/>
    </xf>
    <xf numFmtId="0" fontId="7" fillId="0" borderId="30" xfId="1" applyFont="1" applyBorder="1" applyAlignment="1">
      <alignment horizontal="center" vertical="center"/>
    </xf>
    <xf numFmtId="0" fontId="7" fillId="0" borderId="44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7" fillId="0" borderId="45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47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43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/>
    </xf>
    <xf numFmtId="0" fontId="7" fillId="0" borderId="45" xfId="1" applyFont="1" applyBorder="1" applyAlignment="1">
      <alignment horizontal="center"/>
    </xf>
    <xf numFmtId="0" fontId="7" fillId="0" borderId="37" xfId="3" applyFont="1" applyFill="1" applyBorder="1" applyAlignment="1">
      <alignment horizontal="left" vertical="center"/>
    </xf>
    <xf numFmtId="0" fontId="7" fillId="0" borderId="5" xfId="3" applyFont="1" applyFill="1" applyBorder="1" applyAlignment="1">
      <alignment horizontal="left" vertical="center"/>
    </xf>
    <xf numFmtId="0" fontId="7" fillId="0" borderId="6" xfId="3" applyFont="1" applyFill="1" applyBorder="1" applyAlignment="1">
      <alignment horizontal="left" vertical="center"/>
    </xf>
    <xf numFmtId="0" fontId="7" fillId="0" borderId="4" xfId="3" applyFont="1" applyFill="1" applyBorder="1" applyAlignment="1">
      <alignment horizontal="center" vertical="center"/>
    </xf>
    <xf numFmtId="0" fontId="7" fillId="0" borderId="5" xfId="3" applyFont="1" applyFill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/>
    </xf>
    <xf numFmtId="0" fontId="7" fillId="0" borderId="4" xfId="3" applyFont="1" applyFill="1" applyBorder="1" applyAlignment="1">
      <alignment horizontal="center" vertical="center" wrapText="1"/>
    </xf>
    <xf numFmtId="0" fontId="7" fillId="0" borderId="5" xfId="3" applyFont="1" applyFill="1" applyBorder="1" applyAlignment="1">
      <alignment horizontal="center" vertical="center" wrapText="1"/>
    </xf>
    <xf numFmtId="0" fontId="7" fillId="0" borderId="43" xfId="3" applyFont="1" applyFill="1" applyBorder="1" applyAlignment="1">
      <alignment horizontal="center" vertical="center" wrapText="1"/>
    </xf>
    <xf numFmtId="0" fontId="7" fillId="0" borderId="54" xfId="3" applyFont="1" applyFill="1" applyBorder="1" applyAlignment="1">
      <alignment horizontal="left" vertical="center"/>
    </xf>
    <xf numFmtId="0" fontId="7" fillId="0" borderId="2" xfId="3" applyFont="1" applyFill="1" applyBorder="1" applyAlignment="1">
      <alignment horizontal="left" vertical="center"/>
    </xf>
    <xf numFmtId="0" fontId="15" fillId="0" borderId="46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5" fillId="0" borderId="56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0" fontId="8" fillId="0" borderId="30" xfId="1" applyFont="1" applyBorder="1" applyAlignment="1">
      <alignment horizontal="center" vertical="center" wrapText="1"/>
    </xf>
    <xf numFmtId="0" fontId="8" fillId="0" borderId="31" xfId="1" applyFont="1" applyBorder="1" applyAlignment="1">
      <alignment horizontal="center" vertical="center" wrapText="1"/>
    </xf>
    <xf numFmtId="0" fontId="8" fillId="0" borderId="37" xfId="3" applyFont="1" applyFill="1" applyBorder="1" applyAlignment="1">
      <alignment horizontal="center" vertical="center"/>
    </xf>
    <xf numFmtId="0" fontId="8" fillId="0" borderId="5" xfId="3" applyFont="1" applyFill="1" applyBorder="1" applyAlignment="1">
      <alignment horizontal="center" vertical="center"/>
    </xf>
    <xf numFmtId="0" fontId="8" fillId="0" borderId="43" xfId="3" applyFont="1" applyFill="1" applyBorder="1" applyAlignment="1">
      <alignment horizontal="center" vertical="center"/>
    </xf>
    <xf numFmtId="0" fontId="7" fillId="0" borderId="4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43" xfId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top"/>
    </xf>
    <xf numFmtId="49" fontId="15" fillId="0" borderId="37" xfId="1" applyNumberFormat="1" applyFont="1" applyBorder="1" applyAlignment="1">
      <alignment horizontal="center" vertical="center" wrapText="1"/>
    </xf>
    <xf numFmtId="49" fontId="15" fillId="0" borderId="5" xfId="1" applyNumberFormat="1" applyFont="1" applyBorder="1" applyAlignment="1">
      <alignment horizontal="center" vertical="center" wrapText="1"/>
    </xf>
    <xf numFmtId="49" fontId="15" fillId="0" borderId="43" xfId="1" applyNumberFormat="1" applyFont="1" applyBorder="1" applyAlignment="1">
      <alignment horizontal="center" vertical="center" wrapText="1"/>
    </xf>
    <xf numFmtId="49" fontId="15" fillId="0" borderId="35" xfId="1" applyNumberFormat="1" applyFont="1" applyBorder="1" applyAlignment="1">
      <alignment horizontal="center" vertical="center" wrapText="1"/>
    </xf>
    <xf numFmtId="49" fontId="15" fillId="0" borderId="28" xfId="1" applyNumberFormat="1" applyFont="1" applyBorder="1" applyAlignment="1">
      <alignment horizontal="center" vertical="center" wrapText="1"/>
    </xf>
    <xf numFmtId="49" fontId="15" fillId="0" borderId="45" xfId="1" applyNumberFormat="1" applyFont="1" applyBorder="1" applyAlignment="1">
      <alignment horizontal="center" vertical="center" wrapText="1"/>
    </xf>
    <xf numFmtId="49" fontId="15" fillId="0" borderId="42" xfId="1" applyNumberFormat="1" applyFont="1" applyBorder="1" applyAlignment="1">
      <alignment horizontal="center" vertical="center" wrapText="1"/>
    </xf>
    <xf numFmtId="49" fontId="15" fillId="0" borderId="31" xfId="1" applyNumberFormat="1" applyFont="1" applyBorder="1" applyAlignment="1">
      <alignment horizontal="center" vertical="center" wrapText="1"/>
    </xf>
    <xf numFmtId="49" fontId="15" fillId="0" borderId="44" xfId="1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top" wrapText="1"/>
    </xf>
    <xf numFmtId="0" fontId="19" fillId="0" borderId="0" xfId="0" applyFont="1" applyBorder="1" applyAlignment="1">
      <alignment horizontal="center" vertical="top" wrapText="1"/>
    </xf>
    <xf numFmtId="0" fontId="1" fillId="0" borderId="0" xfId="3" applyFont="1" applyFill="1" applyBorder="1" applyAlignment="1">
      <alignment horizontal="left" vertical="top" wrapText="1"/>
    </xf>
    <xf numFmtId="0" fontId="15" fillId="0" borderId="28" xfId="1" applyFont="1" applyBorder="1" applyAlignment="1">
      <alignment horizontal="justify" vertical="center" wrapText="1"/>
    </xf>
    <xf numFmtId="0" fontId="15" fillId="0" borderId="31" xfId="1" applyFont="1" applyBorder="1" applyAlignment="1">
      <alignment horizontal="justify" vertical="center" wrapText="1"/>
    </xf>
    <xf numFmtId="0" fontId="13" fillId="0" borderId="10" xfId="1" applyBorder="1" applyAlignment="1">
      <alignment horizontal="center"/>
    </xf>
    <xf numFmtId="0" fontId="13" fillId="0" borderId="56" xfId="1" applyBorder="1" applyAlignment="1">
      <alignment horizontal="center"/>
    </xf>
    <xf numFmtId="0" fontId="7" fillId="0" borderId="30" xfId="1" applyFont="1" applyBorder="1" applyAlignment="1">
      <alignment horizontal="center"/>
    </xf>
    <xf numFmtId="0" fontId="7" fillId="0" borderId="44" xfId="1" applyFont="1" applyBorder="1" applyAlignment="1">
      <alignment horizontal="center"/>
    </xf>
    <xf numFmtId="0" fontId="7" fillId="0" borderId="27" xfId="1" applyFont="1" applyFill="1" applyBorder="1" applyAlignment="1">
      <alignment horizontal="center"/>
    </xf>
    <xf numFmtId="0" fontId="7" fillId="0" borderId="45" xfId="1" applyFont="1" applyFill="1" applyBorder="1" applyAlignment="1">
      <alignment horizontal="center"/>
    </xf>
    <xf numFmtId="0" fontId="7" fillId="0" borderId="42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7" fillId="0" borderId="46" xfId="3" applyFont="1" applyFill="1" applyBorder="1" applyAlignment="1">
      <alignment horizontal="center" vertical="center"/>
    </xf>
    <xf numFmtId="0" fontId="7" fillId="0" borderId="11" xfId="3" applyFont="1" applyFill="1" applyBorder="1" applyAlignment="1">
      <alignment horizontal="center" vertical="center"/>
    </xf>
    <xf numFmtId="0" fontId="7" fillId="0" borderId="12" xfId="3" applyFont="1" applyFill="1" applyBorder="1" applyAlignment="1">
      <alignment horizontal="center" vertical="center"/>
    </xf>
    <xf numFmtId="0" fontId="7" fillId="0" borderId="38" xfId="3" applyFont="1" applyFill="1" applyBorder="1" applyAlignment="1">
      <alignment horizontal="center" vertical="center"/>
    </xf>
    <xf numFmtId="0" fontId="7" fillId="0" borderId="16" xfId="3" applyFont="1" applyFill="1" applyBorder="1" applyAlignment="1">
      <alignment horizontal="center" vertical="center"/>
    </xf>
    <xf numFmtId="0" fontId="7" fillId="0" borderId="17" xfId="3" applyFont="1" applyFill="1" applyBorder="1" applyAlignment="1">
      <alignment horizontal="center" vertical="center"/>
    </xf>
    <xf numFmtId="0" fontId="7" fillId="0" borderId="10" xfId="3" applyFont="1" applyFill="1" applyBorder="1" applyAlignment="1">
      <alignment horizontal="center" vertical="center"/>
    </xf>
    <xf numFmtId="0" fontId="7" fillId="0" borderId="15" xfId="3" applyFont="1" applyFill="1" applyBorder="1" applyAlignment="1">
      <alignment horizontal="center" vertical="center"/>
    </xf>
    <xf numFmtId="0" fontId="7" fillId="0" borderId="56" xfId="3" applyFont="1" applyFill="1" applyBorder="1" applyAlignment="1">
      <alignment horizontal="center" vertical="center"/>
    </xf>
    <xf numFmtId="0" fontId="7" fillId="0" borderId="50" xfId="3" applyFont="1" applyFill="1" applyBorder="1" applyAlignment="1">
      <alignment horizontal="center" vertical="center"/>
    </xf>
    <xf numFmtId="0" fontId="15" fillId="0" borderId="28" xfId="1" applyFont="1" applyBorder="1" applyAlignment="1">
      <alignment horizontal="justify" vertical="top" wrapText="1"/>
    </xf>
    <xf numFmtId="0" fontId="15" fillId="0" borderId="54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53" xfId="1" applyFont="1" applyBorder="1" applyAlignment="1">
      <alignment horizontal="center" vertical="center"/>
    </xf>
    <xf numFmtId="0" fontId="15" fillId="0" borderId="60" xfId="1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0" fontId="15" fillId="0" borderId="61" xfId="1" applyFont="1" applyBorder="1" applyAlignment="1">
      <alignment horizontal="center" vertical="center"/>
    </xf>
    <xf numFmtId="0" fontId="15" fillId="0" borderId="37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43" xfId="1" applyFont="1" applyBorder="1" applyAlignment="1">
      <alignment horizontal="center" vertical="center"/>
    </xf>
    <xf numFmtId="0" fontId="15" fillId="0" borderId="49" xfId="1" applyFont="1" applyBorder="1" applyAlignment="1">
      <alignment horizontal="center" vertical="center"/>
    </xf>
    <xf numFmtId="0" fontId="15" fillId="0" borderId="52" xfId="1" applyFont="1" applyBorder="1" applyAlignment="1">
      <alignment horizontal="center" vertical="center"/>
    </xf>
    <xf numFmtId="0" fontId="15" fillId="0" borderId="57" xfId="1" applyFont="1" applyBorder="1" applyAlignment="1">
      <alignment horizontal="center" vertical="center"/>
    </xf>
    <xf numFmtId="0" fontId="15" fillId="0" borderId="62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5" fillId="0" borderId="63" xfId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7" fillId="0" borderId="37" xfId="3" applyFont="1" applyFill="1" applyBorder="1" applyAlignment="1">
      <alignment horizontal="center" vertical="center"/>
    </xf>
    <xf numFmtId="0" fontId="7" fillId="0" borderId="43" xfId="3" applyFont="1" applyFill="1" applyBorder="1" applyAlignment="1">
      <alignment horizontal="center" vertical="center"/>
    </xf>
    <xf numFmtId="0" fontId="8" fillId="0" borderId="35" xfId="3" applyFont="1" applyFill="1" applyBorder="1" applyAlignment="1">
      <alignment horizontal="center" vertical="center"/>
    </xf>
    <xf numFmtId="0" fontId="8" fillId="0" borderId="29" xfId="3" applyFont="1" applyFill="1" applyBorder="1" applyAlignment="1">
      <alignment horizontal="center" vertical="center"/>
    </xf>
    <xf numFmtId="0" fontId="8" fillId="0" borderId="6" xfId="3" applyFont="1" applyFill="1" applyBorder="1" applyAlignment="1">
      <alignment horizontal="center" vertical="center"/>
    </xf>
    <xf numFmtId="0" fontId="8" fillId="0" borderId="28" xfId="3" applyFont="1" applyFill="1" applyBorder="1" applyAlignment="1">
      <alignment horizontal="center" vertical="center"/>
    </xf>
    <xf numFmtId="0" fontId="8" fillId="0" borderId="45" xfId="3" applyFont="1" applyFill="1" applyBorder="1" applyAlignment="1">
      <alignment horizontal="center" vertical="center"/>
    </xf>
    <xf numFmtId="0" fontId="12" fillId="0" borderId="33" xfId="3" applyFont="1" applyFill="1" applyBorder="1" applyAlignment="1">
      <alignment horizontal="center" vertical="center"/>
    </xf>
    <xf numFmtId="0" fontId="12" fillId="0" borderId="23" xfId="3" applyFont="1" applyFill="1" applyBorder="1" applyAlignment="1">
      <alignment horizontal="center" vertical="center"/>
    </xf>
    <xf numFmtId="0" fontId="12" fillId="0" borderId="26" xfId="3" applyFont="1" applyFill="1" applyBorder="1" applyAlignment="1">
      <alignment horizontal="center" vertical="center"/>
    </xf>
    <xf numFmtId="0" fontId="7" fillId="0" borderId="42" xfId="3" applyFont="1" applyFill="1" applyBorder="1" applyAlignment="1">
      <alignment horizontal="center" vertical="center"/>
    </xf>
    <xf numFmtId="0" fontId="7" fillId="0" borderId="31" xfId="3" applyFont="1" applyFill="1" applyBorder="1" applyAlignment="1">
      <alignment horizontal="center" vertical="center"/>
    </xf>
    <xf numFmtId="0" fontId="7" fillId="0" borderId="32" xfId="3" applyFont="1" applyFill="1" applyBorder="1" applyAlignment="1">
      <alignment horizontal="center" vertical="center"/>
    </xf>
    <xf numFmtId="0" fontId="7" fillId="0" borderId="2" xfId="3" applyFont="1" applyFill="1" applyBorder="1" applyAlignment="1">
      <alignment horizontal="center" vertical="center"/>
    </xf>
    <xf numFmtId="0" fontId="16" fillId="0" borderId="23" xfId="1" applyFont="1" applyBorder="1" applyAlignment="1">
      <alignment horizontal="center" vertical="center"/>
    </xf>
    <xf numFmtId="0" fontId="7" fillId="0" borderId="37" xfId="3" applyFont="1" applyFill="1" applyBorder="1" applyAlignment="1">
      <alignment horizontal="left" vertical="center" wrapText="1"/>
    </xf>
    <xf numFmtId="0" fontId="7" fillId="0" borderId="5" xfId="3" applyFont="1" applyFill="1" applyBorder="1" applyAlignment="1">
      <alignment horizontal="left" vertical="center" wrapText="1"/>
    </xf>
    <xf numFmtId="0" fontId="7" fillId="0" borderId="37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17" fillId="0" borderId="37" xfId="1" applyFont="1" applyBorder="1" applyAlignment="1">
      <alignment horizontal="center" vertical="center" wrapText="1"/>
    </xf>
    <xf numFmtId="0" fontId="17" fillId="0" borderId="6" xfId="1" applyFont="1" applyBorder="1" applyAlignment="1">
      <alignment horizontal="center" vertical="center" wrapText="1"/>
    </xf>
    <xf numFmtId="0" fontId="17" fillId="0" borderId="4" xfId="1" applyFont="1" applyBorder="1" applyAlignment="1">
      <alignment horizontal="center" vertical="center" wrapText="1"/>
    </xf>
    <xf numFmtId="0" fontId="17" fillId="0" borderId="5" xfId="1" applyFont="1" applyBorder="1" applyAlignment="1">
      <alignment horizontal="center" vertical="center" wrapText="1"/>
    </xf>
    <xf numFmtId="0" fontId="17" fillId="0" borderId="4" xfId="1" applyFont="1" applyBorder="1" applyAlignment="1">
      <alignment horizontal="center" vertical="top" wrapText="1"/>
    </xf>
    <xf numFmtId="0" fontId="17" fillId="0" borderId="5" xfId="1" applyFont="1" applyBorder="1" applyAlignment="1">
      <alignment horizontal="center" vertical="top" wrapText="1"/>
    </xf>
    <xf numFmtId="0" fontId="8" fillId="0" borderId="37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left" vertical="center" wrapText="1"/>
    </xf>
    <xf numFmtId="0" fontId="8" fillId="0" borderId="5" xfId="1" applyFont="1" applyBorder="1" applyAlignment="1">
      <alignment horizontal="left" vertical="center" wrapText="1"/>
    </xf>
    <xf numFmtId="0" fontId="8" fillId="0" borderId="6" xfId="1" applyFont="1" applyBorder="1" applyAlignment="1">
      <alignment horizontal="left" vertical="center" wrapText="1"/>
    </xf>
    <xf numFmtId="0" fontId="8" fillId="0" borderId="5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left" vertical="top" wrapText="1"/>
    </xf>
    <xf numFmtId="0" fontId="7" fillId="0" borderId="5" xfId="1" applyFont="1" applyBorder="1" applyAlignment="1">
      <alignment horizontal="left" vertical="top" wrapText="1"/>
    </xf>
    <xf numFmtId="0" fontId="7" fillId="0" borderId="6" xfId="1" applyFont="1" applyBorder="1" applyAlignment="1">
      <alignment horizontal="left" vertical="top" wrapText="1"/>
    </xf>
    <xf numFmtId="0" fontId="7" fillId="0" borderId="27" xfId="1" applyFont="1" applyBorder="1" applyAlignment="1">
      <alignment horizontal="left" vertical="center" wrapText="1"/>
    </xf>
    <xf numFmtId="0" fontId="7" fillId="0" borderId="28" xfId="1" applyFont="1" applyBorder="1" applyAlignment="1">
      <alignment horizontal="left" vertical="center" wrapText="1"/>
    </xf>
    <xf numFmtId="0" fontId="7" fillId="0" borderId="29" xfId="1" applyFont="1" applyBorder="1" applyAlignment="1">
      <alignment horizontal="left" vertical="center" wrapText="1"/>
    </xf>
    <xf numFmtId="0" fontId="7" fillId="0" borderId="33" xfId="1" applyFont="1" applyBorder="1" applyAlignment="1">
      <alignment horizontal="left" vertical="center" wrapText="1"/>
    </xf>
    <xf numFmtId="0" fontId="7" fillId="0" borderId="23" xfId="1" applyFont="1" applyBorder="1" applyAlignment="1">
      <alignment horizontal="left" vertical="center" wrapText="1"/>
    </xf>
    <xf numFmtId="0" fontId="7" fillId="0" borderId="24" xfId="1" applyFont="1" applyBorder="1" applyAlignment="1">
      <alignment horizontal="left" vertical="center" wrapText="1"/>
    </xf>
    <xf numFmtId="0" fontId="7" fillId="0" borderId="30" xfId="3" applyFont="1" applyFill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8" fillId="0" borderId="33" xfId="3" applyFont="1" applyFill="1" applyBorder="1" applyAlignment="1">
      <alignment horizontal="center" vertical="center"/>
    </xf>
    <xf numFmtId="0" fontId="8" fillId="0" borderId="24" xfId="3" applyFont="1" applyFill="1" applyBorder="1" applyAlignment="1">
      <alignment horizontal="center" vertical="center"/>
    </xf>
    <xf numFmtId="0" fontId="8" fillId="0" borderId="22" xfId="3" applyFont="1" applyFill="1" applyBorder="1" applyAlignment="1">
      <alignment horizontal="center" vertical="center"/>
    </xf>
    <xf numFmtId="0" fontId="8" fillId="0" borderId="26" xfId="3" applyFont="1" applyFill="1" applyBorder="1" applyAlignment="1">
      <alignment horizontal="center" vertical="center"/>
    </xf>
    <xf numFmtId="0" fontId="7" fillId="0" borderId="28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0" fontId="7" fillId="0" borderId="45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left" vertical="center" wrapText="1"/>
    </xf>
    <xf numFmtId="0" fontId="8" fillId="0" borderId="16" xfId="1" applyFont="1" applyBorder="1" applyAlignment="1">
      <alignment horizontal="left" vertical="center" wrapText="1"/>
    </xf>
    <xf numFmtId="0" fontId="8" fillId="0" borderId="17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center" vertical="top" wrapText="1"/>
    </xf>
    <xf numFmtId="0" fontId="7" fillId="0" borderId="6" xfId="1" applyFont="1" applyBorder="1" applyAlignment="1">
      <alignment horizontal="center" vertical="top" wrapText="1"/>
    </xf>
    <xf numFmtId="0" fontId="7" fillId="0" borderId="33" xfId="3" applyFont="1" applyFill="1" applyBorder="1" applyAlignment="1">
      <alignment horizontal="left" vertical="center"/>
    </xf>
    <xf numFmtId="0" fontId="7" fillId="0" borderId="23" xfId="3" applyFont="1" applyFill="1" applyBorder="1" applyAlignment="1">
      <alignment horizontal="left" vertical="center"/>
    </xf>
    <xf numFmtId="0" fontId="7" fillId="0" borderId="42" xfId="3" applyFont="1" applyFill="1" applyBorder="1" applyAlignment="1">
      <alignment horizontal="left" vertical="center" wrapText="1"/>
    </xf>
    <xf numFmtId="0" fontId="7" fillId="0" borderId="31" xfId="3" applyFont="1" applyFill="1" applyBorder="1" applyAlignment="1">
      <alignment horizontal="left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4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/>
    </xf>
    <xf numFmtId="0" fontId="7" fillId="0" borderId="43" xfId="1" applyFont="1" applyBorder="1" applyAlignment="1">
      <alignment horizontal="center"/>
    </xf>
    <xf numFmtId="0" fontId="7" fillId="0" borderId="5" xfId="1" applyFont="1" applyBorder="1" applyAlignment="1">
      <alignment horizontal="center" vertical="center"/>
    </xf>
    <xf numFmtId="0" fontId="7" fillId="0" borderId="35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center" vertical="center"/>
    </xf>
    <xf numFmtId="0" fontId="8" fillId="0" borderId="42" xfId="1" applyFont="1" applyBorder="1" applyAlignment="1">
      <alignment horizontal="left" vertical="center" wrapText="1"/>
    </xf>
    <xf numFmtId="0" fontId="8" fillId="0" borderId="31" xfId="1" applyFont="1" applyBorder="1" applyAlignment="1">
      <alignment horizontal="left" vertical="center" wrapText="1"/>
    </xf>
    <xf numFmtId="0" fontId="8" fillId="0" borderId="32" xfId="1" applyFont="1" applyBorder="1" applyAlignment="1">
      <alignment horizontal="left" vertical="center" wrapText="1"/>
    </xf>
    <xf numFmtId="0" fontId="8" fillId="0" borderId="40" xfId="1" applyFont="1" applyFill="1" applyBorder="1" applyAlignment="1">
      <alignment horizontal="center" vertical="top" wrapText="1"/>
    </xf>
    <xf numFmtId="0" fontId="8" fillId="0" borderId="41" xfId="1" applyFont="1" applyFill="1" applyBorder="1" applyAlignment="1">
      <alignment horizontal="center" vertical="top" wrapText="1"/>
    </xf>
    <xf numFmtId="0" fontId="8" fillId="0" borderId="23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top" wrapText="1"/>
    </xf>
    <xf numFmtId="0" fontId="8" fillId="0" borderId="16" xfId="1" applyFont="1" applyBorder="1" applyAlignment="1">
      <alignment horizontal="center" vertical="top" wrapText="1"/>
    </xf>
    <xf numFmtId="0" fontId="17" fillId="0" borderId="18" xfId="1" applyFont="1" applyBorder="1" applyAlignment="1">
      <alignment horizontal="center" vertical="top" wrapText="1"/>
    </xf>
    <xf numFmtId="0" fontId="17" fillId="0" borderId="19" xfId="1" applyFont="1" applyBorder="1" applyAlignment="1">
      <alignment horizontal="center" vertical="top" wrapText="1"/>
    </xf>
    <xf numFmtId="0" fontId="7" fillId="0" borderId="43" xfId="1" applyFont="1" applyBorder="1" applyAlignment="1">
      <alignment horizontal="center" vertical="top" wrapText="1"/>
    </xf>
    <xf numFmtId="0" fontId="17" fillId="0" borderId="43" xfId="1" applyFont="1" applyBorder="1" applyAlignment="1">
      <alignment horizontal="center" vertical="top" wrapText="1"/>
    </xf>
    <xf numFmtId="0" fontId="7" fillId="0" borderId="27" xfId="1" applyFont="1" applyFill="1" applyBorder="1" applyAlignment="1">
      <alignment horizontal="center" vertical="center"/>
    </xf>
    <xf numFmtId="0" fontId="7" fillId="0" borderId="45" xfId="1" applyFont="1" applyFill="1" applyBorder="1" applyAlignment="1">
      <alignment horizontal="center" vertical="center"/>
    </xf>
    <xf numFmtId="0" fontId="8" fillId="0" borderId="22" xfId="1" applyFont="1" applyBorder="1" applyAlignment="1">
      <alignment horizontal="center" vertical="top" wrapText="1"/>
    </xf>
    <xf numFmtId="0" fontId="8" fillId="0" borderId="26" xfId="1" applyFont="1" applyBorder="1" applyAlignment="1">
      <alignment horizontal="center" vertical="top" wrapText="1"/>
    </xf>
    <xf numFmtId="0" fontId="8" fillId="0" borderId="4" xfId="1" applyFont="1" applyBorder="1" applyAlignment="1">
      <alignment horizontal="left" vertical="top" wrapText="1"/>
    </xf>
    <xf numFmtId="0" fontId="8" fillId="0" borderId="5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left" vertical="top" wrapText="1"/>
    </xf>
    <xf numFmtId="0" fontId="7" fillId="0" borderId="27" xfId="1" applyFont="1" applyFill="1" applyBorder="1" applyAlignment="1">
      <alignment horizontal="left" vertical="center" wrapText="1"/>
    </xf>
    <xf numFmtId="0" fontId="7" fillId="0" borderId="28" xfId="1" applyFont="1" applyFill="1" applyBorder="1" applyAlignment="1">
      <alignment horizontal="left" vertical="center" wrapText="1"/>
    </xf>
    <xf numFmtId="0" fontId="7" fillId="0" borderId="29" xfId="1" applyFont="1" applyFill="1" applyBorder="1" applyAlignment="1">
      <alignment horizontal="left" vertical="center" wrapText="1"/>
    </xf>
    <xf numFmtId="0" fontId="8" fillId="0" borderId="22" xfId="1" applyFont="1" applyBorder="1" applyAlignment="1">
      <alignment horizontal="left" vertical="top" wrapText="1"/>
    </xf>
    <xf numFmtId="0" fontId="8" fillId="0" borderId="23" xfId="1" applyFont="1" applyBorder="1" applyAlignment="1">
      <alignment horizontal="left" vertical="top" wrapText="1"/>
    </xf>
    <xf numFmtId="0" fontId="8" fillId="0" borderId="24" xfId="1" applyFont="1" applyBorder="1" applyAlignment="1">
      <alignment horizontal="left" vertical="top" wrapText="1"/>
    </xf>
    <xf numFmtId="0" fontId="11" fillId="0" borderId="0" xfId="1" applyFont="1" applyAlignment="1">
      <alignment horizontal="left"/>
    </xf>
    <xf numFmtId="0" fontId="7" fillId="0" borderId="0" xfId="1" applyFont="1" applyAlignment="1">
      <alignment horizontal="center" vertical="top"/>
    </xf>
    <xf numFmtId="0" fontId="11" fillId="0" borderId="0" xfId="1" applyFont="1" applyAlignment="1">
      <alignment horizontal="left" vertical="top"/>
    </xf>
    <xf numFmtId="0" fontId="1" fillId="0" borderId="19" xfId="1" applyFont="1" applyBorder="1" applyAlignment="1">
      <alignment horizontal="center"/>
    </xf>
    <xf numFmtId="0" fontId="16" fillId="0" borderId="21" xfId="1" applyFont="1" applyBorder="1" applyAlignment="1">
      <alignment horizontal="center" vertical="center" wrapText="1"/>
    </xf>
    <xf numFmtId="0" fontId="16" fillId="0" borderId="24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 wrapText="1"/>
    </xf>
    <xf numFmtId="0" fontId="16" fillId="0" borderId="59" xfId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top" wrapText="1"/>
    </xf>
    <xf numFmtId="0" fontId="17" fillId="0" borderId="20" xfId="1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8" fillId="0" borderId="22" xfId="1" applyFont="1" applyBorder="1" applyAlignment="1">
      <alignment horizontal="left" vertical="center" wrapText="1"/>
    </xf>
    <xf numFmtId="0" fontId="8" fillId="0" borderId="23" xfId="1" applyFont="1" applyBorder="1" applyAlignment="1">
      <alignment horizontal="left" vertical="center" wrapText="1"/>
    </xf>
    <xf numFmtId="0" fontId="8" fillId="0" borderId="24" xfId="1" applyFont="1" applyBorder="1" applyAlignment="1">
      <alignment horizontal="left" vertical="center" wrapText="1"/>
    </xf>
    <xf numFmtId="0" fontId="8" fillId="0" borderId="18" xfId="1" applyFont="1" applyBorder="1" applyAlignment="1">
      <alignment horizontal="left" vertical="center" wrapText="1"/>
    </xf>
    <xf numFmtId="0" fontId="8" fillId="0" borderId="19" xfId="1" applyFont="1" applyBorder="1" applyAlignment="1">
      <alignment horizontal="left" vertical="center" wrapText="1"/>
    </xf>
    <xf numFmtId="0" fontId="8" fillId="0" borderId="20" xfId="1" applyFont="1" applyBorder="1" applyAlignment="1">
      <alignment horizontal="left" vertical="center" wrapText="1"/>
    </xf>
    <xf numFmtId="0" fontId="17" fillId="0" borderId="42" xfId="1" applyFont="1" applyBorder="1" applyAlignment="1">
      <alignment horizontal="center" vertical="top" wrapText="1"/>
    </xf>
    <xf numFmtId="0" fontId="17" fillId="0" borderId="32" xfId="1" applyFont="1" applyBorder="1" applyAlignment="1">
      <alignment horizontal="center" vertical="top" wrapText="1"/>
    </xf>
    <xf numFmtId="0" fontId="8" fillId="0" borderId="33" xfId="1" applyFont="1" applyFill="1" applyBorder="1" applyAlignment="1">
      <alignment horizontal="left" vertical="top" wrapText="1"/>
    </xf>
    <xf numFmtId="0" fontId="8" fillId="0" borderId="23" xfId="1" applyFont="1" applyFill="1" applyBorder="1" applyAlignment="1">
      <alignment horizontal="left" vertical="top" wrapText="1"/>
    </xf>
    <xf numFmtId="0" fontId="8" fillId="0" borderId="24" xfId="1" applyFont="1" applyFill="1" applyBorder="1" applyAlignment="1">
      <alignment horizontal="left" vertical="top" wrapText="1"/>
    </xf>
    <xf numFmtId="0" fontId="8" fillId="0" borderId="33" xfId="1" applyFont="1" applyBorder="1" applyAlignment="1">
      <alignment horizontal="left" vertical="center" wrapText="1"/>
    </xf>
    <xf numFmtId="0" fontId="7" fillId="0" borderId="30" xfId="1" applyFont="1" applyBorder="1" applyAlignment="1">
      <alignment horizontal="left" vertical="top" wrapText="1"/>
    </xf>
    <xf numFmtId="0" fontId="7" fillId="0" borderId="31" xfId="1" applyFont="1" applyBorder="1" applyAlignment="1">
      <alignment horizontal="left" vertical="top" wrapText="1"/>
    </xf>
    <xf numFmtId="0" fontId="7" fillId="0" borderId="32" xfId="1" applyFont="1" applyBorder="1" applyAlignment="1">
      <alignment horizontal="left" vertical="top" wrapText="1"/>
    </xf>
    <xf numFmtId="0" fontId="7" fillId="0" borderId="4" xfId="1" applyFont="1" applyFill="1" applyBorder="1" applyAlignment="1">
      <alignment horizontal="left" vertical="top" wrapText="1"/>
    </xf>
    <xf numFmtId="0" fontId="7" fillId="0" borderId="5" xfId="1" applyFont="1" applyFill="1" applyBorder="1" applyAlignment="1">
      <alignment horizontal="left" vertical="top" wrapText="1"/>
    </xf>
    <xf numFmtId="0" fontId="7" fillId="0" borderId="6" xfId="1" applyFont="1" applyFill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8" fillId="0" borderId="33" xfId="1" applyFont="1" applyBorder="1" applyAlignment="1">
      <alignment horizontal="center" vertical="top" wrapText="1"/>
    </xf>
    <xf numFmtId="0" fontId="8" fillId="0" borderId="24" xfId="1" applyFont="1" applyBorder="1" applyAlignment="1">
      <alignment horizontal="center" vertical="top" wrapText="1"/>
    </xf>
    <xf numFmtId="0" fontId="7" fillId="0" borderId="5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8" fillId="0" borderId="23" xfId="1" applyFont="1" applyBorder="1" applyAlignment="1">
      <alignment horizontal="center" vertical="top" wrapText="1"/>
    </xf>
    <xf numFmtId="0" fontId="12" fillId="0" borderId="16" xfId="1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top" wrapText="1"/>
    </xf>
    <xf numFmtId="0" fontId="7" fillId="0" borderId="29" xfId="1" applyFont="1" applyFill="1" applyBorder="1" applyAlignment="1">
      <alignment horizontal="center" vertical="center"/>
    </xf>
    <xf numFmtId="0" fontId="8" fillId="0" borderId="33" xfId="1" applyFont="1" applyBorder="1" applyAlignment="1">
      <alignment horizontal="center" vertical="center" wrapText="1"/>
    </xf>
    <xf numFmtId="0" fontId="17" fillId="0" borderId="37" xfId="1" applyFont="1" applyBorder="1" applyAlignment="1">
      <alignment horizontal="center" vertical="top" wrapText="1"/>
    </xf>
    <xf numFmtId="0" fontId="7" fillId="0" borderId="37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43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28" xfId="1" applyFont="1" applyBorder="1" applyAlignment="1">
      <alignment horizontal="center"/>
    </xf>
    <xf numFmtId="0" fontId="8" fillId="0" borderId="22" xfId="1" applyFont="1" applyFill="1" applyBorder="1" applyAlignment="1">
      <alignment horizontal="center" vertical="top" wrapText="1"/>
    </xf>
    <xf numFmtId="0" fontId="8" fillId="0" borderId="23" xfId="1" applyFont="1" applyFill="1" applyBorder="1" applyAlignment="1">
      <alignment horizontal="center" vertical="top" wrapText="1"/>
    </xf>
    <xf numFmtId="0" fontId="7" fillId="0" borderId="31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8" fillId="0" borderId="47" xfId="1" applyFont="1" applyBorder="1" applyAlignment="1">
      <alignment horizontal="center" vertical="center" wrapText="1"/>
    </xf>
    <xf numFmtId="0" fontId="8" fillId="0" borderId="33" xfId="1" applyFont="1" applyFill="1" applyBorder="1" applyAlignment="1">
      <alignment horizontal="center" vertical="top" wrapText="1"/>
    </xf>
    <xf numFmtId="0" fontId="8" fillId="0" borderId="24" xfId="1" applyFont="1" applyFill="1" applyBorder="1" applyAlignment="1">
      <alignment horizontal="center" vertical="top" wrapText="1"/>
    </xf>
    <xf numFmtId="0" fontId="7" fillId="0" borderId="42" xfId="1" applyFont="1" applyBorder="1" applyAlignment="1">
      <alignment horizontal="center" vertical="center" wrapText="1"/>
    </xf>
    <xf numFmtId="0" fontId="7" fillId="0" borderId="32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top" wrapText="1"/>
    </xf>
    <xf numFmtId="0" fontId="8" fillId="0" borderId="42" xfId="1" applyFont="1" applyBorder="1" applyAlignment="1">
      <alignment horizontal="center" vertical="center" wrapText="1"/>
    </xf>
    <xf numFmtId="0" fontId="7" fillId="0" borderId="30" xfId="1" applyFont="1" applyBorder="1" applyAlignment="1">
      <alignment horizontal="left" vertical="center" wrapText="1"/>
    </xf>
    <xf numFmtId="0" fontId="7" fillId="0" borderId="15" xfId="1" applyFont="1" applyBorder="1" applyAlignment="1">
      <alignment horizontal="left" vertical="center" wrapText="1"/>
    </xf>
    <xf numFmtId="0" fontId="7" fillId="0" borderId="16" xfId="1" applyFont="1" applyBorder="1" applyAlignment="1">
      <alignment horizontal="left" vertical="center" wrapText="1"/>
    </xf>
    <xf numFmtId="0" fontId="8" fillId="0" borderId="38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50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23" xfId="1" applyFont="1" applyFill="1" applyBorder="1" applyAlignment="1">
      <alignment horizontal="center" vertical="center"/>
    </xf>
    <xf numFmtId="0" fontId="7" fillId="0" borderId="24" xfId="1" applyFont="1" applyFill="1" applyBorder="1" applyAlignment="1">
      <alignment horizontal="center" vertical="center"/>
    </xf>
    <xf numFmtId="0" fontId="7" fillId="0" borderId="35" xfId="1" applyFont="1" applyFill="1" applyBorder="1" applyAlignment="1">
      <alignment horizontal="center" vertical="center"/>
    </xf>
    <xf numFmtId="0" fontId="7" fillId="0" borderId="37" xfId="1" applyFont="1" applyBorder="1" applyAlignment="1">
      <alignment horizontal="center"/>
    </xf>
    <xf numFmtId="0" fontId="7" fillId="0" borderId="23" xfId="1" applyFont="1" applyBorder="1" applyAlignment="1">
      <alignment horizontal="center"/>
    </xf>
    <xf numFmtId="0" fontId="7" fillId="0" borderId="24" xfId="1" applyFont="1" applyBorder="1" applyAlignment="1">
      <alignment horizontal="center"/>
    </xf>
    <xf numFmtId="0" fontId="7" fillId="0" borderId="33" xfId="1" applyFont="1" applyBorder="1" applyAlignment="1">
      <alignment horizontal="center"/>
    </xf>
    <xf numFmtId="0" fontId="7" fillId="0" borderId="28" xfId="1" applyFont="1" applyBorder="1" applyAlignment="1">
      <alignment horizontal="center"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0" fontId="8" fillId="0" borderId="23" xfId="3" applyFont="1" applyFill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 textRotation="90"/>
    </xf>
    <xf numFmtId="0" fontId="22" fillId="0" borderId="48" xfId="0" applyFont="1" applyBorder="1" applyAlignment="1">
      <alignment horizontal="center" vertical="center" textRotation="90"/>
    </xf>
    <xf numFmtId="0" fontId="22" fillId="0" borderId="34" xfId="0" applyFont="1" applyBorder="1" applyAlignment="1">
      <alignment horizontal="center" vertical="center" textRotation="90"/>
    </xf>
    <xf numFmtId="0" fontId="22" fillId="0" borderId="36" xfId="0" applyFont="1" applyBorder="1" applyAlignment="1">
      <alignment horizontal="center" vertical="center" textRotation="90"/>
    </xf>
    <xf numFmtId="0" fontId="22" fillId="0" borderId="38" xfId="0" applyFont="1" applyBorder="1" applyAlignment="1">
      <alignment horizontal="center" vertical="center" textRotation="90"/>
    </xf>
    <xf numFmtId="0" fontId="22" fillId="0" borderId="50" xfId="0" applyFont="1" applyBorder="1" applyAlignment="1">
      <alignment horizontal="center" vertical="center" textRotation="90"/>
    </xf>
    <xf numFmtId="0" fontId="8" fillId="0" borderId="39" xfId="1" applyFont="1" applyBorder="1" applyAlignment="1">
      <alignment horizontal="center" vertical="center" wrapText="1"/>
    </xf>
    <xf numFmtId="0" fontId="8" fillId="0" borderId="40" xfId="1" applyFont="1" applyBorder="1" applyAlignment="1">
      <alignment horizontal="center" vertical="center" wrapText="1"/>
    </xf>
    <xf numFmtId="0" fontId="8" fillId="0" borderId="48" xfId="1" applyFont="1" applyBorder="1" applyAlignment="1">
      <alignment horizontal="center" vertical="center" wrapText="1"/>
    </xf>
    <xf numFmtId="0" fontId="8" fillId="0" borderId="34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36" xfId="1" applyFont="1" applyBorder="1" applyAlignment="1">
      <alignment horizontal="center" vertical="center" wrapText="1"/>
    </xf>
    <xf numFmtId="0" fontId="8" fillId="0" borderId="38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50" xfId="1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textRotation="90"/>
    </xf>
    <xf numFmtId="0" fontId="3" fillId="0" borderId="48" xfId="0" applyFont="1" applyBorder="1" applyAlignment="1">
      <alignment horizontal="center" vertical="center" textRotation="90"/>
    </xf>
    <xf numFmtId="0" fontId="3" fillId="0" borderId="13" xfId="0" applyFont="1" applyBorder="1" applyAlignment="1">
      <alignment horizontal="center" vertical="center" textRotation="90"/>
    </xf>
    <xf numFmtId="0" fontId="3" fillId="0" borderId="36" xfId="0" applyFont="1" applyBorder="1" applyAlignment="1">
      <alignment horizontal="center" vertical="center" textRotation="90"/>
    </xf>
    <xf numFmtId="0" fontId="3" fillId="0" borderId="15" xfId="0" applyFont="1" applyBorder="1" applyAlignment="1">
      <alignment horizontal="center" vertical="center" textRotation="90"/>
    </xf>
    <xf numFmtId="0" fontId="3" fillId="0" borderId="50" xfId="0" applyFont="1" applyBorder="1" applyAlignment="1">
      <alignment horizontal="center" vertical="center" textRotation="90"/>
    </xf>
    <xf numFmtId="0" fontId="26" fillId="0" borderId="33" xfId="1" applyFont="1" applyBorder="1" applyAlignment="1">
      <alignment horizontal="center" vertical="center" wrapText="1"/>
    </xf>
    <xf numFmtId="0" fontId="26" fillId="0" borderId="23" xfId="1" applyFont="1" applyBorder="1" applyAlignment="1">
      <alignment horizontal="center" vertical="center" wrapText="1"/>
    </xf>
    <xf numFmtId="0" fontId="26" fillId="0" borderId="26" xfId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textRotation="90"/>
    </xf>
    <xf numFmtId="0" fontId="3" fillId="0" borderId="17" xfId="0" applyFont="1" applyBorder="1" applyAlignment="1">
      <alignment horizontal="center" vertical="center" textRotation="90"/>
    </xf>
    <xf numFmtId="0" fontId="3" fillId="0" borderId="34" xfId="0" applyFont="1" applyBorder="1" applyAlignment="1">
      <alignment horizontal="center" vertical="center" textRotation="90"/>
    </xf>
    <xf numFmtId="0" fontId="3" fillId="0" borderId="38" xfId="0" applyFont="1" applyBorder="1" applyAlignment="1">
      <alignment horizontal="center" vertical="center" textRotation="90"/>
    </xf>
    <xf numFmtId="0" fontId="28" fillId="0" borderId="26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textRotation="90"/>
    </xf>
    <xf numFmtId="0" fontId="3" fillId="0" borderId="0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9" xfId="0" applyFont="1" applyBorder="1" applyAlignment="1">
      <alignment horizontal="center" vertical="center" textRotation="90"/>
    </xf>
    <xf numFmtId="0" fontId="3" fillId="0" borderId="41" xfId="0" applyFont="1" applyBorder="1" applyAlignment="1">
      <alignment horizontal="center" vertical="center" textRotation="90"/>
    </xf>
    <xf numFmtId="0" fontId="8" fillId="0" borderId="19" xfId="1" applyFont="1" applyBorder="1" applyAlignment="1">
      <alignment horizontal="center" vertical="center" wrapText="1"/>
    </xf>
    <xf numFmtId="0" fontId="8" fillId="0" borderId="64" xfId="1" applyFont="1" applyBorder="1" applyAlignment="1">
      <alignment horizontal="center" vertical="center" wrapText="1"/>
    </xf>
    <xf numFmtId="0" fontId="8" fillId="0" borderId="65" xfId="1" applyFont="1" applyBorder="1" applyAlignment="1">
      <alignment horizontal="center" vertical="center" wrapText="1"/>
    </xf>
    <xf numFmtId="0" fontId="8" fillId="0" borderId="66" xfId="1" applyFont="1" applyBorder="1" applyAlignment="1">
      <alignment horizontal="center" vertical="center" wrapText="1"/>
    </xf>
    <xf numFmtId="0" fontId="8" fillId="0" borderId="41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50" xfId="0" applyFont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0" fontId="8" fillId="0" borderId="26" xfId="1" applyFont="1" applyFill="1" applyBorder="1" applyAlignment="1">
      <alignment horizontal="center" vertical="center"/>
    </xf>
    <xf numFmtId="0" fontId="7" fillId="0" borderId="26" xfId="1" applyFont="1" applyBorder="1" applyAlignment="1">
      <alignment horizontal="center"/>
    </xf>
    <xf numFmtId="0" fontId="7" fillId="0" borderId="23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7" fillId="0" borderId="55" xfId="1" applyFont="1" applyBorder="1" applyAlignment="1">
      <alignment horizontal="center" vertical="center"/>
    </xf>
    <xf numFmtId="0" fontId="7" fillId="0" borderId="39" xfId="1" applyFont="1" applyBorder="1" applyAlignment="1">
      <alignment horizontal="center" vertical="center"/>
    </xf>
    <xf numFmtId="0" fontId="7" fillId="0" borderId="48" xfId="1" applyFont="1" applyBorder="1" applyAlignment="1">
      <alignment horizontal="center" vertical="center"/>
    </xf>
    <xf numFmtId="0" fontId="9" fillId="0" borderId="28" xfId="1" applyFont="1" applyBorder="1" applyAlignment="1">
      <alignment horizontal="center"/>
    </xf>
    <xf numFmtId="0" fontId="9" fillId="0" borderId="45" xfId="1" applyFont="1" applyBorder="1" applyAlignment="1">
      <alignment horizontal="center"/>
    </xf>
    <xf numFmtId="0" fontId="3" fillId="0" borderId="33" xfId="1" applyFont="1" applyFill="1" applyBorder="1" applyAlignment="1">
      <alignment horizontal="center" vertical="center"/>
    </xf>
    <xf numFmtId="0" fontId="3" fillId="0" borderId="26" xfId="1" applyFont="1" applyFill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56" xfId="1" applyFont="1" applyBorder="1" applyAlignment="1">
      <alignment horizontal="center" vertical="center"/>
    </xf>
    <xf numFmtId="0" fontId="7" fillId="0" borderId="33" xfId="1" applyFont="1" applyFill="1" applyBorder="1" applyAlignment="1">
      <alignment horizontal="center" vertical="center" wrapText="1"/>
    </xf>
    <xf numFmtId="0" fontId="7" fillId="0" borderId="23" xfId="1" applyFont="1" applyFill="1" applyBorder="1" applyAlignment="1">
      <alignment horizontal="center" vertical="center" wrapText="1"/>
    </xf>
    <xf numFmtId="0" fontId="7" fillId="0" borderId="26" xfId="1" applyFont="1" applyFill="1" applyBorder="1" applyAlignment="1">
      <alignment horizontal="center" vertical="center" wrapText="1"/>
    </xf>
    <xf numFmtId="0" fontId="13" fillId="0" borderId="5" xfId="1" applyBorder="1" applyAlignment="1">
      <alignment horizontal="center"/>
    </xf>
    <xf numFmtId="0" fontId="13" fillId="0" borderId="43" xfId="1" applyBorder="1" applyAlignment="1">
      <alignment horizontal="center"/>
    </xf>
    <xf numFmtId="0" fontId="7" fillId="0" borderId="26" xfId="1" applyFont="1" applyBorder="1" applyAlignment="1">
      <alignment horizontal="center" vertical="center"/>
    </xf>
    <xf numFmtId="0" fontId="7" fillId="0" borderId="49" xfId="3" applyFont="1" applyFill="1" applyBorder="1" applyAlignment="1">
      <alignment horizontal="center" vertical="center"/>
    </xf>
    <xf numFmtId="0" fontId="7" fillId="0" borderId="52" xfId="3" applyFont="1" applyFill="1" applyBorder="1" applyAlignment="1">
      <alignment horizontal="center" vertical="center"/>
    </xf>
    <xf numFmtId="0" fontId="7" fillId="0" borderId="55" xfId="3" applyFont="1" applyFill="1" applyBorder="1" applyAlignment="1">
      <alignment horizontal="left" vertical="center" wrapText="1"/>
    </xf>
    <xf numFmtId="0" fontId="7" fillId="0" borderId="19" xfId="3" applyFont="1" applyFill="1" applyBorder="1" applyAlignment="1">
      <alignment horizontal="left" vertical="center" wrapText="1"/>
    </xf>
    <xf numFmtId="0" fontId="7" fillId="0" borderId="35" xfId="3" applyFont="1" applyFill="1" applyBorder="1" applyAlignment="1">
      <alignment horizontal="left" vertical="center" wrapText="1"/>
    </xf>
    <xf numFmtId="0" fontId="7" fillId="0" borderId="28" xfId="3" applyFont="1" applyFill="1" applyBorder="1" applyAlignment="1">
      <alignment horizontal="left" vertical="center" wrapText="1"/>
    </xf>
    <xf numFmtId="0" fontId="7" fillId="0" borderId="27" xfId="3" applyFont="1" applyFill="1" applyBorder="1" applyAlignment="1">
      <alignment horizontal="center" vertical="center"/>
    </xf>
    <xf numFmtId="0" fontId="7" fillId="0" borderId="28" xfId="3" applyFont="1" applyFill="1" applyBorder="1" applyAlignment="1">
      <alignment horizontal="center" vertical="center"/>
    </xf>
    <xf numFmtId="0" fontId="25" fillId="0" borderId="23" xfId="3" applyFont="1" applyFill="1" applyBorder="1" applyAlignment="1">
      <alignment horizontal="center"/>
    </xf>
    <xf numFmtId="0" fontId="7" fillId="0" borderId="29" xfId="3" applyFont="1" applyFill="1" applyBorder="1" applyAlignment="1">
      <alignment horizontal="center" vertical="center"/>
    </xf>
    <xf numFmtId="0" fontId="7" fillId="0" borderId="52" xfId="3" applyFont="1" applyFill="1" applyBorder="1" applyAlignment="1">
      <alignment horizontal="center" vertical="center" wrapText="1"/>
    </xf>
    <xf numFmtId="0" fontId="7" fillId="0" borderId="57" xfId="3" applyFont="1" applyFill="1" applyBorder="1" applyAlignment="1">
      <alignment horizontal="center" vertical="center" wrapText="1"/>
    </xf>
    <xf numFmtId="0" fontId="7" fillId="0" borderId="53" xfId="3" applyFont="1" applyFill="1" applyBorder="1" applyAlignment="1">
      <alignment horizontal="center" vertical="center"/>
    </xf>
    <xf numFmtId="0" fontId="7" fillId="0" borderId="39" xfId="3" applyFont="1" applyFill="1" applyBorder="1" applyAlignment="1">
      <alignment horizontal="center" vertical="center"/>
    </xf>
    <xf numFmtId="0" fontId="7" fillId="0" borderId="40" xfId="3" applyFont="1" applyFill="1" applyBorder="1" applyAlignment="1">
      <alignment horizontal="center" vertical="center"/>
    </xf>
    <xf numFmtId="0" fontId="7" fillId="0" borderId="48" xfId="3" applyFont="1" applyFill="1" applyBorder="1" applyAlignment="1">
      <alignment horizontal="center" vertical="center"/>
    </xf>
    <xf numFmtId="0" fontId="7" fillId="0" borderId="34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0" fontId="7" fillId="0" borderId="36" xfId="3" applyFont="1" applyFill="1" applyBorder="1" applyAlignment="1">
      <alignment horizontal="center" vertical="center"/>
    </xf>
    <xf numFmtId="0" fontId="7" fillId="0" borderId="18" xfId="3" applyFont="1" applyFill="1" applyBorder="1" applyAlignment="1">
      <alignment horizontal="center" vertical="center"/>
    </xf>
    <xf numFmtId="0" fontId="7" fillId="0" borderId="19" xfId="3" applyFont="1" applyFill="1" applyBorder="1" applyAlignment="1">
      <alignment horizontal="center" vertical="center"/>
    </xf>
    <xf numFmtId="0" fontId="7" fillId="0" borderId="20" xfId="3" applyFont="1" applyFill="1" applyBorder="1" applyAlignment="1">
      <alignment horizontal="center" vertical="center"/>
    </xf>
    <xf numFmtId="0" fontId="7" fillId="0" borderId="47" xfId="3" applyFont="1" applyFill="1" applyBorder="1" applyAlignment="1">
      <alignment horizontal="center" vertical="center"/>
    </xf>
    <xf numFmtId="0" fontId="15" fillId="0" borderId="11" xfId="1" applyFont="1" applyBorder="1" applyAlignment="1">
      <alignment horizontal="justify" vertical="center" wrapText="1"/>
    </xf>
    <xf numFmtId="0" fontId="1" fillId="0" borderId="0" xfId="0" applyFont="1" applyAlignment="1">
      <alignment horizontal="left" vertical="top"/>
    </xf>
    <xf numFmtId="0" fontId="15" fillId="0" borderId="42" xfId="1" applyFont="1" applyBorder="1" applyAlignment="1">
      <alignment horizontal="center" vertical="center" wrapText="1"/>
    </xf>
    <xf numFmtId="0" fontId="15" fillId="0" borderId="31" xfId="1" applyFont="1" applyBorder="1" applyAlignment="1">
      <alignment horizontal="center" vertical="center" wrapText="1"/>
    </xf>
    <xf numFmtId="0" fontId="15" fillId="0" borderId="44" xfId="1" applyFont="1" applyBorder="1" applyAlignment="1">
      <alignment horizontal="center" vertical="center" wrapText="1"/>
    </xf>
    <xf numFmtId="0" fontId="15" fillId="0" borderId="40" xfId="1" applyFont="1" applyBorder="1" applyAlignment="1">
      <alignment horizontal="justify" vertical="center" wrapText="1"/>
    </xf>
    <xf numFmtId="0" fontId="7" fillId="0" borderId="22" xfId="1" applyFont="1" applyFill="1" applyBorder="1" applyAlignment="1">
      <alignment horizontal="center" vertical="center"/>
    </xf>
    <xf numFmtId="0" fontId="7" fillId="0" borderId="42" xfId="1" applyFont="1" applyBorder="1" applyAlignment="1">
      <alignment horizontal="center"/>
    </xf>
    <xf numFmtId="0" fontId="7" fillId="0" borderId="32" xfId="1" applyFont="1" applyBorder="1" applyAlignment="1">
      <alignment horizontal="center"/>
    </xf>
    <xf numFmtId="0" fontId="7" fillId="0" borderId="22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/>
    </xf>
    <xf numFmtId="0" fontId="7" fillId="0" borderId="55" xfId="1" applyFont="1" applyBorder="1" applyAlignment="1">
      <alignment horizontal="center"/>
    </xf>
    <xf numFmtId="0" fontId="7" fillId="0" borderId="20" xfId="1" applyFont="1" applyBorder="1" applyAlignment="1">
      <alignment horizontal="center"/>
    </xf>
    <xf numFmtId="0" fontId="7" fillId="0" borderId="38" xfId="1" applyFont="1" applyBorder="1" applyAlignment="1">
      <alignment horizontal="center"/>
    </xf>
    <xf numFmtId="0" fontId="7" fillId="0" borderId="17" xfId="1" applyFont="1" applyBorder="1" applyAlignment="1">
      <alignment horizontal="center"/>
    </xf>
    <xf numFmtId="0" fontId="7" fillId="0" borderId="35" xfId="1" applyFont="1" applyFill="1" applyBorder="1" applyAlignment="1">
      <alignment horizontal="center" vertical="center" wrapText="1"/>
    </xf>
    <xf numFmtId="0" fontId="7" fillId="0" borderId="29" xfId="1" applyFont="1" applyFill="1" applyBorder="1" applyAlignment="1">
      <alignment horizontal="center" vertical="center" wrapText="1"/>
    </xf>
    <xf numFmtId="0" fontId="7" fillId="0" borderId="27" xfId="1" applyFont="1" applyFill="1" applyBorder="1" applyAlignment="1">
      <alignment horizontal="center" vertical="center" wrapText="1"/>
    </xf>
    <xf numFmtId="0" fontId="7" fillId="0" borderId="44" xfId="3" applyFont="1" applyFill="1" applyBorder="1" applyAlignment="1">
      <alignment horizontal="center" vertical="center"/>
    </xf>
    <xf numFmtId="0" fontId="16" fillId="0" borderId="33" xfId="1" applyFont="1" applyBorder="1" applyAlignment="1">
      <alignment horizontal="center" vertical="center"/>
    </xf>
    <xf numFmtId="0" fontId="16" fillId="0" borderId="26" xfId="1" applyFont="1" applyBorder="1" applyAlignment="1">
      <alignment horizontal="center" vertical="center"/>
    </xf>
    <xf numFmtId="49" fontId="15" fillId="0" borderId="42" xfId="1" applyNumberFormat="1" applyFont="1" applyBorder="1" applyAlignment="1">
      <alignment horizontal="center" vertical="center"/>
    </xf>
    <xf numFmtId="49" fontId="15" fillId="0" borderId="31" xfId="1" applyNumberFormat="1" applyFont="1" applyBorder="1" applyAlignment="1">
      <alignment horizontal="center" vertical="center"/>
    </xf>
    <xf numFmtId="49" fontId="15" fillId="0" borderId="44" xfId="1" applyNumberFormat="1" applyFont="1" applyBorder="1" applyAlignment="1">
      <alignment horizontal="center" vertical="center"/>
    </xf>
    <xf numFmtId="0" fontId="8" fillId="0" borderId="42" xfId="3" applyFont="1" applyFill="1" applyBorder="1" applyAlignment="1">
      <alignment horizontal="center" vertical="center"/>
    </xf>
    <xf numFmtId="0" fontId="8" fillId="0" borderId="31" xfId="3" applyFont="1" applyFill="1" applyBorder="1" applyAlignment="1">
      <alignment horizontal="center" vertical="center"/>
    </xf>
    <xf numFmtId="0" fontId="8" fillId="0" borderId="44" xfId="3" applyFont="1" applyFill="1" applyBorder="1" applyAlignment="1">
      <alignment horizontal="center" vertical="center"/>
    </xf>
    <xf numFmtId="0" fontId="9" fillId="0" borderId="16" xfId="1" applyFont="1" applyBorder="1" applyAlignment="1">
      <alignment horizontal="center"/>
    </xf>
    <xf numFmtId="164" fontId="8" fillId="0" borderId="33" xfId="3" applyNumberFormat="1" applyFont="1" applyFill="1" applyBorder="1" applyAlignment="1">
      <alignment horizontal="center" vertical="center" wrapText="1"/>
    </xf>
    <xf numFmtId="164" fontId="8" fillId="0" borderId="26" xfId="3" applyNumberFormat="1" applyFont="1" applyFill="1" applyBorder="1" applyAlignment="1">
      <alignment horizontal="center" vertical="center" wrapText="1"/>
    </xf>
  </cellXfs>
  <cellStyles count="4">
    <cellStyle name="мой стиль" xfId="2"/>
    <cellStyle name="Обычный" xfId="0" builtinId="0"/>
    <cellStyle name="Обычный 2" xfId="1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V149"/>
  <sheetViews>
    <sheetView showGridLines="0" tabSelected="1" zoomScale="40" zoomScaleNormal="40" workbookViewId="0">
      <selection sqref="A1:BG137"/>
    </sheetView>
  </sheetViews>
  <sheetFormatPr defaultColWidth="8.85546875" defaultRowHeight="15" x14ac:dyDescent="0.25"/>
  <cols>
    <col min="1" max="1" width="9.42578125" style="1" customWidth="1"/>
    <col min="2" max="2" width="5.140625" style="1" customWidth="1"/>
    <col min="3" max="3" width="5.7109375" style="1" customWidth="1"/>
    <col min="4" max="4" width="5.85546875" style="1" customWidth="1"/>
    <col min="5" max="6" width="5.5703125" style="1" customWidth="1"/>
    <col min="7" max="7" width="6.28515625" style="1" customWidth="1"/>
    <col min="8" max="11" width="5.5703125" style="1" customWidth="1"/>
    <col min="12" max="12" width="5.7109375" style="1" customWidth="1"/>
    <col min="13" max="13" width="5.140625" style="1" customWidth="1"/>
    <col min="14" max="14" width="4.7109375" style="1" customWidth="1"/>
    <col min="15" max="15" width="4.5703125" style="1" customWidth="1"/>
    <col min="16" max="16" width="5.140625" style="1" customWidth="1"/>
    <col min="17" max="17" width="3.42578125" style="1" customWidth="1"/>
    <col min="18" max="18" width="5.140625" style="1" customWidth="1"/>
    <col min="19" max="19" width="5" style="1" customWidth="1"/>
    <col min="20" max="21" width="5.140625" style="1" customWidth="1"/>
    <col min="22" max="22" width="5.28515625" style="1" customWidth="1"/>
    <col min="23" max="23" width="5.42578125" style="1" customWidth="1"/>
    <col min="24" max="24" width="5.28515625" style="1" customWidth="1"/>
    <col min="25" max="25" width="5" style="1" customWidth="1"/>
    <col min="26" max="26" width="4.28515625" style="1" customWidth="1"/>
    <col min="27" max="27" width="4.5703125" style="1" customWidth="1"/>
    <col min="28" max="28" width="6.7109375" style="1" customWidth="1"/>
    <col min="29" max="29" width="5.28515625" style="1" customWidth="1"/>
    <col min="30" max="30" width="4.7109375" style="1" customWidth="1"/>
    <col min="31" max="31" width="5.28515625" style="1" customWidth="1"/>
    <col min="32" max="32" width="4.5703125" style="1" customWidth="1"/>
    <col min="33" max="35" width="4.7109375" style="1" customWidth="1"/>
    <col min="36" max="37" width="5.28515625" style="1" customWidth="1"/>
    <col min="38" max="38" width="4.7109375" style="1" customWidth="1"/>
    <col min="39" max="39" width="5" style="1" customWidth="1"/>
    <col min="40" max="40" width="4.7109375" style="1" customWidth="1"/>
    <col min="41" max="41" width="5" style="1" customWidth="1"/>
    <col min="42" max="42" width="5.5703125" style="1" customWidth="1"/>
    <col min="43" max="43" width="4.7109375" style="1" customWidth="1"/>
    <col min="44" max="44" width="5.85546875" style="1" customWidth="1"/>
    <col min="45" max="45" width="5.42578125" style="1" customWidth="1"/>
    <col min="46" max="46" width="5.28515625" style="1" customWidth="1"/>
    <col min="47" max="47" width="4.85546875" style="1" customWidth="1"/>
    <col min="48" max="49" width="5.28515625" style="1" customWidth="1"/>
    <col min="50" max="50" width="5" style="1" customWidth="1"/>
    <col min="51" max="52" width="5.28515625" style="1" customWidth="1"/>
    <col min="53" max="53" width="4.85546875" style="1" customWidth="1"/>
    <col min="54" max="54" width="7.85546875" style="1" customWidth="1"/>
    <col min="55" max="55" width="6.28515625" style="1" customWidth="1"/>
    <col min="56" max="56" width="5.7109375" style="1" customWidth="1"/>
    <col min="57" max="57" width="5" style="1" customWidth="1"/>
    <col min="58" max="58" width="5.28515625" style="1" customWidth="1"/>
    <col min="59" max="59" width="5.140625" style="1" customWidth="1"/>
    <col min="60" max="60" width="8.85546875" style="1" customWidth="1"/>
    <col min="61" max="61" width="1.7109375" style="1" customWidth="1"/>
    <col min="62" max="62" width="5.85546875" style="1" customWidth="1"/>
    <col min="63" max="63" width="6.28515625" style="1" customWidth="1"/>
    <col min="64" max="64" width="6.85546875" style="1" customWidth="1"/>
    <col min="65" max="16384" width="8.85546875" style="1"/>
  </cols>
  <sheetData>
    <row r="2" spans="1:126" ht="31.15" customHeight="1" x14ac:dyDescent="0.45">
      <c r="A2" s="9" t="s">
        <v>0</v>
      </c>
      <c r="B2" s="9"/>
      <c r="D2" s="9"/>
      <c r="E2" s="9"/>
      <c r="F2" s="9"/>
      <c r="G2" s="9"/>
      <c r="H2" s="9"/>
      <c r="I2" s="9"/>
      <c r="J2" s="9"/>
      <c r="K2" s="9"/>
      <c r="L2" s="6"/>
      <c r="M2" s="6"/>
      <c r="W2" s="10" t="s">
        <v>4</v>
      </c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BC2" s="5"/>
      <c r="BD2" s="5"/>
    </row>
    <row r="3" spans="1:126" ht="31.15" customHeight="1" x14ac:dyDescent="0.45">
      <c r="A3" s="9" t="s">
        <v>1</v>
      </c>
      <c r="B3" s="9"/>
      <c r="D3" s="9"/>
      <c r="E3" s="9"/>
      <c r="F3" s="9"/>
      <c r="G3" s="9"/>
      <c r="H3" s="9"/>
      <c r="I3" s="9"/>
      <c r="J3" s="9"/>
      <c r="K3" s="9"/>
      <c r="L3" s="6"/>
      <c r="M3" s="6"/>
      <c r="AC3" s="4"/>
      <c r="AD3" s="4"/>
      <c r="AE3" s="4"/>
      <c r="AF3" s="4"/>
      <c r="AG3" s="4"/>
      <c r="AH3" s="4"/>
      <c r="AI3" s="4"/>
      <c r="AJ3" s="4"/>
      <c r="AP3" s="4"/>
      <c r="AQ3" s="4"/>
      <c r="BC3" s="5"/>
      <c r="BD3" s="5"/>
    </row>
    <row r="4" spans="1:126" ht="31.15" customHeight="1" x14ac:dyDescent="0.45">
      <c r="A4" s="9" t="s">
        <v>2</v>
      </c>
      <c r="B4" s="9"/>
      <c r="D4" s="9"/>
      <c r="E4" s="9"/>
      <c r="F4" s="9"/>
      <c r="G4" s="9"/>
      <c r="H4" s="9"/>
      <c r="I4" s="9"/>
      <c r="J4" s="9"/>
      <c r="K4" s="9"/>
      <c r="L4" s="6"/>
      <c r="M4" s="6"/>
      <c r="AC4" s="4"/>
      <c r="AD4" s="4"/>
      <c r="AE4" s="4"/>
      <c r="AF4" s="4"/>
      <c r="AG4" s="4"/>
      <c r="AH4" s="4"/>
      <c r="AI4" s="4"/>
      <c r="AJ4" s="4"/>
      <c r="AP4" s="4"/>
      <c r="AQ4" s="4"/>
      <c r="BC4" s="5"/>
      <c r="BD4" s="5"/>
    </row>
    <row r="5" spans="1:126" ht="31.15" customHeight="1" x14ac:dyDescent="0.45">
      <c r="A5" s="9" t="s">
        <v>3</v>
      </c>
      <c r="B5" s="9"/>
      <c r="D5" s="9"/>
      <c r="E5" s="9"/>
      <c r="F5" s="9"/>
      <c r="G5" s="9"/>
      <c r="H5" s="9"/>
      <c r="I5" s="9"/>
      <c r="J5" s="9"/>
      <c r="K5" s="9"/>
      <c r="L5" s="6"/>
      <c r="M5" s="6"/>
      <c r="W5" s="594" t="s">
        <v>262</v>
      </c>
      <c r="X5" s="594"/>
      <c r="Y5" s="594"/>
      <c r="Z5" s="594"/>
      <c r="AA5" s="594"/>
      <c r="AB5" s="594"/>
      <c r="AC5" s="298" t="s">
        <v>211</v>
      </c>
      <c r="AD5" s="298"/>
      <c r="AE5" s="298"/>
      <c r="AF5" s="298"/>
      <c r="AG5" s="298"/>
      <c r="AH5" s="298"/>
      <c r="AI5" s="298"/>
      <c r="AJ5" s="298"/>
      <c r="AK5" s="298"/>
      <c r="AL5" s="298"/>
      <c r="AM5" s="298"/>
      <c r="AN5" s="298"/>
      <c r="AO5" s="298"/>
      <c r="AP5" s="298"/>
      <c r="AQ5" s="298"/>
      <c r="AR5" s="298"/>
      <c r="AS5" s="298"/>
      <c r="AT5" s="299"/>
      <c r="AU5" s="299"/>
      <c r="BA5" s="14" t="s">
        <v>264</v>
      </c>
      <c r="BC5" s="5"/>
      <c r="BE5" s="14"/>
      <c r="BF5" s="15"/>
      <c r="BG5" s="14"/>
      <c r="BH5" s="41"/>
      <c r="BI5" s="41"/>
    </row>
    <row r="6" spans="1:126" ht="31.15" customHeight="1" x14ac:dyDescent="0.45">
      <c r="A6" s="597"/>
      <c r="B6" s="597"/>
      <c r="C6" s="597"/>
      <c r="D6" s="597"/>
      <c r="E6" s="597"/>
      <c r="F6" s="33"/>
      <c r="G6" s="33"/>
      <c r="H6" s="33"/>
      <c r="I6" s="33" t="s">
        <v>261</v>
      </c>
      <c r="J6" s="33"/>
      <c r="K6" s="33"/>
      <c r="L6" s="6"/>
      <c r="M6" s="9" t="s">
        <v>260</v>
      </c>
      <c r="N6" s="383"/>
      <c r="O6" s="383"/>
      <c r="P6" s="383"/>
      <c r="Q6" s="36"/>
      <c r="R6" s="36"/>
      <c r="S6" s="36"/>
      <c r="T6" s="36"/>
      <c r="U6" s="36"/>
      <c r="V6" s="36"/>
      <c r="W6" s="8"/>
      <c r="X6" s="8"/>
      <c r="Y6" s="8"/>
      <c r="Z6" s="8"/>
      <c r="AA6" s="8"/>
      <c r="AB6" s="595"/>
      <c r="AC6" s="595"/>
      <c r="AD6" s="595"/>
      <c r="AE6" s="595"/>
      <c r="AF6" s="595"/>
      <c r="AG6" s="595"/>
      <c r="AH6" s="595"/>
      <c r="AI6" s="595"/>
      <c r="AJ6" s="595"/>
      <c r="AK6" s="595"/>
      <c r="AL6" s="595"/>
      <c r="AM6" s="595"/>
      <c r="AN6" s="595"/>
      <c r="AO6" s="595"/>
      <c r="AP6" s="595"/>
      <c r="AQ6" s="595"/>
      <c r="AR6" s="595"/>
      <c r="AS6" s="595"/>
      <c r="AT6" s="595"/>
      <c r="BA6" s="5"/>
      <c r="BC6" s="5"/>
    </row>
    <row r="7" spans="1:126" ht="31.15" customHeight="1" x14ac:dyDescent="0.45">
      <c r="A7" s="31" t="s">
        <v>129</v>
      </c>
      <c r="B7" s="31"/>
      <c r="C7" s="31"/>
      <c r="D7" s="31"/>
      <c r="E7" s="31"/>
      <c r="F7" s="34"/>
      <c r="G7" s="34"/>
      <c r="H7" s="34"/>
      <c r="I7" s="34"/>
      <c r="J7" s="34"/>
      <c r="K7" s="34"/>
      <c r="L7" s="6"/>
      <c r="M7" s="6"/>
      <c r="N7" s="39"/>
      <c r="O7" s="39"/>
      <c r="P7" s="39"/>
      <c r="Q7" s="39"/>
      <c r="R7" s="39"/>
      <c r="S7" s="39"/>
      <c r="T7" s="39"/>
      <c r="U7" s="39"/>
      <c r="V7" s="39"/>
      <c r="W7" s="41" t="s">
        <v>263</v>
      </c>
      <c r="X7" s="41"/>
      <c r="Y7" s="41"/>
      <c r="Z7" s="41"/>
      <c r="AA7" s="41"/>
      <c r="AB7" s="41"/>
      <c r="AC7" s="384"/>
      <c r="AD7" s="384"/>
      <c r="AE7" s="384"/>
      <c r="AF7" s="384"/>
      <c r="AG7" s="384"/>
      <c r="AH7" s="384"/>
      <c r="AI7" s="384"/>
      <c r="AJ7" s="384"/>
      <c r="AK7" s="3"/>
      <c r="AL7" s="3"/>
      <c r="AM7" s="3"/>
      <c r="AN7" s="3"/>
      <c r="AO7" s="3"/>
      <c r="AP7" s="384"/>
      <c r="AQ7" s="384"/>
      <c r="AR7" s="3"/>
      <c r="AS7" s="3"/>
      <c r="AT7" s="3"/>
      <c r="AU7" s="3"/>
      <c r="AV7" s="3"/>
      <c r="AW7" s="3"/>
      <c r="AX7" s="3"/>
      <c r="BA7" s="14" t="s">
        <v>265</v>
      </c>
      <c r="BE7" s="14"/>
      <c r="BF7" s="15"/>
      <c r="BG7" s="14"/>
      <c r="BH7" s="41"/>
      <c r="BI7" s="41"/>
      <c r="BJ7" s="5"/>
      <c r="BK7" s="5"/>
    </row>
    <row r="8" spans="1:126" ht="28.15" customHeight="1" x14ac:dyDescent="0.45">
      <c r="A8" s="7"/>
      <c r="B8" s="7"/>
      <c r="C8" s="7"/>
      <c r="D8" s="7"/>
      <c r="E8" s="7"/>
      <c r="F8" s="382"/>
      <c r="G8" s="382"/>
      <c r="H8" s="382"/>
      <c r="I8" s="382"/>
      <c r="J8" s="382"/>
      <c r="K8" s="382"/>
      <c r="L8" s="35"/>
      <c r="M8" s="35"/>
      <c r="AB8" s="596" t="s">
        <v>271</v>
      </c>
      <c r="AC8" s="596"/>
      <c r="AD8" s="596"/>
      <c r="AE8" s="596"/>
      <c r="AF8" s="596"/>
      <c r="AG8" s="596"/>
      <c r="AH8" s="596"/>
      <c r="AI8" s="596"/>
      <c r="AJ8" s="596"/>
      <c r="AK8" s="596"/>
      <c r="AL8" s="596"/>
      <c r="AM8" s="596"/>
      <c r="AN8" s="596"/>
      <c r="AO8" s="596"/>
      <c r="AP8" s="596"/>
      <c r="AQ8" s="596"/>
      <c r="AR8" s="596"/>
      <c r="AS8" s="596"/>
      <c r="AT8" s="596"/>
      <c r="BC8" s="5"/>
      <c r="BD8" s="5"/>
    </row>
    <row r="9" spans="1:126" ht="38.450000000000003" customHeight="1" x14ac:dyDescent="0.4">
      <c r="A9" s="34" t="s">
        <v>13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6"/>
      <c r="M9" s="6"/>
      <c r="AC9" s="4"/>
      <c r="AD9" s="4"/>
      <c r="AE9" s="4"/>
      <c r="AF9" s="4"/>
      <c r="AG9" s="4"/>
      <c r="AH9" s="4"/>
      <c r="AI9" s="4"/>
      <c r="AJ9" s="4"/>
      <c r="AP9" s="4"/>
      <c r="AQ9" s="4"/>
      <c r="BC9" s="5"/>
      <c r="BD9" s="5"/>
    </row>
    <row r="10" spans="1:126" ht="31.15" customHeight="1" x14ac:dyDescent="0.4">
      <c r="A10" s="32" t="s">
        <v>131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X10" s="32"/>
      <c r="Y10" s="32" t="s">
        <v>266</v>
      </c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</row>
    <row r="11" spans="1:126" ht="42.6" customHeight="1" x14ac:dyDescent="0.5">
      <c r="AC11" s="4"/>
      <c r="AD11" s="4"/>
      <c r="AE11" s="4"/>
      <c r="AF11" s="4"/>
      <c r="AG11" s="4"/>
      <c r="AH11" s="4"/>
      <c r="AI11" s="4"/>
      <c r="AJ11" s="4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</row>
    <row r="12" spans="1:126" customFormat="1" ht="30.6" customHeight="1" x14ac:dyDescent="0.4">
      <c r="A12" s="16" t="s">
        <v>132</v>
      </c>
      <c r="L12" s="1"/>
      <c r="M12" s="16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84" t="s">
        <v>73</v>
      </c>
      <c r="AO12" s="18"/>
      <c r="AR12" s="19"/>
      <c r="BH12" s="1"/>
      <c r="BI12" s="1"/>
      <c r="BM12" s="18"/>
      <c r="BN12" s="18"/>
      <c r="BO12" s="18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</row>
    <row r="13" spans="1:126" customFormat="1" ht="16.149999999999999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</row>
    <row r="14" spans="1:126" customFormat="1" ht="19.899999999999999" customHeight="1" x14ac:dyDescent="0.25">
      <c r="A14" s="632" t="s">
        <v>74</v>
      </c>
      <c r="B14" s="612" t="s">
        <v>75</v>
      </c>
      <c r="C14" s="613"/>
      <c r="D14" s="613"/>
      <c r="E14" s="613"/>
      <c r="F14" s="608" t="s">
        <v>76</v>
      </c>
      <c r="G14" s="602" t="s">
        <v>77</v>
      </c>
      <c r="H14" s="603"/>
      <c r="I14" s="604"/>
      <c r="J14" s="608" t="s">
        <v>78</v>
      </c>
      <c r="K14" s="602" t="s">
        <v>79</v>
      </c>
      <c r="L14" s="603"/>
      <c r="M14" s="603"/>
      <c r="N14" s="604"/>
      <c r="O14" s="602" t="s">
        <v>80</v>
      </c>
      <c r="P14" s="603"/>
      <c r="Q14" s="603"/>
      <c r="R14" s="604"/>
      <c r="S14" s="608" t="s">
        <v>81</v>
      </c>
      <c r="T14" s="602" t="s">
        <v>82</v>
      </c>
      <c r="U14" s="603"/>
      <c r="V14" s="604"/>
      <c r="W14" s="608" t="s">
        <v>83</v>
      </c>
      <c r="X14" s="602" t="s">
        <v>84</v>
      </c>
      <c r="Y14" s="603"/>
      <c r="Z14" s="603"/>
      <c r="AA14" s="608" t="s">
        <v>85</v>
      </c>
      <c r="AB14" s="602" t="s">
        <v>86</v>
      </c>
      <c r="AC14" s="603"/>
      <c r="AD14" s="603"/>
      <c r="AE14" s="604"/>
      <c r="AF14" s="608" t="s">
        <v>87</v>
      </c>
      <c r="AG14" s="602" t="s">
        <v>88</v>
      </c>
      <c r="AH14" s="603"/>
      <c r="AI14" s="604"/>
      <c r="AJ14" s="608" t="s">
        <v>89</v>
      </c>
      <c r="AK14" s="602" t="s">
        <v>90</v>
      </c>
      <c r="AL14" s="603"/>
      <c r="AM14" s="603"/>
      <c r="AN14" s="603"/>
      <c r="AO14" s="602" t="s">
        <v>91</v>
      </c>
      <c r="AP14" s="603"/>
      <c r="AQ14" s="603"/>
      <c r="AR14" s="603"/>
      <c r="AS14" s="608" t="s">
        <v>92</v>
      </c>
      <c r="AT14" s="602" t="s">
        <v>93</v>
      </c>
      <c r="AU14" s="603"/>
      <c r="AV14" s="604"/>
      <c r="AW14" s="608" t="s">
        <v>94</v>
      </c>
      <c r="AX14" s="602" t="s">
        <v>95</v>
      </c>
      <c r="AY14" s="603"/>
      <c r="AZ14" s="603"/>
      <c r="BA14" s="604"/>
      <c r="BB14" s="634" t="s">
        <v>96</v>
      </c>
      <c r="BC14" s="632" t="s">
        <v>97</v>
      </c>
      <c r="BD14" s="632" t="s">
        <v>130</v>
      </c>
      <c r="BE14" s="635" t="s">
        <v>137</v>
      </c>
      <c r="BF14" s="632" t="s">
        <v>9</v>
      </c>
      <c r="BG14" s="632" t="s">
        <v>8</v>
      </c>
      <c r="BH14" s="632" t="s">
        <v>6</v>
      </c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</row>
    <row r="15" spans="1:126" customFormat="1" ht="234.6" customHeight="1" x14ac:dyDescent="0.25">
      <c r="A15" s="633"/>
      <c r="B15" s="20" t="s">
        <v>98</v>
      </c>
      <c r="C15" s="20" t="s">
        <v>99</v>
      </c>
      <c r="D15" s="20" t="s">
        <v>100</v>
      </c>
      <c r="E15" s="20" t="s">
        <v>101</v>
      </c>
      <c r="F15" s="609"/>
      <c r="G15" s="20" t="s">
        <v>102</v>
      </c>
      <c r="H15" s="20" t="s">
        <v>103</v>
      </c>
      <c r="I15" s="20" t="s">
        <v>104</v>
      </c>
      <c r="J15" s="609"/>
      <c r="K15" s="20" t="s">
        <v>105</v>
      </c>
      <c r="L15" s="20" t="s">
        <v>106</v>
      </c>
      <c r="M15" s="20" t="s">
        <v>107</v>
      </c>
      <c r="N15" s="20" t="s">
        <v>107</v>
      </c>
      <c r="O15" s="20" t="s">
        <v>108</v>
      </c>
      <c r="P15" s="20" t="s">
        <v>99</v>
      </c>
      <c r="Q15" s="20" t="s">
        <v>100</v>
      </c>
      <c r="R15" s="20" t="s">
        <v>101</v>
      </c>
      <c r="S15" s="609"/>
      <c r="T15" s="20" t="s">
        <v>109</v>
      </c>
      <c r="U15" s="20" t="s">
        <v>110</v>
      </c>
      <c r="V15" s="20" t="s">
        <v>111</v>
      </c>
      <c r="W15" s="609"/>
      <c r="X15" s="20" t="s">
        <v>112</v>
      </c>
      <c r="Y15" s="20" t="s">
        <v>113</v>
      </c>
      <c r="Z15" s="20" t="s">
        <v>114</v>
      </c>
      <c r="AA15" s="609"/>
      <c r="AB15" s="20" t="s">
        <v>112</v>
      </c>
      <c r="AC15" s="20" t="s">
        <v>113</v>
      </c>
      <c r="AD15" s="20" t="s">
        <v>114</v>
      </c>
      <c r="AE15" s="20" t="s">
        <v>115</v>
      </c>
      <c r="AF15" s="609"/>
      <c r="AG15" s="20" t="s">
        <v>102</v>
      </c>
      <c r="AH15" s="20" t="s">
        <v>103</v>
      </c>
      <c r="AI15" s="20" t="s">
        <v>104</v>
      </c>
      <c r="AJ15" s="609"/>
      <c r="AK15" s="20" t="s">
        <v>116</v>
      </c>
      <c r="AL15" s="20" t="s">
        <v>117</v>
      </c>
      <c r="AM15" s="20" t="s">
        <v>118</v>
      </c>
      <c r="AN15" s="20" t="s">
        <v>119</v>
      </c>
      <c r="AO15" s="20" t="s">
        <v>108</v>
      </c>
      <c r="AP15" s="20" t="s">
        <v>99</v>
      </c>
      <c r="AQ15" s="21" t="s">
        <v>100</v>
      </c>
      <c r="AR15" s="20" t="s">
        <v>101</v>
      </c>
      <c r="AS15" s="609"/>
      <c r="AT15" s="20" t="s">
        <v>102</v>
      </c>
      <c r="AU15" s="20" t="s">
        <v>103</v>
      </c>
      <c r="AV15" s="20" t="s">
        <v>104</v>
      </c>
      <c r="AW15" s="609"/>
      <c r="AX15" s="20" t="s">
        <v>105</v>
      </c>
      <c r="AY15" s="20" t="s">
        <v>106</v>
      </c>
      <c r="AZ15" s="20" t="s">
        <v>107</v>
      </c>
      <c r="BA15" s="20" t="s">
        <v>120</v>
      </c>
      <c r="BB15" s="634"/>
      <c r="BC15" s="633"/>
      <c r="BD15" s="633"/>
      <c r="BE15" s="636"/>
      <c r="BF15" s="633"/>
      <c r="BG15" s="633"/>
      <c r="BH15" s="633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</row>
    <row r="16" spans="1:126" customFormat="1" ht="30" customHeight="1" x14ac:dyDescent="0.4">
      <c r="A16" s="22" t="s">
        <v>121</v>
      </c>
      <c r="B16" s="22"/>
      <c r="C16" s="23"/>
      <c r="D16" s="23"/>
      <c r="E16" s="23"/>
      <c r="F16" s="23"/>
      <c r="G16" s="23"/>
      <c r="H16" s="49">
        <v>17</v>
      </c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49" t="s">
        <v>136</v>
      </c>
      <c r="T16" s="50" t="s">
        <v>136</v>
      </c>
      <c r="U16" s="50" t="s">
        <v>136</v>
      </c>
      <c r="V16" s="30" t="s">
        <v>126</v>
      </c>
      <c r="W16" s="30" t="s">
        <v>126</v>
      </c>
      <c r="X16" s="23"/>
      <c r="Y16" s="23"/>
      <c r="Z16" s="23"/>
      <c r="AA16" s="23"/>
      <c r="AB16" s="23"/>
      <c r="AC16" s="23"/>
      <c r="AD16" s="23"/>
      <c r="AE16" s="49">
        <v>17</v>
      </c>
      <c r="AF16" s="23"/>
      <c r="AG16" s="23"/>
      <c r="AH16" s="23"/>
      <c r="AI16" s="23"/>
      <c r="AJ16" s="23"/>
      <c r="AK16" s="23"/>
      <c r="AL16" s="23"/>
      <c r="AM16" s="23"/>
      <c r="AN16" s="49"/>
      <c r="AO16" s="49" t="s">
        <v>136</v>
      </c>
      <c r="AP16" s="50" t="s">
        <v>136</v>
      </c>
      <c r="AQ16" s="50" t="s">
        <v>136</v>
      </c>
      <c r="AR16" s="30" t="s">
        <v>127</v>
      </c>
      <c r="AS16" s="30" t="s">
        <v>127</v>
      </c>
      <c r="AT16" s="30" t="s">
        <v>127</v>
      </c>
      <c r="AU16" s="30" t="s">
        <v>127</v>
      </c>
      <c r="AV16" s="30" t="s">
        <v>126</v>
      </c>
      <c r="AW16" s="30" t="s">
        <v>126</v>
      </c>
      <c r="AX16" s="30" t="s">
        <v>126</v>
      </c>
      <c r="AY16" s="30" t="s">
        <v>126</v>
      </c>
      <c r="AZ16" s="30" t="s">
        <v>126</v>
      </c>
      <c r="BA16" s="30" t="s">
        <v>126</v>
      </c>
      <c r="BB16" s="49">
        <v>34</v>
      </c>
      <c r="BC16" s="49">
        <v>6</v>
      </c>
      <c r="BD16" s="49">
        <v>4</v>
      </c>
      <c r="BE16" s="49"/>
      <c r="BF16" s="49"/>
      <c r="BG16" s="49">
        <v>8</v>
      </c>
      <c r="BH16" s="49">
        <f>SUM(BB16:BG16)</f>
        <v>52</v>
      </c>
      <c r="BI16" s="48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48"/>
    </row>
    <row r="17" spans="1:126" customFormat="1" ht="30" customHeight="1" x14ac:dyDescent="0.4">
      <c r="A17" s="22" t="s">
        <v>122</v>
      </c>
      <c r="B17" s="22"/>
      <c r="C17" s="23"/>
      <c r="D17" s="23"/>
      <c r="E17" s="23"/>
      <c r="F17" s="23"/>
      <c r="G17" s="23"/>
      <c r="H17" s="49">
        <v>17</v>
      </c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49" t="s">
        <v>136</v>
      </c>
      <c r="T17" s="50" t="s">
        <v>136</v>
      </c>
      <c r="U17" s="50" t="s">
        <v>136</v>
      </c>
      <c r="V17" s="50" t="s">
        <v>136</v>
      </c>
      <c r="W17" s="30" t="s">
        <v>126</v>
      </c>
      <c r="X17" s="30" t="s">
        <v>126</v>
      </c>
      <c r="Y17" s="49" t="s">
        <v>127</v>
      </c>
      <c r="Z17" s="49" t="s">
        <v>127</v>
      </c>
      <c r="AA17" s="49" t="s">
        <v>127</v>
      </c>
      <c r="AB17" s="49" t="s">
        <v>127</v>
      </c>
      <c r="AC17" s="49" t="s">
        <v>125</v>
      </c>
      <c r="AD17" s="49" t="s">
        <v>125</v>
      </c>
      <c r="AE17" s="49" t="s">
        <v>125</v>
      </c>
      <c r="AF17" s="49" t="s">
        <v>125</v>
      </c>
      <c r="AG17" s="49" t="s">
        <v>125</v>
      </c>
      <c r="AH17" s="49" t="s">
        <v>125</v>
      </c>
      <c r="AI17" s="49" t="s">
        <v>125</v>
      </c>
      <c r="AJ17" s="49" t="s">
        <v>125</v>
      </c>
      <c r="AK17" s="49" t="s">
        <v>125</v>
      </c>
      <c r="AL17" s="49" t="s">
        <v>125</v>
      </c>
      <c r="AM17" s="49" t="s">
        <v>125</v>
      </c>
      <c r="AN17" s="49" t="s">
        <v>125</v>
      </c>
      <c r="AO17" s="49" t="s">
        <v>125</v>
      </c>
      <c r="AP17" s="49" t="s">
        <v>125</v>
      </c>
      <c r="AQ17" s="49" t="s">
        <v>128</v>
      </c>
      <c r="AR17" s="49" t="s">
        <v>128</v>
      </c>
      <c r="AS17" s="30"/>
      <c r="AT17" s="30"/>
      <c r="AU17" s="23"/>
      <c r="AV17" s="24"/>
      <c r="AW17" s="24"/>
      <c r="AX17" s="23"/>
      <c r="AY17" s="23"/>
      <c r="AZ17" s="23"/>
      <c r="BA17" s="23"/>
      <c r="BB17" s="49">
        <v>17</v>
      </c>
      <c r="BC17" s="49">
        <v>4</v>
      </c>
      <c r="BD17" s="49">
        <v>4</v>
      </c>
      <c r="BE17" s="49">
        <v>14</v>
      </c>
      <c r="BF17" s="49">
        <v>2</v>
      </c>
      <c r="BG17" s="49">
        <v>2</v>
      </c>
      <c r="BH17" s="49">
        <f>SUM(BB17:BG17)</f>
        <v>43</v>
      </c>
      <c r="BI17" s="48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48"/>
    </row>
    <row r="18" spans="1:126" customFormat="1" ht="30" customHeight="1" x14ac:dyDescent="0.4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7"/>
      <c r="AW18" s="27"/>
      <c r="AX18" s="26"/>
      <c r="AY18" s="26"/>
      <c r="AZ18" s="26"/>
      <c r="BA18" s="26"/>
      <c r="BB18" s="49">
        <f t="shared" ref="BB18:BG18" si="0">SUM(BB16:BB17)</f>
        <v>51</v>
      </c>
      <c r="BC18" s="49">
        <f t="shared" si="0"/>
        <v>10</v>
      </c>
      <c r="BD18" s="49">
        <f t="shared" si="0"/>
        <v>8</v>
      </c>
      <c r="BE18" s="49">
        <f t="shared" si="0"/>
        <v>14</v>
      </c>
      <c r="BF18" s="49">
        <f t="shared" si="0"/>
        <v>2</v>
      </c>
      <c r="BG18" s="49">
        <f t="shared" si="0"/>
        <v>10</v>
      </c>
      <c r="BH18" s="49">
        <f>SUM(BH16:BH17)</f>
        <v>95</v>
      </c>
      <c r="BI18" s="26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26"/>
    </row>
    <row r="19" spans="1:126" customFormat="1" ht="30.75" x14ac:dyDescent="0.45">
      <c r="A19" s="28"/>
      <c r="B19" s="28"/>
      <c r="C19" s="385" t="s">
        <v>123</v>
      </c>
      <c r="D19" s="385"/>
      <c r="E19" s="385"/>
      <c r="F19" s="385"/>
      <c r="G19" s="17"/>
      <c r="H19" s="386"/>
      <c r="I19" s="387" t="s">
        <v>124</v>
      </c>
      <c r="J19" s="385" t="s">
        <v>177</v>
      </c>
      <c r="K19" s="17"/>
      <c r="L19" s="17"/>
      <c r="M19" s="17"/>
      <c r="N19" s="385"/>
      <c r="O19" s="385"/>
      <c r="P19" s="385"/>
      <c r="Q19" s="385"/>
      <c r="R19" s="385"/>
      <c r="S19" s="1"/>
      <c r="T19" s="1"/>
      <c r="U19" s="388" t="s">
        <v>127</v>
      </c>
      <c r="V19" s="387" t="s">
        <v>124</v>
      </c>
      <c r="W19" s="385" t="s">
        <v>180</v>
      </c>
      <c r="X19" s="17"/>
      <c r="Y19" s="385"/>
      <c r="Z19" s="385"/>
      <c r="AA19" s="385"/>
      <c r="AB19" s="385"/>
      <c r="AC19" s="385"/>
      <c r="AD19" s="385"/>
      <c r="AE19" s="385"/>
      <c r="AF19" s="17"/>
      <c r="AG19" s="1"/>
      <c r="AH19" s="1"/>
      <c r="AI19" s="389" t="s">
        <v>128</v>
      </c>
      <c r="AJ19" s="387" t="s">
        <v>124</v>
      </c>
      <c r="AK19" s="385" t="s">
        <v>181</v>
      </c>
      <c r="AL19" s="385"/>
      <c r="AM19" s="385"/>
      <c r="AN19" s="114"/>
      <c r="AO19" s="114"/>
      <c r="AP19" s="114"/>
      <c r="AQ19" s="114"/>
      <c r="AR19" s="17"/>
      <c r="AS19" s="17"/>
      <c r="AT19" s="1"/>
      <c r="AU19" s="29"/>
      <c r="AV19" s="29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</row>
    <row r="20" spans="1:126" customFormat="1" ht="30.6" x14ac:dyDescent="0.55000000000000004">
      <c r="A20" s="28"/>
      <c r="B20" s="28"/>
      <c r="C20" s="385"/>
      <c r="D20" s="385"/>
      <c r="E20" s="385"/>
      <c r="F20" s="385"/>
      <c r="G20" s="385"/>
      <c r="H20" s="385"/>
      <c r="I20" s="385"/>
      <c r="J20" s="385"/>
      <c r="K20" s="385"/>
      <c r="L20" s="385"/>
      <c r="M20" s="385"/>
      <c r="N20" s="385"/>
      <c r="O20" s="385"/>
      <c r="P20" s="385"/>
      <c r="Q20" s="385"/>
      <c r="R20" s="385"/>
      <c r="S20" s="1"/>
      <c r="T20" s="1"/>
      <c r="U20" s="385"/>
      <c r="V20" s="385"/>
      <c r="W20" s="385"/>
      <c r="X20" s="385"/>
      <c r="Y20" s="385"/>
      <c r="Z20" s="385"/>
      <c r="AA20" s="385"/>
      <c r="AB20" s="385"/>
      <c r="AC20" s="385"/>
      <c r="AD20" s="385"/>
      <c r="AE20" s="385"/>
      <c r="AF20" s="385"/>
      <c r="AG20" s="1"/>
      <c r="AH20" s="1"/>
      <c r="AI20" s="385"/>
      <c r="AJ20" s="385"/>
      <c r="AK20" s="385"/>
      <c r="AL20" s="385"/>
      <c r="AM20" s="385"/>
      <c r="AN20" s="114"/>
      <c r="AO20" s="114"/>
      <c r="AP20" s="114"/>
      <c r="AQ20" s="114"/>
      <c r="AR20" s="114"/>
      <c r="AS20" s="114"/>
      <c r="AT20" s="29"/>
      <c r="AU20" s="29"/>
      <c r="AV20" s="29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</row>
    <row r="21" spans="1:126" customFormat="1" ht="30.75" x14ac:dyDescent="0.45">
      <c r="A21" s="28"/>
      <c r="B21" s="28"/>
      <c r="C21" s="385"/>
      <c r="D21" s="385"/>
      <c r="E21" s="385"/>
      <c r="F21" s="385"/>
      <c r="G21" s="385"/>
      <c r="H21" s="388" t="s">
        <v>136</v>
      </c>
      <c r="I21" s="387" t="s">
        <v>124</v>
      </c>
      <c r="J21" s="385" t="s">
        <v>179</v>
      </c>
      <c r="K21" s="17"/>
      <c r="L21" s="17"/>
      <c r="M21" s="17"/>
      <c r="N21" s="385"/>
      <c r="O21" s="385"/>
      <c r="P21" s="385"/>
      <c r="Q21" s="385"/>
      <c r="R21" s="385"/>
      <c r="S21" s="1"/>
      <c r="T21" s="1"/>
      <c r="U21" s="389" t="s">
        <v>125</v>
      </c>
      <c r="V21" s="387" t="s">
        <v>124</v>
      </c>
      <c r="W21" s="385" t="s">
        <v>182</v>
      </c>
      <c r="X21" s="17"/>
      <c r="Y21" s="385"/>
      <c r="Z21" s="385"/>
      <c r="AA21" s="385"/>
      <c r="AB21" s="385"/>
      <c r="AC21" s="385"/>
      <c r="AD21" s="385"/>
      <c r="AE21" s="385"/>
      <c r="AF21" s="17"/>
      <c r="AG21" s="1"/>
      <c r="AH21" s="1"/>
      <c r="AI21" s="391" t="s">
        <v>126</v>
      </c>
      <c r="AJ21" s="387" t="s">
        <v>124</v>
      </c>
      <c r="AK21" s="385" t="s">
        <v>178</v>
      </c>
      <c r="AL21" s="17"/>
      <c r="AM21" s="17"/>
      <c r="AN21" s="114"/>
      <c r="AO21" s="114"/>
      <c r="AP21" s="114"/>
      <c r="AQ21" s="114"/>
      <c r="AR21" s="114"/>
      <c r="AS21" s="114"/>
      <c r="AT21" s="29"/>
      <c r="AU21" s="29"/>
      <c r="AV21" s="29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</row>
    <row r="22" spans="1:126" ht="30" customHeight="1" x14ac:dyDescent="0.6">
      <c r="A22" s="3"/>
      <c r="B22" s="3"/>
      <c r="C22" s="392"/>
      <c r="D22" s="392"/>
      <c r="E22" s="392"/>
      <c r="F22" s="392"/>
      <c r="G22" s="392"/>
      <c r="H22" s="392"/>
      <c r="I22" s="392"/>
      <c r="J22" s="392"/>
      <c r="K22" s="392"/>
      <c r="L22" s="392"/>
      <c r="M22" s="392"/>
      <c r="N22" s="392"/>
      <c r="O22" s="392"/>
      <c r="P22" s="392"/>
      <c r="Q22" s="392"/>
      <c r="R22" s="392"/>
      <c r="S22" s="392"/>
      <c r="T22" s="392"/>
      <c r="U22" s="392"/>
      <c r="V22" s="392"/>
      <c r="W22" s="390"/>
      <c r="X22" s="390"/>
      <c r="Y22" s="390"/>
      <c r="Z22" s="390"/>
      <c r="AA22" s="390"/>
      <c r="AB22" s="390"/>
      <c r="AC22" s="390"/>
      <c r="AD22" s="390"/>
      <c r="AE22" s="390"/>
      <c r="AF22" s="390"/>
      <c r="AG22" s="390"/>
      <c r="AH22" s="390"/>
      <c r="AI22" s="390"/>
      <c r="AJ22" s="390"/>
      <c r="AK22" s="390"/>
      <c r="AL22" s="390"/>
      <c r="AM22" s="390"/>
      <c r="AN22" s="390"/>
      <c r="AO22" s="390"/>
      <c r="AP22" s="390"/>
      <c r="AQ22" s="390"/>
    </row>
    <row r="23" spans="1:126" ht="54.6" customHeight="1" thickBot="1" x14ac:dyDescent="0.45">
      <c r="A23" s="642" t="s">
        <v>133</v>
      </c>
      <c r="B23" s="642"/>
      <c r="C23" s="642"/>
      <c r="D23" s="642"/>
      <c r="E23" s="642"/>
      <c r="F23" s="642"/>
      <c r="G23" s="642"/>
      <c r="H23" s="642"/>
      <c r="I23" s="642"/>
      <c r="J23" s="642"/>
      <c r="K23" s="642"/>
      <c r="L23" s="642"/>
      <c r="M23" s="642"/>
      <c r="N23" s="642"/>
      <c r="O23" s="642"/>
      <c r="P23" s="642"/>
      <c r="Q23" s="642"/>
      <c r="R23" s="642"/>
      <c r="S23" s="642"/>
      <c r="T23" s="642"/>
      <c r="U23" s="642"/>
      <c r="V23" s="642"/>
      <c r="W23" s="642"/>
      <c r="X23" s="642"/>
      <c r="Y23" s="642"/>
      <c r="Z23" s="642"/>
      <c r="AA23" s="642"/>
      <c r="AB23" s="642"/>
      <c r="AC23" s="642"/>
      <c r="AD23" s="642"/>
      <c r="AE23" s="642"/>
      <c r="AF23" s="642"/>
      <c r="AG23" s="642"/>
      <c r="AH23" s="642"/>
      <c r="AI23" s="642"/>
      <c r="AJ23" s="642"/>
      <c r="AK23" s="642"/>
      <c r="AL23" s="642"/>
      <c r="AM23" s="642"/>
      <c r="AN23" s="642"/>
      <c r="AO23" s="642"/>
      <c r="AP23" s="642"/>
      <c r="AQ23" s="642"/>
      <c r="AR23" s="642"/>
      <c r="AS23" s="642"/>
      <c r="AT23" s="642"/>
      <c r="AU23" s="642"/>
      <c r="AV23" s="642"/>
      <c r="AW23" s="642"/>
      <c r="AX23" s="642"/>
      <c r="AY23" s="642"/>
      <c r="AZ23" s="642"/>
      <c r="BA23" s="40"/>
      <c r="BB23" s="40"/>
      <c r="BC23" s="3"/>
      <c r="BH23" s="3"/>
    </row>
    <row r="24" spans="1:126" ht="29.45" customHeight="1" thickBot="1" x14ac:dyDescent="0.3">
      <c r="A24" s="725" t="s">
        <v>7</v>
      </c>
      <c r="B24" s="692" t="s">
        <v>244</v>
      </c>
      <c r="C24" s="693"/>
      <c r="D24" s="693"/>
      <c r="E24" s="693"/>
      <c r="F24" s="693"/>
      <c r="G24" s="693"/>
      <c r="H24" s="693"/>
      <c r="I24" s="693"/>
      <c r="J24" s="693"/>
      <c r="K24" s="693"/>
      <c r="L24" s="728"/>
      <c r="M24" s="720" t="s">
        <v>155</v>
      </c>
      <c r="N24" s="720"/>
      <c r="O24" s="705" t="s">
        <v>156</v>
      </c>
      <c r="P24" s="706"/>
      <c r="Q24" s="733" t="s">
        <v>138</v>
      </c>
      <c r="R24" s="734"/>
      <c r="S24" s="734"/>
      <c r="T24" s="734"/>
      <c r="U24" s="734"/>
      <c r="V24" s="734"/>
      <c r="W24" s="734"/>
      <c r="X24" s="734"/>
      <c r="Y24" s="734"/>
      <c r="Z24" s="734"/>
      <c r="AA24" s="734"/>
      <c r="AB24" s="735"/>
      <c r="AC24" s="724" t="s">
        <v>5</v>
      </c>
      <c r="AD24" s="724"/>
      <c r="AE24" s="724"/>
      <c r="AF24" s="724"/>
      <c r="AG24" s="724"/>
      <c r="AH24" s="724"/>
      <c r="AI24" s="724"/>
      <c r="AJ24" s="724"/>
      <c r="AK24" s="724"/>
      <c r="AL24" s="724"/>
      <c r="AM24" s="724"/>
      <c r="AN24" s="724"/>
      <c r="AO24" s="724"/>
      <c r="AP24" s="696"/>
      <c r="AQ24" s="696"/>
      <c r="AR24" s="696"/>
      <c r="AS24" s="696"/>
      <c r="AT24" s="696"/>
      <c r="AU24" s="696"/>
      <c r="AV24" s="696"/>
      <c r="AW24" s="696"/>
      <c r="AX24" s="696"/>
      <c r="AY24" s="696"/>
      <c r="AZ24" s="696"/>
      <c r="BA24" s="686" t="s">
        <v>16</v>
      </c>
      <c r="BB24" s="687"/>
      <c r="BC24" s="692" t="s">
        <v>15</v>
      </c>
      <c r="BD24" s="693"/>
      <c r="BE24" s="693"/>
      <c r="BF24" s="693"/>
      <c r="BG24" s="694"/>
      <c r="BH24" s="86"/>
      <c r="BI24" s="86"/>
    </row>
    <row r="25" spans="1:126" ht="29.45" customHeight="1" thickBot="1" x14ac:dyDescent="0.3">
      <c r="A25" s="726"/>
      <c r="B25" s="695"/>
      <c r="C25" s="696"/>
      <c r="D25" s="696"/>
      <c r="E25" s="696"/>
      <c r="F25" s="696"/>
      <c r="G25" s="696"/>
      <c r="H25" s="696"/>
      <c r="I25" s="696"/>
      <c r="J25" s="696"/>
      <c r="K25" s="696"/>
      <c r="L25" s="729"/>
      <c r="M25" s="720"/>
      <c r="N25" s="720"/>
      <c r="O25" s="707"/>
      <c r="P25" s="720"/>
      <c r="Q25" s="722" t="s">
        <v>6</v>
      </c>
      <c r="R25" s="723"/>
      <c r="S25" s="705" t="s">
        <v>139</v>
      </c>
      <c r="T25" s="706"/>
      <c r="U25" s="731" t="s">
        <v>140</v>
      </c>
      <c r="V25" s="702"/>
      <c r="W25" s="702"/>
      <c r="X25" s="702"/>
      <c r="Y25" s="702"/>
      <c r="Z25" s="702"/>
      <c r="AA25" s="702"/>
      <c r="AB25" s="732"/>
      <c r="AC25" s="701" t="s">
        <v>171</v>
      </c>
      <c r="AD25" s="702"/>
      <c r="AE25" s="702"/>
      <c r="AF25" s="702"/>
      <c r="AG25" s="702"/>
      <c r="AH25" s="702"/>
      <c r="AI25" s="701" t="s">
        <v>172</v>
      </c>
      <c r="AJ25" s="702"/>
      <c r="AK25" s="702"/>
      <c r="AL25" s="702"/>
      <c r="AM25" s="702"/>
      <c r="AN25" s="702"/>
      <c r="AO25" s="703" t="s">
        <v>173</v>
      </c>
      <c r="AP25" s="703"/>
      <c r="AQ25" s="703"/>
      <c r="AR25" s="703"/>
      <c r="AS25" s="703"/>
      <c r="AT25" s="704"/>
      <c r="AU25" s="538" t="s">
        <v>174</v>
      </c>
      <c r="AV25" s="703"/>
      <c r="AW25" s="703"/>
      <c r="AX25" s="703"/>
      <c r="AY25" s="703"/>
      <c r="AZ25" s="704"/>
      <c r="BA25" s="688"/>
      <c r="BB25" s="689"/>
      <c r="BC25" s="695"/>
      <c r="BD25" s="696"/>
      <c r="BE25" s="696"/>
      <c r="BF25" s="696"/>
      <c r="BG25" s="697"/>
      <c r="BH25" s="86"/>
      <c r="BI25" s="86"/>
    </row>
    <row r="26" spans="1:126" ht="54.6" customHeight="1" thickBot="1" x14ac:dyDescent="0.3">
      <c r="A26" s="726"/>
      <c r="B26" s="695"/>
      <c r="C26" s="696"/>
      <c r="D26" s="696"/>
      <c r="E26" s="696"/>
      <c r="F26" s="696"/>
      <c r="G26" s="696"/>
      <c r="H26" s="696"/>
      <c r="I26" s="696"/>
      <c r="J26" s="696"/>
      <c r="K26" s="696"/>
      <c r="L26" s="729"/>
      <c r="M26" s="720"/>
      <c r="N26" s="720"/>
      <c r="O26" s="707"/>
      <c r="P26" s="720"/>
      <c r="Q26" s="716"/>
      <c r="R26" s="714"/>
      <c r="S26" s="707"/>
      <c r="T26" s="708"/>
      <c r="U26" s="722" t="s">
        <v>141</v>
      </c>
      <c r="V26" s="719"/>
      <c r="W26" s="705" t="s">
        <v>142</v>
      </c>
      <c r="X26" s="723"/>
      <c r="Y26" s="705" t="s">
        <v>143</v>
      </c>
      <c r="Z26" s="719"/>
      <c r="AA26" s="705" t="s">
        <v>144</v>
      </c>
      <c r="AB26" s="706"/>
      <c r="AC26" s="547" t="s">
        <v>170</v>
      </c>
      <c r="AD26" s="548"/>
      <c r="AE26" s="548"/>
      <c r="AF26" s="548"/>
      <c r="AG26" s="548"/>
      <c r="AH26" s="718"/>
      <c r="AI26" s="547" t="s">
        <v>175</v>
      </c>
      <c r="AJ26" s="548"/>
      <c r="AK26" s="548"/>
      <c r="AL26" s="548"/>
      <c r="AM26" s="548"/>
      <c r="AN26" s="718"/>
      <c r="AO26" s="711" t="s">
        <v>176</v>
      </c>
      <c r="AP26" s="712"/>
      <c r="AQ26" s="712"/>
      <c r="AR26" s="712"/>
      <c r="AS26" s="712"/>
      <c r="AT26" s="713"/>
      <c r="AU26" s="711" t="s">
        <v>245</v>
      </c>
      <c r="AV26" s="712"/>
      <c r="AW26" s="712"/>
      <c r="AX26" s="712"/>
      <c r="AY26" s="712"/>
      <c r="AZ26" s="713"/>
      <c r="BA26" s="688"/>
      <c r="BB26" s="689"/>
      <c r="BC26" s="695"/>
      <c r="BD26" s="696"/>
      <c r="BE26" s="696"/>
      <c r="BF26" s="696"/>
      <c r="BG26" s="697"/>
      <c r="BH26" s="85"/>
      <c r="BI26" s="85"/>
    </row>
    <row r="27" spans="1:126" ht="40.15" customHeight="1" x14ac:dyDescent="0.35">
      <c r="A27" s="726"/>
      <c r="B27" s="695"/>
      <c r="C27" s="696"/>
      <c r="D27" s="696"/>
      <c r="E27" s="696"/>
      <c r="F27" s="696"/>
      <c r="G27" s="696"/>
      <c r="H27" s="696"/>
      <c r="I27" s="696"/>
      <c r="J27" s="696"/>
      <c r="K27" s="696"/>
      <c r="L27" s="729"/>
      <c r="M27" s="720"/>
      <c r="N27" s="720"/>
      <c r="O27" s="707"/>
      <c r="P27" s="720"/>
      <c r="Q27" s="716"/>
      <c r="R27" s="714"/>
      <c r="S27" s="707"/>
      <c r="T27" s="708"/>
      <c r="U27" s="716"/>
      <c r="V27" s="720"/>
      <c r="W27" s="707"/>
      <c r="X27" s="714"/>
      <c r="Y27" s="707"/>
      <c r="Z27" s="720"/>
      <c r="AA27" s="707"/>
      <c r="AB27" s="708"/>
      <c r="AC27" s="716" t="s">
        <v>145</v>
      </c>
      <c r="AD27" s="714"/>
      <c r="AE27" s="707" t="s">
        <v>146</v>
      </c>
      <c r="AF27" s="714"/>
      <c r="AG27" s="707" t="s">
        <v>147</v>
      </c>
      <c r="AH27" s="708"/>
      <c r="AI27" s="722" t="s">
        <v>145</v>
      </c>
      <c r="AJ27" s="723"/>
      <c r="AK27" s="707" t="s">
        <v>146</v>
      </c>
      <c r="AL27" s="714"/>
      <c r="AM27" s="705" t="s">
        <v>147</v>
      </c>
      <c r="AN27" s="719"/>
      <c r="AO27" s="722" t="s">
        <v>145</v>
      </c>
      <c r="AP27" s="723"/>
      <c r="AQ27" s="707" t="s">
        <v>146</v>
      </c>
      <c r="AR27" s="714"/>
      <c r="AS27" s="707" t="s">
        <v>147</v>
      </c>
      <c r="AT27" s="708"/>
      <c r="AU27" s="716" t="s">
        <v>145</v>
      </c>
      <c r="AV27" s="714"/>
      <c r="AW27" s="707" t="s">
        <v>146</v>
      </c>
      <c r="AX27" s="714"/>
      <c r="AY27" s="705" t="s">
        <v>147</v>
      </c>
      <c r="AZ27" s="706"/>
      <c r="BA27" s="688"/>
      <c r="BB27" s="689"/>
      <c r="BC27" s="695"/>
      <c r="BD27" s="696"/>
      <c r="BE27" s="696"/>
      <c r="BF27" s="696"/>
      <c r="BG27" s="697"/>
      <c r="BH27" s="51"/>
      <c r="BI27" s="51"/>
    </row>
    <row r="28" spans="1:126" ht="40.15" customHeight="1" x14ac:dyDescent="0.35">
      <c r="A28" s="726"/>
      <c r="B28" s="695"/>
      <c r="C28" s="696"/>
      <c r="D28" s="696"/>
      <c r="E28" s="696"/>
      <c r="F28" s="696"/>
      <c r="G28" s="696"/>
      <c r="H28" s="696"/>
      <c r="I28" s="696"/>
      <c r="J28" s="696"/>
      <c r="K28" s="696"/>
      <c r="L28" s="729"/>
      <c r="M28" s="720"/>
      <c r="N28" s="720"/>
      <c r="O28" s="707"/>
      <c r="P28" s="720"/>
      <c r="Q28" s="716"/>
      <c r="R28" s="714"/>
      <c r="S28" s="707"/>
      <c r="T28" s="708"/>
      <c r="U28" s="716"/>
      <c r="V28" s="720"/>
      <c r="W28" s="707"/>
      <c r="X28" s="714"/>
      <c r="Y28" s="707"/>
      <c r="Z28" s="720"/>
      <c r="AA28" s="707"/>
      <c r="AB28" s="708"/>
      <c r="AC28" s="716"/>
      <c r="AD28" s="714"/>
      <c r="AE28" s="707"/>
      <c r="AF28" s="714"/>
      <c r="AG28" s="707"/>
      <c r="AH28" s="708"/>
      <c r="AI28" s="716"/>
      <c r="AJ28" s="714"/>
      <c r="AK28" s="707"/>
      <c r="AL28" s="714"/>
      <c r="AM28" s="707"/>
      <c r="AN28" s="720"/>
      <c r="AO28" s="716"/>
      <c r="AP28" s="714"/>
      <c r="AQ28" s="707"/>
      <c r="AR28" s="714"/>
      <c r="AS28" s="707"/>
      <c r="AT28" s="708"/>
      <c r="AU28" s="716"/>
      <c r="AV28" s="714"/>
      <c r="AW28" s="707"/>
      <c r="AX28" s="714"/>
      <c r="AY28" s="707"/>
      <c r="AZ28" s="708"/>
      <c r="BA28" s="688"/>
      <c r="BB28" s="689"/>
      <c r="BC28" s="695"/>
      <c r="BD28" s="696"/>
      <c r="BE28" s="696"/>
      <c r="BF28" s="696"/>
      <c r="BG28" s="697"/>
      <c r="BH28" s="51"/>
      <c r="BI28" s="51"/>
    </row>
    <row r="29" spans="1:126" ht="34.9" customHeight="1" thickBot="1" x14ac:dyDescent="0.4">
      <c r="A29" s="727"/>
      <c r="B29" s="698"/>
      <c r="C29" s="699"/>
      <c r="D29" s="699"/>
      <c r="E29" s="699"/>
      <c r="F29" s="699"/>
      <c r="G29" s="699"/>
      <c r="H29" s="699"/>
      <c r="I29" s="699"/>
      <c r="J29" s="699"/>
      <c r="K29" s="699"/>
      <c r="L29" s="730"/>
      <c r="M29" s="721"/>
      <c r="N29" s="721"/>
      <c r="O29" s="709"/>
      <c r="P29" s="721"/>
      <c r="Q29" s="717"/>
      <c r="R29" s="715"/>
      <c r="S29" s="709"/>
      <c r="T29" s="710"/>
      <c r="U29" s="717"/>
      <c r="V29" s="721"/>
      <c r="W29" s="709"/>
      <c r="X29" s="715"/>
      <c r="Y29" s="709"/>
      <c r="Z29" s="721"/>
      <c r="AA29" s="709"/>
      <c r="AB29" s="710"/>
      <c r="AC29" s="717"/>
      <c r="AD29" s="715"/>
      <c r="AE29" s="709"/>
      <c r="AF29" s="715"/>
      <c r="AG29" s="709"/>
      <c r="AH29" s="710"/>
      <c r="AI29" s="717"/>
      <c r="AJ29" s="715"/>
      <c r="AK29" s="709"/>
      <c r="AL29" s="715"/>
      <c r="AM29" s="709"/>
      <c r="AN29" s="721"/>
      <c r="AO29" s="717"/>
      <c r="AP29" s="715"/>
      <c r="AQ29" s="709"/>
      <c r="AR29" s="715"/>
      <c r="AS29" s="709"/>
      <c r="AT29" s="710"/>
      <c r="AU29" s="717"/>
      <c r="AV29" s="715"/>
      <c r="AW29" s="709"/>
      <c r="AX29" s="715"/>
      <c r="AY29" s="709"/>
      <c r="AZ29" s="710"/>
      <c r="BA29" s="690"/>
      <c r="BB29" s="691"/>
      <c r="BC29" s="698"/>
      <c r="BD29" s="699"/>
      <c r="BE29" s="699"/>
      <c r="BF29" s="699"/>
      <c r="BG29" s="700"/>
      <c r="BH29" s="51"/>
      <c r="BI29" s="51"/>
    </row>
    <row r="30" spans="1:126" s="11" customFormat="1" ht="42.6" customHeight="1" thickBot="1" x14ac:dyDescent="0.4">
      <c r="A30" s="38">
        <v>1</v>
      </c>
      <c r="B30" s="614" t="s">
        <v>28</v>
      </c>
      <c r="C30" s="615"/>
      <c r="D30" s="615"/>
      <c r="E30" s="615"/>
      <c r="F30" s="615"/>
      <c r="G30" s="615"/>
      <c r="H30" s="615"/>
      <c r="I30" s="615"/>
      <c r="J30" s="615"/>
      <c r="K30" s="615"/>
      <c r="L30" s="616"/>
      <c r="M30" s="432"/>
      <c r="N30" s="605"/>
      <c r="O30" s="432"/>
      <c r="P30" s="574"/>
      <c r="Q30" s="645">
        <f>SUM(Q32:R42)</f>
        <v>842</v>
      </c>
      <c r="R30" s="605"/>
      <c r="S30" s="432">
        <f>SUM(S32:T42)</f>
        <v>340</v>
      </c>
      <c r="T30" s="433"/>
      <c r="U30" s="574">
        <f>SUM(U32:V42)</f>
        <v>204</v>
      </c>
      <c r="V30" s="574"/>
      <c r="W30" s="285"/>
      <c r="X30" s="286"/>
      <c r="Y30" s="645">
        <f>SUM(Y32:Z42)</f>
        <v>119</v>
      </c>
      <c r="Z30" s="433"/>
      <c r="AA30" s="432">
        <f>SUM(AA32:AB42)</f>
        <v>17</v>
      </c>
      <c r="AB30" s="433"/>
      <c r="AC30" s="62"/>
      <c r="AD30" s="61"/>
      <c r="AE30" s="60"/>
      <c r="AF30" s="61"/>
      <c r="AG30" s="62"/>
      <c r="AH30" s="92"/>
      <c r="AI30" s="62"/>
      <c r="AJ30" s="61"/>
      <c r="AK30" s="60"/>
      <c r="AL30" s="61"/>
      <c r="AM30" s="60"/>
      <c r="AN30" s="92"/>
      <c r="AO30" s="677"/>
      <c r="AP30" s="678"/>
      <c r="AQ30" s="60"/>
      <c r="AR30" s="61"/>
      <c r="AS30" s="60"/>
      <c r="AT30" s="62"/>
      <c r="AU30" s="95"/>
      <c r="AV30" s="61"/>
      <c r="AW30" s="60"/>
      <c r="AX30" s="61"/>
      <c r="AY30" s="60"/>
      <c r="AZ30" s="92"/>
      <c r="BA30" s="736">
        <f>SUM(BA32:BB43)</f>
        <v>27</v>
      </c>
      <c r="BB30" s="737"/>
      <c r="BC30" s="677"/>
      <c r="BD30" s="677"/>
      <c r="BE30" s="677"/>
      <c r="BF30" s="677"/>
      <c r="BG30" s="738"/>
      <c r="BH30" s="76"/>
      <c r="BI30" s="76"/>
    </row>
    <row r="31" spans="1:126" s="11" customFormat="1" ht="54.6" customHeight="1" thickBot="1" x14ac:dyDescent="0.4">
      <c r="A31" s="100" t="s">
        <v>14</v>
      </c>
      <c r="B31" s="553" t="s">
        <v>246</v>
      </c>
      <c r="C31" s="554"/>
      <c r="D31" s="554"/>
      <c r="E31" s="554"/>
      <c r="F31" s="554"/>
      <c r="G31" s="554"/>
      <c r="H31" s="554"/>
      <c r="I31" s="554"/>
      <c r="J31" s="554"/>
      <c r="K31" s="554"/>
      <c r="L31" s="555"/>
      <c r="M31" s="575"/>
      <c r="N31" s="606"/>
      <c r="O31" s="575"/>
      <c r="P31" s="576"/>
      <c r="Q31" s="637"/>
      <c r="R31" s="638"/>
      <c r="S31" s="583"/>
      <c r="T31" s="584"/>
      <c r="U31" s="576"/>
      <c r="V31" s="606"/>
      <c r="W31" s="101"/>
      <c r="X31" s="102"/>
      <c r="Y31" s="103"/>
      <c r="Z31" s="103"/>
      <c r="AA31" s="101"/>
      <c r="AB31" s="103"/>
      <c r="AC31" s="104"/>
      <c r="AD31" s="37"/>
      <c r="AE31" s="80"/>
      <c r="AF31" s="37"/>
      <c r="AG31" s="81"/>
      <c r="AH31" s="105"/>
      <c r="AI31" s="81"/>
      <c r="AJ31" s="37"/>
      <c r="AK31" s="80"/>
      <c r="AL31" s="37"/>
      <c r="AM31" s="80"/>
      <c r="AN31" s="81"/>
      <c r="AO31" s="679"/>
      <c r="AP31" s="678"/>
      <c r="AQ31" s="80"/>
      <c r="AR31" s="37"/>
      <c r="AS31" s="80"/>
      <c r="AT31" s="81"/>
      <c r="AU31" s="104"/>
      <c r="AV31" s="37"/>
      <c r="AW31" s="80"/>
      <c r="AX31" s="37"/>
      <c r="AY31" s="80"/>
      <c r="AZ31" s="81"/>
      <c r="BA31" s="741"/>
      <c r="BB31" s="742"/>
      <c r="BC31" s="739" t="s">
        <v>233</v>
      </c>
      <c r="BD31" s="739"/>
      <c r="BE31" s="739"/>
      <c r="BF31" s="739"/>
      <c r="BG31" s="739"/>
      <c r="BH31" s="175"/>
      <c r="BI31" s="76"/>
    </row>
    <row r="32" spans="1:126" s="11" customFormat="1" ht="33" customHeight="1" x14ac:dyDescent="0.35">
      <c r="A32" s="13" t="s">
        <v>17</v>
      </c>
      <c r="B32" s="617" t="s">
        <v>259</v>
      </c>
      <c r="C32" s="618"/>
      <c r="D32" s="618"/>
      <c r="E32" s="618"/>
      <c r="F32" s="618"/>
      <c r="G32" s="618"/>
      <c r="H32" s="618"/>
      <c r="I32" s="618"/>
      <c r="J32" s="618"/>
      <c r="K32" s="618"/>
      <c r="L32" s="619"/>
      <c r="M32" s="577"/>
      <c r="N32" s="607"/>
      <c r="O32" s="577"/>
      <c r="P32" s="578"/>
      <c r="Q32" s="620"/>
      <c r="R32" s="621"/>
      <c r="S32" s="577"/>
      <c r="T32" s="578"/>
      <c r="U32" s="620"/>
      <c r="V32" s="621"/>
      <c r="W32" s="89"/>
      <c r="X32" s="90"/>
      <c r="Y32" s="91"/>
      <c r="Z32" s="91"/>
      <c r="AA32" s="89"/>
      <c r="AB32" s="91"/>
      <c r="AC32" s="96"/>
      <c r="AD32" s="88"/>
      <c r="AE32" s="97"/>
      <c r="AF32" s="88"/>
      <c r="AG32" s="655"/>
      <c r="AH32" s="408"/>
      <c r="AI32" s="98"/>
      <c r="AJ32" s="88"/>
      <c r="AK32" s="97"/>
      <c r="AL32" s="88"/>
      <c r="AM32" s="97"/>
      <c r="AN32" s="98"/>
      <c r="AO32" s="465"/>
      <c r="AP32" s="466"/>
      <c r="AQ32" s="67"/>
      <c r="AR32" s="69"/>
      <c r="AS32" s="67"/>
      <c r="AT32" s="68"/>
      <c r="AU32" s="99"/>
      <c r="AV32" s="69"/>
      <c r="AW32" s="67"/>
      <c r="AX32" s="69"/>
      <c r="AY32" s="67"/>
      <c r="AZ32" s="93"/>
      <c r="BA32" s="465"/>
      <c r="BB32" s="408"/>
      <c r="BC32" s="740"/>
      <c r="BD32" s="740"/>
      <c r="BE32" s="740"/>
      <c r="BF32" s="740"/>
      <c r="BG32" s="740"/>
      <c r="BH32" s="174"/>
      <c r="BI32" s="78"/>
    </row>
    <row r="33" spans="1:63" s="11" customFormat="1" ht="46.9" customHeight="1" x14ac:dyDescent="0.35">
      <c r="A33" s="12" t="s">
        <v>30</v>
      </c>
      <c r="B33" s="526" t="s">
        <v>29</v>
      </c>
      <c r="C33" s="527"/>
      <c r="D33" s="527"/>
      <c r="E33" s="527"/>
      <c r="F33" s="527"/>
      <c r="G33" s="527"/>
      <c r="H33" s="527"/>
      <c r="I33" s="527"/>
      <c r="J33" s="527"/>
      <c r="K33" s="527"/>
      <c r="L33" s="528"/>
      <c r="M33" s="556"/>
      <c r="N33" s="557"/>
      <c r="O33" s="442">
        <v>1</v>
      </c>
      <c r="P33" s="443"/>
      <c r="Q33" s="521">
        <f>SUM(AC33,AI33,AO33,AU33)</f>
        <v>68</v>
      </c>
      <c r="R33" s="512"/>
      <c r="S33" s="442">
        <f>SUM(U33:AB33)</f>
        <v>34</v>
      </c>
      <c r="T33" s="521"/>
      <c r="U33" s="511">
        <v>34</v>
      </c>
      <c r="V33" s="512"/>
      <c r="W33" s="248"/>
      <c r="X33" s="249"/>
      <c r="Y33" s="248"/>
      <c r="Z33" s="248"/>
      <c r="AA33" s="250"/>
      <c r="AB33" s="248"/>
      <c r="AC33" s="672">
        <v>68</v>
      </c>
      <c r="AD33" s="568"/>
      <c r="AE33" s="413">
        <v>34</v>
      </c>
      <c r="AF33" s="568"/>
      <c r="AG33" s="566">
        <v>2</v>
      </c>
      <c r="AH33" s="414"/>
      <c r="AI33" s="639"/>
      <c r="AJ33" s="640"/>
      <c r="AK33" s="58"/>
      <c r="AL33" s="59"/>
      <c r="AM33" s="58"/>
      <c r="AN33" s="82"/>
      <c r="AO33" s="639"/>
      <c r="AP33" s="640"/>
      <c r="AQ33" s="564"/>
      <c r="AR33" s="640"/>
      <c r="AS33" s="58"/>
      <c r="AT33" s="63"/>
      <c r="AU33" s="676"/>
      <c r="AV33" s="640"/>
      <c r="AW33" s="564"/>
      <c r="AX33" s="640"/>
      <c r="AY33" s="58"/>
      <c r="AZ33" s="82"/>
      <c r="BA33" s="672">
        <f>SUM(AG33,AM33:AN33,AS33:AT33,AY33:AZ33)</f>
        <v>2</v>
      </c>
      <c r="BB33" s="414"/>
      <c r="BC33" s="566"/>
      <c r="BD33" s="566"/>
      <c r="BE33" s="566"/>
      <c r="BF33" s="566"/>
      <c r="BG33" s="566"/>
      <c r="BH33" s="174"/>
      <c r="BI33" s="78"/>
    </row>
    <row r="34" spans="1:63" s="11" customFormat="1" ht="24" customHeight="1" x14ac:dyDescent="0.35">
      <c r="A34" s="12" t="s">
        <v>32</v>
      </c>
      <c r="B34" s="526" t="s">
        <v>31</v>
      </c>
      <c r="C34" s="527"/>
      <c r="D34" s="527"/>
      <c r="E34" s="527"/>
      <c r="F34" s="527"/>
      <c r="G34" s="527"/>
      <c r="H34" s="527"/>
      <c r="I34" s="527"/>
      <c r="J34" s="527"/>
      <c r="K34" s="527"/>
      <c r="L34" s="528"/>
      <c r="M34" s="556"/>
      <c r="N34" s="557"/>
      <c r="O34" s="556">
        <v>3</v>
      </c>
      <c r="P34" s="579"/>
      <c r="Q34" s="521">
        <f>SUM(AC34,AI34,AO34,AU34)</f>
        <v>68</v>
      </c>
      <c r="R34" s="512"/>
      <c r="S34" s="442">
        <f>SUM(U34:AB34)</f>
        <v>34</v>
      </c>
      <c r="T34" s="443"/>
      <c r="U34" s="511">
        <v>17</v>
      </c>
      <c r="V34" s="512"/>
      <c r="W34" s="639"/>
      <c r="X34" s="640"/>
      <c r="Y34" s="564"/>
      <c r="Z34" s="640"/>
      <c r="AA34" s="564">
        <v>17</v>
      </c>
      <c r="AB34" s="565"/>
      <c r="AC34" s="676"/>
      <c r="AD34" s="640"/>
      <c r="AE34" s="564"/>
      <c r="AF34" s="640"/>
      <c r="AG34" s="639"/>
      <c r="AH34" s="565"/>
      <c r="AI34" s="639"/>
      <c r="AJ34" s="640"/>
      <c r="AK34" s="58"/>
      <c r="AL34" s="59"/>
      <c r="AM34" s="58"/>
      <c r="AN34" s="82"/>
      <c r="AO34" s="639">
        <v>68</v>
      </c>
      <c r="AP34" s="640"/>
      <c r="AQ34" s="564">
        <v>34</v>
      </c>
      <c r="AR34" s="640"/>
      <c r="AS34" s="564">
        <v>2</v>
      </c>
      <c r="AT34" s="565"/>
      <c r="AU34" s="639"/>
      <c r="AV34" s="640"/>
      <c r="AW34" s="564"/>
      <c r="AX34" s="640"/>
      <c r="AY34" s="564"/>
      <c r="AZ34" s="565"/>
      <c r="BA34" s="672">
        <f>SUM(AG34,AM34:AN34,AS34:AT34,AY34:AZ34)</f>
        <v>2</v>
      </c>
      <c r="BB34" s="414"/>
      <c r="BC34" s="566"/>
      <c r="BD34" s="566"/>
      <c r="BE34" s="566"/>
      <c r="BF34" s="566"/>
      <c r="BG34" s="414"/>
      <c r="BH34" s="78"/>
      <c r="BI34" s="78"/>
    </row>
    <row r="35" spans="1:63" s="11" customFormat="1" ht="49.9" customHeight="1" x14ac:dyDescent="0.35">
      <c r="A35" s="13" t="s">
        <v>33</v>
      </c>
      <c r="B35" s="585" t="s">
        <v>247</v>
      </c>
      <c r="C35" s="586"/>
      <c r="D35" s="586"/>
      <c r="E35" s="586"/>
      <c r="F35" s="586"/>
      <c r="G35" s="586"/>
      <c r="H35" s="586"/>
      <c r="I35" s="586"/>
      <c r="J35" s="586"/>
      <c r="K35" s="586"/>
      <c r="L35" s="587"/>
      <c r="M35" s="517"/>
      <c r="N35" s="643"/>
      <c r="O35" s="517"/>
      <c r="P35" s="580"/>
      <c r="Q35" s="518"/>
      <c r="R35" s="643"/>
      <c r="S35" s="517"/>
      <c r="T35" s="580"/>
      <c r="U35" s="646"/>
      <c r="V35" s="643"/>
      <c r="W35" s="248"/>
      <c r="X35" s="249"/>
      <c r="Y35" s="248"/>
      <c r="Z35" s="249"/>
      <c r="AA35" s="248"/>
      <c r="AB35" s="248"/>
      <c r="AC35" s="66"/>
      <c r="AD35" s="57"/>
      <c r="AE35" s="56"/>
      <c r="AF35" s="57"/>
      <c r="AG35" s="64"/>
      <c r="AH35" s="178"/>
      <c r="AI35" s="672"/>
      <c r="AJ35" s="568"/>
      <c r="AK35" s="56"/>
      <c r="AL35" s="57"/>
      <c r="AM35" s="56"/>
      <c r="AN35" s="79"/>
      <c r="AO35" s="566"/>
      <c r="AP35" s="568"/>
      <c r="AQ35" s="58"/>
      <c r="AR35" s="59"/>
      <c r="AS35" s="58"/>
      <c r="AT35" s="82"/>
      <c r="AU35" s="63"/>
      <c r="AV35" s="59"/>
      <c r="AW35" s="58"/>
      <c r="AX35" s="59"/>
      <c r="AY35" s="58"/>
      <c r="AZ35" s="82"/>
      <c r="BA35" s="672"/>
      <c r="BB35" s="414"/>
      <c r="BC35" s="566"/>
      <c r="BD35" s="566"/>
      <c r="BE35" s="566"/>
      <c r="BF35" s="566"/>
      <c r="BG35" s="566"/>
      <c r="BH35" s="174"/>
      <c r="BI35" s="78"/>
    </row>
    <row r="36" spans="1:63" s="213" customFormat="1" ht="46.9" customHeight="1" thickBot="1" x14ac:dyDescent="0.4">
      <c r="A36" s="212" t="s">
        <v>34</v>
      </c>
      <c r="B36" s="588" t="s">
        <v>193</v>
      </c>
      <c r="C36" s="589"/>
      <c r="D36" s="589"/>
      <c r="E36" s="589"/>
      <c r="F36" s="589"/>
      <c r="G36" s="589"/>
      <c r="H36" s="589"/>
      <c r="I36" s="589"/>
      <c r="J36" s="589"/>
      <c r="K36" s="589"/>
      <c r="L36" s="590"/>
      <c r="M36" s="581">
        <v>1</v>
      </c>
      <c r="N36" s="644"/>
      <c r="O36" s="581"/>
      <c r="P36" s="582"/>
      <c r="Q36" s="651">
        <f>SUM(AC36,AI36,AO36,AU36)</f>
        <v>200</v>
      </c>
      <c r="R36" s="648"/>
      <c r="S36" s="649">
        <f>SUM(U36:AB36)</f>
        <v>68</v>
      </c>
      <c r="T36" s="650"/>
      <c r="U36" s="647">
        <v>34</v>
      </c>
      <c r="V36" s="648"/>
      <c r="W36" s="251"/>
      <c r="X36" s="252"/>
      <c r="Y36" s="581">
        <v>34</v>
      </c>
      <c r="Z36" s="644"/>
      <c r="AA36" s="253"/>
      <c r="AB36" s="251"/>
      <c r="AC36" s="675">
        <v>200</v>
      </c>
      <c r="AD36" s="644"/>
      <c r="AE36" s="581">
        <v>68</v>
      </c>
      <c r="AF36" s="644"/>
      <c r="AG36" s="581">
        <v>6</v>
      </c>
      <c r="AH36" s="582"/>
      <c r="AI36" s="675"/>
      <c r="AJ36" s="644"/>
      <c r="AK36" s="581"/>
      <c r="AL36" s="644"/>
      <c r="AM36" s="581"/>
      <c r="AN36" s="582"/>
      <c r="AO36" s="682"/>
      <c r="AP36" s="644"/>
      <c r="AQ36" s="215"/>
      <c r="AR36" s="216"/>
      <c r="AS36" s="215"/>
      <c r="AT36" s="217"/>
      <c r="AU36" s="218"/>
      <c r="AV36" s="216"/>
      <c r="AW36" s="215"/>
      <c r="AX36" s="216"/>
      <c r="AY36" s="215"/>
      <c r="AZ36" s="219"/>
      <c r="BA36" s="675">
        <f>SUM(AG36,AM36:AN36,AS36:AT36,AY36:AZ36)</f>
        <v>6</v>
      </c>
      <c r="BB36" s="582"/>
      <c r="BC36" s="682"/>
      <c r="BD36" s="682"/>
      <c r="BE36" s="682"/>
      <c r="BF36" s="682"/>
      <c r="BG36" s="682"/>
      <c r="BH36" s="220"/>
      <c r="BI36" s="221"/>
    </row>
    <row r="37" spans="1:63" s="11" customFormat="1" ht="51.6" customHeight="1" thickBot="1" x14ac:dyDescent="0.4">
      <c r="A37" s="236" t="s">
        <v>35</v>
      </c>
      <c r="B37" s="591" t="s">
        <v>248</v>
      </c>
      <c r="C37" s="592"/>
      <c r="D37" s="592"/>
      <c r="E37" s="592"/>
      <c r="F37" s="592"/>
      <c r="G37" s="592"/>
      <c r="H37" s="592"/>
      <c r="I37" s="592"/>
      <c r="J37" s="592"/>
      <c r="K37" s="592"/>
      <c r="L37" s="593"/>
      <c r="M37" s="583"/>
      <c r="N37" s="638"/>
      <c r="O37" s="583"/>
      <c r="P37" s="584"/>
      <c r="Q37" s="641"/>
      <c r="R37" s="638"/>
      <c r="S37" s="583"/>
      <c r="T37" s="584"/>
      <c r="U37" s="637"/>
      <c r="V37" s="638"/>
      <c r="W37" s="254"/>
      <c r="X37" s="255"/>
      <c r="Y37" s="254"/>
      <c r="Z37" s="254"/>
      <c r="AA37" s="256"/>
      <c r="AB37" s="254"/>
      <c r="AC37" s="95"/>
      <c r="AD37" s="61"/>
      <c r="AE37" s="60"/>
      <c r="AF37" s="61"/>
      <c r="AG37" s="62"/>
      <c r="AH37" s="194"/>
      <c r="AI37" s="204"/>
      <c r="AJ37" s="61"/>
      <c r="AK37" s="60"/>
      <c r="AL37" s="61"/>
      <c r="AM37" s="60"/>
      <c r="AN37" s="92"/>
      <c r="AO37" s="677"/>
      <c r="AP37" s="678"/>
      <c r="AQ37" s="60"/>
      <c r="AR37" s="195"/>
      <c r="AS37" s="193"/>
      <c r="AT37" s="201"/>
      <c r="AU37" s="204"/>
      <c r="AV37" s="195"/>
      <c r="AW37" s="193"/>
      <c r="AX37" s="195"/>
      <c r="AY37" s="193"/>
      <c r="AZ37" s="201"/>
      <c r="BA37" s="536"/>
      <c r="BB37" s="759"/>
      <c r="BC37" s="751" t="s">
        <v>234</v>
      </c>
      <c r="BD37" s="751"/>
      <c r="BE37" s="751"/>
      <c r="BF37" s="751"/>
      <c r="BG37" s="751"/>
      <c r="BH37" s="174"/>
      <c r="BI37" s="78"/>
    </row>
    <row r="38" spans="1:63" s="11" customFormat="1" ht="49.15" customHeight="1" x14ac:dyDescent="0.35">
      <c r="A38" s="12" t="s">
        <v>37</v>
      </c>
      <c r="B38" s="439" t="s">
        <v>36</v>
      </c>
      <c r="C38" s="440"/>
      <c r="D38" s="440"/>
      <c r="E38" s="440"/>
      <c r="F38" s="440"/>
      <c r="G38" s="440"/>
      <c r="H38" s="440"/>
      <c r="I38" s="440"/>
      <c r="J38" s="440"/>
      <c r="K38" s="440"/>
      <c r="L38" s="441"/>
      <c r="M38" s="556"/>
      <c r="N38" s="557"/>
      <c r="O38" s="442">
        <v>2</v>
      </c>
      <c r="P38" s="443"/>
      <c r="Q38" s="521">
        <f>SUM(AC38,AI38,AO38,AU38)</f>
        <v>108</v>
      </c>
      <c r="R38" s="512"/>
      <c r="S38" s="442">
        <f>SUM(U38:AB38)</f>
        <v>51</v>
      </c>
      <c r="T38" s="443"/>
      <c r="U38" s="511">
        <v>34</v>
      </c>
      <c r="V38" s="512"/>
      <c r="W38" s="248"/>
      <c r="X38" s="249"/>
      <c r="Y38" s="413">
        <v>17</v>
      </c>
      <c r="Z38" s="568"/>
      <c r="AA38" s="250"/>
      <c r="AB38" s="257"/>
      <c r="AC38" s="66"/>
      <c r="AD38" s="57"/>
      <c r="AE38" s="56"/>
      <c r="AF38" s="57"/>
      <c r="AG38" s="407"/>
      <c r="AH38" s="408"/>
      <c r="AI38" s="566"/>
      <c r="AJ38" s="568"/>
      <c r="AK38" s="413"/>
      <c r="AL38" s="568"/>
      <c r="AM38" s="407"/>
      <c r="AN38" s="408"/>
      <c r="AO38" s="566">
        <v>108</v>
      </c>
      <c r="AP38" s="568"/>
      <c r="AQ38" s="413">
        <v>51</v>
      </c>
      <c r="AR38" s="568"/>
      <c r="AS38" s="407">
        <v>3</v>
      </c>
      <c r="AT38" s="408"/>
      <c r="AU38" s="68"/>
      <c r="AV38" s="69"/>
      <c r="AW38" s="67"/>
      <c r="AX38" s="69"/>
      <c r="AY38" s="461"/>
      <c r="AZ38" s="462"/>
      <c r="BA38" s="740">
        <f>SUM(AG38:AH38,AM38:AN38,AS38:AT38,AY38:AZ38)</f>
        <v>3</v>
      </c>
      <c r="BB38" s="414"/>
      <c r="BC38" s="752"/>
      <c r="BD38" s="752"/>
      <c r="BE38" s="752"/>
      <c r="BF38" s="752"/>
      <c r="BG38" s="753"/>
      <c r="BH38" s="72"/>
      <c r="BI38" s="72"/>
    </row>
    <row r="39" spans="1:63" s="11" customFormat="1" ht="40.9" customHeight="1" thickBot="1" x14ac:dyDescent="0.4">
      <c r="A39" s="42" t="s">
        <v>183</v>
      </c>
      <c r="B39" s="529" t="s">
        <v>38</v>
      </c>
      <c r="C39" s="530"/>
      <c r="D39" s="530"/>
      <c r="E39" s="530"/>
      <c r="F39" s="530"/>
      <c r="G39" s="530"/>
      <c r="H39" s="530"/>
      <c r="I39" s="530"/>
      <c r="J39" s="530"/>
      <c r="K39" s="530"/>
      <c r="L39" s="531"/>
      <c r="M39" s="409">
        <v>3</v>
      </c>
      <c r="N39" s="549"/>
      <c r="O39" s="415"/>
      <c r="P39" s="652"/>
      <c r="Q39" s="550">
        <f>SUM(AC39,AI39,AO39,AU39)</f>
        <v>108</v>
      </c>
      <c r="R39" s="545"/>
      <c r="S39" s="551">
        <f>SUM(U39:AB39)</f>
        <v>51</v>
      </c>
      <c r="T39" s="552"/>
      <c r="U39" s="550">
        <v>34</v>
      </c>
      <c r="V39" s="545"/>
      <c r="W39" s="257"/>
      <c r="X39" s="258"/>
      <c r="Y39" s="409">
        <v>17</v>
      </c>
      <c r="Z39" s="549"/>
      <c r="AA39" s="259"/>
      <c r="AB39" s="260"/>
      <c r="AC39" s="104"/>
      <c r="AD39" s="37"/>
      <c r="AE39" s="80"/>
      <c r="AF39" s="37"/>
      <c r="AG39" s="81"/>
      <c r="AH39" s="94"/>
      <c r="AI39" s="81"/>
      <c r="AJ39" s="37"/>
      <c r="AK39" s="80"/>
      <c r="AL39" s="37"/>
      <c r="AM39" s="415"/>
      <c r="AN39" s="416"/>
      <c r="AO39" s="680">
        <v>108</v>
      </c>
      <c r="AP39" s="549"/>
      <c r="AQ39" s="409">
        <v>51</v>
      </c>
      <c r="AR39" s="549"/>
      <c r="AS39" s="409">
        <v>3</v>
      </c>
      <c r="AT39" s="410"/>
      <c r="AU39" s="81"/>
      <c r="AV39" s="37"/>
      <c r="AW39" s="80"/>
      <c r="AX39" s="37"/>
      <c r="AY39" s="415"/>
      <c r="AZ39" s="416"/>
      <c r="BA39" s="743">
        <f>SUM(AG39,AM39:AN39,AS39:AT39,AY39:AZ39)</f>
        <v>3</v>
      </c>
      <c r="BB39" s="410"/>
      <c r="BC39" s="747"/>
      <c r="BD39" s="747"/>
      <c r="BE39" s="747"/>
      <c r="BF39" s="747"/>
      <c r="BG39" s="748"/>
      <c r="BH39" s="76"/>
      <c r="BI39" s="76"/>
      <c r="BK39" s="11" t="s">
        <v>72</v>
      </c>
    </row>
    <row r="40" spans="1:63" s="213" customFormat="1" ht="75" customHeight="1" thickBot="1" x14ac:dyDescent="0.4">
      <c r="A40" s="236" t="s">
        <v>39</v>
      </c>
      <c r="B40" s="622" t="s">
        <v>249</v>
      </c>
      <c r="C40" s="623"/>
      <c r="D40" s="623"/>
      <c r="E40" s="623"/>
      <c r="F40" s="623"/>
      <c r="G40" s="623"/>
      <c r="H40" s="623"/>
      <c r="I40" s="623"/>
      <c r="J40" s="623"/>
      <c r="K40" s="623"/>
      <c r="L40" s="624"/>
      <c r="M40" s="572"/>
      <c r="N40" s="573"/>
      <c r="O40" s="653"/>
      <c r="P40" s="654"/>
      <c r="Q40" s="660"/>
      <c r="R40" s="661"/>
      <c r="S40" s="653"/>
      <c r="T40" s="654"/>
      <c r="U40" s="660"/>
      <c r="V40" s="661"/>
      <c r="W40" s="261"/>
      <c r="X40" s="262"/>
      <c r="Y40" s="263"/>
      <c r="Z40" s="262"/>
      <c r="AA40" s="263"/>
      <c r="AB40" s="251"/>
      <c r="AC40" s="237"/>
      <c r="AD40" s="238"/>
      <c r="AE40" s="239"/>
      <c r="AF40" s="238"/>
      <c r="AG40" s="240"/>
      <c r="AH40" s="241"/>
      <c r="AI40" s="673"/>
      <c r="AJ40" s="674"/>
      <c r="AK40" s="789"/>
      <c r="AL40" s="674"/>
      <c r="AM40" s="242"/>
      <c r="AN40" s="243"/>
      <c r="AO40" s="681"/>
      <c r="AP40" s="674"/>
      <c r="AQ40" s="244"/>
      <c r="AR40" s="245"/>
      <c r="AS40" s="244"/>
      <c r="AT40" s="246"/>
      <c r="AU40" s="247"/>
      <c r="AV40" s="245"/>
      <c r="AW40" s="239"/>
      <c r="AX40" s="238"/>
      <c r="AY40" s="239"/>
      <c r="AZ40" s="241"/>
      <c r="BA40" s="749"/>
      <c r="BB40" s="750"/>
      <c r="BC40" s="754" t="s">
        <v>236</v>
      </c>
      <c r="BD40" s="755"/>
      <c r="BE40" s="755"/>
      <c r="BF40" s="755"/>
      <c r="BG40" s="756"/>
      <c r="BH40" s="214"/>
      <c r="BI40" s="214"/>
    </row>
    <row r="41" spans="1:63" s="11" customFormat="1" ht="48" customHeight="1" x14ac:dyDescent="0.35">
      <c r="A41" s="129" t="s">
        <v>41</v>
      </c>
      <c r="B41" s="626" t="s">
        <v>40</v>
      </c>
      <c r="C41" s="627"/>
      <c r="D41" s="627"/>
      <c r="E41" s="627"/>
      <c r="F41" s="627"/>
      <c r="G41" s="627"/>
      <c r="H41" s="627"/>
      <c r="I41" s="627"/>
      <c r="J41" s="627"/>
      <c r="K41" s="627"/>
      <c r="L41" s="628"/>
      <c r="M41" s="407">
        <v>2</v>
      </c>
      <c r="N41" s="466"/>
      <c r="O41" s="407"/>
      <c r="P41" s="655"/>
      <c r="Q41" s="662">
        <f>SUM(AC41,AI41,AO41,AU41)</f>
        <v>200</v>
      </c>
      <c r="R41" s="663"/>
      <c r="S41" s="442">
        <f>SUM(U41:AB41)</f>
        <v>102</v>
      </c>
      <c r="T41" s="521"/>
      <c r="U41" s="662">
        <v>51</v>
      </c>
      <c r="V41" s="663"/>
      <c r="W41" s="264"/>
      <c r="X41" s="265"/>
      <c r="Y41" s="407">
        <v>51</v>
      </c>
      <c r="Z41" s="466"/>
      <c r="AA41" s="266"/>
      <c r="AB41" s="267"/>
      <c r="AC41" s="128"/>
      <c r="AD41" s="87"/>
      <c r="AE41" s="67"/>
      <c r="AF41" s="69"/>
      <c r="AG41" s="461"/>
      <c r="AH41" s="462"/>
      <c r="AI41" s="465">
        <v>200</v>
      </c>
      <c r="AJ41" s="466"/>
      <c r="AK41" s="407">
        <v>102</v>
      </c>
      <c r="AL41" s="466"/>
      <c r="AM41" s="407">
        <v>6</v>
      </c>
      <c r="AN41" s="408"/>
      <c r="AO41" s="465"/>
      <c r="AP41" s="466"/>
      <c r="AQ41" s="67"/>
      <c r="AR41" s="69"/>
      <c r="AS41" s="411"/>
      <c r="AT41" s="412"/>
      <c r="AU41" s="98"/>
      <c r="AV41" s="88"/>
      <c r="AW41" s="67"/>
      <c r="AX41" s="69"/>
      <c r="AY41" s="461"/>
      <c r="AZ41" s="462"/>
      <c r="BA41" s="745">
        <f>SUM(AG41,AM41:AN41,AS41:AT41,AY41:AZ41)</f>
        <v>6</v>
      </c>
      <c r="BB41" s="746"/>
      <c r="BC41" s="655"/>
      <c r="BD41" s="655"/>
      <c r="BE41" s="655"/>
      <c r="BF41" s="655"/>
      <c r="BG41" s="408"/>
      <c r="BH41" s="72"/>
      <c r="BI41" s="72"/>
    </row>
    <row r="42" spans="1:63" s="11" customFormat="1" ht="67.150000000000006" customHeight="1" x14ac:dyDescent="0.35">
      <c r="A42" s="393"/>
      <c r="B42" s="526" t="s">
        <v>184</v>
      </c>
      <c r="C42" s="527"/>
      <c r="D42" s="527"/>
      <c r="E42" s="527"/>
      <c r="F42" s="527"/>
      <c r="G42" s="527"/>
      <c r="H42" s="527"/>
      <c r="I42" s="527"/>
      <c r="J42" s="527"/>
      <c r="K42" s="527"/>
      <c r="L42" s="528"/>
      <c r="M42" s="556"/>
      <c r="N42" s="557"/>
      <c r="O42" s="556"/>
      <c r="P42" s="579"/>
      <c r="Q42" s="521">
        <f>SUM(AC42,AI42,AO42,AU42)</f>
        <v>90</v>
      </c>
      <c r="R42" s="512"/>
      <c r="S42" s="556"/>
      <c r="T42" s="664"/>
      <c r="U42" s="511"/>
      <c r="V42" s="512"/>
      <c r="W42" s="250"/>
      <c r="X42" s="249"/>
      <c r="Y42" s="250"/>
      <c r="Z42" s="249"/>
      <c r="AA42" s="250"/>
      <c r="AB42" s="272"/>
      <c r="AC42" s="329"/>
      <c r="AD42" s="330"/>
      <c r="AE42" s="331"/>
      <c r="AF42" s="330"/>
      <c r="AG42" s="459"/>
      <c r="AH42" s="460"/>
      <c r="AI42" s="331"/>
      <c r="AJ42" s="331"/>
      <c r="AK42" s="332"/>
      <c r="AL42" s="331"/>
      <c r="AM42" s="459"/>
      <c r="AN42" s="460"/>
      <c r="AO42" s="672">
        <v>90</v>
      </c>
      <c r="AP42" s="568"/>
      <c r="AQ42" s="331"/>
      <c r="AR42" s="331"/>
      <c r="AS42" s="413">
        <v>2</v>
      </c>
      <c r="AT42" s="414"/>
      <c r="AU42" s="331"/>
      <c r="AV42" s="331"/>
      <c r="AW42" s="332"/>
      <c r="AX42" s="331"/>
      <c r="AY42" s="459"/>
      <c r="AZ42" s="460"/>
      <c r="BA42" s="672">
        <f>SUM(AG42,AM42:AN42,AS42:AT42,AY42:AZ42)</f>
        <v>2</v>
      </c>
      <c r="BB42" s="414"/>
      <c r="BC42" s="757"/>
      <c r="BD42" s="757"/>
      <c r="BE42" s="757"/>
      <c r="BF42" s="757"/>
      <c r="BG42" s="758"/>
      <c r="BH42" s="3"/>
      <c r="BI42" s="3"/>
    </row>
    <row r="43" spans="1:63" s="369" customFormat="1" ht="46.9" customHeight="1" thickBot="1" x14ac:dyDescent="0.4">
      <c r="A43" s="355" t="s">
        <v>227</v>
      </c>
      <c r="B43" s="629" t="s">
        <v>228</v>
      </c>
      <c r="C43" s="630"/>
      <c r="D43" s="630"/>
      <c r="E43" s="630"/>
      <c r="F43" s="630"/>
      <c r="G43" s="630"/>
      <c r="H43" s="630"/>
      <c r="I43" s="630"/>
      <c r="J43" s="630"/>
      <c r="K43" s="630"/>
      <c r="L43" s="631"/>
      <c r="M43" s="581">
        <v>3</v>
      </c>
      <c r="N43" s="644"/>
      <c r="O43" s="356"/>
      <c r="P43" s="357"/>
      <c r="Q43" s="647">
        <f>SUM(AC43,AI43,AO43,AU43)</f>
        <v>108</v>
      </c>
      <c r="R43" s="648"/>
      <c r="S43" s="581">
        <f>SUM(U43:AB43)</f>
        <v>51</v>
      </c>
      <c r="T43" s="582"/>
      <c r="U43" s="647">
        <v>34</v>
      </c>
      <c r="V43" s="648"/>
      <c r="W43" s="358"/>
      <c r="X43" s="359"/>
      <c r="Y43" s="800">
        <v>17</v>
      </c>
      <c r="Z43" s="799"/>
      <c r="AA43" s="360"/>
      <c r="AB43" s="361"/>
      <c r="AC43" s="362"/>
      <c r="AD43" s="363"/>
      <c r="AE43" s="364"/>
      <c r="AF43" s="363"/>
      <c r="AG43" s="463"/>
      <c r="AH43" s="464"/>
      <c r="AI43" s="362"/>
      <c r="AJ43" s="363"/>
      <c r="AK43" s="364"/>
      <c r="AL43" s="363"/>
      <c r="AM43" s="364"/>
      <c r="AN43" s="217"/>
      <c r="AO43" s="798">
        <v>108</v>
      </c>
      <c r="AP43" s="799"/>
      <c r="AQ43" s="581">
        <v>51</v>
      </c>
      <c r="AR43" s="644"/>
      <c r="AS43" s="581">
        <v>3</v>
      </c>
      <c r="AT43" s="582"/>
      <c r="AU43" s="365"/>
      <c r="AV43" s="363"/>
      <c r="AW43" s="364"/>
      <c r="AX43" s="363"/>
      <c r="AY43" s="364"/>
      <c r="AZ43" s="217"/>
      <c r="BA43" s="675">
        <f>SUM(AG43,AM43:AN43,AS43:AT43,AY43:AZ43)</f>
        <v>3</v>
      </c>
      <c r="BB43" s="582"/>
      <c r="BC43" s="342"/>
      <c r="BD43" s="366"/>
      <c r="BE43" s="366"/>
      <c r="BF43" s="366"/>
      <c r="BG43" s="367"/>
      <c r="BH43" s="368"/>
      <c r="BI43" s="368"/>
    </row>
    <row r="44" spans="1:63" s="11" customFormat="1" ht="37.9" customHeight="1" thickBot="1" x14ac:dyDescent="0.4">
      <c r="A44" s="333" t="s">
        <v>43</v>
      </c>
      <c r="B44" s="625" t="s">
        <v>185</v>
      </c>
      <c r="C44" s="615"/>
      <c r="D44" s="615"/>
      <c r="E44" s="615"/>
      <c r="F44" s="615"/>
      <c r="G44" s="615"/>
      <c r="H44" s="615"/>
      <c r="I44" s="615"/>
      <c r="J44" s="615"/>
      <c r="K44" s="615"/>
      <c r="L44" s="616"/>
      <c r="M44" s="574"/>
      <c r="N44" s="605"/>
      <c r="O44" s="432"/>
      <c r="P44" s="433"/>
      <c r="Q44" s="574">
        <f>SUM(Q47:R63)</f>
        <v>1828</v>
      </c>
      <c r="R44" s="605"/>
      <c r="S44" s="432">
        <f>SUM(S47:T63)</f>
        <v>663</v>
      </c>
      <c r="T44" s="433"/>
      <c r="U44" s="645">
        <f>SUM(U47:V63)</f>
        <v>340</v>
      </c>
      <c r="V44" s="433"/>
      <c r="W44" s="431">
        <f>SUM(W47:X63)</f>
        <v>17</v>
      </c>
      <c r="X44" s="431"/>
      <c r="Y44" s="669">
        <f>SUM(Y47:Z63)</f>
        <v>289</v>
      </c>
      <c r="Z44" s="670"/>
      <c r="AA44" s="669">
        <f>SUM(AA47:AB63)</f>
        <v>17</v>
      </c>
      <c r="AB44" s="671"/>
      <c r="AC44" s="95"/>
      <c r="AD44" s="61"/>
      <c r="AE44" s="60"/>
      <c r="AF44" s="61"/>
      <c r="AG44" s="62"/>
      <c r="AH44" s="201"/>
      <c r="AI44" s="62"/>
      <c r="AJ44" s="61"/>
      <c r="AK44" s="60"/>
      <c r="AL44" s="61"/>
      <c r="AM44" s="60"/>
      <c r="AN44" s="62"/>
      <c r="AO44" s="679"/>
      <c r="AP44" s="678"/>
      <c r="AQ44" s="60"/>
      <c r="AR44" s="61"/>
      <c r="AS44" s="60"/>
      <c r="AT44" s="92"/>
      <c r="AU44" s="62"/>
      <c r="AV44" s="61"/>
      <c r="AW44" s="60"/>
      <c r="AX44" s="61"/>
      <c r="AY44" s="60"/>
      <c r="AZ44" s="62"/>
      <c r="BA44" s="741">
        <f>SUM(BA45:BB63)</f>
        <v>51</v>
      </c>
      <c r="BB44" s="742"/>
      <c r="BC44" s="677"/>
      <c r="BD44" s="677"/>
      <c r="BE44" s="677"/>
      <c r="BF44" s="677"/>
      <c r="BG44" s="738"/>
      <c r="BH44" s="72"/>
      <c r="BI44" s="72"/>
    </row>
    <row r="45" spans="1:63" s="11" customFormat="1" ht="48" customHeight="1" x14ac:dyDescent="0.35">
      <c r="A45" s="13" t="s">
        <v>22</v>
      </c>
      <c r="B45" s="617" t="s">
        <v>250</v>
      </c>
      <c r="C45" s="618"/>
      <c r="D45" s="618"/>
      <c r="E45" s="618"/>
      <c r="F45" s="618"/>
      <c r="G45" s="618"/>
      <c r="H45" s="618"/>
      <c r="I45" s="618"/>
      <c r="J45" s="618"/>
      <c r="K45" s="618"/>
      <c r="L45" s="619"/>
      <c r="M45" s="434"/>
      <c r="N45" s="656"/>
      <c r="O45" s="434"/>
      <c r="P45" s="435"/>
      <c r="Q45" s="665"/>
      <c r="R45" s="656"/>
      <c r="S45" s="434"/>
      <c r="T45" s="435"/>
      <c r="U45" s="665"/>
      <c r="V45" s="656"/>
      <c r="W45" s="269"/>
      <c r="X45" s="268"/>
      <c r="Y45" s="266"/>
      <c r="Z45" s="269"/>
      <c r="AA45" s="270"/>
      <c r="AB45" s="267"/>
      <c r="AC45" s="99"/>
      <c r="AD45" s="69"/>
      <c r="AE45" s="67"/>
      <c r="AF45" s="69"/>
      <c r="AG45" s="68"/>
      <c r="AH45" s="127"/>
      <c r="AI45" s="68"/>
      <c r="AJ45" s="69"/>
      <c r="AK45" s="67"/>
      <c r="AL45" s="69"/>
      <c r="AM45" s="67"/>
      <c r="AN45" s="68"/>
      <c r="AO45" s="790"/>
      <c r="AP45" s="791"/>
      <c r="AQ45" s="67"/>
      <c r="AR45" s="69"/>
      <c r="AS45" s="67"/>
      <c r="AT45" s="127"/>
      <c r="AU45" s="68"/>
      <c r="AV45" s="69"/>
      <c r="AW45" s="67"/>
      <c r="AX45" s="69"/>
      <c r="AY45" s="67"/>
      <c r="AZ45" s="68"/>
      <c r="BA45" s="205"/>
      <c r="BB45" s="68"/>
      <c r="BC45" s="672" t="s">
        <v>267</v>
      </c>
      <c r="BD45" s="566"/>
      <c r="BE45" s="566"/>
      <c r="BF45" s="566"/>
      <c r="BG45" s="414"/>
      <c r="BH45" s="76"/>
      <c r="BI45" s="76"/>
    </row>
    <row r="46" spans="1:63" s="11" customFormat="1" ht="37.15" customHeight="1" x14ac:dyDescent="0.35">
      <c r="A46" s="13" t="s">
        <v>44</v>
      </c>
      <c r="B46" s="522" t="s">
        <v>251</v>
      </c>
      <c r="C46" s="523"/>
      <c r="D46" s="523"/>
      <c r="E46" s="523"/>
      <c r="F46" s="523"/>
      <c r="G46" s="523"/>
      <c r="H46" s="523"/>
      <c r="I46" s="523"/>
      <c r="J46" s="523"/>
      <c r="K46" s="523"/>
      <c r="L46" s="524"/>
      <c r="M46" s="517"/>
      <c r="N46" s="643"/>
      <c r="O46" s="517"/>
      <c r="P46" s="518"/>
      <c r="Q46" s="646"/>
      <c r="R46" s="643"/>
      <c r="S46" s="517"/>
      <c r="T46" s="518"/>
      <c r="U46" s="646"/>
      <c r="V46" s="643"/>
      <c r="W46" s="257"/>
      <c r="X46" s="249"/>
      <c r="Y46" s="257"/>
      <c r="Z46" s="257"/>
      <c r="AA46" s="250"/>
      <c r="AB46" s="248"/>
      <c r="AC46" s="65"/>
      <c r="AD46" s="59"/>
      <c r="AE46" s="58"/>
      <c r="AF46" s="59"/>
      <c r="AG46" s="63"/>
      <c r="AH46" s="82"/>
      <c r="AI46" s="63"/>
      <c r="AJ46" s="59"/>
      <c r="AK46" s="58"/>
      <c r="AL46" s="59"/>
      <c r="AM46" s="58"/>
      <c r="AN46" s="82"/>
      <c r="AO46" s="639"/>
      <c r="AP46" s="640"/>
      <c r="AQ46" s="564"/>
      <c r="AR46" s="640"/>
      <c r="AS46" s="58"/>
      <c r="AT46" s="63"/>
      <c r="AU46" s="65"/>
      <c r="AV46" s="59"/>
      <c r="AW46" s="58"/>
      <c r="AX46" s="59"/>
      <c r="AY46" s="58"/>
      <c r="AZ46" s="63"/>
      <c r="BA46" s="744"/>
      <c r="BB46" s="412"/>
      <c r="BC46" s="672"/>
      <c r="BD46" s="566"/>
      <c r="BE46" s="566"/>
      <c r="BF46" s="566"/>
      <c r="BG46" s="414"/>
      <c r="BH46" s="72"/>
      <c r="BI46" s="72"/>
    </row>
    <row r="47" spans="1:63" s="11" customFormat="1" ht="23.45" customHeight="1" x14ac:dyDescent="0.35">
      <c r="A47" s="12" t="s">
        <v>46</v>
      </c>
      <c r="B47" s="526" t="s">
        <v>45</v>
      </c>
      <c r="C47" s="527"/>
      <c r="D47" s="527"/>
      <c r="E47" s="527"/>
      <c r="F47" s="527"/>
      <c r="G47" s="527"/>
      <c r="H47" s="527"/>
      <c r="I47" s="527"/>
      <c r="J47" s="527"/>
      <c r="K47" s="527"/>
      <c r="L47" s="528"/>
      <c r="M47" s="556"/>
      <c r="N47" s="557"/>
      <c r="O47" s="442">
        <v>3</v>
      </c>
      <c r="P47" s="443"/>
      <c r="Q47" s="511">
        <f>SUM(AC47,AI47,AO47,AU47)</f>
        <v>108</v>
      </c>
      <c r="R47" s="512"/>
      <c r="S47" s="442">
        <f>SUM(U47:AB47)</f>
        <v>51</v>
      </c>
      <c r="T47" s="521"/>
      <c r="U47" s="511">
        <v>34</v>
      </c>
      <c r="V47" s="512"/>
      <c r="W47" s="248"/>
      <c r="X47" s="249"/>
      <c r="Y47" s="248"/>
      <c r="Z47" s="249"/>
      <c r="AA47" s="413">
        <v>17</v>
      </c>
      <c r="AB47" s="414"/>
      <c r="AC47" s="65"/>
      <c r="AD47" s="59"/>
      <c r="AE47" s="58"/>
      <c r="AF47" s="59"/>
      <c r="AG47" s="63"/>
      <c r="AH47" s="82"/>
      <c r="AI47" s="63"/>
      <c r="AJ47" s="59"/>
      <c r="AK47" s="58"/>
      <c r="AL47" s="59"/>
      <c r="AM47" s="58"/>
      <c r="AN47" s="63"/>
      <c r="AO47" s="672">
        <v>108</v>
      </c>
      <c r="AP47" s="568"/>
      <c r="AQ47" s="413">
        <v>51</v>
      </c>
      <c r="AR47" s="568"/>
      <c r="AS47" s="413">
        <v>3</v>
      </c>
      <c r="AT47" s="414"/>
      <c r="AU47" s="65"/>
      <c r="AV47" s="59"/>
      <c r="AW47" s="58"/>
      <c r="AX47" s="59"/>
      <c r="AY47" s="58"/>
      <c r="AZ47" s="63"/>
      <c r="BA47" s="672">
        <f>SUM(AG47,AM47:AN47,AS47:AT47,AY47:AZ47)</f>
        <v>3</v>
      </c>
      <c r="BB47" s="414"/>
      <c r="BC47" s="744"/>
      <c r="BD47" s="740"/>
      <c r="BE47" s="740"/>
      <c r="BF47" s="740"/>
      <c r="BG47" s="412"/>
      <c r="BH47" s="76"/>
      <c r="BI47" s="76"/>
    </row>
    <row r="48" spans="1:63" s="11" customFormat="1" ht="44.45" customHeight="1" x14ac:dyDescent="0.35">
      <c r="A48" s="13" t="s">
        <v>27</v>
      </c>
      <c r="B48" s="522" t="s">
        <v>252</v>
      </c>
      <c r="C48" s="523"/>
      <c r="D48" s="523"/>
      <c r="E48" s="523"/>
      <c r="F48" s="523"/>
      <c r="G48" s="523"/>
      <c r="H48" s="523"/>
      <c r="I48" s="523"/>
      <c r="J48" s="523"/>
      <c r="K48" s="523"/>
      <c r="L48" s="524"/>
      <c r="M48" s="515"/>
      <c r="N48" s="514"/>
      <c r="O48" s="515"/>
      <c r="P48" s="516"/>
      <c r="Q48" s="513"/>
      <c r="R48" s="514"/>
      <c r="S48" s="515"/>
      <c r="T48" s="516"/>
      <c r="U48" s="513"/>
      <c r="V48" s="514"/>
      <c r="W48" s="269"/>
      <c r="X48" s="265"/>
      <c r="Y48" s="269"/>
      <c r="Z48" s="249"/>
      <c r="AA48" s="269"/>
      <c r="AB48" s="269"/>
      <c r="AC48" s="672"/>
      <c r="AD48" s="568"/>
      <c r="AE48" s="413"/>
      <c r="AF48" s="568"/>
      <c r="AG48" s="413"/>
      <c r="AH48" s="414"/>
      <c r="AI48" s="64"/>
      <c r="AJ48" s="57"/>
      <c r="AK48" s="56"/>
      <c r="AL48" s="57"/>
      <c r="AM48" s="56"/>
      <c r="AN48" s="64"/>
      <c r="AO48" s="672"/>
      <c r="AP48" s="568"/>
      <c r="AQ48" s="58"/>
      <c r="AR48" s="59"/>
      <c r="AS48" s="58"/>
      <c r="AT48" s="63"/>
      <c r="AU48" s="65"/>
      <c r="AV48" s="59"/>
      <c r="AW48" s="58"/>
      <c r="AX48" s="59"/>
      <c r="AY48" s="58"/>
      <c r="AZ48" s="63"/>
      <c r="BA48" s="672"/>
      <c r="BB48" s="414"/>
      <c r="BC48" s="672"/>
      <c r="BD48" s="566"/>
      <c r="BE48" s="566"/>
      <c r="BF48" s="566"/>
      <c r="BG48" s="414"/>
      <c r="BH48" s="72"/>
      <c r="BI48" s="72"/>
    </row>
    <row r="49" spans="1:64" s="11" customFormat="1" ht="32.450000000000003" customHeight="1" x14ac:dyDescent="0.35">
      <c r="A49" s="12" t="s">
        <v>48</v>
      </c>
      <c r="B49" s="439" t="s">
        <v>47</v>
      </c>
      <c r="C49" s="440"/>
      <c r="D49" s="440"/>
      <c r="E49" s="440"/>
      <c r="F49" s="440"/>
      <c r="G49" s="440"/>
      <c r="H49" s="440"/>
      <c r="I49" s="440"/>
      <c r="J49" s="440"/>
      <c r="K49" s="440"/>
      <c r="L49" s="441"/>
      <c r="M49" s="657"/>
      <c r="N49" s="658"/>
      <c r="O49" s="442">
        <v>1</v>
      </c>
      <c r="P49" s="443"/>
      <c r="Q49" s="521">
        <f>SUM(AC49,AI49,AO49,AU49)</f>
        <v>108</v>
      </c>
      <c r="R49" s="512"/>
      <c r="S49" s="442">
        <f>SUM(U49:AB49)</f>
        <v>51</v>
      </c>
      <c r="T49" s="521"/>
      <c r="U49" s="511">
        <v>34</v>
      </c>
      <c r="V49" s="512"/>
      <c r="W49" s="269"/>
      <c r="X49" s="265"/>
      <c r="Y49" s="413">
        <v>17</v>
      </c>
      <c r="Z49" s="568"/>
      <c r="AA49" s="269"/>
      <c r="AB49" s="269"/>
      <c r="AC49" s="672">
        <v>108</v>
      </c>
      <c r="AD49" s="568"/>
      <c r="AE49" s="413">
        <v>51</v>
      </c>
      <c r="AF49" s="568"/>
      <c r="AG49" s="413">
        <v>3</v>
      </c>
      <c r="AH49" s="414"/>
      <c r="AI49" s="63"/>
      <c r="AJ49" s="59"/>
      <c r="AK49" s="58"/>
      <c r="AL49" s="59"/>
      <c r="AM49" s="58"/>
      <c r="AN49" s="82"/>
      <c r="AO49" s="639"/>
      <c r="AP49" s="640"/>
      <c r="AQ49" s="58"/>
      <c r="AR49" s="59"/>
      <c r="AS49" s="58"/>
      <c r="AT49" s="63"/>
      <c r="AU49" s="65"/>
      <c r="AV49" s="59"/>
      <c r="AW49" s="58"/>
      <c r="AX49" s="59"/>
      <c r="AY49" s="58"/>
      <c r="AZ49" s="63"/>
      <c r="BA49" s="672">
        <f>SUM(AG49,AM49:AN49,AS49:AT49,AY49:AZ49)</f>
        <v>3</v>
      </c>
      <c r="BB49" s="414"/>
      <c r="BC49" s="672"/>
      <c r="BD49" s="566"/>
      <c r="BE49" s="566"/>
      <c r="BF49" s="566"/>
      <c r="BG49" s="414"/>
      <c r="BH49" s="72"/>
      <c r="BI49" s="72"/>
    </row>
    <row r="50" spans="1:64" s="11" customFormat="1" ht="49.9" customHeight="1" x14ac:dyDescent="0.35">
      <c r="A50" s="13" t="s">
        <v>50</v>
      </c>
      <c r="B50" s="522" t="s">
        <v>253</v>
      </c>
      <c r="C50" s="523"/>
      <c r="D50" s="523"/>
      <c r="E50" s="523"/>
      <c r="F50" s="523"/>
      <c r="G50" s="523"/>
      <c r="H50" s="523"/>
      <c r="I50" s="523"/>
      <c r="J50" s="523"/>
      <c r="K50" s="523"/>
      <c r="L50" s="524"/>
      <c r="M50" s="610"/>
      <c r="N50" s="611"/>
      <c r="O50" s="610"/>
      <c r="P50" s="659"/>
      <c r="Q50" s="525"/>
      <c r="R50" s="520"/>
      <c r="S50" s="562"/>
      <c r="T50" s="525"/>
      <c r="U50" s="519"/>
      <c r="V50" s="520"/>
      <c r="W50" s="269"/>
      <c r="X50" s="265"/>
      <c r="Y50" s="269"/>
      <c r="Z50" s="249"/>
      <c r="AA50" s="269"/>
      <c r="AB50" s="269"/>
      <c r="AC50" s="65"/>
      <c r="AD50" s="59"/>
      <c r="AE50" s="58"/>
      <c r="AF50" s="59"/>
      <c r="AG50" s="63"/>
      <c r="AH50" s="82"/>
      <c r="AI50" s="63"/>
      <c r="AJ50" s="59"/>
      <c r="AK50" s="58"/>
      <c r="AL50" s="59"/>
      <c r="AM50" s="58"/>
      <c r="AN50" s="82"/>
      <c r="AO50" s="639"/>
      <c r="AP50" s="640"/>
      <c r="AQ50" s="58"/>
      <c r="AR50" s="59"/>
      <c r="AS50" s="58"/>
      <c r="AT50" s="63"/>
      <c r="AU50" s="65"/>
      <c r="AV50" s="59"/>
      <c r="AW50" s="58"/>
      <c r="AX50" s="59"/>
      <c r="AY50" s="58"/>
      <c r="AZ50" s="82"/>
      <c r="BA50" s="63"/>
      <c r="BB50" s="82"/>
      <c r="BC50" s="511" t="s">
        <v>268</v>
      </c>
      <c r="BD50" s="521"/>
      <c r="BE50" s="521"/>
      <c r="BF50" s="521"/>
      <c r="BG50" s="443"/>
      <c r="BH50" s="52"/>
      <c r="BI50" s="52"/>
    </row>
    <row r="51" spans="1:64" s="11" customFormat="1" ht="45.6" customHeight="1" x14ac:dyDescent="0.35">
      <c r="A51" s="12" t="s">
        <v>49</v>
      </c>
      <c r="B51" s="439" t="s">
        <v>194</v>
      </c>
      <c r="C51" s="440"/>
      <c r="D51" s="440"/>
      <c r="E51" s="440"/>
      <c r="F51" s="440"/>
      <c r="G51" s="440"/>
      <c r="H51" s="440"/>
      <c r="I51" s="440"/>
      <c r="J51" s="440"/>
      <c r="K51" s="440"/>
      <c r="L51" s="441"/>
      <c r="M51" s="413">
        <v>1</v>
      </c>
      <c r="N51" s="568"/>
      <c r="O51" s="413"/>
      <c r="P51" s="414"/>
      <c r="Q51" s="521">
        <f t="shared" ref="Q51:Q56" si="1">SUM(AC51,AI51,AO51,AU51)</f>
        <v>200</v>
      </c>
      <c r="R51" s="512"/>
      <c r="S51" s="442">
        <v>85</v>
      </c>
      <c r="T51" s="521"/>
      <c r="U51" s="511"/>
      <c r="V51" s="512"/>
      <c r="W51" s="269"/>
      <c r="X51" s="265"/>
      <c r="Y51" s="413">
        <v>85</v>
      </c>
      <c r="Z51" s="568"/>
      <c r="AA51" s="269"/>
      <c r="AB51" s="269"/>
      <c r="AC51" s="672">
        <v>200</v>
      </c>
      <c r="AD51" s="568"/>
      <c r="AE51" s="413">
        <v>85</v>
      </c>
      <c r="AF51" s="568"/>
      <c r="AG51" s="413">
        <v>6</v>
      </c>
      <c r="AH51" s="414"/>
      <c r="AI51" s="64"/>
      <c r="AJ51" s="57"/>
      <c r="AK51" s="56"/>
      <c r="AL51" s="57"/>
      <c r="AM51" s="56"/>
      <c r="AN51" s="64"/>
      <c r="AO51" s="672"/>
      <c r="AP51" s="568"/>
      <c r="AQ51" s="56"/>
      <c r="AR51" s="57"/>
      <c r="AS51" s="56"/>
      <c r="AT51" s="79"/>
      <c r="AU51" s="63"/>
      <c r="AV51" s="59"/>
      <c r="AW51" s="58"/>
      <c r="AX51" s="59"/>
      <c r="AY51" s="58"/>
      <c r="AZ51" s="82"/>
      <c r="BA51" s="672">
        <f t="shared" ref="BA51:BA56" si="2">SUM(AG51,AM51:AN51,AS51:AT51,AY51:AZ51)</f>
        <v>6</v>
      </c>
      <c r="BB51" s="414"/>
      <c r="BC51" s="672"/>
      <c r="BD51" s="566"/>
      <c r="BE51" s="566"/>
      <c r="BF51" s="566"/>
      <c r="BG51" s="414"/>
      <c r="BH51" s="72"/>
      <c r="BI51" s="72"/>
    </row>
    <row r="52" spans="1:64" s="11" customFormat="1" ht="49.15" customHeight="1" x14ac:dyDescent="0.35">
      <c r="A52" s="12" t="s">
        <v>186</v>
      </c>
      <c r="B52" s="439" t="s">
        <v>51</v>
      </c>
      <c r="C52" s="440"/>
      <c r="D52" s="440"/>
      <c r="E52" s="440"/>
      <c r="F52" s="440"/>
      <c r="G52" s="440"/>
      <c r="H52" s="440"/>
      <c r="I52" s="440"/>
      <c r="J52" s="440"/>
      <c r="K52" s="440"/>
      <c r="L52" s="441"/>
      <c r="M52" s="556"/>
      <c r="N52" s="557"/>
      <c r="O52" s="442">
        <v>3</v>
      </c>
      <c r="P52" s="443"/>
      <c r="Q52" s="521">
        <f t="shared" si="1"/>
        <v>108</v>
      </c>
      <c r="R52" s="512"/>
      <c r="S52" s="442">
        <f>SUM(U52:AB52)</f>
        <v>51</v>
      </c>
      <c r="T52" s="443"/>
      <c r="U52" s="521">
        <v>34</v>
      </c>
      <c r="V52" s="521"/>
      <c r="W52" s="250"/>
      <c r="X52" s="268"/>
      <c r="Y52" s="413">
        <v>17</v>
      </c>
      <c r="Z52" s="568"/>
      <c r="AA52" s="257"/>
      <c r="AB52" s="271"/>
      <c r="AC52" s="672"/>
      <c r="AD52" s="568"/>
      <c r="AE52" s="413"/>
      <c r="AF52" s="568"/>
      <c r="AG52" s="413"/>
      <c r="AH52" s="414"/>
      <c r="AI52" s="64"/>
      <c r="AJ52" s="57"/>
      <c r="AK52" s="56"/>
      <c r="AL52" s="57"/>
      <c r="AM52" s="56"/>
      <c r="AN52" s="180"/>
      <c r="AO52" s="566">
        <v>108</v>
      </c>
      <c r="AP52" s="568"/>
      <c r="AQ52" s="413">
        <v>51</v>
      </c>
      <c r="AR52" s="568"/>
      <c r="AS52" s="413">
        <v>3</v>
      </c>
      <c r="AT52" s="414"/>
      <c r="AU52" s="63"/>
      <c r="AV52" s="59"/>
      <c r="AW52" s="58"/>
      <c r="AX52" s="59"/>
      <c r="AY52" s="58"/>
      <c r="AZ52" s="82"/>
      <c r="BA52" s="672">
        <f t="shared" si="2"/>
        <v>3</v>
      </c>
      <c r="BB52" s="414"/>
      <c r="BC52" s="566"/>
      <c r="BD52" s="566"/>
      <c r="BE52" s="566"/>
      <c r="BF52" s="566"/>
      <c r="BG52" s="566"/>
      <c r="BH52" s="176"/>
      <c r="BI52" s="72"/>
    </row>
    <row r="53" spans="1:64" s="11" customFormat="1" ht="45" customHeight="1" x14ac:dyDescent="0.35">
      <c r="A53" s="12" t="s">
        <v>187</v>
      </c>
      <c r="B53" s="439" t="s">
        <v>135</v>
      </c>
      <c r="C53" s="440"/>
      <c r="D53" s="440"/>
      <c r="E53" s="440"/>
      <c r="F53" s="440"/>
      <c r="G53" s="440"/>
      <c r="H53" s="440"/>
      <c r="I53" s="440"/>
      <c r="J53" s="440"/>
      <c r="K53" s="440"/>
      <c r="L53" s="441"/>
      <c r="M53" s="556"/>
      <c r="N53" s="557"/>
      <c r="O53" s="442">
        <v>1</v>
      </c>
      <c r="P53" s="443"/>
      <c r="Q53" s="521">
        <f t="shared" si="1"/>
        <v>108</v>
      </c>
      <c r="R53" s="512"/>
      <c r="S53" s="442">
        <f>SUM(U53:AB53)</f>
        <v>51</v>
      </c>
      <c r="T53" s="521"/>
      <c r="U53" s="511">
        <v>34</v>
      </c>
      <c r="V53" s="512"/>
      <c r="W53" s="250"/>
      <c r="X53" s="249"/>
      <c r="Y53" s="413">
        <v>17</v>
      </c>
      <c r="Z53" s="568"/>
      <c r="AA53" s="248"/>
      <c r="AB53" s="248"/>
      <c r="AC53" s="672">
        <v>108</v>
      </c>
      <c r="AD53" s="568"/>
      <c r="AE53" s="413">
        <v>51</v>
      </c>
      <c r="AF53" s="568"/>
      <c r="AG53" s="413">
        <v>3</v>
      </c>
      <c r="AH53" s="414"/>
      <c r="AI53" s="64"/>
      <c r="AJ53" s="57"/>
      <c r="AK53" s="56"/>
      <c r="AL53" s="57"/>
      <c r="AM53" s="56"/>
      <c r="AN53" s="180"/>
      <c r="AO53" s="566"/>
      <c r="AP53" s="568"/>
      <c r="AQ53" s="58"/>
      <c r="AR53" s="59"/>
      <c r="AS53" s="58"/>
      <c r="AT53" s="82"/>
      <c r="AU53" s="63"/>
      <c r="AV53" s="59"/>
      <c r="AW53" s="58"/>
      <c r="AX53" s="59"/>
      <c r="AY53" s="58"/>
      <c r="AZ53" s="82"/>
      <c r="BA53" s="672">
        <f t="shared" si="2"/>
        <v>3</v>
      </c>
      <c r="BB53" s="414"/>
      <c r="BC53" s="566"/>
      <c r="BD53" s="566"/>
      <c r="BE53" s="566"/>
      <c r="BF53" s="566"/>
      <c r="BG53" s="566"/>
      <c r="BH53" s="176"/>
      <c r="BI53" s="72"/>
    </row>
    <row r="54" spans="1:64" s="11" customFormat="1" ht="28.15" customHeight="1" x14ac:dyDescent="0.35">
      <c r="A54" s="12" t="s">
        <v>188</v>
      </c>
      <c r="B54" s="439" t="s">
        <v>52</v>
      </c>
      <c r="C54" s="440"/>
      <c r="D54" s="440"/>
      <c r="E54" s="440"/>
      <c r="F54" s="440"/>
      <c r="G54" s="440"/>
      <c r="H54" s="440"/>
      <c r="I54" s="440"/>
      <c r="J54" s="440"/>
      <c r="K54" s="440"/>
      <c r="L54" s="441"/>
      <c r="M54" s="442"/>
      <c r="N54" s="512"/>
      <c r="O54" s="442">
        <v>2</v>
      </c>
      <c r="P54" s="443"/>
      <c r="Q54" s="521">
        <f t="shared" si="1"/>
        <v>200</v>
      </c>
      <c r="R54" s="512"/>
      <c r="S54" s="442">
        <f>SUM(U54:AB54)</f>
        <v>68</v>
      </c>
      <c r="T54" s="443"/>
      <c r="U54" s="511">
        <v>34</v>
      </c>
      <c r="V54" s="512"/>
      <c r="W54" s="248"/>
      <c r="X54" s="249"/>
      <c r="Y54" s="413">
        <v>34</v>
      </c>
      <c r="Z54" s="568"/>
      <c r="AA54" s="248"/>
      <c r="AB54" s="272"/>
      <c r="AC54" s="64"/>
      <c r="AD54" s="57"/>
      <c r="AE54" s="56"/>
      <c r="AF54" s="57"/>
      <c r="AG54" s="64"/>
      <c r="AH54" s="79"/>
      <c r="AI54" s="672">
        <v>200</v>
      </c>
      <c r="AJ54" s="568"/>
      <c r="AK54" s="413">
        <v>68</v>
      </c>
      <c r="AL54" s="568"/>
      <c r="AM54" s="413">
        <v>6</v>
      </c>
      <c r="AN54" s="414"/>
      <c r="AO54" s="566"/>
      <c r="AP54" s="568"/>
      <c r="AQ54" s="58"/>
      <c r="AR54" s="59"/>
      <c r="AS54" s="58"/>
      <c r="AT54" s="82"/>
      <c r="AU54" s="63"/>
      <c r="AV54" s="59"/>
      <c r="AW54" s="58"/>
      <c r="AX54" s="59"/>
      <c r="AY54" s="58"/>
      <c r="AZ54" s="82"/>
      <c r="BA54" s="672">
        <f t="shared" si="2"/>
        <v>6</v>
      </c>
      <c r="BB54" s="414"/>
      <c r="BC54" s="672"/>
      <c r="BD54" s="566"/>
      <c r="BE54" s="566"/>
      <c r="BF54" s="566"/>
      <c r="BG54" s="414"/>
      <c r="BH54" s="72"/>
      <c r="BI54" s="72"/>
    </row>
    <row r="55" spans="1:64" s="11" customFormat="1" ht="45.6" customHeight="1" x14ac:dyDescent="0.35">
      <c r="A55" s="12" t="s">
        <v>189</v>
      </c>
      <c r="B55" s="439" t="s">
        <v>53</v>
      </c>
      <c r="C55" s="440"/>
      <c r="D55" s="440"/>
      <c r="E55" s="440"/>
      <c r="F55" s="440"/>
      <c r="G55" s="440"/>
      <c r="H55" s="440"/>
      <c r="I55" s="440"/>
      <c r="J55" s="440"/>
      <c r="K55" s="440"/>
      <c r="L55" s="441"/>
      <c r="M55" s="413">
        <v>1</v>
      </c>
      <c r="N55" s="568"/>
      <c r="O55" s="413"/>
      <c r="P55" s="414"/>
      <c r="Q55" s="521">
        <f t="shared" si="1"/>
        <v>200</v>
      </c>
      <c r="R55" s="512"/>
      <c r="S55" s="442">
        <f>SUM(U55:AB55)</f>
        <v>68</v>
      </c>
      <c r="T55" s="521"/>
      <c r="U55" s="511">
        <v>34</v>
      </c>
      <c r="V55" s="521"/>
      <c r="W55" s="250"/>
      <c r="X55" s="268"/>
      <c r="Y55" s="413">
        <v>34</v>
      </c>
      <c r="Z55" s="568"/>
      <c r="AA55" s="257"/>
      <c r="AB55" s="273"/>
      <c r="AC55" s="672">
        <v>200</v>
      </c>
      <c r="AD55" s="568"/>
      <c r="AE55" s="413">
        <v>68</v>
      </c>
      <c r="AF55" s="568"/>
      <c r="AG55" s="413">
        <v>6</v>
      </c>
      <c r="AH55" s="414"/>
      <c r="AI55" s="64"/>
      <c r="AJ55" s="57"/>
      <c r="AK55" s="56"/>
      <c r="AL55" s="57"/>
      <c r="AM55" s="56"/>
      <c r="AN55" s="180"/>
      <c r="AO55" s="566"/>
      <c r="AP55" s="568"/>
      <c r="AQ55" s="58"/>
      <c r="AR55" s="59"/>
      <c r="AS55" s="58"/>
      <c r="AT55" s="82"/>
      <c r="AU55" s="63"/>
      <c r="AV55" s="59"/>
      <c r="AW55" s="58"/>
      <c r="AX55" s="59"/>
      <c r="AY55" s="58"/>
      <c r="AZ55" s="82"/>
      <c r="BA55" s="672">
        <f t="shared" si="2"/>
        <v>6</v>
      </c>
      <c r="BB55" s="414"/>
      <c r="BC55" s="672"/>
      <c r="BD55" s="566"/>
      <c r="BE55" s="566"/>
      <c r="BF55" s="566"/>
      <c r="BG55" s="414"/>
      <c r="BH55" s="72"/>
      <c r="BI55" s="72"/>
    </row>
    <row r="56" spans="1:64" s="11" customFormat="1" ht="63.6" customHeight="1" x14ac:dyDescent="0.35">
      <c r="A56" s="12"/>
      <c r="B56" s="439" t="s">
        <v>190</v>
      </c>
      <c r="C56" s="440"/>
      <c r="D56" s="440"/>
      <c r="E56" s="440"/>
      <c r="F56" s="440"/>
      <c r="G56" s="440"/>
      <c r="H56" s="440"/>
      <c r="I56" s="440"/>
      <c r="J56" s="440"/>
      <c r="K56" s="440"/>
      <c r="L56" s="441"/>
      <c r="M56" s="44"/>
      <c r="N56" s="45"/>
      <c r="O56" s="44"/>
      <c r="P56" s="54"/>
      <c r="Q56" s="521">
        <f t="shared" si="1"/>
        <v>60</v>
      </c>
      <c r="R56" s="512"/>
      <c r="S56" s="43"/>
      <c r="T56" s="70"/>
      <c r="U56" s="198"/>
      <c r="V56" s="198"/>
      <c r="W56" s="250"/>
      <c r="X56" s="249"/>
      <c r="Y56" s="564"/>
      <c r="Z56" s="640"/>
      <c r="AA56" s="248"/>
      <c r="AB56" s="272"/>
      <c r="AC56" s="63"/>
      <c r="AD56" s="59"/>
      <c r="AE56" s="58"/>
      <c r="AF56" s="59"/>
      <c r="AG56" s="63"/>
      <c r="AH56" s="82"/>
      <c r="AI56" s="672">
        <v>60</v>
      </c>
      <c r="AJ56" s="568"/>
      <c r="AK56" s="58"/>
      <c r="AL56" s="59"/>
      <c r="AM56" s="413">
        <v>1</v>
      </c>
      <c r="AN56" s="414"/>
      <c r="AO56" s="639"/>
      <c r="AP56" s="640"/>
      <c r="AQ56" s="58"/>
      <c r="AR56" s="59"/>
      <c r="AS56" s="58"/>
      <c r="AT56" s="82"/>
      <c r="AU56" s="63"/>
      <c r="AV56" s="59"/>
      <c r="AY56" s="58"/>
      <c r="AZ56" s="82"/>
      <c r="BA56" s="672">
        <f t="shared" si="2"/>
        <v>1</v>
      </c>
      <c r="BB56" s="414"/>
      <c r="BC56" s="672"/>
      <c r="BD56" s="566"/>
      <c r="BE56" s="566"/>
      <c r="BF56" s="566"/>
      <c r="BG56" s="414"/>
      <c r="BH56" s="76"/>
      <c r="BI56" s="76"/>
    </row>
    <row r="57" spans="1:64" s="11" customFormat="1" ht="74.45" customHeight="1" x14ac:dyDescent="0.35">
      <c r="A57" s="13" t="s">
        <v>54</v>
      </c>
      <c r="B57" s="522" t="s">
        <v>254</v>
      </c>
      <c r="C57" s="523"/>
      <c r="D57" s="523"/>
      <c r="E57" s="523"/>
      <c r="F57" s="523"/>
      <c r="G57" s="523"/>
      <c r="H57" s="523"/>
      <c r="I57" s="523"/>
      <c r="J57" s="523"/>
      <c r="K57" s="523"/>
      <c r="L57" s="524"/>
      <c r="M57" s="610"/>
      <c r="N57" s="611"/>
      <c r="O57" s="562"/>
      <c r="P57" s="563"/>
      <c r="Q57" s="525"/>
      <c r="R57" s="520"/>
      <c r="S57" s="562"/>
      <c r="T57" s="525"/>
      <c r="U57" s="519"/>
      <c r="V57" s="520"/>
      <c r="W57" s="257"/>
      <c r="X57" s="268"/>
      <c r="Y57" s="564"/>
      <c r="Z57" s="640"/>
      <c r="AA57" s="257"/>
      <c r="AB57" s="257"/>
      <c r="AC57" s="66"/>
      <c r="AD57" s="57"/>
      <c r="AE57" s="56"/>
      <c r="AF57" s="57"/>
      <c r="AG57" s="64"/>
      <c r="AH57" s="79"/>
      <c r="AI57" s="64"/>
      <c r="AJ57" s="57"/>
      <c r="AK57" s="56"/>
      <c r="AL57" s="57"/>
      <c r="AM57" s="56"/>
      <c r="AN57" s="180"/>
      <c r="AO57" s="566"/>
      <c r="AP57" s="568"/>
      <c r="AQ57" s="56"/>
      <c r="AR57" s="57"/>
      <c r="AS57" s="56"/>
      <c r="AT57" s="64"/>
      <c r="AU57" s="65"/>
      <c r="AV57" s="59"/>
      <c r="AW57" s="58"/>
      <c r="AX57" s="59"/>
      <c r="AY57" s="58"/>
      <c r="AZ57" s="82"/>
      <c r="BA57" s="672"/>
      <c r="BB57" s="414"/>
      <c r="BC57" s="511" t="s">
        <v>269</v>
      </c>
      <c r="BD57" s="521"/>
      <c r="BE57" s="521"/>
      <c r="BF57" s="521"/>
      <c r="BG57" s="443"/>
      <c r="BH57" s="72"/>
      <c r="BI57" s="72"/>
    </row>
    <row r="58" spans="1:64" s="11" customFormat="1" ht="48.6" customHeight="1" x14ac:dyDescent="0.35">
      <c r="A58" s="12" t="s">
        <v>55</v>
      </c>
      <c r="B58" s="439" t="s">
        <v>134</v>
      </c>
      <c r="C58" s="440"/>
      <c r="D58" s="440"/>
      <c r="E58" s="440"/>
      <c r="F58" s="440"/>
      <c r="G58" s="440"/>
      <c r="H58" s="440"/>
      <c r="I58" s="440"/>
      <c r="J58" s="440"/>
      <c r="K58" s="440"/>
      <c r="L58" s="441"/>
      <c r="M58" s="413">
        <v>1</v>
      </c>
      <c r="N58" s="568"/>
      <c r="O58" s="564"/>
      <c r="P58" s="565"/>
      <c r="Q58" s="521">
        <f t="shared" ref="Q58:Q63" si="3">SUM(AC58,AI58,AO58,AU58)</f>
        <v>108</v>
      </c>
      <c r="R58" s="512"/>
      <c r="S58" s="442">
        <f>SUM(U58:AB58)</f>
        <v>51</v>
      </c>
      <c r="T58" s="443"/>
      <c r="U58" s="521">
        <v>34</v>
      </c>
      <c r="V58" s="521"/>
      <c r="W58" s="250"/>
      <c r="X58" s="249"/>
      <c r="Y58" s="413">
        <v>17</v>
      </c>
      <c r="Z58" s="568"/>
      <c r="AA58" s="248"/>
      <c r="AB58" s="272"/>
      <c r="AC58" s="672">
        <v>108</v>
      </c>
      <c r="AD58" s="568"/>
      <c r="AE58" s="413">
        <v>51</v>
      </c>
      <c r="AF58" s="568"/>
      <c r="AG58" s="413">
        <v>3</v>
      </c>
      <c r="AH58" s="414"/>
      <c r="AI58" s="64"/>
      <c r="AJ58" s="57"/>
      <c r="AK58" s="56"/>
      <c r="AL58" s="57"/>
      <c r="AM58" s="177"/>
      <c r="AN58" s="180"/>
      <c r="AO58" s="566"/>
      <c r="AP58" s="568"/>
      <c r="AQ58" s="413"/>
      <c r="AR58" s="568"/>
      <c r="AS58" s="413"/>
      <c r="AT58" s="414"/>
      <c r="AU58" s="64"/>
      <c r="AV58" s="57"/>
      <c r="AW58" s="58"/>
      <c r="AX58" s="59"/>
      <c r="AY58" s="58"/>
      <c r="AZ58" s="82"/>
      <c r="BA58" s="672">
        <f t="shared" ref="BA58:BA63" si="4">SUM(AG58,AM58:AN58,AS58:AT58,AY58:AZ58)</f>
        <v>3</v>
      </c>
      <c r="BB58" s="414"/>
      <c r="BC58" s="672"/>
      <c r="BD58" s="566"/>
      <c r="BE58" s="566"/>
      <c r="BF58" s="566"/>
      <c r="BG58" s="414"/>
      <c r="BH58" s="72"/>
      <c r="BI58" s="72"/>
      <c r="BL58" s="11" t="s">
        <v>71</v>
      </c>
    </row>
    <row r="59" spans="1:64" s="11" customFormat="1" ht="26.45" customHeight="1" x14ac:dyDescent="0.35">
      <c r="A59" s="12" t="s">
        <v>57</v>
      </c>
      <c r="B59" s="439" t="s">
        <v>56</v>
      </c>
      <c r="C59" s="440"/>
      <c r="D59" s="440"/>
      <c r="E59" s="440"/>
      <c r="F59" s="440"/>
      <c r="G59" s="440"/>
      <c r="H59" s="440"/>
      <c r="I59" s="440"/>
      <c r="J59" s="440"/>
      <c r="K59" s="440"/>
      <c r="L59" s="441"/>
      <c r="M59" s="442">
        <v>2</v>
      </c>
      <c r="N59" s="512"/>
      <c r="O59" s="442"/>
      <c r="P59" s="443"/>
      <c r="Q59" s="521">
        <f t="shared" si="3"/>
        <v>108</v>
      </c>
      <c r="R59" s="512"/>
      <c r="S59" s="442">
        <f>SUM(U59:AB59)</f>
        <v>51</v>
      </c>
      <c r="T59" s="443"/>
      <c r="U59" s="521">
        <v>34</v>
      </c>
      <c r="V59" s="521"/>
      <c r="W59" s="413">
        <v>17</v>
      </c>
      <c r="X59" s="568"/>
      <c r="Y59" s="564"/>
      <c r="Z59" s="640"/>
      <c r="AA59" s="248"/>
      <c r="AB59" s="248"/>
      <c r="AC59" s="65"/>
      <c r="AD59" s="59"/>
      <c r="AE59" s="58"/>
      <c r="AF59" s="59"/>
      <c r="AG59" s="63"/>
      <c r="AH59" s="82"/>
      <c r="AI59" s="672">
        <v>108</v>
      </c>
      <c r="AJ59" s="568"/>
      <c r="AK59" s="413">
        <v>51</v>
      </c>
      <c r="AL59" s="568"/>
      <c r="AM59" s="413">
        <v>3</v>
      </c>
      <c r="AN59" s="414"/>
      <c r="AO59" s="566"/>
      <c r="AP59" s="568"/>
      <c r="AQ59" s="56"/>
      <c r="AR59" s="57"/>
      <c r="AS59" s="56"/>
      <c r="AT59" s="79"/>
      <c r="AU59" s="64"/>
      <c r="AV59" s="57"/>
      <c r="AW59" s="58"/>
      <c r="AX59" s="59"/>
      <c r="AY59" s="58"/>
      <c r="AZ59" s="82"/>
      <c r="BA59" s="672">
        <f t="shared" si="4"/>
        <v>3</v>
      </c>
      <c r="BB59" s="414"/>
      <c r="BC59" s="672"/>
      <c r="BD59" s="566"/>
      <c r="BE59" s="566"/>
      <c r="BF59" s="566"/>
      <c r="BG59" s="414"/>
      <c r="BH59" s="72"/>
      <c r="BI59" s="72"/>
    </row>
    <row r="60" spans="1:64" s="11" customFormat="1" ht="51" customHeight="1" x14ac:dyDescent="0.35">
      <c r="A60" s="12"/>
      <c r="B60" s="439" t="s">
        <v>195</v>
      </c>
      <c r="C60" s="440"/>
      <c r="D60" s="440"/>
      <c r="E60" s="440"/>
      <c r="F60" s="440"/>
      <c r="G60" s="440"/>
      <c r="H60" s="440"/>
      <c r="I60" s="440"/>
      <c r="J60" s="440"/>
      <c r="K60" s="440"/>
      <c r="L60" s="441"/>
      <c r="M60" s="46"/>
      <c r="N60" s="47"/>
      <c r="O60" s="43"/>
      <c r="P60" s="53"/>
      <c r="Q60" s="521">
        <f t="shared" si="3"/>
        <v>60</v>
      </c>
      <c r="R60" s="512"/>
      <c r="S60" s="43"/>
      <c r="T60" s="70"/>
      <c r="U60" s="198"/>
      <c r="V60" s="198"/>
      <c r="W60" s="250"/>
      <c r="X60" s="249"/>
      <c r="Y60" s="564"/>
      <c r="Z60" s="640"/>
      <c r="AA60" s="248"/>
      <c r="AB60" s="248"/>
      <c r="AC60" s="65"/>
      <c r="AD60" s="59"/>
      <c r="AE60" s="58"/>
      <c r="AF60" s="59"/>
      <c r="AG60" s="63"/>
      <c r="AH60" s="82"/>
      <c r="AI60" s="672"/>
      <c r="AJ60" s="568"/>
      <c r="AK60" s="58"/>
      <c r="AL60" s="59"/>
      <c r="AM60" s="413"/>
      <c r="AN60" s="414"/>
      <c r="AO60" s="566">
        <v>60</v>
      </c>
      <c r="AP60" s="568"/>
      <c r="AQ60" s="56"/>
      <c r="AR60" s="57"/>
      <c r="AS60" s="413">
        <v>1</v>
      </c>
      <c r="AT60" s="414"/>
      <c r="AU60" s="64"/>
      <c r="AV60" s="57"/>
      <c r="AW60" s="58"/>
      <c r="AX60" s="59"/>
      <c r="AY60" s="58"/>
      <c r="AZ60" s="82"/>
      <c r="BA60" s="672">
        <f t="shared" si="4"/>
        <v>1</v>
      </c>
      <c r="BB60" s="414"/>
      <c r="BC60" s="672"/>
      <c r="BD60" s="566"/>
      <c r="BE60" s="566"/>
      <c r="BF60" s="566"/>
      <c r="BG60" s="414"/>
      <c r="BH60" s="72"/>
      <c r="BI60" s="72"/>
    </row>
    <row r="61" spans="1:64" s="11" customFormat="1" ht="29.45" customHeight="1" x14ac:dyDescent="0.35">
      <c r="A61" s="12" t="s">
        <v>58</v>
      </c>
      <c r="B61" s="439" t="s">
        <v>229</v>
      </c>
      <c r="C61" s="440"/>
      <c r="D61" s="440"/>
      <c r="E61" s="440"/>
      <c r="F61" s="440"/>
      <c r="G61" s="440"/>
      <c r="H61" s="440"/>
      <c r="I61" s="440"/>
      <c r="J61" s="440"/>
      <c r="K61" s="440"/>
      <c r="L61" s="441"/>
      <c r="M61" s="413">
        <v>3</v>
      </c>
      <c r="N61" s="568"/>
      <c r="O61" s="564"/>
      <c r="P61" s="565"/>
      <c r="Q61" s="521">
        <f t="shared" si="3"/>
        <v>200</v>
      </c>
      <c r="R61" s="512"/>
      <c r="S61" s="442">
        <f>SUM(U61:AB61)</f>
        <v>68</v>
      </c>
      <c r="T61" s="443"/>
      <c r="U61" s="521">
        <v>34</v>
      </c>
      <c r="V61" s="521"/>
      <c r="W61" s="250"/>
      <c r="X61" s="249"/>
      <c r="Y61" s="413">
        <v>34</v>
      </c>
      <c r="Z61" s="568"/>
      <c r="AA61" s="248"/>
      <c r="AB61" s="248"/>
      <c r="AC61" s="65"/>
      <c r="AD61" s="59"/>
      <c r="AE61" s="58"/>
      <c r="AF61" s="59"/>
      <c r="AG61" s="63"/>
      <c r="AH61" s="82"/>
      <c r="AI61" s="63"/>
      <c r="AJ61" s="59"/>
      <c r="AK61" s="58"/>
      <c r="AL61" s="59"/>
      <c r="AM61" s="185"/>
      <c r="AN61" s="197"/>
      <c r="AO61" s="566">
        <v>200</v>
      </c>
      <c r="AP61" s="568"/>
      <c r="AQ61" s="413">
        <v>68</v>
      </c>
      <c r="AR61" s="568"/>
      <c r="AS61" s="413">
        <v>6</v>
      </c>
      <c r="AT61" s="414"/>
      <c r="AU61" s="64"/>
      <c r="AV61" s="57"/>
      <c r="AW61" s="58"/>
      <c r="AX61" s="59"/>
      <c r="AY61" s="58"/>
      <c r="AZ61" s="82"/>
      <c r="BA61" s="672">
        <f t="shared" si="4"/>
        <v>6</v>
      </c>
      <c r="BB61" s="414"/>
      <c r="BC61" s="672"/>
      <c r="BD61" s="566"/>
      <c r="BE61" s="566"/>
      <c r="BF61" s="566"/>
      <c r="BG61" s="414"/>
      <c r="BH61" s="72"/>
      <c r="BI61" s="72"/>
    </row>
    <row r="62" spans="1:64" s="11" customFormat="1" ht="45" customHeight="1" x14ac:dyDescent="0.35">
      <c r="A62" s="12" t="s">
        <v>191</v>
      </c>
      <c r="B62" s="526" t="s">
        <v>42</v>
      </c>
      <c r="C62" s="527"/>
      <c r="D62" s="527"/>
      <c r="E62" s="527"/>
      <c r="F62" s="527"/>
      <c r="G62" s="527"/>
      <c r="H62" s="527"/>
      <c r="I62" s="527"/>
      <c r="J62" s="527"/>
      <c r="K62" s="527"/>
      <c r="L62" s="528"/>
      <c r="M62" s="413">
        <v>2</v>
      </c>
      <c r="N62" s="568"/>
      <c r="O62" s="413"/>
      <c r="P62" s="566"/>
      <c r="Q62" s="511">
        <f t="shared" si="3"/>
        <v>200</v>
      </c>
      <c r="R62" s="512"/>
      <c r="S62" s="442">
        <f>SUM(U62:AB62)</f>
        <v>68</v>
      </c>
      <c r="T62" s="443"/>
      <c r="U62" s="511">
        <v>34</v>
      </c>
      <c r="V62" s="512"/>
      <c r="W62" s="248"/>
      <c r="X62" s="249"/>
      <c r="Y62" s="413">
        <v>34</v>
      </c>
      <c r="Z62" s="568"/>
      <c r="AA62" s="248"/>
      <c r="AB62" s="272"/>
      <c r="AC62" s="196"/>
      <c r="AD62" s="186"/>
      <c r="AE62" s="185"/>
      <c r="AF62" s="186"/>
      <c r="AG62" s="196"/>
      <c r="AH62" s="197"/>
      <c r="AI62" s="672">
        <v>200</v>
      </c>
      <c r="AJ62" s="568"/>
      <c r="AK62" s="413">
        <v>68</v>
      </c>
      <c r="AL62" s="568"/>
      <c r="AM62" s="413">
        <v>6</v>
      </c>
      <c r="AN62" s="414"/>
      <c r="AO62" s="672"/>
      <c r="AP62" s="568"/>
      <c r="AQ62" s="413"/>
      <c r="AR62" s="568"/>
      <c r="AS62" s="413"/>
      <c r="AT62" s="414"/>
      <c r="AU62" s="178"/>
      <c r="AV62" s="179"/>
      <c r="AW62" s="185"/>
      <c r="AX62" s="186"/>
      <c r="AY62" s="185"/>
      <c r="AZ62" s="197"/>
      <c r="BA62" s="672">
        <f t="shared" si="4"/>
        <v>6</v>
      </c>
      <c r="BB62" s="414"/>
      <c r="BC62" s="672"/>
      <c r="BD62" s="566"/>
      <c r="BE62" s="566"/>
      <c r="BF62" s="566"/>
      <c r="BG62" s="414"/>
      <c r="BH62" s="78"/>
      <c r="BI62" s="78"/>
    </row>
    <row r="63" spans="1:64" s="11" customFormat="1" ht="72" customHeight="1" thickBot="1" x14ac:dyDescent="0.4">
      <c r="A63" s="42"/>
      <c r="B63" s="529" t="s">
        <v>243</v>
      </c>
      <c r="C63" s="530"/>
      <c r="D63" s="530"/>
      <c r="E63" s="530"/>
      <c r="F63" s="530"/>
      <c r="G63" s="530"/>
      <c r="H63" s="530"/>
      <c r="I63" s="530"/>
      <c r="J63" s="530"/>
      <c r="K63" s="530"/>
      <c r="L63" s="531"/>
      <c r="M63" s="190"/>
      <c r="N63" s="192"/>
      <c r="O63" s="190"/>
      <c r="P63" s="182"/>
      <c r="Q63" s="544">
        <f t="shared" si="3"/>
        <v>60</v>
      </c>
      <c r="R63" s="545"/>
      <c r="S63" s="210"/>
      <c r="T63" s="203"/>
      <c r="U63" s="202"/>
      <c r="V63" s="209"/>
      <c r="W63" s="274"/>
      <c r="X63" s="126"/>
      <c r="Y63" s="275"/>
      <c r="Z63" s="276"/>
      <c r="AA63" s="274"/>
      <c r="AB63" s="125"/>
      <c r="AC63" s="207"/>
      <c r="AD63" s="208"/>
      <c r="AE63" s="206"/>
      <c r="AF63" s="208"/>
      <c r="AG63" s="207"/>
      <c r="AH63" s="94"/>
      <c r="AI63" s="207"/>
      <c r="AJ63" s="208"/>
      <c r="AK63" s="206"/>
      <c r="AL63" s="208"/>
      <c r="AM63" s="206"/>
      <c r="AN63" s="94"/>
      <c r="AO63" s="743">
        <v>60</v>
      </c>
      <c r="AP63" s="549"/>
      <c r="AQ63" s="206"/>
      <c r="AR63" s="208"/>
      <c r="AS63" s="409">
        <v>1</v>
      </c>
      <c r="AT63" s="410"/>
      <c r="AU63" s="191"/>
      <c r="AV63" s="192"/>
      <c r="AW63" s="206"/>
      <c r="AX63" s="208"/>
      <c r="AY63" s="206"/>
      <c r="AZ63" s="94"/>
      <c r="BA63" s="743">
        <f t="shared" si="4"/>
        <v>1</v>
      </c>
      <c r="BB63" s="410"/>
      <c r="BC63" s="181"/>
      <c r="BD63" s="191"/>
      <c r="BE63" s="191"/>
      <c r="BF63" s="191"/>
      <c r="BG63" s="182"/>
      <c r="BH63" s="78"/>
      <c r="BI63" s="78"/>
    </row>
    <row r="64" spans="1:64" s="11" customFormat="1" ht="73.900000000000006" customHeight="1" thickBot="1" x14ac:dyDescent="0.4">
      <c r="A64" s="394" t="s">
        <v>196</v>
      </c>
      <c r="B64" s="553" t="s">
        <v>18</v>
      </c>
      <c r="C64" s="554"/>
      <c r="D64" s="554"/>
      <c r="E64" s="554"/>
      <c r="F64" s="554"/>
      <c r="G64" s="554"/>
      <c r="H64" s="554"/>
      <c r="I64" s="554"/>
      <c r="J64" s="554"/>
      <c r="K64" s="554"/>
      <c r="L64" s="555"/>
      <c r="M64" s="277"/>
      <c r="N64" s="199"/>
      <c r="O64" s="277"/>
      <c r="P64" s="199"/>
      <c r="Q64" s="538">
        <v>306</v>
      </c>
      <c r="R64" s="539"/>
      <c r="S64" s="280"/>
      <c r="T64" s="279"/>
      <c r="U64" s="278"/>
      <c r="V64" s="279"/>
      <c r="W64" s="101"/>
      <c r="X64" s="103"/>
      <c r="Y64" s="281"/>
      <c r="Z64" s="282"/>
      <c r="AA64" s="103"/>
      <c r="AB64" s="103"/>
      <c r="AC64" s="536"/>
      <c r="AD64" s="537"/>
      <c r="AE64" s="277"/>
      <c r="AF64" s="232"/>
      <c r="AG64" s="792"/>
      <c r="AH64" s="759"/>
      <c r="AI64" s="536"/>
      <c r="AJ64" s="537"/>
      <c r="AK64" s="277"/>
      <c r="AL64" s="232"/>
      <c r="AM64" s="277"/>
      <c r="AN64" s="232"/>
      <c r="AO64" s="536"/>
      <c r="AP64" s="537"/>
      <c r="AQ64" s="277"/>
      <c r="AR64" s="232"/>
      <c r="AS64" s="792"/>
      <c r="AT64" s="759"/>
      <c r="AU64" s="536"/>
      <c r="AV64" s="537"/>
      <c r="AW64" s="211"/>
      <c r="AX64" s="211"/>
      <c r="AY64" s="792"/>
      <c r="AZ64" s="759"/>
      <c r="BA64" s="669">
        <v>9</v>
      </c>
      <c r="BB64" s="671"/>
      <c r="BC64" s="538" t="s">
        <v>238</v>
      </c>
      <c r="BD64" s="703"/>
      <c r="BE64" s="703"/>
      <c r="BF64" s="703"/>
      <c r="BG64" s="704"/>
      <c r="BH64" s="78"/>
      <c r="BI64" s="78"/>
    </row>
    <row r="65" spans="1:79" s="11" customFormat="1" ht="69.599999999999994" customHeight="1" x14ac:dyDescent="0.35">
      <c r="A65" s="395" t="s">
        <v>239</v>
      </c>
      <c r="B65" s="666" t="s">
        <v>240</v>
      </c>
      <c r="C65" s="570"/>
      <c r="D65" s="570"/>
      <c r="E65" s="570"/>
      <c r="F65" s="570"/>
      <c r="G65" s="570"/>
      <c r="H65" s="570"/>
      <c r="I65" s="570"/>
      <c r="J65" s="570"/>
      <c r="K65" s="570"/>
      <c r="L65" s="570"/>
      <c r="M65" s="345"/>
      <c r="N65" s="346"/>
      <c r="O65" s="340"/>
      <c r="P65" s="341"/>
      <c r="Q65" s="370"/>
      <c r="R65" s="349"/>
      <c r="S65" s="370"/>
      <c r="T65" s="370"/>
      <c r="U65" s="348"/>
      <c r="V65" s="370"/>
      <c r="W65" s="376"/>
      <c r="X65" s="371"/>
      <c r="Y65" s="377"/>
      <c r="Z65" s="372"/>
      <c r="AA65" s="376"/>
      <c r="AB65" s="378"/>
      <c r="AC65" s="340"/>
      <c r="AD65" s="340"/>
      <c r="AE65" s="345"/>
      <c r="AF65" s="340"/>
      <c r="AG65" s="345"/>
      <c r="AH65" s="340"/>
      <c r="AI65" s="465">
        <v>108</v>
      </c>
      <c r="AJ65" s="466"/>
      <c r="AK65" s="345"/>
      <c r="AL65" s="340"/>
      <c r="AM65" s="407">
        <v>3</v>
      </c>
      <c r="AN65" s="408"/>
      <c r="AO65" s="465"/>
      <c r="AP65" s="466"/>
      <c r="AQ65" s="340"/>
      <c r="AR65" s="340"/>
      <c r="AS65" s="345"/>
      <c r="AT65" s="340"/>
      <c r="AU65" s="343"/>
      <c r="AV65" s="340"/>
      <c r="AW65" s="354"/>
      <c r="AX65" s="347"/>
      <c r="AY65" s="340"/>
      <c r="AZ65" s="340"/>
      <c r="BA65" s="379"/>
      <c r="BB65" s="373"/>
      <c r="BC65" s="348"/>
      <c r="BD65" s="370"/>
      <c r="BE65" s="370"/>
      <c r="BF65" s="370"/>
      <c r="BG65" s="370"/>
      <c r="BH65" s="174"/>
      <c r="BI65" s="78"/>
    </row>
    <row r="66" spans="1:79" s="11" customFormat="1" ht="54" customHeight="1" thickBot="1" x14ac:dyDescent="0.4">
      <c r="A66" s="396" t="s">
        <v>241</v>
      </c>
      <c r="B66" s="667" t="s">
        <v>242</v>
      </c>
      <c r="C66" s="668"/>
      <c r="D66" s="668"/>
      <c r="E66" s="668"/>
      <c r="F66" s="668"/>
      <c r="G66" s="668"/>
      <c r="H66" s="668"/>
      <c r="I66" s="668"/>
      <c r="J66" s="668"/>
      <c r="K66" s="668"/>
      <c r="L66" s="668"/>
      <c r="M66" s="277"/>
      <c r="N66" s="374"/>
      <c r="O66" s="339"/>
      <c r="P66" s="375"/>
      <c r="Q66" s="351"/>
      <c r="R66" s="350"/>
      <c r="S66" s="351"/>
      <c r="T66" s="351"/>
      <c r="U66" s="353"/>
      <c r="V66" s="350"/>
      <c r="W66" s="103"/>
      <c r="X66" s="126"/>
      <c r="Y66" s="352"/>
      <c r="Z66" s="276"/>
      <c r="AA66" s="103"/>
      <c r="AB66" s="103"/>
      <c r="AC66" s="335"/>
      <c r="AD66" s="339"/>
      <c r="AE66" s="338"/>
      <c r="AF66" s="339"/>
      <c r="AG66" s="338"/>
      <c r="AH66" s="336"/>
      <c r="AI66" s="339"/>
      <c r="AJ66" s="337"/>
      <c r="AK66" s="339"/>
      <c r="AL66" s="339"/>
      <c r="AM66" s="338"/>
      <c r="AN66" s="339"/>
      <c r="AO66" s="743">
        <v>198</v>
      </c>
      <c r="AP66" s="549"/>
      <c r="AQ66" s="338"/>
      <c r="AR66" s="339"/>
      <c r="AS66" s="409">
        <v>6</v>
      </c>
      <c r="AT66" s="410"/>
      <c r="AU66" s="339"/>
      <c r="AV66" s="339"/>
      <c r="AW66" s="344"/>
      <c r="AX66" s="334"/>
      <c r="AY66" s="338"/>
      <c r="AZ66" s="339"/>
      <c r="BA66" s="380"/>
      <c r="BB66" s="381"/>
      <c r="BC66" s="351"/>
      <c r="BD66" s="351"/>
      <c r="BE66" s="351"/>
      <c r="BF66" s="351"/>
      <c r="BG66" s="351"/>
      <c r="BH66" s="174"/>
      <c r="BI66" s="78"/>
    </row>
    <row r="67" spans="1:79" s="3" customFormat="1" ht="34.9" customHeight="1" thickBot="1" x14ac:dyDescent="0.4">
      <c r="A67" s="397">
        <v>4</v>
      </c>
      <c r="B67" s="625" t="s">
        <v>214</v>
      </c>
      <c r="C67" s="615"/>
      <c r="D67" s="615"/>
      <c r="E67" s="615"/>
      <c r="F67" s="615"/>
      <c r="G67" s="615"/>
      <c r="H67" s="615"/>
      <c r="I67" s="615"/>
      <c r="J67" s="615"/>
      <c r="K67" s="615"/>
      <c r="L67" s="616"/>
      <c r="M67" s="323"/>
      <c r="N67" s="324"/>
      <c r="O67" s="323"/>
      <c r="P67" s="325"/>
      <c r="Q67" s="326"/>
      <c r="R67" s="324"/>
      <c r="S67" s="323"/>
      <c r="T67" s="327"/>
      <c r="U67" s="326"/>
      <c r="V67" s="325"/>
      <c r="W67" s="323"/>
      <c r="X67" s="324"/>
      <c r="Y67" s="323"/>
      <c r="Z67" s="325"/>
      <c r="AA67" s="323"/>
      <c r="AB67" s="327"/>
      <c r="AC67" s="326"/>
      <c r="AD67" s="324"/>
      <c r="AE67" s="323"/>
      <c r="AF67" s="324"/>
      <c r="AG67" s="325"/>
      <c r="AH67" s="327"/>
      <c r="AI67" s="326"/>
      <c r="AJ67" s="324"/>
      <c r="AK67" s="323"/>
      <c r="AL67" s="324"/>
      <c r="AM67" s="323"/>
      <c r="AN67" s="327"/>
      <c r="AO67" s="325"/>
      <c r="AP67" s="324"/>
      <c r="AQ67" s="323"/>
      <c r="AR67" s="324"/>
      <c r="AS67" s="323"/>
      <c r="AT67" s="327"/>
      <c r="AU67" s="326"/>
      <c r="AV67" s="324"/>
      <c r="AW67" s="323"/>
      <c r="AX67" s="324"/>
      <c r="AY67" s="323"/>
      <c r="AZ67" s="327"/>
      <c r="BA67" s="328"/>
      <c r="BB67" s="328"/>
      <c r="BC67" s="302"/>
      <c r="BD67" s="301"/>
      <c r="BE67" s="301"/>
      <c r="BF67" s="301"/>
      <c r="BG67" s="300"/>
      <c r="BH67" s="51"/>
      <c r="BI67" s="51"/>
    </row>
    <row r="68" spans="1:79" s="3" customFormat="1" ht="94.9" customHeight="1" thickBot="1" x14ac:dyDescent="0.4">
      <c r="A68" s="398" t="s">
        <v>222</v>
      </c>
      <c r="B68" s="532" t="s">
        <v>216</v>
      </c>
      <c r="C68" s="533"/>
      <c r="D68" s="533"/>
      <c r="E68" s="533"/>
      <c r="F68" s="533"/>
      <c r="G68" s="533"/>
      <c r="H68" s="533"/>
      <c r="I68" s="533"/>
      <c r="J68" s="533"/>
      <c r="K68" s="533"/>
      <c r="L68" s="534"/>
      <c r="M68" s="303"/>
      <c r="N68" s="310"/>
      <c r="O68" s="547" t="s">
        <v>217</v>
      </c>
      <c r="P68" s="548"/>
      <c r="Q68" s="314"/>
      <c r="R68" s="310"/>
      <c r="S68" s="303"/>
      <c r="T68" s="305"/>
      <c r="U68" s="314"/>
      <c r="V68" s="304"/>
      <c r="W68" s="303"/>
      <c r="X68" s="310"/>
      <c r="Y68" s="303"/>
      <c r="Z68" s="304"/>
      <c r="AA68" s="303"/>
      <c r="AB68" s="305"/>
      <c r="AC68" s="314"/>
      <c r="AD68" s="310"/>
      <c r="AE68" s="303"/>
      <c r="AF68" s="310"/>
      <c r="AG68" s="304"/>
      <c r="AH68" s="305"/>
      <c r="AI68" s="547" t="s">
        <v>255</v>
      </c>
      <c r="AJ68" s="548"/>
      <c r="AK68" s="547" t="s">
        <v>256</v>
      </c>
      <c r="AL68" s="548"/>
      <c r="AM68" s="303"/>
      <c r="AN68" s="305"/>
      <c r="AO68" s="304"/>
      <c r="AP68" s="310"/>
      <c r="AQ68" s="303"/>
      <c r="AR68" s="310"/>
      <c r="AS68" s="303"/>
      <c r="AT68" s="305"/>
      <c r="AU68" s="314"/>
      <c r="AV68" s="310"/>
      <c r="AW68" s="303"/>
      <c r="AX68" s="310"/>
      <c r="AY68" s="303"/>
      <c r="AZ68" s="305"/>
      <c r="BA68" s="322"/>
      <c r="BB68" s="322"/>
      <c r="BC68" s="312"/>
      <c r="BD68" s="313"/>
      <c r="BE68" s="313"/>
      <c r="BF68" s="313"/>
      <c r="BG68" s="311"/>
      <c r="BH68" s="51"/>
      <c r="BI68" s="51"/>
    </row>
    <row r="69" spans="1:79" s="11" customFormat="1" ht="34.9" customHeight="1" x14ac:dyDescent="0.35">
      <c r="A69" s="399" t="s">
        <v>223</v>
      </c>
      <c r="B69" s="569" t="s">
        <v>169</v>
      </c>
      <c r="C69" s="570"/>
      <c r="D69" s="570"/>
      <c r="E69" s="570"/>
      <c r="F69" s="570"/>
      <c r="G69" s="570"/>
      <c r="H69" s="570"/>
      <c r="I69" s="570"/>
      <c r="J69" s="570"/>
      <c r="K69" s="570"/>
      <c r="L69" s="571"/>
      <c r="M69" s="308"/>
      <c r="N69" s="316"/>
      <c r="O69" s="308"/>
      <c r="P69" s="309"/>
      <c r="Q69" s="317"/>
      <c r="R69" s="307"/>
      <c r="S69" s="306"/>
      <c r="T69" s="318"/>
      <c r="U69" s="317"/>
      <c r="V69" s="307"/>
      <c r="W69" s="89"/>
      <c r="X69" s="90"/>
      <c r="Y69" s="319"/>
      <c r="Z69" s="320"/>
      <c r="AA69" s="89"/>
      <c r="AB69" s="321"/>
      <c r="AC69" s="99"/>
      <c r="AD69" s="69"/>
      <c r="AE69" s="67"/>
      <c r="AF69" s="69"/>
      <c r="AG69" s="72"/>
      <c r="AH69" s="106"/>
      <c r="AI69" s="176"/>
      <c r="AJ69" s="73"/>
      <c r="AK69" s="71"/>
      <c r="AL69" s="73"/>
      <c r="AM69" s="71"/>
      <c r="AN69" s="106"/>
      <c r="AO69" s="794"/>
      <c r="AP69" s="795"/>
      <c r="AQ69" s="71"/>
      <c r="AR69" s="73"/>
      <c r="AS69" s="75"/>
      <c r="AT69" s="168"/>
      <c r="AU69" s="315"/>
      <c r="AV69" s="77"/>
      <c r="AW69" s="71"/>
      <c r="AX69" s="73"/>
      <c r="AY69" s="71"/>
      <c r="AZ69" s="106"/>
      <c r="BA69" s="76"/>
      <c r="BB69" s="98"/>
      <c r="BC69" s="183"/>
      <c r="BD69" s="200"/>
      <c r="BE69" s="200"/>
      <c r="BF69" s="200"/>
      <c r="BG69" s="184"/>
      <c r="BH69" s="78"/>
      <c r="BI69" s="78"/>
    </row>
    <row r="70" spans="1:79" s="11" customFormat="1" ht="34.9" customHeight="1" thickBot="1" x14ac:dyDescent="0.4">
      <c r="A70" s="398" t="s">
        <v>215</v>
      </c>
      <c r="B70" s="567" t="s">
        <v>198</v>
      </c>
      <c r="C70" s="530"/>
      <c r="D70" s="530"/>
      <c r="E70" s="530"/>
      <c r="F70" s="530"/>
      <c r="G70" s="530"/>
      <c r="H70" s="530"/>
      <c r="I70" s="530"/>
      <c r="J70" s="530"/>
      <c r="K70" s="530"/>
      <c r="L70" s="531"/>
      <c r="M70" s="409" t="s">
        <v>201</v>
      </c>
      <c r="N70" s="549"/>
      <c r="O70" s="409"/>
      <c r="P70" s="410"/>
      <c r="Q70" s="550" t="s">
        <v>199</v>
      </c>
      <c r="R70" s="545"/>
      <c r="S70" s="551" t="s">
        <v>200</v>
      </c>
      <c r="T70" s="552"/>
      <c r="U70" s="401"/>
      <c r="V70" s="401"/>
      <c r="W70" s="402"/>
      <c r="X70" s="403"/>
      <c r="Y70" s="402"/>
      <c r="Z70" s="403"/>
      <c r="AA70" s="404"/>
      <c r="AB70" s="404"/>
      <c r="AC70" s="684" t="s">
        <v>199</v>
      </c>
      <c r="AD70" s="685"/>
      <c r="AE70" s="409" t="s">
        <v>200</v>
      </c>
      <c r="AF70" s="549"/>
      <c r="AG70" s="400"/>
      <c r="AH70" s="94"/>
      <c r="AI70" s="283"/>
      <c r="AJ70" s="228"/>
      <c r="AK70" s="225"/>
      <c r="AL70" s="228"/>
      <c r="AM70" s="225"/>
      <c r="AN70" s="94"/>
      <c r="AO70" s="796"/>
      <c r="AP70" s="797"/>
      <c r="AQ70" s="225"/>
      <c r="AR70" s="228"/>
      <c r="AS70" s="227"/>
      <c r="AT70" s="230"/>
      <c r="AU70" s="232"/>
      <c r="AV70" s="223"/>
      <c r="AW70" s="225"/>
      <c r="AX70" s="228"/>
      <c r="AY70" s="225"/>
      <c r="AZ70" s="94"/>
      <c r="BA70" s="222"/>
      <c r="BB70" s="230"/>
      <c r="BC70" s="222"/>
      <c r="BD70" s="229"/>
      <c r="BE70" s="229"/>
      <c r="BF70" s="229"/>
      <c r="BG70" s="230"/>
      <c r="BH70" s="78"/>
      <c r="BI70" s="78"/>
    </row>
    <row r="71" spans="1:79" s="11" customFormat="1" ht="34.9" customHeight="1" thickBot="1" x14ac:dyDescent="0.5">
      <c r="A71" s="167"/>
      <c r="B71" s="103"/>
      <c r="M71" s="546"/>
      <c r="N71" s="546"/>
      <c r="O71" s="546"/>
      <c r="P71" s="546"/>
      <c r="Q71" s="103"/>
      <c r="R71" s="103"/>
      <c r="S71" s="546"/>
      <c r="T71" s="546"/>
      <c r="U71" s="546"/>
      <c r="V71" s="546"/>
      <c r="W71" s="103"/>
      <c r="X71" s="91"/>
      <c r="Y71" s="810"/>
      <c r="Z71" s="810"/>
      <c r="AA71" s="103"/>
      <c r="AB71" s="91"/>
      <c r="AC71" s="224"/>
      <c r="AD71" s="224"/>
      <c r="AE71" s="224"/>
      <c r="AF71" s="68"/>
      <c r="AG71" s="224"/>
      <c r="AH71" s="68"/>
      <c r="AI71" s="224"/>
      <c r="AJ71" s="224"/>
      <c r="AK71" s="224"/>
      <c r="AL71" s="224"/>
      <c r="AM71" s="224"/>
      <c r="AN71" s="224"/>
      <c r="AO71" s="793"/>
      <c r="AP71" s="793"/>
      <c r="AQ71" s="224"/>
      <c r="AR71" s="68"/>
      <c r="AS71" s="224"/>
      <c r="AT71" s="68"/>
      <c r="AU71" s="224"/>
      <c r="AV71" s="68"/>
      <c r="AW71" s="224"/>
      <c r="AX71" s="68"/>
      <c r="AY71" s="224"/>
      <c r="AZ71" s="68"/>
      <c r="BA71" s="224"/>
      <c r="BB71" s="224"/>
      <c r="BC71" s="793"/>
      <c r="BD71" s="793"/>
      <c r="BE71" s="793"/>
      <c r="BF71" s="793"/>
      <c r="BG71" s="793"/>
      <c r="BH71" s="72"/>
      <c r="BI71" s="72"/>
    </row>
    <row r="72" spans="1:79" s="11" customFormat="1" ht="34.9" customHeight="1" thickBot="1" x14ac:dyDescent="0.4">
      <c r="A72" s="558" t="s">
        <v>157</v>
      </c>
      <c r="B72" s="559"/>
      <c r="C72" s="559"/>
      <c r="D72" s="559"/>
      <c r="E72" s="559"/>
      <c r="F72" s="559"/>
      <c r="G72" s="559"/>
      <c r="H72" s="559"/>
      <c r="I72" s="559"/>
      <c r="J72" s="559"/>
      <c r="K72" s="559"/>
      <c r="L72" s="559"/>
      <c r="M72" s="559"/>
      <c r="N72" s="559"/>
      <c r="O72" s="143"/>
      <c r="P72" s="144"/>
      <c r="Q72" s="540">
        <f>SUM(Q43:R44,Q30,Q64:R64)</f>
        <v>3084</v>
      </c>
      <c r="R72" s="541"/>
      <c r="S72" s="542">
        <f>SUM(S43:T44,S30,S64:T64)</f>
        <v>1054</v>
      </c>
      <c r="T72" s="543"/>
      <c r="U72" s="540">
        <f>SUM(U43:V44,U69:V70,U30,U64:V64)</f>
        <v>578</v>
      </c>
      <c r="V72" s="541"/>
      <c r="W72" s="542">
        <f>SUM(W43:X44,W69:X70,W30,W64:X64)</f>
        <v>17</v>
      </c>
      <c r="X72" s="541"/>
      <c r="Y72" s="542">
        <f>SUM(Y43:Z44,Y69:Z70,Y30,Y64:Z64)</f>
        <v>425</v>
      </c>
      <c r="Z72" s="541"/>
      <c r="AA72" s="542">
        <f>SUM(AA43:AB44,AA69:AB70,AA30,AA64:AB64)</f>
        <v>34</v>
      </c>
      <c r="AB72" s="543"/>
      <c r="AC72" s="540">
        <f>SUM(AC33:AD64,)</f>
        <v>992</v>
      </c>
      <c r="AD72" s="541"/>
      <c r="AE72" s="542">
        <f>SUM(AE33:AF64)</f>
        <v>408</v>
      </c>
      <c r="AF72" s="541"/>
      <c r="AG72" s="542">
        <f>SUM(AG33:AH64,AG69:AH70)</f>
        <v>29</v>
      </c>
      <c r="AH72" s="543"/>
      <c r="AI72" s="683">
        <f>SUM(AI33:AJ65,AI69:AJ70)</f>
        <v>876</v>
      </c>
      <c r="AJ72" s="683"/>
      <c r="AK72" s="542">
        <f>SUM(AK33:AL64,AK69:AL70)</f>
        <v>289</v>
      </c>
      <c r="AL72" s="541"/>
      <c r="AM72" s="542">
        <f>SUM(AM31:AN65)</f>
        <v>25</v>
      </c>
      <c r="AN72" s="543"/>
      <c r="AO72" s="683">
        <f>SUM(AO33:AP66)</f>
        <v>1216</v>
      </c>
      <c r="AP72" s="683"/>
      <c r="AQ72" s="542">
        <f>SUM(AQ33:AR64,AQ69:AR70)</f>
        <v>357</v>
      </c>
      <c r="AR72" s="541"/>
      <c r="AS72" s="542">
        <f>SUM(AS32:AT66)</f>
        <v>33</v>
      </c>
      <c r="AT72" s="543"/>
      <c r="AU72" s="683"/>
      <c r="AV72" s="683"/>
      <c r="AW72" s="542"/>
      <c r="AX72" s="541"/>
      <c r="AY72" s="542"/>
      <c r="AZ72" s="543"/>
      <c r="BA72" s="811">
        <f>SUM(AG72,AM72,AS72)</f>
        <v>87</v>
      </c>
      <c r="BB72" s="812"/>
      <c r="BC72" s="159"/>
      <c r="BD72" s="159"/>
      <c r="BE72" s="159"/>
      <c r="BF72" s="159"/>
      <c r="BG72" s="160"/>
      <c r="BH72" s="131"/>
      <c r="BI72" s="135"/>
      <c r="BJ72" s="135"/>
      <c r="BK72" s="131"/>
      <c r="BL72" s="136"/>
      <c r="BM72" s="136"/>
      <c r="BN72" s="136"/>
      <c r="BO72" s="136"/>
      <c r="BP72" s="136"/>
      <c r="BQ72" s="136"/>
      <c r="BR72" s="136"/>
      <c r="BS72" s="136"/>
      <c r="BT72" s="136"/>
      <c r="BU72" s="136"/>
      <c r="BV72" s="136"/>
      <c r="BW72" s="136"/>
    </row>
    <row r="73" spans="1:79" s="11" customFormat="1" ht="34.9" customHeight="1" x14ac:dyDescent="0.35">
      <c r="A73" s="560" t="s">
        <v>158</v>
      </c>
      <c r="B73" s="561"/>
      <c r="C73" s="561"/>
      <c r="D73" s="561"/>
      <c r="E73" s="561"/>
      <c r="F73" s="561"/>
      <c r="G73" s="561"/>
      <c r="H73" s="561"/>
      <c r="I73" s="561"/>
      <c r="J73" s="561"/>
      <c r="K73" s="561"/>
      <c r="L73" s="561"/>
      <c r="M73" s="561"/>
      <c r="N73" s="561"/>
      <c r="O73" s="561"/>
      <c r="P73" s="146"/>
      <c r="Q73" s="152"/>
      <c r="R73" s="146"/>
      <c r="S73" s="156"/>
      <c r="T73" s="146"/>
      <c r="U73" s="504"/>
      <c r="V73" s="505"/>
      <c r="W73" s="535"/>
      <c r="X73" s="506"/>
      <c r="Y73" s="535"/>
      <c r="Z73" s="506"/>
      <c r="AA73" s="535"/>
      <c r="AB73" s="505"/>
      <c r="AC73" s="807">
        <f>QUOTIENT(AE72,17)</f>
        <v>24</v>
      </c>
      <c r="AD73" s="808"/>
      <c r="AE73" s="808"/>
      <c r="AF73" s="808"/>
      <c r="AG73" s="808"/>
      <c r="AH73" s="809"/>
      <c r="AI73" s="807">
        <f>QUOTIENT(AK72,17)</f>
        <v>17</v>
      </c>
      <c r="AJ73" s="808"/>
      <c r="AK73" s="808"/>
      <c r="AL73" s="808"/>
      <c r="AM73" s="808"/>
      <c r="AN73" s="809"/>
      <c r="AO73" s="807">
        <f>QUOTIENT(AQ72,17)</f>
        <v>21</v>
      </c>
      <c r="AP73" s="808"/>
      <c r="AQ73" s="808"/>
      <c r="AR73" s="808"/>
      <c r="AS73" s="808"/>
      <c r="AT73" s="809"/>
      <c r="AU73" s="504"/>
      <c r="AV73" s="505"/>
      <c r="AW73" s="505"/>
      <c r="AX73" s="505"/>
      <c r="AY73" s="505"/>
      <c r="AZ73" s="801"/>
      <c r="BA73" s="145"/>
      <c r="BB73" s="162"/>
      <c r="BC73" s="161"/>
      <c r="BD73" s="161"/>
      <c r="BE73" s="161"/>
      <c r="BF73" s="161"/>
      <c r="BG73" s="162"/>
      <c r="BH73" s="131"/>
      <c r="BI73" s="135"/>
      <c r="BJ73" s="135"/>
      <c r="BK73" s="131"/>
      <c r="BL73" s="136"/>
      <c r="BM73" s="136"/>
      <c r="BN73" s="136"/>
      <c r="BO73" s="136"/>
      <c r="BP73" s="136"/>
      <c r="BQ73" s="136"/>
      <c r="BR73" s="136"/>
      <c r="BS73" s="136"/>
      <c r="BT73" s="136"/>
      <c r="BU73" s="136"/>
      <c r="BV73" s="136"/>
      <c r="BW73" s="136"/>
    </row>
    <row r="74" spans="1:79" s="11" customFormat="1" ht="34.9" customHeight="1" x14ac:dyDescent="0.35">
      <c r="A74" s="509" t="s">
        <v>202</v>
      </c>
      <c r="B74" s="510"/>
      <c r="C74" s="510"/>
      <c r="D74" s="510"/>
      <c r="E74" s="510"/>
      <c r="F74" s="510"/>
      <c r="G74" s="510"/>
      <c r="H74" s="510"/>
      <c r="I74" s="510"/>
      <c r="J74" s="510"/>
      <c r="K74" s="510"/>
      <c r="L74" s="510"/>
      <c r="M74" s="510"/>
      <c r="N74" s="510"/>
      <c r="O74" s="287"/>
      <c r="P74" s="149"/>
      <c r="Q74" s="436">
        <f>SUM(AC74,AI74,AO74)</f>
        <v>1</v>
      </c>
      <c r="R74" s="498"/>
      <c r="S74" s="288"/>
      <c r="T74" s="288"/>
      <c r="U74" s="289"/>
      <c r="V74" s="234"/>
      <c r="W74" s="233"/>
      <c r="X74" s="235"/>
      <c r="Y74" s="233"/>
      <c r="Z74" s="235"/>
      <c r="AA74" s="233"/>
      <c r="AB74" s="234"/>
      <c r="AC74" s="436"/>
      <c r="AD74" s="437"/>
      <c r="AE74" s="437"/>
      <c r="AF74" s="437"/>
      <c r="AG74" s="437"/>
      <c r="AH74" s="438"/>
      <c r="AI74" s="436"/>
      <c r="AJ74" s="437"/>
      <c r="AK74" s="437"/>
      <c r="AL74" s="437"/>
      <c r="AM74" s="437"/>
      <c r="AN74" s="438"/>
      <c r="AO74" s="436">
        <v>1</v>
      </c>
      <c r="AP74" s="437"/>
      <c r="AQ74" s="437"/>
      <c r="AR74" s="437"/>
      <c r="AS74" s="437"/>
      <c r="AT74" s="438"/>
      <c r="AU74" s="494"/>
      <c r="AV74" s="421"/>
      <c r="AW74" s="421"/>
      <c r="AX74" s="421"/>
      <c r="AY74" s="421"/>
      <c r="AZ74" s="495"/>
      <c r="BA74" s="290"/>
      <c r="BB74" s="291"/>
      <c r="BC74" s="292"/>
      <c r="BD74" s="292"/>
      <c r="BE74" s="292"/>
      <c r="BF74" s="292"/>
      <c r="BG74" s="291"/>
      <c r="BH74" s="131"/>
      <c r="BI74" s="135"/>
      <c r="BJ74" s="135"/>
      <c r="BK74" s="131"/>
      <c r="BL74" s="136"/>
      <c r="BM74" s="136"/>
      <c r="BN74" s="136"/>
      <c r="BO74" s="136"/>
      <c r="BP74" s="136"/>
      <c r="BQ74" s="136"/>
      <c r="BR74" s="136"/>
      <c r="BS74" s="136"/>
      <c r="BT74" s="136"/>
      <c r="BU74" s="136"/>
      <c r="BV74" s="136"/>
      <c r="BW74" s="136"/>
    </row>
    <row r="75" spans="1:79" s="11" customFormat="1" ht="34.9" customHeight="1" x14ac:dyDescent="0.35">
      <c r="A75" s="509" t="s">
        <v>159</v>
      </c>
      <c r="B75" s="510"/>
      <c r="C75" s="510"/>
      <c r="D75" s="510"/>
      <c r="E75" s="510"/>
      <c r="F75" s="510"/>
      <c r="G75" s="510"/>
      <c r="H75" s="510"/>
      <c r="I75" s="510"/>
      <c r="J75" s="510"/>
      <c r="K75" s="510"/>
      <c r="L75" s="510"/>
      <c r="M75" s="510"/>
      <c r="N75" s="510"/>
      <c r="O75" s="148"/>
      <c r="P75" s="149"/>
      <c r="Q75" s="436">
        <f>SUM(AC75,AI75,AO75)</f>
        <v>3</v>
      </c>
      <c r="R75" s="498"/>
      <c r="S75" s="148"/>
      <c r="T75" s="148"/>
      <c r="U75" s="494"/>
      <c r="V75" s="421"/>
      <c r="W75" s="420"/>
      <c r="X75" s="422"/>
      <c r="Y75" s="420"/>
      <c r="Z75" s="422"/>
      <c r="AA75" s="420"/>
      <c r="AB75" s="421"/>
      <c r="AC75" s="436"/>
      <c r="AD75" s="437"/>
      <c r="AE75" s="437"/>
      <c r="AF75" s="437"/>
      <c r="AG75" s="437"/>
      <c r="AH75" s="438"/>
      <c r="AI75" s="436">
        <v>1</v>
      </c>
      <c r="AJ75" s="437"/>
      <c r="AK75" s="437"/>
      <c r="AL75" s="437"/>
      <c r="AM75" s="437"/>
      <c r="AN75" s="438"/>
      <c r="AO75" s="436">
        <v>2</v>
      </c>
      <c r="AP75" s="437"/>
      <c r="AQ75" s="437"/>
      <c r="AR75" s="437"/>
      <c r="AS75" s="437"/>
      <c r="AT75" s="438"/>
      <c r="AU75" s="284"/>
      <c r="AV75" s="437"/>
      <c r="AW75" s="437"/>
      <c r="AX75" s="437"/>
      <c r="AY75" s="437"/>
      <c r="AZ75" s="438"/>
      <c r="BA75" s="147"/>
      <c r="BB75" s="164"/>
      <c r="BC75" s="163"/>
      <c r="BD75" s="163"/>
      <c r="BE75" s="163"/>
      <c r="BF75" s="163"/>
      <c r="BG75" s="164"/>
      <c r="BH75" s="131"/>
      <c r="BI75" s="131"/>
      <c r="BJ75" s="131"/>
      <c r="BK75" s="131"/>
      <c r="BL75" s="136"/>
      <c r="BM75" s="136"/>
      <c r="BN75" s="136"/>
      <c r="BO75" s="136"/>
      <c r="BP75" s="136"/>
      <c r="BQ75" s="136"/>
      <c r="BR75" s="136"/>
      <c r="BS75" s="136"/>
      <c r="BT75" s="136"/>
      <c r="BU75" s="136"/>
      <c r="BV75" s="136"/>
      <c r="BW75" s="136"/>
    </row>
    <row r="76" spans="1:79" s="11" customFormat="1" ht="34.9" customHeight="1" x14ac:dyDescent="0.35">
      <c r="A76" s="762" t="s">
        <v>160</v>
      </c>
      <c r="B76" s="763"/>
      <c r="C76" s="763"/>
      <c r="D76" s="763"/>
      <c r="E76" s="763"/>
      <c r="F76" s="763"/>
      <c r="G76" s="763"/>
      <c r="H76" s="763"/>
      <c r="I76" s="763"/>
      <c r="J76" s="763"/>
      <c r="K76" s="763"/>
      <c r="L76" s="763"/>
      <c r="M76" s="763"/>
      <c r="N76" s="763"/>
      <c r="O76" s="148"/>
      <c r="P76" s="148"/>
      <c r="Q76" s="436">
        <f>SUM(AC76,AI76,AO76)</f>
        <v>10</v>
      </c>
      <c r="R76" s="498"/>
      <c r="S76" s="157"/>
      <c r="T76" s="148"/>
      <c r="U76" s="153"/>
      <c r="V76" s="155"/>
      <c r="W76" s="420"/>
      <c r="X76" s="422"/>
      <c r="Y76" s="420"/>
      <c r="Z76" s="422"/>
      <c r="AA76" s="420"/>
      <c r="AB76" s="421"/>
      <c r="AC76" s="436">
        <v>4</v>
      </c>
      <c r="AD76" s="437"/>
      <c r="AE76" s="437"/>
      <c r="AF76" s="437"/>
      <c r="AG76" s="437"/>
      <c r="AH76" s="438"/>
      <c r="AI76" s="436">
        <v>3</v>
      </c>
      <c r="AJ76" s="437"/>
      <c r="AK76" s="437"/>
      <c r="AL76" s="437"/>
      <c r="AM76" s="437"/>
      <c r="AN76" s="438"/>
      <c r="AO76" s="436">
        <v>3</v>
      </c>
      <c r="AP76" s="437"/>
      <c r="AQ76" s="437"/>
      <c r="AR76" s="437"/>
      <c r="AS76" s="437"/>
      <c r="AT76" s="438"/>
      <c r="AU76" s="436"/>
      <c r="AV76" s="437"/>
      <c r="AW76" s="437"/>
      <c r="AX76" s="437"/>
      <c r="AY76" s="437"/>
      <c r="AZ76" s="438"/>
      <c r="BA76" s="147"/>
      <c r="BB76" s="164"/>
      <c r="BC76" s="163"/>
      <c r="BD76" s="163"/>
      <c r="BE76" s="163"/>
      <c r="BF76" s="163"/>
      <c r="BG76" s="164"/>
      <c r="BH76" s="131"/>
      <c r="BI76" s="131"/>
      <c r="BJ76" s="131"/>
      <c r="BK76" s="131"/>
      <c r="BL76" s="136"/>
      <c r="BM76" s="136"/>
      <c r="BN76" s="136"/>
      <c r="BO76" s="136"/>
      <c r="BP76" s="136"/>
      <c r="BQ76" s="136"/>
      <c r="BR76" s="136"/>
      <c r="BS76" s="136"/>
      <c r="BT76" s="136"/>
      <c r="BU76" s="136"/>
      <c r="BV76" s="136"/>
      <c r="BW76" s="136"/>
      <c r="BX76" s="131"/>
      <c r="BY76" s="131"/>
      <c r="BZ76" s="131"/>
      <c r="CA76" s="131"/>
    </row>
    <row r="77" spans="1:79" s="11" customFormat="1" ht="34.9" customHeight="1" thickBot="1" x14ac:dyDescent="0.4">
      <c r="A77" s="764" t="s">
        <v>161</v>
      </c>
      <c r="B77" s="765"/>
      <c r="C77" s="765"/>
      <c r="D77" s="765"/>
      <c r="E77" s="765"/>
      <c r="F77" s="765"/>
      <c r="G77" s="765"/>
      <c r="H77" s="765"/>
      <c r="I77" s="765"/>
      <c r="J77" s="765"/>
      <c r="K77" s="765"/>
      <c r="L77" s="765"/>
      <c r="M77" s="765"/>
      <c r="N77" s="765"/>
      <c r="O77" s="151"/>
      <c r="P77" s="151"/>
      <c r="Q77" s="496">
        <f>SUM(AC77,AI77,AO77)</f>
        <v>8</v>
      </c>
      <c r="R77" s="497"/>
      <c r="S77" s="158"/>
      <c r="T77" s="151"/>
      <c r="U77" s="154"/>
      <c r="V77" s="151"/>
      <c r="W77" s="766"/>
      <c r="X77" s="769"/>
      <c r="Y77" s="766"/>
      <c r="Z77" s="769"/>
      <c r="AA77" s="766"/>
      <c r="AB77" s="767"/>
      <c r="AC77" s="496">
        <v>3</v>
      </c>
      <c r="AD77" s="499"/>
      <c r="AE77" s="499"/>
      <c r="AF77" s="499"/>
      <c r="AG77" s="499"/>
      <c r="AH77" s="500"/>
      <c r="AI77" s="496">
        <v>2</v>
      </c>
      <c r="AJ77" s="499"/>
      <c r="AK77" s="499"/>
      <c r="AL77" s="499"/>
      <c r="AM77" s="499"/>
      <c r="AN77" s="500"/>
      <c r="AO77" s="496">
        <v>3</v>
      </c>
      <c r="AP77" s="499"/>
      <c r="AQ77" s="499"/>
      <c r="AR77" s="499"/>
      <c r="AS77" s="499"/>
      <c r="AT77" s="500"/>
      <c r="AU77" s="496"/>
      <c r="AV77" s="499"/>
      <c r="AW77" s="499"/>
      <c r="AX77" s="499"/>
      <c r="AY77" s="499"/>
      <c r="AZ77" s="500"/>
      <c r="BA77" s="150"/>
      <c r="BB77" s="166"/>
      <c r="BC77" s="165"/>
      <c r="BD77" s="165"/>
      <c r="BE77" s="165"/>
      <c r="BF77" s="165"/>
      <c r="BG77" s="166"/>
      <c r="BH77" s="131"/>
      <c r="BI77" s="131"/>
      <c r="BJ77" s="131"/>
      <c r="BK77" s="131"/>
      <c r="BL77" s="136"/>
      <c r="BM77" s="136"/>
      <c r="BN77" s="136"/>
      <c r="BO77" s="136"/>
      <c r="BP77" s="136"/>
      <c r="BQ77" s="136"/>
      <c r="BR77" s="136"/>
      <c r="BS77" s="136"/>
      <c r="BT77" s="136"/>
      <c r="BU77" s="136"/>
      <c r="BV77" s="136"/>
      <c r="BW77" s="136"/>
      <c r="BX77" s="131"/>
      <c r="BY77" s="131"/>
      <c r="BZ77" s="131"/>
      <c r="CA77" s="131"/>
    </row>
    <row r="78" spans="1:79" s="11" customFormat="1" ht="34.9" customHeight="1" thickBot="1" x14ac:dyDescent="0.5">
      <c r="A78" s="132"/>
      <c r="B78" s="132"/>
      <c r="C78" s="132"/>
      <c r="D78" s="132"/>
      <c r="E78" s="132"/>
      <c r="F78" s="132"/>
      <c r="G78" s="132"/>
      <c r="H78" s="132"/>
      <c r="I78" s="132"/>
      <c r="J78" s="132"/>
      <c r="K78" s="132"/>
      <c r="L78" s="132"/>
      <c r="M78" s="132"/>
      <c r="N78" s="132"/>
      <c r="O78" s="132"/>
      <c r="P78" s="132"/>
      <c r="Q78" s="132"/>
      <c r="R78" s="132"/>
      <c r="S78" s="132"/>
      <c r="T78" s="137"/>
      <c r="U78" s="137"/>
      <c r="V78" s="132"/>
      <c r="W78" s="132"/>
      <c r="X78" s="132"/>
      <c r="Y78" s="132"/>
      <c r="Z78" s="132"/>
      <c r="AA78" s="132"/>
      <c r="AB78" s="132"/>
      <c r="AC78" s="132"/>
      <c r="AD78" s="132"/>
      <c r="AE78" s="132"/>
      <c r="AF78" s="132"/>
      <c r="AG78" s="768"/>
      <c r="AH78" s="768"/>
      <c r="AI78" s="132"/>
      <c r="AJ78" s="132"/>
      <c r="AK78" s="132"/>
      <c r="AL78" s="132"/>
      <c r="AM78" s="132"/>
      <c r="AN78" s="132"/>
      <c r="AO78" s="132"/>
      <c r="AP78" s="132"/>
      <c r="AQ78" s="132"/>
      <c r="AR78" s="132"/>
      <c r="AS78" s="133"/>
      <c r="AT78" s="133"/>
      <c r="AU78" s="133"/>
      <c r="AV78" s="138"/>
      <c r="AW78" s="131"/>
      <c r="AX78" s="131"/>
      <c r="AY78" s="131"/>
      <c r="AZ78" s="131"/>
      <c r="BA78" s="131"/>
      <c r="BB78" s="131"/>
      <c r="BC78" s="131"/>
      <c r="BD78" s="131"/>
      <c r="BE78" s="131"/>
      <c r="BF78" s="131"/>
      <c r="BG78" s="131"/>
      <c r="BH78" s="131"/>
      <c r="BI78" s="131"/>
      <c r="BJ78" s="131"/>
      <c r="BK78" s="131"/>
      <c r="BL78" s="136"/>
      <c r="BM78" s="136"/>
      <c r="BN78" s="136"/>
      <c r="BO78" s="136"/>
      <c r="BP78" s="136"/>
      <c r="BQ78" s="136"/>
      <c r="BR78" s="136"/>
      <c r="BS78" s="136"/>
      <c r="BT78" s="136"/>
      <c r="BU78" s="136"/>
      <c r="BV78" s="136"/>
      <c r="BW78" s="136"/>
      <c r="BX78" s="131"/>
      <c r="BY78" s="131"/>
      <c r="BZ78" s="131"/>
      <c r="CA78" s="131"/>
    </row>
    <row r="79" spans="1:79" s="11" customFormat="1" ht="48" customHeight="1" thickBot="1" x14ac:dyDescent="0.4">
      <c r="A79" s="501" t="s">
        <v>162</v>
      </c>
      <c r="B79" s="502"/>
      <c r="C79" s="502"/>
      <c r="D79" s="502"/>
      <c r="E79" s="502"/>
      <c r="F79" s="502"/>
      <c r="G79" s="502"/>
      <c r="H79" s="502"/>
      <c r="I79" s="502"/>
      <c r="J79" s="502"/>
      <c r="K79" s="502"/>
      <c r="L79" s="502"/>
      <c r="M79" s="502"/>
      <c r="N79" s="502"/>
      <c r="O79" s="502"/>
      <c r="P79" s="502"/>
      <c r="Q79" s="502"/>
      <c r="R79" s="502"/>
      <c r="S79" s="502"/>
      <c r="T79" s="502"/>
      <c r="U79" s="502"/>
      <c r="V79" s="502"/>
      <c r="W79" s="502"/>
      <c r="X79" s="502"/>
      <c r="Y79" s="502"/>
      <c r="Z79" s="502"/>
      <c r="AA79" s="503"/>
      <c r="AB79" s="501" t="s">
        <v>192</v>
      </c>
      <c r="AC79" s="502"/>
      <c r="AD79" s="502"/>
      <c r="AE79" s="502"/>
      <c r="AF79" s="502"/>
      <c r="AG79" s="502"/>
      <c r="AH79" s="502"/>
      <c r="AI79" s="502"/>
      <c r="AJ79" s="502"/>
      <c r="AK79" s="502"/>
      <c r="AL79" s="502"/>
      <c r="AM79" s="502"/>
      <c r="AN79" s="502"/>
      <c r="AO79" s="502"/>
      <c r="AP79" s="502"/>
      <c r="AQ79" s="502"/>
      <c r="AR79" s="502"/>
      <c r="AS79" s="503"/>
      <c r="AT79" s="501" t="s">
        <v>163</v>
      </c>
      <c r="AU79" s="502"/>
      <c r="AV79" s="502"/>
      <c r="AW79" s="502"/>
      <c r="AX79" s="502"/>
      <c r="AY79" s="502"/>
      <c r="AZ79" s="502"/>
      <c r="BA79" s="502"/>
      <c r="BB79" s="502"/>
      <c r="BC79" s="502"/>
      <c r="BD79" s="502"/>
      <c r="BE79" s="502"/>
      <c r="BF79" s="502"/>
      <c r="BG79" s="503"/>
      <c r="BH79" s="131"/>
      <c r="BI79" s="131"/>
      <c r="BJ79" s="139"/>
      <c r="BK79" s="139"/>
      <c r="BL79" s="139"/>
      <c r="BM79" s="139"/>
      <c r="BN79" s="139"/>
      <c r="BO79" s="139"/>
      <c r="BP79" s="139"/>
      <c r="BQ79" s="139"/>
      <c r="BR79" s="139"/>
      <c r="BS79" s="139"/>
      <c r="BT79" s="139"/>
      <c r="BU79" s="139"/>
      <c r="BV79" s="139"/>
      <c r="BW79" s="139"/>
      <c r="BX79" s="139"/>
      <c r="BY79" s="139"/>
      <c r="BZ79" s="139"/>
      <c r="CA79" s="139"/>
    </row>
    <row r="80" spans="1:79" s="11" customFormat="1" ht="54" customHeight="1" x14ac:dyDescent="0.35">
      <c r="A80" s="760" t="s">
        <v>164</v>
      </c>
      <c r="B80" s="761"/>
      <c r="C80" s="761"/>
      <c r="D80" s="761"/>
      <c r="E80" s="761"/>
      <c r="F80" s="761"/>
      <c r="G80" s="761"/>
      <c r="H80" s="761"/>
      <c r="I80" s="761"/>
      <c r="J80" s="761"/>
      <c r="K80" s="761"/>
      <c r="L80" s="761"/>
      <c r="M80" s="761"/>
      <c r="N80" s="761"/>
      <c r="O80" s="761"/>
      <c r="P80" s="761" t="s">
        <v>165</v>
      </c>
      <c r="Q80" s="761"/>
      <c r="R80" s="761"/>
      <c r="S80" s="761"/>
      <c r="T80" s="761" t="s">
        <v>166</v>
      </c>
      <c r="U80" s="761"/>
      <c r="V80" s="761"/>
      <c r="W80" s="761"/>
      <c r="X80" s="770" t="s">
        <v>167</v>
      </c>
      <c r="Y80" s="770"/>
      <c r="Z80" s="770"/>
      <c r="AA80" s="771"/>
      <c r="AB80" s="504" t="s">
        <v>165</v>
      </c>
      <c r="AC80" s="505"/>
      <c r="AD80" s="505"/>
      <c r="AE80" s="505"/>
      <c r="AF80" s="505"/>
      <c r="AG80" s="506"/>
      <c r="AH80" s="779" t="s">
        <v>166</v>
      </c>
      <c r="AI80" s="780"/>
      <c r="AJ80" s="780"/>
      <c r="AK80" s="780"/>
      <c r="AL80" s="781"/>
      <c r="AM80" s="779" t="s">
        <v>167</v>
      </c>
      <c r="AN80" s="780"/>
      <c r="AO80" s="780"/>
      <c r="AP80" s="780"/>
      <c r="AQ80" s="780"/>
      <c r="AR80" s="780"/>
      <c r="AS80" s="782"/>
      <c r="AT80" s="773" t="s">
        <v>197</v>
      </c>
      <c r="AU80" s="774"/>
      <c r="AV80" s="774"/>
      <c r="AW80" s="774"/>
      <c r="AX80" s="774"/>
      <c r="AY80" s="774"/>
      <c r="AZ80" s="774"/>
      <c r="BA80" s="774"/>
      <c r="BB80" s="774"/>
      <c r="BC80" s="774"/>
      <c r="BD80" s="774"/>
      <c r="BE80" s="774"/>
      <c r="BF80" s="774"/>
      <c r="BG80" s="775"/>
      <c r="BH80" s="131"/>
      <c r="BI80" s="131"/>
      <c r="BJ80" s="134"/>
      <c r="BK80" s="134"/>
      <c r="BL80" s="134"/>
      <c r="BM80" s="134"/>
      <c r="BN80" s="134"/>
      <c r="BO80" s="134"/>
      <c r="BP80" s="134"/>
      <c r="BQ80" s="134"/>
      <c r="BR80" s="134"/>
      <c r="BS80" s="134"/>
      <c r="BT80" s="140"/>
      <c r="BU80" s="134"/>
      <c r="BV80" s="141"/>
      <c r="BW80" s="141"/>
      <c r="BX80" s="141"/>
      <c r="BY80" s="140"/>
      <c r="BZ80" s="134"/>
      <c r="CA80" s="134"/>
    </row>
    <row r="81" spans="1:79" s="11" customFormat="1" ht="34.9" customHeight="1" x14ac:dyDescent="0.35">
      <c r="A81" s="417" t="s">
        <v>212</v>
      </c>
      <c r="B81" s="418"/>
      <c r="C81" s="418"/>
      <c r="D81" s="418"/>
      <c r="E81" s="418"/>
      <c r="F81" s="418"/>
      <c r="G81" s="418"/>
      <c r="H81" s="418"/>
      <c r="I81" s="418"/>
      <c r="J81" s="418"/>
      <c r="K81" s="418"/>
      <c r="L81" s="418"/>
      <c r="M81" s="418"/>
      <c r="N81" s="418"/>
      <c r="O81" s="419"/>
      <c r="P81" s="420">
        <v>2</v>
      </c>
      <c r="Q81" s="421"/>
      <c r="R81" s="421"/>
      <c r="S81" s="422"/>
      <c r="T81" s="420">
        <v>4</v>
      </c>
      <c r="U81" s="421"/>
      <c r="V81" s="421"/>
      <c r="W81" s="422"/>
      <c r="X81" s="423">
        <v>6</v>
      </c>
      <c r="Y81" s="424"/>
      <c r="Z81" s="424"/>
      <c r="AA81" s="425"/>
      <c r="AB81" s="467">
        <v>4</v>
      </c>
      <c r="AC81" s="468"/>
      <c r="AD81" s="468"/>
      <c r="AE81" s="468"/>
      <c r="AF81" s="468"/>
      <c r="AG81" s="469"/>
      <c r="AH81" s="473">
        <v>14</v>
      </c>
      <c r="AI81" s="468"/>
      <c r="AJ81" s="468"/>
      <c r="AK81" s="468"/>
      <c r="AL81" s="469"/>
      <c r="AM81" s="473">
        <v>21</v>
      </c>
      <c r="AN81" s="468"/>
      <c r="AO81" s="468"/>
      <c r="AP81" s="468"/>
      <c r="AQ81" s="468"/>
      <c r="AR81" s="468"/>
      <c r="AS81" s="475"/>
      <c r="AT81" s="776"/>
      <c r="AU81" s="777"/>
      <c r="AV81" s="777"/>
      <c r="AW81" s="777"/>
      <c r="AX81" s="777"/>
      <c r="AY81" s="777"/>
      <c r="AZ81" s="777"/>
      <c r="BA81" s="777"/>
      <c r="BB81" s="777"/>
      <c r="BC81" s="777"/>
      <c r="BD81" s="777"/>
      <c r="BE81" s="777"/>
      <c r="BF81" s="777"/>
      <c r="BG81" s="778"/>
      <c r="BH81" s="293"/>
      <c r="BI81" s="293"/>
      <c r="BJ81" s="134"/>
      <c r="BK81" s="134"/>
      <c r="BL81" s="134"/>
      <c r="BM81" s="134"/>
      <c r="BN81" s="134"/>
      <c r="BO81" s="134"/>
      <c r="BP81" s="134"/>
      <c r="BQ81" s="134"/>
      <c r="BR81" s="134"/>
      <c r="BS81" s="134"/>
      <c r="BT81" s="140"/>
      <c r="BU81" s="134"/>
      <c r="BV81" s="141"/>
      <c r="BW81" s="141"/>
      <c r="BX81" s="141"/>
      <c r="BY81" s="140"/>
      <c r="BZ81" s="134"/>
      <c r="CA81" s="134"/>
    </row>
    <row r="82" spans="1:79" s="11" customFormat="1" ht="34.9" customHeight="1" thickBot="1" x14ac:dyDescent="0.4">
      <c r="A82" s="426" t="s">
        <v>213</v>
      </c>
      <c r="B82" s="427"/>
      <c r="C82" s="427"/>
      <c r="D82" s="427"/>
      <c r="E82" s="427"/>
      <c r="F82" s="427"/>
      <c r="G82" s="427"/>
      <c r="H82" s="427"/>
      <c r="I82" s="427"/>
      <c r="J82" s="427"/>
      <c r="K82" s="427"/>
      <c r="L82" s="427"/>
      <c r="M82" s="427"/>
      <c r="N82" s="427"/>
      <c r="O82" s="427"/>
      <c r="P82" s="507">
        <v>4</v>
      </c>
      <c r="Q82" s="507"/>
      <c r="R82" s="507"/>
      <c r="S82" s="507"/>
      <c r="T82" s="507">
        <v>4</v>
      </c>
      <c r="U82" s="507"/>
      <c r="V82" s="507"/>
      <c r="W82" s="507"/>
      <c r="X82" s="507">
        <v>6</v>
      </c>
      <c r="Y82" s="507"/>
      <c r="Z82" s="507"/>
      <c r="AA82" s="772"/>
      <c r="AB82" s="470"/>
      <c r="AC82" s="471"/>
      <c r="AD82" s="471"/>
      <c r="AE82" s="471"/>
      <c r="AF82" s="471"/>
      <c r="AG82" s="472"/>
      <c r="AH82" s="474"/>
      <c r="AI82" s="471"/>
      <c r="AJ82" s="471"/>
      <c r="AK82" s="471"/>
      <c r="AL82" s="472"/>
      <c r="AM82" s="474"/>
      <c r="AN82" s="471"/>
      <c r="AO82" s="471"/>
      <c r="AP82" s="471"/>
      <c r="AQ82" s="471"/>
      <c r="AR82" s="471"/>
      <c r="AS82" s="476"/>
      <c r="AT82" s="470"/>
      <c r="AU82" s="471"/>
      <c r="AV82" s="471"/>
      <c r="AW82" s="471"/>
      <c r="AX82" s="471"/>
      <c r="AY82" s="471"/>
      <c r="AZ82" s="471"/>
      <c r="BA82" s="471"/>
      <c r="BB82" s="471"/>
      <c r="BC82" s="471"/>
      <c r="BD82" s="471"/>
      <c r="BE82" s="471"/>
      <c r="BF82" s="471"/>
      <c r="BG82" s="476"/>
      <c r="BH82" s="131"/>
      <c r="BI82" s="131"/>
      <c r="BJ82" s="142"/>
      <c r="BK82" s="142"/>
      <c r="BL82" s="142"/>
      <c r="BM82" s="142"/>
      <c r="BN82" s="142"/>
      <c r="BO82" s="142"/>
      <c r="BP82" s="142"/>
      <c r="BQ82" s="142"/>
      <c r="BR82" s="142"/>
      <c r="BS82" s="142"/>
      <c r="BT82" s="142"/>
      <c r="BU82" s="142"/>
      <c r="BV82" s="142"/>
      <c r="BW82" s="142"/>
      <c r="BX82" s="142"/>
      <c r="BY82" s="142"/>
      <c r="BZ82" s="142"/>
      <c r="CA82" s="142"/>
    </row>
    <row r="84" spans="1:79" ht="28.9" customHeight="1" x14ac:dyDescent="0.25">
      <c r="A84" s="130" t="s">
        <v>168</v>
      </c>
      <c r="B84" s="130"/>
      <c r="C84" s="130"/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</row>
    <row r="85" spans="1:79" ht="15.6" customHeight="1" thickBot="1" x14ac:dyDescent="0.55000000000000004">
      <c r="F85" s="3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4"/>
      <c r="AS85" s="74"/>
      <c r="AT85" s="74"/>
      <c r="AU85" s="74"/>
      <c r="AV85" s="74"/>
      <c r="AW85" s="74"/>
      <c r="AX85" s="74"/>
      <c r="AY85" s="74"/>
      <c r="AZ85" s="74"/>
      <c r="BA85" s="40"/>
      <c r="BB85" s="40"/>
    </row>
    <row r="86" spans="1:79" ht="46.9" customHeight="1" thickBot="1" x14ac:dyDescent="0.3">
      <c r="A86" s="598" t="s">
        <v>15</v>
      </c>
      <c r="B86" s="599"/>
      <c r="C86" s="600"/>
      <c r="D86" s="601"/>
      <c r="E86" s="508" t="s">
        <v>20</v>
      </c>
      <c r="F86" s="508"/>
      <c r="G86" s="508"/>
      <c r="H86" s="508"/>
      <c r="I86" s="508"/>
      <c r="J86" s="508"/>
      <c r="K86" s="508"/>
      <c r="L86" s="508"/>
      <c r="M86" s="508"/>
      <c r="N86" s="508"/>
      <c r="O86" s="508"/>
      <c r="P86" s="508"/>
      <c r="Q86" s="508"/>
      <c r="R86" s="508"/>
      <c r="S86" s="508"/>
      <c r="T86" s="508"/>
      <c r="U86" s="508"/>
      <c r="V86" s="508"/>
      <c r="W86" s="508"/>
      <c r="X86" s="508"/>
      <c r="Y86" s="508"/>
      <c r="Z86" s="508"/>
      <c r="AA86" s="508"/>
      <c r="AB86" s="508"/>
      <c r="AC86" s="508"/>
      <c r="AD86" s="508"/>
      <c r="AE86" s="508"/>
      <c r="AF86" s="508"/>
      <c r="AG86" s="508"/>
      <c r="AH86" s="508"/>
      <c r="AI86" s="508"/>
      <c r="AJ86" s="508"/>
      <c r="AK86" s="508"/>
      <c r="AL86" s="508"/>
      <c r="AM86" s="508"/>
      <c r="AN86" s="508"/>
      <c r="AO86" s="508"/>
      <c r="AP86" s="508"/>
      <c r="AQ86" s="508"/>
      <c r="AR86" s="508"/>
      <c r="AS86" s="508"/>
      <c r="AT86" s="508"/>
      <c r="AU86" s="508"/>
      <c r="AV86" s="508"/>
      <c r="AW86" s="508"/>
      <c r="AX86" s="508"/>
      <c r="AY86" s="802" t="s">
        <v>19</v>
      </c>
      <c r="AZ86" s="508"/>
      <c r="BA86" s="508"/>
      <c r="BB86" s="508"/>
      <c r="BC86" s="508"/>
      <c r="BD86" s="508"/>
      <c r="BE86" s="508"/>
      <c r="BF86" s="508"/>
      <c r="BG86" s="803"/>
    </row>
    <row r="87" spans="1:79" ht="52.9" customHeight="1" x14ac:dyDescent="0.25">
      <c r="A87" s="785" t="s">
        <v>63</v>
      </c>
      <c r="B87" s="786"/>
      <c r="C87" s="786"/>
      <c r="D87" s="787"/>
      <c r="E87" s="788" t="s">
        <v>237</v>
      </c>
      <c r="F87" s="788"/>
      <c r="G87" s="788"/>
      <c r="H87" s="788"/>
      <c r="I87" s="788"/>
      <c r="J87" s="788"/>
      <c r="K87" s="788"/>
      <c r="L87" s="788"/>
      <c r="M87" s="788"/>
      <c r="N87" s="788"/>
      <c r="O87" s="788"/>
      <c r="P87" s="788"/>
      <c r="Q87" s="788"/>
      <c r="R87" s="788"/>
      <c r="S87" s="788"/>
      <c r="T87" s="788"/>
      <c r="U87" s="788"/>
      <c r="V87" s="788"/>
      <c r="W87" s="788"/>
      <c r="X87" s="788"/>
      <c r="Y87" s="788"/>
      <c r="Z87" s="788"/>
      <c r="AA87" s="788"/>
      <c r="AB87" s="788"/>
      <c r="AC87" s="788"/>
      <c r="AD87" s="788"/>
      <c r="AE87" s="788"/>
      <c r="AF87" s="788"/>
      <c r="AG87" s="788"/>
      <c r="AH87" s="788"/>
      <c r="AI87" s="788"/>
      <c r="AJ87" s="788"/>
      <c r="AK87" s="788"/>
      <c r="AL87" s="788"/>
      <c r="AM87" s="788"/>
      <c r="AN87" s="788"/>
      <c r="AO87" s="788"/>
      <c r="AP87" s="788"/>
      <c r="AQ87" s="788"/>
      <c r="AR87" s="788"/>
      <c r="AS87" s="788"/>
      <c r="AT87" s="788"/>
      <c r="AU87" s="788"/>
      <c r="AV87" s="788"/>
      <c r="AW87" s="788"/>
      <c r="AX87" s="788"/>
      <c r="AY87" s="804" t="s">
        <v>14</v>
      </c>
      <c r="AZ87" s="805"/>
      <c r="BA87" s="805"/>
      <c r="BB87" s="805"/>
      <c r="BC87" s="805"/>
      <c r="BD87" s="805"/>
      <c r="BE87" s="805"/>
      <c r="BF87" s="805"/>
      <c r="BG87" s="806"/>
    </row>
    <row r="88" spans="1:79" ht="76.150000000000006" customHeight="1" x14ac:dyDescent="0.25">
      <c r="A88" s="481" t="s">
        <v>64</v>
      </c>
      <c r="B88" s="482"/>
      <c r="C88" s="482"/>
      <c r="D88" s="483"/>
      <c r="E88" s="405" t="s">
        <v>203</v>
      </c>
      <c r="F88" s="405"/>
      <c r="G88" s="405"/>
      <c r="H88" s="405"/>
      <c r="I88" s="405"/>
      <c r="J88" s="405"/>
      <c r="K88" s="405"/>
      <c r="L88" s="405"/>
      <c r="M88" s="405"/>
      <c r="N88" s="405"/>
      <c r="O88" s="405"/>
      <c r="P88" s="405"/>
      <c r="Q88" s="405"/>
      <c r="R88" s="405"/>
      <c r="S88" s="405"/>
      <c r="T88" s="405"/>
      <c r="U88" s="405"/>
      <c r="V88" s="405"/>
      <c r="W88" s="405"/>
      <c r="X88" s="405"/>
      <c r="Y88" s="405"/>
      <c r="Z88" s="405"/>
      <c r="AA88" s="405"/>
      <c r="AB88" s="405"/>
      <c r="AC88" s="405"/>
      <c r="AD88" s="405"/>
      <c r="AE88" s="405"/>
      <c r="AF88" s="405"/>
      <c r="AG88" s="405"/>
      <c r="AH88" s="405"/>
      <c r="AI88" s="405"/>
      <c r="AJ88" s="405"/>
      <c r="AK88" s="405"/>
      <c r="AL88" s="405"/>
      <c r="AM88" s="405"/>
      <c r="AN88" s="405"/>
      <c r="AO88" s="405"/>
      <c r="AP88" s="405"/>
      <c r="AQ88" s="405"/>
      <c r="AR88" s="405"/>
      <c r="AS88" s="405"/>
      <c r="AT88" s="405"/>
      <c r="AU88" s="405"/>
      <c r="AV88" s="405"/>
      <c r="AW88" s="405"/>
      <c r="AX88" s="405"/>
      <c r="AY88" s="445" t="s">
        <v>14</v>
      </c>
      <c r="AZ88" s="446"/>
      <c r="BA88" s="446"/>
      <c r="BB88" s="446"/>
      <c r="BC88" s="446"/>
      <c r="BD88" s="446"/>
      <c r="BE88" s="446"/>
      <c r="BF88" s="446"/>
      <c r="BG88" s="447"/>
    </row>
    <row r="89" spans="1:79" ht="54.6" customHeight="1" x14ac:dyDescent="0.25">
      <c r="A89" s="484" t="s">
        <v>224</v>
      </c>
      <c r="B89" s="485"/>
      <c r="C89" s="485"/>
      <c r="D89" s="486"/>
      <c r="E89" s="405" t="s">
        <v>204</v>
      </c>
      <c r="F89" s="405"/>
      <c r="G89" s="405"/>
      <c r="H89" s="405"/>
      <c r="I89" s="405"/>
      <c r="J89" s="405"/>
      <c r="K89" s="405"/>
      <c r="L89" s="405"/>
      <c r="M89" s="405"/>
      <c r="N89" s="405"/>
      <c r="O89" s="405"/>
      <c r="P89" s="405"/>
      <c r="Q89" s="405"/>
      <c r="R89" s="405"/>
      <c r="S89" s="405"/>
      <c r="T89" s="405"/>
      <c r="U89" s="405"/>
      <c r="V89" s="405"/>
      <c r="W89" s="405"/>
      <c r="X89" s="405"/>
      <c r="Y89" s="405"/>
      <c r="Z89" s="405"/>
      <c r="AA89" s="405"/>
      <c r="AB89" s="405"/>
      <c r="AC89" s="405"/>
      <c r="AD89" s="405"/>
      <c r="AE89" s="405"/>
      <c r="AF89" s="405"/>
      <c r="AG89" s="405"/>
      <c r="AH89" s="405"/>
      <c r="AI89" s="405"/>
      <c r="AJ89" s="405"/>
      <c r="AK89" s="405"/>
      <c r="AL89" s="405"/>
      <c r="AM89" s="405"/>
      <c r="AN89" s="405"/>
      <c r="AO89" s="405"/>
      <c r="AP89" s="405"/>
      <c r="AQ89" s="405"/>
      <c r="AR89" s="405"/>
      <c r="AS89" s="405"/>
      <c r="AT89" s="405"/>
      <c r="AU89" s="405"/>
      <c r="AV89" s="405"/>
      <c r="AW89" s="405"/>
      <c r="AX89" s="405"/>
      <c r="AY89" s="445" t="s">
        <v>14</v>
      </c>
      <c r="AZ89" s="446"/>
      <c r="BA89" s="446"/>
      <c r="BB89" s="446"/>
      <c r="BC89" s="446"/>
      <c r="BD89" s="446"/>
      <c r="BE89" s="446"/>
      <c r="BF89" s="446"/>
      <c r="BG89" s="447"/>
    </row>
    <row r="90" spans="1:79" ht="52.15" customHeight="1" thickBot="1" x14ac:dyDescent="0.3">
      <c r="A90" s="428" t="s">
        <v>235</v>
      </c>
      <c r="B90" s="429"/>
      <c r="C90" s="429"/>
      <c r="D90" s="430"/>
      <c r="E90" s="477" t="s">
        <v>225</v>
      </c>
      <c r="F90" s="477"/>
      <c r="G90" s="477"/>
      <c r="H90" s="477"/>
      <c r="I90" s="477"/>
      <c r="J90" s="477"/>
      <c r="K90" s="477"/>
      <c r="L90" s="477"/>
      <c r="M90" s="477"/>
      <c r="N90" s="477"/>
      <c r="O90" s="477"/>
      <c r="P90" s="477"/>
      <c r="Q90" s="477"/>
      <c r="R90" s="477"/>
      <c r="S90" s="477"/>
      <c r="T90" s="477"/>
      <c r="U90" s="477"/>
      <c r="V90" s="477"/>
      <c r="W90" s="477"/>
      <c r="X90" s="477"/>
      <c r="Y90" s="477"/>
      <c r="Z90" s="477"/>
      <c r="AA90" s="477"/>
      <c r="AB90" s="477"/>
      <c r="AC90" s="477"/>
      <c r="AD90" s="477"/>
      <c r="AE90" s="477"/>
      <c r="AF90" s="477"/>
      <c r="AG90" s="477"/>
      <c r="AH90" s="477"/>
      <c r="AI90" s="477"/>
      <c r="AJ90" s="477"/>
      <c r="AK90" s="477"/>
      <c r="AL90" s="477"/>
      <c r="AM90" s="477"/>
      <c r="AN90" s="477"/>
      <c r="AO90" s="477"/>
      <c r="AP90" s="477"/>
      <c r="AQ90" s="477"/>
      <c r="AR90" s="477"/>
      <c r="AS90" s="477"/>
      <c r="AT90" s="477"/>
      <c r="AU90" s="477"/>
      <c r="AV90" s="477"/>
      <c r="AW90" s="477"/>
      <c r="AX90" s="477"/>
      <c r="AY90" s="448" t="s">
        <v>226</v>
      </c>
      <c r="AZ90" s="449"/>
      <c r="BA90" s="449"/>
      <c r="BB90" s="449"/>
      <c r="BC90" s="449"/>
      <c r="BD90" s="449"/>
      <c r="BE90" s="449"/>
      <c r="BF90" s="449"/>
      <c r="BG90" s="450"/>
    </row>
    <row r="91" spans="1:79" s="3" customFormat="1" ht="54" customHeight="1" x14ac:dyDescent="0.25">
      <c r="A91" s="487" t="s">
        <v>59</v>
      </c>
      <c r="B91" s="488"/>
      <c r="C91" s="488"/>
      <c r="D91" s="489"/>
      <c r="E91" s="458" t="s">
        <v>205</v>
      </c>
      <c r="F91" s="458"/>
      <c r="G91" s="458"/>
      <c r="H91" s="458"/>
      <c r="I91" s="458"/>
      <c r="J91" s="458"/>
      <c r="K91" s="458"/>
      <c r="L91" s="458"/>
      <c r="M91" s="458"/>
      <c r="N91" s="458"/>
      <c r="O91" s="458"/>
      <c r="P91" s="458"/>
      <c r="Q91" s="458"/>
      <c r="R91" s="458"/>
      <c r="S91" s="458"/>
      <c r="T91" s="458"/>
      <c r="U91" s="458"/>
      <c r="V91" s="458"/>
      <c r="W91" s="458"/>
      <c r="X91" s="458"/>
      <c r="Y91" s="458"/>
      <c r="Z91" s="458"/>
      <c r="AA91" s="458"/>
      <c r="AB91" s="458"/>
      <c r="AC91" s="458"/>
      <c r="AD91" s="458"/>
      <c r="AE91" s="458"/>
      <c r="AF91" s="458"/>
      <c r="AG91" s="458"/>
      <c r="AH91" s="458"/>
      <c r="AI91" s="458"/>
      <c r="AJ91" s="458"/>
      <c r="AK91" s="458"/>
      <c r="AL91" s="458"/>
      <c r="AM91" s="458"/>
      <c r="AN91" s="458"/>
      <c r="AO91" s="458"/>
      <c r="AP91" s="458"/>
      <c r="AQ91" s="458"/>
      <c r="AR91" s="458"/>
      <c r="AS91" s="458"/>
      <c r="AT91" s="458"/>
      <c r="AU91" s="458"/>
      <c r="AV91" s="458"/>
      <c r="AW91" s="458"/>
      <c r="AX91" s="458"/>
      <c r="AY91" s="451" t="s">
        <v>218</v>
      </c>
      <c r="AZ91" s="452"/>
      <c r="BA91" s="452"/>
      <c r="BB91" s="452"/>
      <c r="BC91" s="452"/>
      <c r="BD91" s="452"/>
      <c r="BE91" s="452"/>
      <c r="BF91" s="452"/>
      <c r="BG91" s="453"/>
    </row>
    <row r="92" spans="1:79" ht="56.45" customHeight="1" x14ac:dyDescent="0.25">
      <c r="A92" s="490" t="s">
        <v>60</v>
      </c>
      <c r="B92" s="491"/>
      <c r="C92" s="491"/>
      <c r="D92" s="492"/>
      <c r="E92" s="405" t="s">
        <v>206</v>
      </c>
      <c r="F92" s="405"/>
      <c r="G92" s="405"/>
      <c r="H92" s="405"/>
      <c r="I92" s="405"/>
      <c r="J92" s="405"/>
      <c r="K92" s="405"/>
      <c r="L92" s="405"/>
      <c r="M92" s="405"/>
      <c r="N92" s="405"/>
      <c r="O92" s="405"/>
      <c r="P92" s="405"/>
      <c r="Q92" s="405"/>
      <c r="R92" s="405"/>
      <c r="S92" s="405"/>
      <c r="T92" s="405"/>
      <c r="U92" s="405"/>
      <c r="V92" s="405"/>
      <c r="W92" s="405"/>
      <c r="X92" s="405"/>
      <c r="Y92" s="405"/>
      <c r="Z92" s="405"/>
      <c r="AA92" s="405"/>
      <c r="AB92" s="405"/>
      <c r="AC92" s="405"/>
      <c r="AD92" s="405"/>
      <c r="AE92" s="405"/>
      <c r="AF92" s="405"/>
      <c r="AG92" s="405"/>
      <c r="AH92" s="405"/>
      <c r="AI92" s="405"/>
      <c r="AJ92" s="405"/>
      <c r="AK92" s="405"/>
      <c r="AL92" s="405"/>
      <c r="AM92" s="405"/>
      <c r="AN92" s="405"/>
      <c r="AO92" s="405"/>
      <c r="AP92" s="405"/>
      <c r="AQ92" s="405"/>
      <c r="AR92" s="405"/>
      <c r="AS92" s="405"/>
      <c r="AT92" s="405"/>
      <c r="AU92" s="405"/>
      <c r="AV92" s="405"/>
      <c r="AW92" s="405"/>
      <c r="AX92" s="405"/>
      <c r="AY92" s="445" t="s">
        <v>219</v>
      </c>
      <c r="AZ92" s="446"/>
      <c r="BA92" s="446"/>
      <c r="BB92" s="446"/>
      <c r="BC92" s="446"/>
      <c r="BD92" s="446"/>
      <c r="BE92" s="446"/>
      <c r="BF92" s="446"/>
      <c r="BG92" s="447"/>
    </row>
    <row r="93" spans="1:79" ht="49.15" customHeight="1" thickBot="1" x14ac:dyDescent="0.3">
      <c r="A93" s="428" t="s">
        <v>232</v>
      </c>
      <c r="B93" s="429"/>
      <c r="C93" s="429"/>
      <c r="D93" s="430"/>
      <c r="E93" s="783" t="s">
        <v>257</v>
      </c>
      <c r="F93" s="783"/>
      <c r="G93" s="783"/>
      <c r="H93" s="783"/>
      <c r="I93" s="783"/>
      <c r="J93" s="783"/>
      <c r="K93" s="783"/>
      <c r="L93" s="783"/>
      <c r="M93" s="783"/>
      <c r="N93" s="783"/>
      <c r="O93" s="783"/>
      <c r="P93" s="783"/>
      <c r="Q93" s="783"/>
      <c r="R93" s="783"/>
      <c r="S93" s="783"/>
      <c r="T93" s="783"/>
      <c r="U93" s="783"/>
      <c r="V93" s="783"/>
      <c r="W93" s="783"/>
      <c r="X93" s="783"/>
      <c r="Y93" s="783"/>
      <c r="Z93" s="783"/>
      <c r="AA93" s="783"/>
      <c r="AB93" s="783"/>
      <c r="AC93" s="783"/>
      <c r="AD93" s="783"/>
      <c r="AE93" s="783"/>
      <c r="AF93" s="783"/>
      <c r="AG93" s="783"/>
      <c r="AH93" s="783"/>
      <c r="AI93" s="783"/>
      <c r="AJ93" s="783"/>
      <c r="AK93" s="783"/>
      <c r="AL93" s="783"/>
      <c r="AM93" s="783"/>
      <c r="AN93" s="783"/>
      <c r="AO93" s="783"/>
      <c r="AP93" s="783"/>
      <c r="AQ93" s="783"/>
      <c r="AR93" s="783"/>
      <c r="AS93" s="783"/>
      <c r="AT93" s="783"/>
      <c r="AU93" s="783"/>
      <c r="AV93" s="783"/>
      <c r="AW93" s="783"/>
      <c r="AX93" s="783"/>
      <c r="AY93" s="448" t="s">
        <v>219</v>
      </c>
      <c r="AZ93" s="449"/>
      <c r="BA93" s="449"/>
      <c r="BB93" s="449"/>
      <c r="BC93" s="449"/>
      <c r="BD93" s="449"/>
      <c r="BE93" s="449"/>
      <c r="BF93" s="449"/>
      <c r="BG93" s="450"/>
    </row>
    <row r="94" spans="1:79" ht="83.25" customHeight="1" x14ac:dyDescent="0.25">
      <c r="A94" s="487" t="s">
        <v>61</v>
      </c>
      <c r="B94" s="488"/>
      <c r="C94" s="488"/>
      <c r="D94" s="489"/>
      <c r="E94" s="458" t="s">
        <v>207</v>
      </c>
      <c r="F94" s="458"/>
      <c r="G94" s="458"/>
      <c r="H94" s="458"/>
      <c r="I94" s="458"/>
      <c r="J94" s="458"/>
      <c r="K94" s="458"/>
      <c r="L94" s="458"/>
      <c r="M94" s="458"/>
      <c r="N94" s="458"/>
      <c r="O94" s="458"/>
      <c r="P94" s="458"/>
      <c r="Q94" s="458"/>
      <c r="R94" s="458"/>
      <c r="S94" s="458"/>
      <c r="T94" s="458"/>
      <c r="U94" s="458"/>
      <c r="V94" s="458"/>
      <c r="W94" s="458"/>
      <c r="X94" s="458"/>
      <c r="Y94" s="458"/>
      <c r="Z94" s="458"/>
      <c r="AA94" s="458"/>
      <c r="AB94" s="458"/>
      <c r="AC94" s="458"/>
      <c r="AD94" s="458"/>
      <c r="AE94" s="458"/>
      <c r="AF94" s="458"/>
      <c r="AG94" s="458"/>
      <c r="AH94" s="458"/>
      <c r="AI94" s="458"/>
      <c r="AJ94" s="458"/>
      <c r="AK94" s="458"/>
      <c r="AL94" s="458"/>
      <c r="AM94" s="458"/>
      <c r="AN94" s="458"/>
      <c r="AO94" s="458"/>
      <c r="AP94" s="458"/>
      <c r="AQ94" s="458"/>
      <c r="AR94" s="458"/>
      <c r="AS94" s="458"/>
      <c r="AT94" s="458"/>
      <c r="AU94" s="458"/>
      <c r="AV94" s="458"/>
      <c r="AW94" s="458"/>
      <c r="AX94" s="458"/>
      <c r="AY94" s="451" t="s">
        <v>230</v>
      </c>
      <c r="AZ94" s="452"/>
      <c r="BA94" s="452"/>
      <c r="BB94" s="452"/>
      <c r="BC94" s="452"/>
      <c r="BD94" s="452"/>
      <c r="BE94" s="452"/>
      <c r="BF94" s="452"/>
      <c r="BG94" s="453"/>
    </row>
    <row r="95" spans="1:79" ht="49.15" customHeight="1" x14ac:dyDescent="0.25">
      <c r="A95" s="490" t="s">
        <v>65</v>
      </c>
      <c r="B95" s="491"/>
      <c r="C95" s="491"/>
      <c r="D95" s="492"/>
      <c r="E95" s="405" t="s">
        <v>208</v>
      </c>
      <c r="F95" s="405"/>
      <c r="G95" s="405"/>
      <c r="H95" s="405"/>
      <c r="I95" s="405"/>
      <c r="J95" s="405"/>
      <c r="K95" s="405"/>
      <c r="L95" s="405"/>
      <c r="M95" s="405"/>
      <c r="N95" s="405"/>
      <c r="O95" s="405"/>
      <c r="P95" s="405"/>
      <c r="Q95" s="405"/>
      <c r="R95" s="405"/>
      <c r="S95" s="405"/>
      <c r="T95" s="405"/>
      <c r="U95" s="405"/>
      <c r="V95" s="405"/>
      <c r="W95" s="405"/>
      <c r="X95" s="405"/>
      <c r="Y95" s="405"/>
      <c r="Z95" s="405"/>
      <c r="AA95" s="405"/>
      <c r="AB95" s="405"/>
      <c r="AC95" s="405"/>
      <c r="AD95" s="405"/>
      <c r="AE95" s="405"/>
      <c r="AF95" s="405"/>
      <c r="AG95" s="405"/>
      <c r="AH95" s="405"/>
      <c r="AI95" s="405"/>
      <c r="AJ95" s="405"/>
      <c r="AK95" s="405"/>
      <c r="AL95" s="405"/>
      <c r="AM95" s="405"/>
      <c r="AN95" s="405"/>
      <c r="AO95" s="405"/>
      <c r="AP95" s="405"/>
      <c r="AQ95" s="405"/>
      <c r="AR95" s="405"/>
      <c r="AS95" s="405"/>
      <c r="AT95" s="405"/>
      <c r="AU95" s="405"/>
      <c r="AV95" s="405"/>
      <c r="AW95" s="405"/>
      <c r="AX95" s="405"/>
      <c r="AY95" s="445" t="s">
        <v>220</v>
      </c>
      <c r="AZ95" s="446"/>
      <c r="BA95" s="446"/>
      <c r="BB95" s="446"/>
      <c r="BC95" s="446"/>
      <c r="BD95" s="446"/>
      <c r="BE95" s="446"/>
      <c r="BF95" s="446"/>
      <c r="BG95" s="447"/>
    </row>
    <row r="96" spans="1:79" ht="49.15" customHeight="1" x14ac:dyDescent="0.25">
      <c r="A96" s="490" t="s">
        <v>66</v>
      </c>
      <c r="B96" s="491"/>
      <c r="C96" s="491"/>
      <c r="D96" s="492"/>
      <c r="E96" s="405" t="s">
        <v>209</v>
      </c>
      <c r="F96" s="405"/>
      <c r="G96" s="405"/>
      <c r="H96" s="405"/>
      <c r="I96" s="405"/>
      <c r="J96" s="405"/>
      <c r="K96" s="405"/>
      <c r="L96" s="405"/>
      <c r="M96" s="405"/>
      <c r="N96" s="405"/>
      <c r="O96" s="405"/>
      <c r="P96" s="405"/>
      <c r="Q96" s="405"/>
      <c r="R96" s="405"/>
      <c r="S96" s="405"/>
      <c r="T96" s="405"/>
      <c r="U96" s="405"/>
      <c r="V96" s="405"/>
      <c r="W96" s="405"/>
      <c r="X96" s="405"/>
      <c r="Y96" s="405"/>
      <c r="Z96" s="405"/>
      <c r="AA96" s="405"/>
      <c r="AB96" s="405"/>
      <c r="AC96" s="405"/>
      <c r="AD96" s="405"/>
      <c r="AE96" s="405"/>
      <c r="AF96" s="405"/>
      <c r="AG96" s="405"/>
      <c r="AH96" s="405"/>
      <c r="AI96" s="405"/>
      <c r="AJ96" s="405"/>
      <c r="AK96" s="405"/>
      <c r="AL96" s="405"/>
      <c r="AM96" s="405"/>
      <c r="AN96" s="405"/>
      <c r="AO96" s="405"/>
      <c r="AP96" s="405"/>
      <c r="AQ96" s="405"/>
      <c r="AR96" s="405"/>
      <c r="AS96" s="405"/>
      <c r="AT96" s="405"/>
      <c r="AU96" s="405"/>
      <c r="AV96" s="405"/>
      <c r="AW96" s="405"/>
      <c r="AX96" s="405"/>
      <c r="AY96" s="445" t="s">
        <v>220</v>
      </c>
      <c r="AZ96" s="446"/>
      <c r="BA96" s="446"/>
      <c r="BB96" s="446"/>
      <c r="BC96" s="446"/>
      <c r="BD96" s="446"/>
      <c r="BE96" s="446"/>
      <c r="BF96" s="446"/>
      <c r="BG96" s="447"/>
    </row>
    <row r="97" spans="1:60" ht="81" customHeight="1" x14ac:dyDescent="0.25">
      <c r="A97" s="490" t="s">
        <v>67</v>
      </c>
      <c r="B97" s="491"/>
      <c r="C97" s="491"/>
      <c r="D97" s="492"/>
      <c r="E97" s="405" t="s">
        <v>210</v>
      </c>
      <c r="F97" s="405"/>
      <c r="G97" s="405"/>
      <c r="H97" s="405"/>
      <c r="I97" s="405"/>
      <c r="J97" s="405"/>
      <c r="K97" s="405"/>
      <c r="L97" s="405"/>
      <c r="M97" s="405"/>
      <c r="N97" s="405"/>
      <c r="O97" s="405"/>
      <c r="P97" s="405"/>
      <c r="Q97" s="405"/>
      <c r="R97" s="405"/>
      <c r="S97" s="405"/>
      <c r="T97" s="405"/>
      <c r="U97" s="405"/>
      <c r="V97" s="405"/>
      <c r="W97" s="405"/>
      <c r="X97" s="405"/>
      <c r="Y97" s="405"/>
      <c r="Z97" s="405"/>
      <c r="AA97" s="405"/>
      <c r="AB97" s="405"/>
      <c r="AC97" s="405"/>
      <c r="AD97" s="405"/>
      <c r="AE97" s="405"/>
      <c r="AF97" s="405"/>
      <c r="AG97" s="405"/>
      <c r="AH97" s="405"/>
      <c r="AI97" s="405"/>
      <c r="AJ97" s="405"/>
      <c r="AK97" s="405"/>
      <c r="AL97" s="405"/>
      <c r="AM97" s="405"/>
      <c r="AN97" s="405"/>
      <c r="AO97" s="405"/>
      <c r="AP97" s="405"/>
      <c r="AQ97" s="405"/>
      <c r="AR97" s="405"/>
      <c r="AS97" s="405"/>
      <c r="AT97" s="405"/>
      <c r="AU97" s="405"/>
      <c r="AV97" s="405"/>
      <c r="AW97" s="405"/>
      <c r="AX97" s="405"/>
      <c r="AY97" s="445" t="s">
        <v>220</v>
      </c>
      <c r="AZ97" s="446"/>
      <c r="BA97" s="446"/>
      <c r="BB97" s="446"/>
      <c r="BC97" s="446"/>
      <c r="BD97" s="446"/>
      <c r="BE97" s="446"/>
      <c r="BF97" s="446"/>
      <c r="BG97" s="447"/>
    </row>
    <row r="98" spans="1:60" ht="53.25" customHeight="1" x14ac:dyDescent="0.25">
      <c r="A98" s="490" t="s">
        <v>62</v>
      </c>
      <c r="B98" s="491"/>
      <c r="C98" s="491"/>
      <c r="D98" s="492"/>
      <c r="E98" s="405" t="s">
        <v>68</v>
      </c>
      <c r="F98" s="405"/>
      <c r="G98" s="405"/>
      <c r="H98" s="405"/>
      <c r="I98" s="405"/>
      <c r="J98" s="405"/>
      <c r="K98" s="405"/>
      <c r="L98" s="405"/>
      <c r="M98" s="405"/>
      <c r="N98" s="405"/>
      <c r="O98" s="405"/>
      <c r="P98" s="405"/>
      <c r="Q98" s="405"/>
      <c r="R98" s="405"/>
      <c r="S98" s="405"/>
      <c r="T98" s="405"/>
      <c r="U98" s="405"/>
      <c r="V98" s="405"/>
      <c r="W98" s="405"/>
      <c r="X98" s="405"/>
      <c r="Y98" s="405"/>
      <c r="Z98" s="405"/>
      <c r="AA98" s="405"/>
      <c r="AB98" s="405"/>
      <c r="AC98" s="405"/>
      <c r="AD98" s="405"/>
      <c r="AE98" s="405"/>
      <c r="AF98" s="405"/>
      <c r="AG98" s="405"/>
      <c r="AH98" s="405"/>
      <c r="AI98" s="405"/>
      <c r="AJ98" s="405"/>
      <c r="AK98" s="405"/>
      <c r="AL98" s="405"/>
      <c r="AM98" s="405"/>
      <c r="AN98" s="405"/>
      <c r="AO98" s="405"/>
      <c r="AP98" s="405"/>
      <c r="AQ98" s="405"/>
      <c r="AR98" s="405"/>
      <c r="AS98" s="405"/>
      <c r="AT98" s="405"/>
      <c r="AU98" s="405"/>
      <c r="AV98" s="405"/>
      <c r="AW98" s="405"/>
      <c r="AX98" s="405"/>
      <c r="AY98" s="445" t="s">
        <v>231</v>
      </c>
      <c r="AZ98" s="446"/>
      <c r="BA98" s="446"/>
      <c r="BB98" s="446"/>
      <c r="BC98" s="446"/>
      <c r="BD98" s="446"/>
      <c r="BE98" s="446"/>
      <c r="BF98" s="446"/>
      <c r="BG98" s="447"/>
    </row>
    <row r="99" spans="1:60" ht="49.15" customHeight="1" x14ac:dyDescent="0.25">
      <c r="A99" s="490" t="s">
        <v>69</v>
      </c>
      <c r="B99" s="491"/>
      <c r="C99" s="491"/>
      <c r="D99" s="492"/>
      <c r="E99" s="405" t="s">
        <v>273</v>
      </c>
      <c r="F99" s="405"/>
      <c r="G99" s="405"/>
      <c r="H99" s="405"/>
      <c r="I99" s="405"/>
      <c r="J99" s="405"/>
      <c r="K99" s="405"/>
      <c r="L99" s="405"/>
      <c r="M99" s="405"/>
      <c r="N99" s="405"/>
      <c r="O99" s="405"/>
      <c r="P99" s="405"/>
      <c r="Q99" s="405"/>
      <c r="R99" s="405"/>
      <c r="S99" s="405"/>
      <c r="T99" s="405"/>
      <c r="U99" s="405"/>
      <c r="V99" s="405"/>
      <c r="W99" s="405"/>
      <c r="X99" s="405"/>
      <c r="Y99" s="405"/>
      <c r="Z99" s="405"/>
      <c r="AA99" s="405"/>
      <c r="AB99" s="405"/>
      <c r="AC99" s="405"/>
      <c r="AD99" s="405"/>
      <c r="AE99" s="405"/>
      <c r="AF99" s="405"/>
      <c r="AG99" s="405"/>
      <c r="AH99" s="405"/>
      <c r="AI99" s="405"/>
      <c r="AJ99" s="405"/>
      <c r="AK99" s="405"/>
      <c r="AL99" s="405"/>
      <c r="AM99" s="405"/>
      <c r="AN99" s="405"/>
      <c r="AO99" s="405"/>
      <c r="AP99" s="405"/>
      <c r="AQ99" s="405"/>
      <c r="AR99" s="405"/>
      <c r="AS99" s="405"/>
      <c r="AT99" s="405"/>
      <c r="AU99" s="405"/>
      <c r="AV99" s="405"/>
      <c r="AW99" s="405"/>
      <c r="AX99" s="405"/>
      <c r="AY99" s="445" t="s">
        <v>221</v>
      </c>
      <c r="AZ99" s="446"/>
      <c r="BA99" s="446"/>
      <c r="BB99" s="446"/>
      <c r="BC99" s="446"/>
      <c r="BD99" s="446"/>
      <c r="BE99" s="446"/>
      <c r="BF99" s="446"/>
      <c r="BG99" s="447"/>
    </row>
    <row r="100" spans="1:60" ht="60" customHeight="1" thickBot="1" x14ac:dyDescent="0.3">
      <c r="A100" s="478" t="s">
        <v>70</v>
      </c>
      <c r="B100" s="479"/>
      <c r="C100" s="479"/>
      <c r="D100" s="480"/>
      <c r="E100" s="457" t="s">
        <v>274</v>
      </c>
      <c r="F100" s="457"/>
      <c r="G100" s="457"/>
      <c r="H100" s="457"/>
      <c r="I100" s="457"/>
      <c r="J100" s="457"/>
      <c r="K100" s="457"/>
      <c r="L100" s="457"/>
      <c r="M100" s="457"/>
      <c r="N100" s="457"/>
      <c r="O100" s="457"/>
      <c r="P100" s="457"/>
      <c r="Q100" s="457"/>
      <c r="R100" s="457"/>
      <c r="S100" s="457"/>
      <c r="T100" s="457"/>
      <c r="U100" s="457"/>
      <c r="V100" s="457"/>
      <c r="W100" s="457"/>
      <c r="X100" s="457"/>
      <c r="Y100" s="457"/>
      <c r="Z100" s="457"/>
      <c r="AA100" s="457"/>
      <c r="AB100" s="457"/>
      <c r="AC100" s="457"/>
      <c r="AD100" s="457"/>
      <c r="AE100" s="457"/>
      <c r="AF100" s="457"/>
      <c r="AG100" s="457"/>
      <c r="AH100" s="457"/>
      <c r="AI100" s="457"/>
      <c r="AJ100" s="457"/>
      <c r="AK100" s="457"/>
      <c r="AL100" s="457"/>
      <c r="AM100" s="457"/>
      <c r="AN100" s="457"/>
      <c r="AO100" s="457"/>
      <c r="AP100" s="457"/>
      <c r="AQ100" s="457"/>
      <c r="AR100" s="457"/>
      <c r="AS100" s="457"/>
      <c r="AT100" s="457"/>
      <c r="AU100" s="457"/>
      <c r="AV100" s="457"/>
      <c r="AW100" s="457"/>
      <c r="AX100" s="457"/>
      <c r="AY100" s="448" t="s">
        <v>221</v>
      </c>
      <c r="AZ100" s="449"/>
      <c r="BA100" s="449"/>
      <c r="BB100" s="449"/>
      <c r="BC100" s="449"/>
      <c r="BD100" s="449"/>
      <c r="BE100" s="449"/>
      <c r="BF100" s="449"/>
      <c r="BG100" s="450"/>
    </row>
    <row r="101" spans="1:60" ht="8.4499999999999993" customHeight="1" x14ac:dyDescent="0.25">
      <c r="A101" s="231"/>
      <c r="B101" s="55"/>
      <c r="C101" s="55"/>
      <c r="D101" s="55"/>
      <c r="E101" s="295"/>
      <c r="F101" s="295"/>
      <c r="G101" s="295"/>
      <c r="H101" s="295"/>
      <c r="I101" s="295"/>
      <c r="J101" s="295"/>
      <c r="K101" s="295"/>
      <c r="L101" s="295"/>
      <c r="M101" s="295"/>
      <c r="N101" s="295"/>
      <c r="O101" s="295"/>
      <c r="P101" s="295"/>
      <c r="Q101" s="295"/>
      <c r="R101" s="295"/>
      <c r="S101" s="295"/>
      <c r="T101" s="295"/>
      <c r="U101" s="295"/>
      <c r="V101" s="295"/>
      <c r="W101" s="295"/>
      <c r="X101" s="295"/>
      <c r="Y101" s="295"/>
      <c r="Z101" s="295"/>
      <c r="AA101" s="295"/>
      <c r="AB101" s="295"/>
      <c r="AC101" s="295"/>
      <c r="AD101" s="295"/>
      <c r="AE101" s="295"/>
      <c r="AF101" s="295"/>
      <c r="AG101" s="295"/>
      <c r="AH101" s="295"/>
      <c r="AI101" s="295"/>
      <c r="AJ101" s="295"/>
      <c r="AK101" s="295"/>
      <c r="AL101" s="295"/>
      <c r="AM101" s="295"/>
      <c r="AN101" s="295"/>
      <c r="AO101" s="295"/>
      <c r="AP101" s="295"/>
      <c r="AQ101" s="295"/>
      <c r="AR101" s="295"/>
      <c r="AS101" s="295"/>
      <c r="AT101" s="295"/>
      <c r="AU101" s="295"/>
      <c r="AV101" s="295"/>
      <c r="AW101" s="295"/>
      <c r="AX101" s="295"/>
      <c r="AY101" s="296"/>
      <c r="AZ101" s="296"/>
      <c r="BA101" s="296"/>
      <c r="BB101" s="296"/>
      <c r="BC101" s="296"/>
      <c r="BD101" s="55"/>
      <c r="BE101" s="55"/>
    </row>
    <row r="102" spans="1:60" ht="39.6" customHeight="1" x14ac:dyDescent="0.25">
      <c r="A102" s="456" t="s">
        <v>270</v>
      </c>
      <c r="B102" s="456"/>
      <c r="C102" s="456"/>
      <c r="D102" s="456"/>
      <c r="E102" s="456"/>
      <c r="F102" s="456"/>
      <c r="G102" s="456"/>
      <c r="H102" s="456"/>
      <c r="I102" s="456"/>
      <c r="J102" s="456"/>
      <c r="K102" s="456"/>
      <c r="L102" s="456"/>
      <c r="M102" s="456"/>
      <c r="N102" s="456"/>
      <c r="O102" s="456"/>
      <c r="P102" s="456"/>
      <c r="Q102" s="456"/>
      <c r="R102" s="456"/>
      <c r="S102" s="456"/>
      <c r="T102" s="456"/>
      <c r="U102" s="456"/>
      <c r="V102" s="456"/>
      <c r="W102" s="456"/>
      <c r="X102" s="456"/>
      <c r="Y102" s="456"/>
      <c r="Z102" s="456"/>
      <c r="AA102" s="456"/>
      <c r="AB102" s="456"/>
      <c r="AC102" s="456"/>
      <c r="AD102" s="456"/>
      <c r="AE102" s="456"/>
      <c r="AF102" s="456"/>
      <c r="AG102" s="456"/>
      <c r="AH102" s="456"/>
      <c r="AI102" s="456"/>
      <c r="AJ102" s="456"/>
      <c r="AK102" s="456"/>
      <c r="AL102" s="456"/>
      <c r="AM102" s="456"/>
      <c r="AN102" s="456"/>
      <c r="AO102" s="456"/>
      <c r="AP102" s="456"/>
      <c r="AQ102" s="456"/>
      <c r="AR102" s="456"/>
      <c r="AS102" s="456"/>
      <c r="AT102" s="456"/>
      <c r="AU102" s="456"/>
      <c r="AV102" s="456"/>
      <c r="AW102" s="456"/>
      <c r="AX102" s="456"/>
      <c r="AY102" s="456"/>
      <c r="AZ102" s="456"/>
      <c r="BA102" s="456"/>
      <c r="BB102" s="456"/>
      <c r="BC102" s="456"/>
      <c r="BD102" s="294"/>
      <c r="BE102" s="294"/>
      <c r="BF102" s="294"/>
      <c r="BG102" s="294"/>
      <c r="BH102" s="294"/>
    </row>
    <row r="103" spans="1:60" ht="31.15" customHeight="1" x14ac:dyDescent="0.4">
      <c r="A103" s="84" t="s">
        <v>10</v>
      </c>
      <c r="B103" s="107"/>
      <c r="C103" s="107"/>
      <c r="D103" s="107"/>
      <c r="E103" s="107"/>
      <c r="F103" s="107"/>
      <c r="G103" s="107"/>
      <c r="H103" s="297"/>
      <c r="I103" s="107"/>
      <c r="J103" s="188"/>
      <c r="K103" s="188"/>
      <c r="L103" s="107"/>
      <c r="M103" s="107"/>
      <c r="N103" s="107"/>
      <c r="O103" s="107"/>
      <c r="P103" s="107"/>
      <c r="Q103" s="107"/>
      <c r="R103" s="107"/>
      <c r="S103" s="107"/>
      <c r="T103" s="107"/>
      <c r="U103" s="107"/>
      <c r="V103" s="107"/>
      <c r="W103" s="107"/>
      <c r="X103" s="107"/>
      <c r="Y103" s="107"/>
      <c r="Z103" s="107"/>
      <c r="AA103" s="107"/>
      <c r="AB103" s="107"/>
      <c r="AC103" s="107"/>
      <c r="AD103" s="107"/>
      <c r="AE103" s="107"/>
      <c r="AF103" s="107"/>
      <c r="AG103"/>
      <c r="AH103" s="107"/>
      <c r="AI103" s="107"/>
      <c r="AJ103" s="84" t="s">
        <v>10</v>
      </c>
      <c r="AK103" s="107"/>
      <c r="AL103" s="107"/>
      <c r="AM103" s="107"/>
      <c r="AN103" s="107"/>
      <c r="AO103" s="107"/>
      <c r="AP103" s="108"/>
      <c r="AQ103" s="107"/>
      <c r="AR103" s="107"/>
      <c r="AS103" s="107"/>
      <c r="AT103" s="107"/>
      <c r="AU103" s="107"/>
      <c r="AV103" s="107"/>
      <c r="AW103" s="107"/>
      <c r="AX103" s="107"/>
      <c r="AY103" s="107"/>
      <c r="AZ103" s="107"/>
      <c r="BA103" s="107"/>
      <c r="BB103" s="107"/>
      <c r="BC103" s="107"/>
      <c r="BD103" s="107"/>
      <c r="BE103" s="107"/>
      <c r="BF103" s="107"/>
      <c r="BG103" s="107"/>
      <c r="BH103" s="107"/>
    </row>
    <row r="104" spans="1:60" ht="31.15" customHeight="1" x14ac:dyDescent="0.25">
      <c r="A104" s="169"/>
      <c r="B104" s="169"/>
      <c r="C104" s="169"/>
      <c r="D104" s="169"/>
      <c r="E104" s="169"/>
      <c r="F104" s="169"/>
      <c r="G104" s="169"/>
      <c r="H104" s="169"/>
      <c r="I104" s="169"/>
      <c r="J104" s="187"/>
      <c r="K104" s="187"/>
      <c r="L104" s="169"/>
      <c r="M104" s="169"/>
      <c r="N104" s="169"/>
      <c r="O104" s="169"/>
      <c r="P104" s="169"/>
      <c r="Q104" s="169"/>
      <c r="R104" s="169"/>
      <c r="S104" s="169"/>
      <c r="T104" s="169"/>
      <c r="U104" s="169"/>
      <c r="V104" s="169"/>
      <c r="W104" s="169"/>
      <c r="X104" s="169"/>
      <c r="Y104" s="169"/>
      <c r="Z104" s="169"/>
      <c r="AA104" s="169"/>
      <c r="AB104" s="169"/>
      <c r="AC104" s="226"/>
      <c r="AD104" s="169"/>
      <c r="AE104" s="169"/>
      <c r="AF104" s="107"/>
      <c r="AG104" s="107"/>
      <c r="AH104" s="107"/>
      <c r="AI104" s="107"/>
      <c r="AJ104" s="493" t="s">
        <v>258</v>
      </c>
      <c r="AK104" s="493"/>
      <c r="AL104" s="493"/>
      <c r="AM104" s="493"/>
      <c r="AN104" s="493"/>
      <c r="AO104" s="493"/>
      <c r="AP104" s="493"/>
      <c r="AQ104" s="493"/>
      <c r="AR104" s="493"/>
      <c r="AS104" s="493"/>
      <c r="AT104" s="493"/>
      <c r="AU104" s="493"/>
      <c r="AV104" s="493"/>
      <c r="AW104" s="493"/>
      <c r="AX104" s="493"/>
      <c r="AY104" s="493"/>
      <c r="AZ104" s="493"/>
      <c r="BA104" s="493"/>
      <c r="BB104" s="493"/>
      <c r="BC104" s="493"/>
      <c r="BD104" s="109"/>
      <c r="BE104" s="109"/>
      <c r="BF104" s="109"/>
      <c r="BG104" s="109"/>
      <c r="BH104" s="109"/>
    </row>
    <row r="105" spans="1:60" ht="63.6" customHeight="1" x14ac:dyDescent="0.25">
      <c r="A105" s="454" t="s">
        <v>11</v>
      </c>
      <c r="B105" s="454"/>
      <c r="C105" s="454"/>
      <c r="D105" s="454"/>
      <c r="E105" s="454"/>
      <c r="F105" s="454"/>
      <c r="G105" s="454"/>
      <c r="H105" s="454"/>
      <c r="I105" s="454"/>
      <c r="J105" s="454"/>
      <c r="K105" s="454"/>
      <c r="L105" s="454"/>
      <c r="M105" s="454"/>
      <c r="N105" s="454"/>
      <c r="O105" s="454"/>
      <c r="P105" s="454"/>
      <c r="Q105" s="454"/>
      <c r="R105" s="454"/>
      <c r="S105" s="454"/>
      <c r="T105" s="454"/>
      <c r="U105" s="454"/>
      <c r="V105" s="454"/>
      <c r="W105" s="454"/>
      <c r="X105" s="454"/>
      <c r="Y105" s="454"/>
      <c r="Z105" s="454"/>
      <c r="AA105" s="454"/>
      <c r="AB105" s="454"/>
      <c r="AC105" s="454"/>
      <c r="AD105" s="454"/>
      <c r="AE105" s="170"/>
      <c r="AF105" s="107"/>
      <c r="AG105" s="107"/>
      <c r="AH105" s="107"/>
      <c r="AI105" s="107"/>
      <c r="AJ105" s="493"/>
      <c r="AK105" s="493"/>
      <c r="AL105" s="493"/>
      <c r="AM105" s="493"/>
      <c r="AN105" s="493"/>
      <c r="AO105" s="493"/>
      <c r="AP105" s="493"/>
      <c r="AQ105" s="493"/>
      <c r="AR105" s="493"/>
      <c r="AS105" s="493"/>
      <c r="AT105" s="493"/>
      <c r="AU105" s="493"/>
      <c r="AV105" s="493"/>
      <c r="AW105" s="493"/>
      <c r="AX105" s="493"/>
      <c r="AY105" s="493"/>
      <c r="AZ105" s="493"/>
      <c r="BA105" s="493"/>
      <c r="BB105" s="493"/>
      <c r="BC105" s="493"/>
      <c r="BD105" s="109"/>
      <c r="BE105" s="109"/>
      <c r="BF105" s="109"/>
      <c r="BG105" s="109"/>
      <c r="BH105" s="109"/>
    </row>
    <row r="106" spans="1:60" ht="14.45" customHeight="1" x14ac:dyDescent="0.25">
      <c r="A106" s="406"/>
      <c r="B106" s="406"/>
      <c r="C106" s="406"/>
      <c r="D106" s="406"/>
      <c r="E106" s="406"/>
      <c r="F106" s="406"/>
      <c r="G106" s="107"/>
      <c r="H106" s="406"/>
      <c r="I106" s="406"/>
      <c r="J106" s="406"/>
      <c r="K106" s="406"/>
      <c r="L106" s="406"/>
      <c r="M106" s="406"/>
      <c r="N106" s="406"/>
      <c r="O106" s="406"/>
      <c r="P106" s="107"/>
      <c r="Q106" s="107"/>
      <c r="R106" s="107"/>
      <c r="S106" s="107"/>
      <c r="T106" s="107"/>
      <c r="U106" s="107"/>
      <c r="V106" s="107"/>
      <c r="W106" s="107"/>
      <c r="X106" s="107"/>
      <c r="Y106" s="107"/>
      <c r="Z106" s="107"/>
      <c r="AA106" s="107"/>
      <c r="AB106" s="107"/>
      <c r="AC106" s="107"/>
      <c r="AD106" s="107"/>
      <c r="AE106" s="107"/>
      <c r="AF106" s="107"/>
      <c r="AG106" s="107"/>
      <c r="AH106" s="107"/>
      <c r="AI106" s="107"/>
      <c r="AJ106" s="406"/>
      <c r="AK106" s="406"/>
      <c r="AL106" s="406"/>
      <c r="AM106" s="406"/>
      <c r="AN106" s="406"/>
      <c r="AO106" s="109"/>
      <c r="AP106" s="406"/>
      <c r="AQ106" s="406"/>
      <c r="AR106" s="406"/>
      <c r="AS106" s="406"/>
      <c r="AT106" s="406"/>
      <c r="AU106" s="406"/>
      <c r="AV106" s="109"/>
      <c r="AW106" s="109"/>
      <c r="AX106" s="109"/>
      <c r="AY106" s="109"/>
      <c r="AZ106" s="109"/>
      <c r="BA106" s="109"/>
      <c r="BB106" s="109"/>
      <c r="BC106" s="109"/>
      <c r="BD106" s="109"/>
      <c r="BE106" s="109"/>
      <c r="BF106" s="109"/>
      <c r="BG106" s="109"/>
      <c r="BH106" s="109"/>
    </row>
    <row r="107" spans="1:60" ht="27.6" customHeight="1" x14ac:dyDescent="0.25">
      <c r="A107" s="110" t="s">
        <v>148</v>
      </c>
      <c r="B107" s="107"/>
      <c r="C107" s="107"/>
      <c r="D107" s="107"/>
      <c r="E107" s="107"/>
      <c r="F107" s="107"/>
      <c r="G107" s="107"/>
      <c r="H107" s="110" t="s">
        <v>12</v>
      </c>
      <c r="I107" s="107"/>
      <c r="J107" s="188"/>
      <c r="K107" s="188"/>
      <c r="L107" s="107"/>
      <c r="M107" s="107"/>
      <c r="N107" s="107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7"/>
      <c r="AD107" s="107"/>
      <c r="AE107" s="107"/>
      <c r="AF107" s="107"/>
      <c r="AG107" s="107"/>
      <c r="AH107" s="107"/>
      <c r="AI107" s="107"/>
      <c r="AJ107" s="444" t="s">
        <v>149</v>
      </c>
      <c r="AK107" s="444"/>
      <c r="AL107" s="444"/>
      <c r="AM107" s="444"/>
      <c r="AN107" s="444"/>
      <c r="AO107" s="107"/>
      <c r="AP107" s="111" t="s">
        <v>12</v>
      </c>
      <c r="AQ107" s="112"/>
      <c r="AR107" s="112"/>
      <c r="AS107" s="112"/>
      <c r="AT107" s="112"/>
      <c r="AU107" s="112"/>
      <c r="AV107" s="107"/>
      <c r="AW107" s="107"/>
      <c r="AX107" s="107"/>
      <c r="AY107" s="107"/>
      <c r="AZ107" s="107"/>
      <c r="BA107" s="107"/>
      <c r="BB107" s="107"/>
      <c r="BC107" s="107"/>
      <c r="BD107" s="107"/>
      <c r="BE107" s="107"/>
      <c r="BF107" s="107"/>
      <c r="BG107" s="107"/>
      <c r="BH107" s="107"/>
    </row>
    <row r="108" spans="1:60" ht="10.15" customHeight="1" x14ac:dyDescent="0.25">
      <c r="A108" s="406"/>
      <c r="B108" s="406"/>
      <c r="C108" s="406"/>
      <c r="D108" s="406"/>
      <c r="E108" s="406"/>
      <c r="F108" s="406"/>
      <c r="G108" s="107"/>
      <c r="H108" s="107"/>
      <c r="I108" s="107"/>
      <c r="J108" s="188"/>
      <c r="K108" s="188"/>
      <c r="L108" s="107"/>
      <c r="M108" s="107"/>
      <c r="N108" s="107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  <c r="AB108" s="107"/>
      <c r="AC108" s="107"/>
      <c r="AD108" s="107"/>
      <c r="AE108" s="107"/>
      <c r="AF108" s="107"/>
      <c r="AG108" s="107"/>
      <c r="AH108" s="107"/>
      <c r="AI108" s="107"/>
      <c r="AJ108" s="406"/>
      <c r="AK108" s="406"/>
      <c r="AL108" s="406"/>
      <c r="AM108" s="406"/>
      <c r="AN108" s="406"/>
      <c r="AO108" s="107"/>
      <c r="AP108" s="19"/>
      <c r="AQ108"/>
      <c r="AR108"/>
      <c r="AS108"/>
      <c r="AT108"/>
      <c r="AU108"/>
      <c r="AV108" s="107"/>
      <c r="AW108" s="107"/>
      <c r="AX108" s="107"/>
      <c r="AY108" s="107"/>
      <c r="AZ108" s="107"/>
      <c r="BA108" s="107"/>
      <c r="BB108" s="107"/>
      <c r="BC108" s="107"/>
      <c r="BD108" s="107"/>
      <c r="BE108" s="107"/>
      <c r="BF108" s="107"/>
      <c r="BG108" s="107"/>
      <c r="BH108" s="107"/>
    </row>
    <row r="109" spans="1:60" ht="31.15" customHeight="1" x14ac:dyDescent="0.25">
      <c r="A109" s="444" t="s">
        <v>13</v>
      </c>
      <c r="B109" s="444"/>
      <c r="C109" s="444"/>
      <c r="D109" s="444"/>
      <c r="E109" s="444"/>
      <c r="F109" s="444"/>
      <c r="G109" s="107"/>
      <c r="H109" s="107"/>
      <c r="I109" s="107"/>
      <c r="J109" s="188"/>
      <c r="K109" s="188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  <c r="AB109" s="107"/>
      <c r="AC109" s="107"/>
      <c r="AD109" s="107"/>
      <c r="AE109" s="107"/>
      <c r="AF109" s="107"/>
      <c r="AG109" s="107"/>
      <c r="AH109" s="107"/>
      <c r="AI109" s="107"/>
      <c r="AJ109" s="444" t="s">
        <v>13</v>
      </c>
      <c r="AK109" s="444"/>
      <c r="AL109" s="444"/>
      <c r="AM109" s="444"/>
      <c r="AN109" s="444"/>
      <c r="AO109" s="107"/>
      <c r="AP109" s="108"/>
      <c r="AQ109" s="107"/>
      <c r="AR109" s="107"/>
      <c r="AS109" s="107"/>
      <c r="AT109" s="107"/>
      <c r="AU109" s="107"/>
      <c r="AV109" s="107"/>
      <c r="AW109" s="107"/>
      <c r="AX109" s="107"/>
      <c r="AY109" s="107"/>
      <c r="AZ109" s="107"/>
      <c r="BA109" s="107"/>
      <c r="BB109" s="107"/>
      <c r="BC109" s="107"/>
      <c r="BD109" s="107"/>
      <c r="BE109" s="107"/>
      <c r="BF109" s="107"/>
      <c r="BG109" s="107"/>
      <c r="BH109" s="107"/>
    </row>
    <row r="110" spans="1:60" ht="14.45" customHeight="1" x14ac:dyDescent="0.25">
      <c r="A110" s="113"/>
      <c r="B110" s="113"/>
      <c r="C110" s="113"/>
      <c r="D110" s="113"/>
      <c r="E110" s="113"/>
      <c r="F110" s="113"/>
      <c r="G110" s="107"/>
      <c r="H110" s="107"/>
      <c r="I110" s="107"/>
      <c r="J110" s="188"/>
      <c r="K110" s="188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  <c r="AA110" s="107"/>
      <c r="AB110" s="107"/>
      <c r="AC110" s="107"/>
      <c r="AD110" s="107"/>
      <c r="AE110" s="107"/>
      <c r="AF110" s="107"/>
      <c r="AG110" s="107"/>
      <c r="AH110" s="107"/>
      <c r="AI110" s="107"/>
      <c r="AJ110" s="113"/>
      <c r="AK110" s="113"/>
      <c r="AL110" s="113"/>
      <c r="AM110" s="113"/>
      <c r="AN110" s="113"/>
      <c r="AO110" s="107"/>
      <c r="AP110" s="108"/>
      <c r="AQ110" s="107"/>
      <c r="AR110" s="107"/>
      <c r="AS110" s="107"/>
      <c r="AT110" s="107"/>
      <c r="AU110" s="107"/>
      <c r="AV110" s="107"/>
      <c r="AW110" s="107"/>
      <c r="AX110" s="107"/>
      <c r="AY110" s="107"/>
      <c r="AZ110" s="107"/>
      <c r="BA110" s="107"/>
      <c r="BB110" s="107"/>
      <c r="BC110" s="107"/>
      <c r="BD110" s="107"/>
      <c r="BE110" s="107"/>
      <c r="BF110" s="107"/>
      <c r="BG110" s="107"/>
      <c r="BH110" s="107"/>
    </row>
    <row r="111" spans="1:60" ht="31.15" customHeight="1" x14ac:dyDescent="0.45">
      <c r="A111" s="114" t="s">
        <v>23</v>
      </c>
      <c r="B111" s="107"/>
      <c r="C111" s="107"/>
      <c r="D111" s="107"/>
      <c r="E111" s="107"/>
      <c r="F111" s="107"/>
      <c r="G111" s="107"/>
      <c r="H111" s="107"/>
      <c r="I111" s="169"/>
      <c r="J111" s="187"/>
      <c r="K111" s="187"/>
      <c r="L111" s="169"/>
      <c r="M111" s="169"/>
      <c r="N111" s="169"/>
      <c r="O111" s="169"/>
      <c r="P111" s="169"/>
      <c r="Q111" s="169"/>
      <c r="R111" s="169"/>
      <c r="S111" s="169"/>
      <c r="T111" s="169"/>
      <c r="U111" s="169"/>
      <c r="V111" s="169"/>
      <c r="W111" s="169"/>
      <c r="X111" s="169"/>
      <c r="Y111" s="169"/>
      <c r="Z111" s="169"/>
      <c r="AA111" s="169"/>
      <c r="AB111" s="169"/>
      <c r="AC111" s="169"/>
      <c r="AD111" s="169"/>
      <c r="AE111" s="169"/>
      <c r="AF111" s="107"/>
      <c r="AG111" s="107"/>
      <c r="AH111" s="107"/>
      <c r="AI111" s="107"/>
      <c r="AJ111" s="493" t="s">
        <v>150</v>
      </c>
      <c r="AK111" s="493"/>
      <c r="AL111" s="493"/>
      <c r="AM111" s="493"/>
      <c r="AN111" s="493"/>
      <c r="AO111" s="493"/>
      <c r="AP111" s="493"/>
      <c r="AQ111" s="493"/>
      <c r="AR111" s="493"/>
      <c r="AS111" s="493"/>
      <c r="AT111" s="493"/>
      <c r="AU111" s="493"/>
      <c r="AV111" s="493"/>
      <c r="AW111" s="493"/>
      <c r="AX111" s="493"/>
      <c r="AY111" s="493"/>
      <c r="AZ111" s="493"/>
      <c r="BA111" s="493"/>
      <c r="BB111" s="493"/>
      <c r="BC111" s="109"/>
      <c r="BD111" s="109"/>
      <c r="BE111" s="109"/>
      <c r="BF111" s="109"/>
      <c r="BG111" s="109"/>
      <c r="BH111" s="109"/>
    </row>
    <row r="112" spans="1:60" ht="27.6" customHeight="1" x14ac:dyDescent="0.45">
      <c r="A112" s="114"/>
      <c r="B112" s="107"/>
      <c r="C112" s="107"/>
      <c r="D112" s="107"/>
      <c r="E112" s="107"/>
      <c r="F112" s="107"/>
      <c r="G112" s="107"/>
      <c r="H112" s="107"/>
      <c r="I112" s="454" t="s">
        <v>151</v>
      </c>
      <c r="J112" s="454"/>
      <c r="K112" s="454"/>
      <c r="L112" s="454"/>
      <c r="M112" s="454"/>
      <c r="N112" s="454"/>
      <c r="O112" s="454"/>
      <c r="P112" s="454"/>
      <c r="Q112" s="454"/>
      <c r="R112" s="454"/>
      <c r="S112" s="454"/>
      <c r="T112" s="454"/>
      <c r="U112" s="454"/>
      <c r="V112" s="454"/>
      <c r="W112" s="454"/>
      <c r="X112" s="454"/>
      <c r="Y112" s="454"/>
      <c r="Z112" s="454"/>
      <c r="AA112" s="454"/>
      <c r="AB112" s="454"/>
      <c r="AC112" s="454"/>
      <c r="AD112" s="454"/>
      <c r="AE112" s="170"/>
      <c r="AF112" s="107"/>
      <c r="AG112" s="107"/>
      <c r="AH112" s="107"/>
      <c r="AI112" s="107"/>
      <c r="AJ112" s="493"/>
      <c r="AK112" s="493"/>
      <c r="AL112" s="493"/>
      <c r="AM112" s="493"/>
      <c r="AN112" s="493"/>
      <c r="AO112" s="493"/>
      <c r="AP112" s="493"/>
      <c r="AQ112" s="493"/>
      <c r="AR112" s="493"/>
      <c r="AS112" s="493"/>
      <c r="AT112" s="493"/>
      <c r="AU112" s="493"/>
      <c r="AV112" s="493"/>
      <c r="AW112" s="493"/>
      <c r="AX112" s="493"/>
      <c r="AY112" s="493"/>
      <c r="AZ112" s="493"/>
      <c r="BA112" s="493"/>
      <c r="BB112" s="493"/>
      <c r="BC112" s="109"/>
      <c r="BD112" s="109"/>
      <c r="BE112" s="109"/>
      <c r="BF112" s="109"/>
      <c r="BG112" s="109"/>
      <c r="BH112" s="109"/>
    </row>
    <row r="113" spans="1:60" ht="31.15" customHeight="1" x14ac:dyDescent="0.25">
      <c r="A113" s="406"/>
      <c r="B113" s="406"/>
      <c r="C113" s="406"/>
      <c r="D113" s="406"/>
      <c r="E113" s="406"/>
      <c r="F113" s="406"/>
      <c r="G113" s="107"/>
      <c r="H113" s="406"/>
      <c r="I113" s="406"/>
      <c r="J113" s="406"/>
      <c r="K113" s="406"/>
      <c r="L113" s="406"/>
      <c r="M113" s="406"/>
      <c r="N113" s="406"/>
      <c r="O113" s="406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  <c r="AA113" s="107"/>
      <c r="AB113" s="107"/>
      <c r="AC113" s="107"/>
      <c r="AD113" s="107"/>
      <c r="AE113" s="107"/>
      <c r="AF113" s="107"/>
      <c r="AG113" s="107"/>
      <c r="AH113" s="107"/>
      <c r="AI113" s="107"/>
      <c r="AJ113" s="493"/>
      <c r="AK113" s="493"/>
      <c r="AL113" s="493"/>
      <c r="AM113" s="493"/>
      <c r="AN113" s="493"/>
      <c r="AO113" s="493"/>
      <c r="AP113" s="493"/>
      <c r="AQ113" s="493"/>
      <c r="AR113" s="493"/>
      <c r="AS113" s="493"/>
      <c r="AT113" s="493"/>
      <c r="AU113" s="493"/>
      <c r="AV113" s="493"/>
      <c r="AW113" s="493"/>
      <c r="AX113" s="493"/>
      <c r="AY113" s="493"/>
      <c r="AZ113" s="493"/>
      <c r="BA113" s="493"/>
      <c r="BB113" s="493"/>
      <c r="BC113" s="109"/>
      <c r="BD113" s="109"/>
      <c r="BE113" s="109"/>
      <c r="BF113" s="109"/>
      <c r="BG113" s="109"/>
      <c r="BH113" s="109"/>
    </row>
    <row r="114" spans="1:60" ht="27.6" customHeight="1" x14ac:dyDescent="0.25">
      <c r="A114" s="110" t="s">
        <v>148</v>
      </c>
      <c r="B114" s="107"/>
      <c r="C114" s="107"/>
      <c r="D114" s="107"/>
      <c r="E114" s="107"/>
      <c r="F114" s="107"/>
      <c r="G114" s="107"/>
      <c r="H114" s="110" t="s">
        <v>12</v>
      </c>
      <c r="I114" s="107"/>
      <c r="J114" s="188"/>
      <c r="K114" s="188"/>
      <c r="L114" s="107"/>
      <c r="M114" s="107"/>
      <c r="N114" s="107"/>
      <c r="O114" s="107"/>
      <c r="P114" s="107"/>
      <c r="Q114" s="107"/>
      <c r="R114" s="107"/>
      <c r="S114" s="107"/>
      <c r="T114" s="107"/>
      <c r="U114" s="107"/>
      <c r="V114" s="107"/>
      <c r="W114" s="107"/>
      <c r="X114" s="107"/>
      <c r="Y114" s="107"/>
      <c r="Z114" s="107"/>
      <c r="AA114" s="107"/>
      <c r="AB114" s="107"/>
      <c r="AC114" s="107"/>
      <c r="AD114" s="107"/>
      <c r="AE114" s="107"/>
      <c r="AF114" s="107"/>
      <c r="AG114" s="107"/>
      <c r="AH114" s="107"/>
      <c r="AI114" s="107"/>
      <c r="AJ114" s="406"/>
      <c r="AK114" s="406"/>
      <c r="AL114" s="406"/>
      <c r="AM114" s="406"/>
      <c r="AN114" s="406"/>
      <c r="AO114" s="107"/>
      <c r="AP114" s="406"/>
      <c r="AQ114" s="406"/>
      <c r="AR114" s="406"/>
      <c r="AS114" s="406"/>
      <c r="AT114" s="406"/>
      <c r="AU114" s="406"/>
      <c r="AV114" s="107"/>
      <c r="AW114" s="107"/>
      <c r="AX114" s="107"/>
      <c r="AY114" s="107"/>
      <c r="AZ114" s="107"/>
      <c r="BA114" s="107"/>
      <c r="BB114" s="107"/>
      <c r="BC114" s="107"/>
      <c r="BD114" s="107"/>
      <c r="BE114" s="107"/>
      <c r="BF114" s="107"/>
      <c r="BG114" s="107"/>
      <c r="BH114" s="107"/>
    </row>
    <row r="115" spans="1:60" ht="25.15" customHeight="1" x14ac:dyDescent="0.25">
      <c r="A115" s="406"/>
      <c r="B115" s="406"/>
      <c r="C115" s="406"/>
      <c r="D115" s="406"/>
      <c r="E115" s="406"/>
      <c r="F115" s="406"/>
      <c r="G115" s="107"/>
      <c r="H115" s="107"/>
      <c r="I115" s="107"/>
      <c r="J115" s="188"/>
      <c r="K115" s="188"/>
      <c r="L115" s="107"/>
      <c r="M115" s="107"/>
      <c r="N115" s="107"/>
      <c r="O115" s="107"/>
      <c r="P115" s="107"/>
      <c r="Q115" s="107"/>
      <c r="R115" s="107"/>
      <c r="S115" s="107"/>
      <c r="T115" s="107"/>
      <c r="U115" s="107"/>
      <c r="V115" s="107"/>
      <c r="W115" s="107"/>
      <c r="X115" s="107"/>
      <c r="Y115" s="107"/>
      <c r="Z115" s="107"/>
      <c r="AA115" s="107"/>
      <c r="AB115" s="107"/>
      <c r="AC115" s="107"/>
      <c r="AD115" s="107"/>
      <c r="AE115" s="107"/>
      <c r="AF115" s="107"/>
      <c r="AG115" s="107"/>
      <c r="AH115" s="107"/>
      <c r="AI115" s="107"/>
      <c r="AJ115" s="110" t="s">
        <v>148</v>
      </c>
      <c r="AK115" s="107"/>
      <c r="AL115" s="107"/>
      <c r="AM115" s="107"/>
      <c r="AN115" s="107"/>
      <c r="AO115" s="107"/>
      <c r="AP115" s="111" t="s">
        <v>12</v>
      </c>
      <c r="AQ115" s="112"/>
      <c r="AR115" s="112"/>
      <c r="AS115" s="112"/>
      <c r="AT115" s="112"/>
      <c r="AU115" s="112"/>
      <c r="AV115" s="107"/>
      <c r="AW115" s="107"/>
      <c r="AX115" s="107"/>
      <c r="AY115" s="107"/>
      <c r="AZ115" s="107"/>
      <c r="BA115" s="107"/>
      <c r="BB115" s="107"/>
      <c r="BC115" s="107"/>
      <c r="BD115" s="107"/>
      <c r="BE115" s="107"/>
      <c r="BF115" s="107"/>
      <c r="BG115" s="107"/>
      <c r="BH115" s="107"/>
    </row>
    <row r="116" spans="1:60" ht="22.15" customHeight="1" x14ac:dyDescent="0.25">
      <c r="A116" s="444" t="s">
        <v>13</v>
      </c>
      <c r="B116" s="444"/>
      <c r="C116" s="444"/>
      <c r="D116" s="444"/>
      <c r="E116" s="444"/>
      <c r="F116" s="444"/>
      <c r="G116" s="107"/>
      <c r="H116" s="107"/>
      <c r="I116" s="107"/>
      <c r="J116" s="188"/>
      <c r="K116" s="188"/>
      <c r="L116" s="107"/>
      <c r="M116" s="107"/>
      <c r="N116" s="107"/>
      <c r="O116" s="107"/>
      <c r="P116" s="107"/>
      <c r="Q116" s="107"/>
      <c r="R116" s="107"/>
      <c r="S116" s="107"/>
      <c r="T116" s="107"/>
      <c r="U116" s="107"/>
      <c r="V116" s="107"/>
      <c r="W116" s="107"/>
      <c r="X116" s="107"/>
      <c r="Y116" s="107"/>
      <c r="Z116" s="107"/>
      <c r="AA116" s="107"/>
      <c r="AB116" s="107"/>
      <c r="AC116" s="107"/>
      <c r="AD116" s="107"/>
      <c r="AE116" s="107"/>
      <c r="AF116" s="107"/>
      <c r="AG116" s="107"/>
      <c r="AH116" s="107"/>
      <c r="AI116" s="107"/>
      <c r="AJ116" s="406"/>
      <c r="AK116" s="406"/>
      <c r="AL116" s="406"/>
      <c r="AM116" s="406"/>
      <c r="AN116" s="406"/>
      <c r="AO116" s="107"/>
      <c r="AP116" s="108"/>
      <c r="AQ116" s="107"/>
      <c r="AR116" s="107"/>
      <c r="AS116" s="107"/>
      <c r="AT116" s="107"/>
      <c r="AU116" s="107"/>
      <c r="AV116" s="107"/>
      <c r="AW116" s="107"/>
      <c r="AX116" s="107"/>
      <c r="AY116" s="107"/>
      <c r="AZ116" s="107"/>
      <c r="BA116" s="107"/>
      <c r="BB116" s="107"/>
      <c r="BC116" s="107"/>
      <c r="BD116" s="107"/>
      <c r="BE116" s="107"/>
      <c r="BF116" s="107"/>
      <c r="BG116" s="107"/>
      <c r="BH116" s="107"/>
    </row>
    <row r="117" spans="1:60" ht="31.15" customHeight="1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 s="107"/>
      <c r="AG117" s="107"/>
      <c r="AH117" s="107"/>
      <c r="AI117" s="107"/>
      <c r="AJ117" s="444" t="s">
        <v>13</v>
      </c>
      <c r="AK117" s="444"/>
      <c r="AL117" s="444"/>
      <c r="AM117" s="444"/>
      <c r="AN117" s="444"/>
      <c r="AO117" s="107"/>
      <c r="AP117" s="108"/>
      <c r="AQ117" s="107"/>
      <c r="AR117" s="107"/>
      <c r="AS117" s="107"/>
      <c r="AT117" s="107"/>
      <c r="AU117" s="107"/>
      <c r="AV117" s="107"/>
      <c r="AW117" s="107"/>
      <c r="AX117" s="107"/>
      <c r="AY117" s="107"/>
      <c r="AZ117" s="107"/>
      <c r="BA117" s="107"/>
      <c r="BB117" s="107"/>
      <c r="BC117" s="107"/>
      <c r="BD117" s="107"/>
      <c r="BE117" s="107"/>
      <c r="BF117" s="107"/>
      <c r="BG117" s="107"/>
      <c r="BH117" s="107"/>
    </row>
    <row r="118" spans="1:60" ht="31.15" customHeight="1" x14ac:dyDescent="0.25">
      <c r="A118" s="784" t="s">
        <v>21</v>
      </c>
      <c r="B118" s="784"/>
      <c r="C118" s="784"/>
      <c r="D118" s="784"/>
      <c r="E118" s="784"/>
      <c r="F118" s="784"/>
      <c r="G118" s="784"/>
      <c r="H118" s="784"/>
      <c r="I118" s="784"/>
      <c r="J118" s="189"/>
      <c r="K118" s="189"/>
      <c r="L118" s="169"/>
      <c r="M118" s="169"/>
      <c r="N118" s="169"/>
      <c r="O118" s="169"/>
      <c r="P118" s="169"/>
      <c r="Q118" s="169"/>
      <c r="R118" s="169"/>
      <c r="S118" s="169"/>
      <c r="T118" s="169"/>
      <c r="U118" s="169"/>
      <c r="V118" s="169"/>
      <c r="W118" s="169"/>
      <c r="X118" s="169"/>
      <c r="Y118" s="169"/>
      <c r="Z118" s="169"/>
      <c r="AA118" s="169"/>
      <c r="AB118" s="169"/>
      <c r="AC118" s="169"/>
      <c r="AD118" s="169"/>
      <c r="AE118" s="169"/>
      <c r="AF118" s="107"/>
      <c r="AG118" s="107"/>
      <c r="AH118" s="107"/>
      <c r="AI118" s="107"/>
      <c r="AJ118"/>
      <c r="AK118"/>
      <c r="AL118"/>
      <c r="AM118"/>
      <c r="AN118"/>
      <c r="AO118"/>
      <c r="AP118" s="19"/>
      <c r="AQ118"/>
      <c r="AR118"/>
      <c r="AS118"/>
      <c r="AT118"/>
      <c r="AU118"/>
      <c r="AV118"/>
      <c r="AW118"/>
      <c r="AX118"/>
      <c r="AY118"/>
      <c r="AZ118"/>
      <c r="BA118"/>
      <c r="BB118"/>
      <c r="BC118" s="107"/>
      <c r="BD118" s="107"/>
      <c r="BE118" s="107"/>
      <c r="BF118" s="107"/>
      <c r="BG118" s="107"/>
      <c r="BH118" s="107"/>
    </row>
    <row r="119" spans="1:60" ht="27.6" customHeight="1" x14ac:dyDescent="0.25">
      <c r="A119"/>
      <c r="B119"/>
      <c r="C119"/>
      <c r="D119"/>
      <c r="E119"/>
      <c r="F119"/>
      <c r="G119"/>
      <c r="H119"/>
      <c r="I119"/>
      <c r="J119"/>
      <c r="K119"/>
      <c r="L119" s="454" t="s">
        <v>152</v>
      </c>
      <c r="M119" s="454"/>
      <c r="N119" s="454"/>
      <c r="O119" s="454"/>
      <c r="P119" s="454"/>
      <c r="Q119" s="454"/>
      <c r="R119" s="454"/>
      <c r="S119" s="454"/>
      <c r="T119" s="454"/>
      <c r="U119" s="454"/>
      <c r="V119" s="454"/>
      <c r="W119" s="454"/>
      <c r="X119" s="454"/>
      <c r="Y119" s="454"/>
      <c r="Z119" s="454"/>
      <c r="AA119" s="454"/>
      <c r="AB119" s="454"/>
      <c r="AC119" s="454"/>
      <c r="AD119" s="454"/>
      <c r="AE119" s="454"/>
      <c r="AF119" s="107"/>
      <c r="AG119" s="107"/>
      <c r="AH119" s="107"/>
      <c r="AI119" s="107"/>
      <c r="AJ119" s="784" t="s">
        <v>153</v>
      </c>
      <c r="AK119" s="784"/>
      <c r="AL119" s="784"/>
      <c r="AM119" s="784"/>
      <c r="AN119" s="784"/>
      <c r="AO119" s="784"/>
      <c r="AP119" s="784"/>
      <c r="AQ119" s="784"/>
      <c r="AR119" s="784"/>
      <c r="AS119" s="784"/>
      <c r="AT119" s="784"/>
      <c r="AU119" s="784"/>
      <c r="AV119" s="784"/>
      <c r="AW119" s="784"/>
      <c r="AX119" s="784"/>
      <c r="AY119" s="784"/>
      <c r="AZ119" s="784"/>
      <c r="BA119" s="784"/>
      <c r="BB119" s="784"/>
      <c r="BC119" s="107"/>
      <c r="BD119" s="107"/>
      <c r="BE119" s="107"/>
      <c r="BF119" s="107"/>
      <c r="BG119" s="107"/>
      <c r="BH119" s="107"/>
    </row>
    <row r="120" spans="1:60" ht="31.15" customHeight="1" x14ac:dyDescent="0.25">
      <c r="A120" s="406"/>
      <c r="B120" s="406"/>
      <c r="C120" s="406"/>
      <c r="D120" s="406"/>
      <c r="E120" s="406"/>
      <c r="F120" s="406"/>
      <c r="G120" s="107"/>
      <c r="H120" s="406"/>
      <c r="I120" s="406"/>
      <c r="J120" s="406"/>
      <c r="K120" s="406"/>
      <c r="L120" s="406"/>
      <c r="M120" s="406"/>
      <c r="N120" s="406"/>
      <c r="O120" s="406"/>
      <c r="P120" s="115"/>
      <c r="Q120" s="115"/>
      <c r="R120" s="115"/>
      <c r="S120" s="115"/>
      <c r="T120" s="115"/>
      <c r="U120" s="115"/>
      <c r="V120" s="115"/>
      <c r="W120" s="115"/>
      <c r="X120" s="115"/>
      <c r="Y120" s="115"/>
      <c r="Z120" s="115"/>
      <c r="AA120" s="115"/>
      <c r="AB120" s="115"/>
      <c r="AC120" s="115"/>
      <c r="AD120" s="115"/>
      <c r="AE120" s="115"/>
      <c r="AF120" s="107"/>
      <c r="AG120" s="107"/>
      <c r="AH120" s="107"/>
      <c r="AI120" s="107"/>
      <c r="AJ120" s="406"/>
      <c r="AK120" s="406"/>
      <c r="AL120" s="406"/>
      <c r="AM120" s="406"/>
      <c r="AN120" s="406"/>
      <c r="AO120" s="107"/>
      <c r="AP120" s="406"/>
      <c r="AQ120" s="406"/>
      <c r="AR120" s="406"/>
      <c r="AS120" s="406"/>
      <c r="AT120" s="406"/>
      <c r="AU120" s="406"/>
      <c r="AV120" s="107"/>
      <c r="AW120" s="107"/>
      <c r="AX120" s="107"/>
      <c r="AY120" s="107"/>
      <c r="AZ120" s="107"/>
      <c r="BA120" s="107"/>
      <c r="BB120" s="107"/>
      <c r="BC120" s="107"/>
      <c r="BD120" s="107"/>
      <c r="BE120" s="107"/>
      <c r="BF120" s="107"/>
      <c r="BG120" s="107"/>
      <c r="BH120" s="107"/>
    </row>
    <row r="121" spans="1:60" ht="27.6" customHeight="1" x14ac:dyDescent="0.25">
      <c r="A121" s="444" t="s">
        <v>149</v>
      </c>
      <c r="B121" s="444"/>
      <c r="C121" s="444"/>
      <c r="D121" s="444"/>
      <c r="E121" s="444"/>
      <c r="F121" s="444"/>
      <c r="G121" s="107"/>
      <c r="H121" s="110" t="s">
        <v>12</v>
      </c>
      <c r="I121" s="107"/>
      <c r="J121" s="188"/>
      <c r="K121" s="188"/>
      <c r="L121" s="107"/>
      <c r="M121" s="107"/>
      <c r="N121" s="107"/>
      <c r="O121" s="107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07"/>
      <c r="AG121" s="107"/>
      <c r="AH121" s="107"/>
      <c r="AI121" s="107"/>
      <c r="AJ121" s="444" t="s">
        <v>149</v>
      </c>
      <c r="AK121" s="444"/>
      <c r="AL121" s="444"/>
      <c r="AM121" s="444"/>
      <c r="AN121" s="444"/>
      <c r="AO121" s="107"/>
      <c r="AP121" s="116" t="s">
        <v>12</v>
      </c>
      <c r="AQ121" s="107"/>
      <c r="AR121" s="107"/>
      <c r="AS121" s="107"/>
      <c r="AT121" s="107"/>
      <c r="AU121" s="107"/>
      <c r="AV121" s="107"/>
      <c r="AW121" s="107"/>
      <c r="AX121" s="107"/>
      <c r="AY121" s="107"/>
      <c r="AZ121" s="107"/>
      <c r="BA121" s="107"/>
      <c r="BB121" s="107"/>
      <c r="BC121" s="107"/>
      <c r="BD121" s="107"/>
      <c r="BE121" s="107"/>
      <c r="BF121" s="107"/>
      <c r="BG121" s="107"/>
      <c r="BH121" s="107"/>
    </row>
    <row r="122" spans="1:60" ht="14.45" customHeight="1" x14ac:dyDescent="0.25">
      <c r="A122" s="406"/>
      <c r="B122" s="406"/>
      <c r="C122" s="406"/>
      <c r="D122" s="406"/>
      <c r="E122" s="406"/>
      <c r="F122" s="406"/>
      <c r="G122" s="117"/>
      <c r="H122" s="117"/>
      <c r="I122" s="117"/>
      <c r="J122" s="189"/>
      <c r="K122" s="189"/>
      <c r="L122" s="115"/>
      <c r="M122" s="115"/>
      <c r="N122" s="115"/>
      <c r="O122" s="115"/>
      <c r="P122" s="115"/>
      <c r="Q122" s="115"/>
      <c r="R122" s="115"/>
      <c r="S122" s="115"/>
      <c r="T122" s="115"/>
      <c r="U122" s="115"/>
      <c r="V122" s="115"/>
      <c r="W122" s="115"/>
      <c r="X122" s="115"/>
      <c r="Y122" s="115"/>
      <c r="Z122" s="115"/>
      <c r="AA122" s="115"/>
      <c r="AB122" s="115"/>
      <c r="AC122" s="115"/>
      <c r="AD122" s="115"/>
      <c r="AE122" s="115"/>
      <c r="AF122" s="107"/>
      <c r="AG122" s="107"/>
      <c r="AH122" s="107"/>
      <c r="AI122" s="107"/>
      <c r="AJ122" s="406"/>
      <c r="AK122" s="406"/>
      <c r="AL122" s="406"/>
      <c r="AM122" s="406"/>
      <c r="AN122" s="406"/>
      <c r="AO122" s="107"/>
      <c r="AP122" s="108"/>
      <c r="AQ122" s="107"/>
      <c r="AR122" s="107"/>
      <c r="AS122" s="107"/>
      <c r="AT122" s="107"/>
      <c r="AU122" s="107"/>
      <c r="AV122" s="107"/>
      <c r="AW122" s="107"/>
      <c r="AX122" s="107"/>
      <c r="AY122" s="107"/>
      <c r="AZ122"/>
      <c r="BA122"/>
      <c r="BB122"/>
      <c r="BC122"/>
      <c r="BD122"/>
      <c r="BE122"/>
      <c r="BF122"/>
      <c r="BG122"/>
      <c r="BH122"/>
    </row>
    <row r="123" spans="1:60" ht="31.15" customHeight="1" x14ac:dyDescent="0.25">
      <c r="A123" s="444" t="s">
        <v>13</v>
      </c>
      <c r="B123" s="444"/>
      <c r="C123" s="444"/>
      <c r="D123" s="444"/>
      <c r="E123" s="444"/>
      <c r="F123" s="444"/>
      <c r="G123" s="117"/>
      <c r="H123" s="117"/>
      <c r="I123" s="117"/>
      <c r="J123" s="189"/>
      <c r="K123" s="189"/>
      <c r="L123" s="115"/>
      <c r="M123" s="115"/>
      <c r="N123" s="115"/>
      <c r="O123" s="115"/>
      <c r="P123" s="115"/>
      <c r="Q123" s="115"/>
      <c r="R123" s="115"/>
      <c r="S123" s="115"/>
      <c r="T123" s="115"/>
      <c r="U123" s="115"/>
      <c r="V123" s="115"/>
      <c r="W123" s="115"/>
      <c r="X123" s="115"/>
      <c r="Y123" s="115"/>
      <c r="Z123" s="115"/>
      <c r="AA123" s="115"/>
      <c r="AB123" s="115"/>
      <c r="AC123" s="115"/>
      <c r="AD123" s="115"/>
      <c r="AE123" s="115"/>
      <c r="AF123" s="107"/>
      <c r="AG123" s="107"/>
      <c r="AH123" s="107"/>
      <c r="AI123" s="107"/>
      <c r="AJ123" s="444" t="s">
        <v>13</v>
      </c>
      <c r="AK123" s="444"/>
      <c r="AL123" s="444"/>
      <c r="AM123" s="444"/>
      <c r="AN123" s="444"/>
      <c r="AO123" s="107"/>
      <c r="AP123" s="108"/>
      <c r="AQ123" s="107"/>
      <c r="AR123" s="107"/>
      <c r="AS123" s="107"/>
      <c r="AT123" s="107"/>
      <c r="AU123" s="107"/>
      <c r="AV123" s="107"/>
      <c r="AW123" s="107"/>
      <c r="AX123" s="107"/>
      <c r="AY123" s="107"/>
      <c r="AZ123"/>
      <c r="BA123"/>
      <c r="BB123"/>
      <c r="BC123"/>
      <c r="BD123"/>
      <c r="BE123"/>
      <c r="BF123"/>
      <c r="BG123"/>
      <c r="BH123"/>
    </row>
    <row r="124" spans="1:60" s="2" customFormat="1" ht="6.6" customHeight="1" x14ac:dyDescent="0.4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 s="107"/>
      <c r="AH124" s="107"/>
      <c r="AI124" s="107"/>
      <c r="AJ124" s="107"/>
      <c r="AK124" s="107"/>
      <c r="AL124" s="107"/>
      <c r="AM124" s="107"/>
      <c r="AN124" s="107"/>
      <c r="AO124" s="107"/>
      <c r="AP124" s="108"/>
      <c r="AQ124" s="107"/>
      <c r="AR124" s="107"/>
      <c r="AS124" s="107"/>
      <c r="AT124" s="107"/>
      <c r="AU124" s="107"/>
      <c r="AV124" s="107"/>
      <c r="AW124" s="107"/>
      <c r="AX124" s="107"/>
      <c r="AY124" s="107"/>
      <c r="AZ124"/>
      <c r="BA124"/>
      <c r="BB124"/>
      <c r="BC124"/>
      <c r="BD124"/>
      <c r="BE124"/>
      <c r="BF124"/>
      <c r="BG124"/>
      <c r="BH124"/>
    </row>
    <row r="125" spans="1:60" s="2" customFormat="1" ht="31.15" customHeight="1" x14ac:dyDescent="0.45">
      <c r="A125" s="118" t="s">
        <v>24</v>
      </c>
      <c r="B125" s="118"/>
      <c r="C125" s="118"/>
      <c r="D125" s="118"/>
      <c r="E125" s="118"/>
      <c r="F125" s="118"/>
      <c r="G125" s="118"/>
      <c r="H125" s="118"/>
      <c r="I125" s="118"/>
      <c r="J125" s="118"/>
      <c r="K125" s="118"/>
      <c r="L125" s="118"/>
      <c r="M125" s="118"/>
      <c r="N125" s="118"/>
      <c r="O125" s="118"/>
      <c r="P125" s="118"/>
      <c r="Q125" s="118"/>
      <c r="R125" s="118"/>
      <c r="S125" s="118"/>
      <c r="T125" s="171"/>
      <c r="U125" s="171"/>
      <c r="V125" s="171"/>
      <c r="W125" s="171"/>
      <c r="X125" s="171"/>
      <c r="Y125" s="171"/>
      <c r="Z125" s="171"/>
      <c r="AA125" s="171"/>
      <c r="AB125" s="171"/>
      <c r="AC125" s="171"/>
      <c r="AD125" s="171"/>
      <c r="AE125" s="171"/>
      <c r="AF125" s="107"/>
      <c r="AG125" s="107"/>
      <c r="AH125" s="107"/>
      <c r="AI125"/>
      <c r="AJ125"/>
      <c r="AK125"/>
      <c r="AL125"/>
      <c r="AM125"/>
      <c r="AN125"/>
      <c r="AO125"/>
      <c r="AP125" s="19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</row>
    <row r="126" spans="1:60" s="2" customFormat="1" ht="26.45" customHeight="1" x14ac:dyDescent="0.45">
      <c r="A126" s="119"/>
      <c r="B126" s="119"/>
      <c r="C126" s="119"/>
      <c r="D126" s="119"/>
      <c r="E126" s="119"/>
      <c r="F126" s="119"/>
      <c r="G126" s="120"/>
      <c r="H126" s="119"/>
      <c r="I126" s="119"/>
      <c r="J126" s="119"/>
      <c r="K126" s="119"/>
      <c r="L126" s="119"/>
      <c r="M126" s="119"/>
      <c r="N126" s="119"/>
      <c r="O126" s="119"/>
      <c r="P126" s="115"/>
      <c r="Q126" s="115"/>
      <c r="R126" s="121"/>
      <c r="S126" s="455" t="s">
        <v>154</v>
      </c>
      <c r="T126" s="455"/>
      <c r="U126" s="455"/>
      <c r="V126" s="455"/>
      <c r="W126" s="455"/>
      <c r="X126" s="455"/>
      <c r="Y126" s="455"/>
      <c r="Z126" s="455"/>
      <c r="AA126" s="455"/>
      <c r="AB126" s="455"/>
      <c r="AC126" s="455"/>
      <c r="AD126" s="455"/>
      <c r="AE126" s="455"/>
      <c r="AF126" s="122"/>
      <c r="AG126" s="107"/>
      <c r="AH126" s="107"/>
      <c r="AI126"/>
      <c r="AJ126"/>
      <c r="AK126"/>
      <c r="AL126"/>
      <c r="AM126"/>
      <c r="AN126"/>
      <c r="AO126"/>
      <c r="AP126" s="19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</row>
    <row r="127" spans="1:60" s="2" customFormat="1" ht="18.600000000000001" customHeight="1" x14ac:dyDescent="0.45">
      <c r="A127" s="406"/>
      <c r="B127" s="406"/>
      <c r="C127" s="406"/>
      <c r="D127" s="406"/>
      <c r="E127" s="406"/>
      <c r="F127" s="406"/>
      <c r="G127" s="117"/>
      <c r="H127" s="406"/>
      <c r="I127" s="406"/>
      <c r="J127" s="406"/>
      <c r="K127" s="406"/>
      <c r="L127" s="406"/>
      <c r="M127" s="406"/>
      <c r="N127" s="406"/>
      <c r="O127" s="406"/>
      <c r="P127" s="115"/>
      <c r="Q127" s="115"/>
      <c r="R127" s="121"/>
      <c r="S127" s="122"/>
      <c r="T127" s="122"/>
      <c r="U127" s="122"/>
      <c r="V127" s="122"/>
      <c r="W127" s="122"/>
      <c r="X127" s="122"/>
      <c r="Y127" s="122"/>
      <c r="Z127" s="122"/>
      <c r="AA127" s="122"/>
      <c r="AB127" s="122"/>
      <c r="AC127" s="122"/>
      <c r="AD127" s="122"/>
      <c r="AE127" s="122"/>
      <c r="AF127" s="122"/>
      <c r="AG127" s="107"/>
      <c r="AH127" s="107"/>
      <c r="AI127"/>
      <c r="AJ127"/>
      <c r="AK127"/>
      <c r="AL127"/>
      <c r="AM127"/>
      <c r="AN127"/>
      <c r="AO127"/>
      <c r="AP127" s="19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</row>
    <row r="128" spans="1:60" s="2" customFormat="1" ht="31.15" customHeight="1" x14ac:dyDescent="0.45">
      <c r="A128" s="444" t="s">
        <v>149</v>
      </c>
      <c r="B128" s="444"/>
      <c r="C128" s="444"/>
      <c r="D128" s="444"/>
      <c r="E128" s="444"/>
      <c r="F128" s="444"/>
      <c r="G128" s="117"/>
      <c r="H128" s="110" t="s">
        <v>12</v>
      </c>
      <c r="I128" s="107"/>
      <c r="J128" s="188"/>
      <c r="K128" s="188"/>
      <c r="L128" s="107"/>
      <c r="M128" s="107"/>
      <c r="N128" s="107"/>
      <c r="O128" s="107"/>
      <c r="P128" s="115"/>
      <c r="Q128" s="115"/>
      <c r="R128" s="115"/>
      <c r="S128" s="115"/>
      <c r="T128" s="115"/>
      <c r="U128" s="115"/>
      <c r="V128" s="115"/>
      <c r="W128" s="115"/>
      <c r="X128" s="115"/>
      <c r="Y128" s="115"/>
      <c r="Z128" s="115"/>
      <c r="AA128" s="115"/>
      <c r="AB128" s="115"/>
      <c r="AC128" s="115"/>
      <c r="AD128" s="115"/>
      <c r="AE128" s="115"/>
      <c r="AF128" s="107"/>
      <c r="AG128" s="107"/>
      <c r="AH128" s="107"/>
      <c r="AI128"/>
      <c r="AJ128"/>
      <c r="AK128"/>
      <c r="AL128"/>
      <c r="AM128"/>
      <c r="AN128"/>
      <c r="AO128"/>
      <c r="AP128" s="19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</row>
    <row r="129" spans="1:60" s="2" customFormat="1" ht="13.15" customHeight="1" x14ac:dyDescent="0.45">
      <c r="A129" s="406"/>
      <c r="B129" s="406"/>
      <c r="C129" s="406"/>
      <c r="D129" s="406"/>
      <c r="E129" s="406"/>
      <c r="F129" s="406"/>
      <c r="G129" s="117"/>
      <c r="H129" s="117"/>
      <c r="I129" s="117"/>
      <c r="J129" s="189"/>
      <c r="K129" s="189"/>
      <c r="L129" s="115"/>
      <c r="M129" s="115"/>
      <c r="N129" s="115"/>
      <c r="O129" s="115"/>
      <c r="P129" s="115"/>
      <c r="Q129" s="115"/>
      <c r="R129" s="115"/>
      <c r="S129" s="115"/>
      <c r="T129" s="115"/>
      <c r="U129" s="115"/>
      <c r="V129" s="115"/>
      <c r="W129" s="115"/>
      <c r="X129" s="115"/>
      <c r="Y129" s="115"/>
      <c r="Z129" s="115"/>
      <c r="AA129" s="115"/>
      <c r="AB129" s="115"/>
      <c r="AC129" s="115"/>
      <c r="AD129" s="115"/>
      <c r="AE129" s="115"/>
      <c r="AF129" s="107"/>
      <c r="AG129" s="107"/>
      <c r="AH129" s="107"/>
      <c r="AI129"/>
      <c r="AJ129"/>
      <c r="AK129"/>
      <c r="AL129"/>
      <c r="AM129"/>
      <c r="AN129"/>
      <c r="AO129"/>
      <c r="AP129" s="1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</row>
    <row r="130" spans="1:60" s="2" customFormat="1" ht="31.15" customHeight="1" x14ac:dyDescent="0.45">
      <c r="A130" s="444" t="s">
        <v>13</v>
      </c>
      <c r="B130" s="444"/>
      <c r="C130" s="444"/>
      <c r="D130" s="444"/>
      <c r="E130" s="444"/>
      <c r="F130" s="444"/>
      <c r="G130" s="117"/>
      <c r="H130" s="117"/>
      <c r="I130" s="117"/>
      <c r="J130" s="189"/>
      <c r="K130" s="189"/>
      <c r="L130" s="115"/>
      <c r="M130" s="115"/>
      <c r="N130" s="115"/>
      <c r="O130" s="115"/>
      <c r="P130" s="115"/>
      <c r="Q130" s="115"/>
      <c r="R130" s="115"/>
      <c r="S130" s="115"/>
      <c r="T130" s="115"/>
      <c r="U130" s="115"/>
      <c r="V130" s="115"/>
      <c r="W130" s="115"/>
      <c r="X130" s="115"/>
      <c r="Y130" s="115"/>
      <c r="Z130" s="115"/>
      <c r="AA130" s="115"/>
      <c r="AB130" s="115"/>
      <c r="AC130" s="115"/>
      <c r="AD130" s="115"/>
      <c r="AE130" s="115"/>
      <c r="AF130" s="107"/>
      <c r="AG130" s="107"/>
      <c r="AH130" s="107"/>
      <c r="AI130"/>
      <c r="AJ130"/>
      <c r="AK130"/>
      <c r="AL130"/>
      <c r="AM130"/>
      <c r="AN130"/>
      <c r="AO130"/>
      <c r="AP130" s="19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</row>
    <row r="131" spans="1:60" s="2" customFormat="1" ht="4.1500000000000004" customHeight="1" x14ac:dyDescent="0.45">
      <c r="A131" s="113"/>
      <c r="B131" s="113"/>
      <c r="C131" s="113"/>
      <c r="D131" s="113"/>
      <c r="E131" s="113"/>
      <c r="F131" s="113"/>
      <c r="G131" s="117"/>
      <c r="H131" s="117"/>
      <c r="I131" s="117"/>
      <c r="J131" s="189"/>
      <c r="K131" s="189"/>
      <c r="L131" s="115"/>
      <c r="M131" s="115"/>
      <c r="N131" s="115"/>
      <c r="O131" s="115"/>
      <c r="P131" s="115"/>
      <c r="Q131" s="115"/>
      <c r="R131" s="115"/>
      <c r="S131" s="115"/>
      <c r="T131" s="115"/>
      <c r="U131" s="115"/>
      <c r="V131" s="115"/>
      <c r="W131" s="115"/>
      <c r="X131" s="115"/>
      <c r="Y131" s="115"/>
      <c r="Z131" s="115"/>
      <c r="AA131" s="115"/>
      <c r="AB131" s="115"/>
      <c r="AC131" s="115"/>
      <c r="AD131" s="115"/>
      <c r="AE131" s="115"/>
      <c r="AF131" s="107"/>
      <c r="AG131" s="123"/>
      <c r="AH131" s="123"/>
      <c r="AI131"/>
      <c r="AJ131"/>
      <c r="AK131"/>
      <c r="AL131"/>
      <c r="AM131"/>
      <c r="AN131"/>
      <c r="AO131"/>
      <c r="AP131" s="19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</row>
    <row r="132" spans="1:60" s="2" customFormat="1" ht="31.15" customHeight="1" x14ac:dyDescent="0.45">
      <c r="A132" s="493" t="s">
        <v>25</v>
      </c>
      <c r="B132" s="493"/>
      <c r="C132" s="493"/>
      <c r="D132" s="493"/>
      <c r="E132" s="493"/>
      <c r="F132" s="493"/>
      <c r="G132" s="493"/>
      <c r="H132" s="493"/>
      <c r="I132" s="493"/>
      <c r="J132" s="493"/>
      <c r="K132" s="493"/>
      <c r="L132" s="493"/>
      <c r="M132" s="493"/>
      <c r="N132" s="493"/>
      <c r="O132" s="493"/>
      <c r="P132" s="493"/>
      <c r="Q132" s="493"/>
      <c r="R132" s="493"/>
      <c r="S132" s="493"/>
      <c r="T132" s="493"/>
      <c r="U132" s="493"/>
      <c r="V132" s="493"/>
      <c r="W132" s="493"/>
      <c r="X132" s="493"/>
      <c r="Y132" s="493"/>
      <c r="Z132" s="109"/>
      <c r="AA132" s="109"/>
      <c r="AB132" s="109"/>
      <c r="AC132" s="109"/>
      <c r="AD132" s="109"/>
      <c r="AE132" s="109"/>
      <c r="AF132" s="123"/>
      <c r="AG132" s="123"/>
      <c r="AH132" s="123"/>
      <c r="AI132"/>
      <c r="AJ132"/>
      <c r="AK132"/>
      <c r="AL132"/>
      <c r="AM132"/>
      <c r="AN132"/>
      <c r="AO132"/>
      <c r="AP132" s="19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</row>
    <row r="133" spans="1:60" s="2" customFormat="1" ht="19.149999999999999" customHeight="1" x14ac:dyDescent="0.45">
      <c r="A133" s="169"/>
      <c r="B133" s="169"/>
      <c r="C133" s="169"/>
      <c r="D133" s="169"/>
      <c r="E133" s="169"/>
      <c r="F133" s="169"/>
      <c r="G133" s="169"/>
      <c r="H133" s="169"/>
      <c r="I133" s="169"/>
      <c r="J133" s="187"/>
      <c r="K133" s="187"/>
      <c r="L133" s="169"/>
      <c r="M133" s="169"/>
      <c r="N133" s="169"/>
      <c r="O133" s="169"/>
      <c r="P133" s="169"/>
      <c r="Q133" s="169"/>
      <c r="R133" s="169"/>
      <c r="S133" s="169"/>
      <c r="T133" s="169"/>
      <c r="U133" s="169"/>
      <c r="V133" s="169"/>
      <c r="W133" s="169"/>
      <c r="X133" s="169"/>
      <c r="Y133" s="169"/>
      <c r="Z133" s="169"/>
      <c r="AA133" s="169"/>
      <c r="AB133" s="169"/>
      <c r="AC133" s="169"/>
      <c r="AD133" s="169"/>
      <c r="AE133" s="169"/>
      <c r="AF133" s="123"/>
      <c r="AG133" s="110"/>
      <c r="AH133" s="110"/>
      <c r="AI133"/>
      <c r="AJ133"/>
      <c r="AK133"/>
      <c r="AL133"/>
      <c r="AM133"/>
      <c r="AN133"/>
      <c r="AO133"/>
      <c r="AP133" s="19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</row>
    <row r="134" spans="1:60" s="2" customFormat="1" ht="30" customHeight="1" x14ac:dyDescent="0.45">
      <c r="A134" s="444" t="s">
        <v>272</v>
      </c>
      <c r="B134" s="444"/>
      <c r="C134" s="444"/>
      <c r="D134" s="444"/>
      <c r="E134" s="444"/>
      <c r="F134" s="444"/>
      <c r="G134" s="444"/>
      <c r="H134" s="444"/>
      <c r="I134" s="444"/>
      <c r="J134" s="444"/>
      <c r="K134" s="444"/>
      <c r="L134" s="444"/>
      <c r="M134" s="444"/>
      <c r="N134" s="444"/>
      <c r="O134" s="444"/>
      <c r="P134" s="444"/>
      <c r="Q134" s="444"/>
      <c r="R134" s="444"/>
      <c r="S134" s="444"/>
      <c r="T134" s="444"/>
      <c r="U134" s="444"/>
      <c r="V134" s="444"/>
      <c r="W134" s="444"/>
      <c r="X134" s="444"/>
      <c r="Y134" s="444"/>
      <c r="Z134" s="444"/>
      <c r="AA134" s="444"/>
      <c r="AB134" s="444"/>
      <c r="AC134" s="444"/>
      <c r="AD134" s="444"/>
      <c r="AE134" s="172"/>
      <c r="AF134" s="110"/>
      <c r="AG134" s="110"/>
      <c r="AH134" s="110"/>
      <c r="AI134"/>
      <c r="AJ134"/>
      <c r="AK134"/>
      <c r="AL134"/>
      <c r="AM134"/>
      <c r="AN134"/>
      <c r="AO134"/>
      <c r="AP134" s="19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</row>
    <row r="135" spans="1:60" s="2" customFormat="1" ht="10.15" customHeight="1" x14ac:dyDescent="0.45">
      <c r="A135" s="113"/>
      <c r="B135" s="113"/>
      <c r="C135" s="113"/>
      <c r="D135" s="113"/>
      <c r="E135" s="113"/>
      <c r="F135" s="113"/>
      <c r="G135" s="113"/>
      <c r="H135" s="113"/>
      <c r="I135" s="113"/>
      <c r="J135" s="113"/>
      <c r="K135" s="113"/>
      <c r="L135" s="113"/>
      <c r="M135" s="113"/>
      <c r="N135" s="113"/>
      <c r="O135" s="113"/>
      <c r="P135" s="113"/>
      <c r="Q135" s="113"/>
      <c r="R135" s="113"/>
      <c r="S135" s="113"/>
      <c r="T135" s="113"/>
      <c r="U135" s="113"/>
      <c r="V135" s="113"/>
      <c r="W135" s="113"/>
      <c r="X135" s="113"/>
      <c r="Y135" s="113"/>
      <c r="Z135" s="113"/>
      <c r="AA135" s="113"/>
      <c r="AB135" s="113"/>
      <c r="AC135" s="113"/>
      <c r="AD135" s="113"/>
      <c r="AE135" s="113"/>
      <c r="AF135" s="110"/>
      <c r="AG135" s="124"/>
      <c r="AH135" s="124"/>
      <c r="AI135"/>
      <c r="AJ135"/>
      <c r="AK135"/>
      <c r="AL135"/>
      <c r="AM135"/>
      <c r="AN135"/>
      <c r="AO135"/>
      <c r="AP135" s="19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</row>
    <row r="136" spans="1:60" s="2" customFormat="1" ht="30" customHeight="1" x14ac:dyDescent="0.45">
      <c r="A136" s="173" t="s">
        <v>26</v>
      </c>
      <c r="B136" s="173"/>
      <c r="C136" s="173"/>
      <c r="D136" s="173"/>
      <c r="E136" s="173"/>
      <c r="F136" s="173"/>
      <c r="G136" s="173"/>
      <c r="H136" s="173"/>
      <c r="I136" s="173"/>
      <c r="J136" s="173"/>
      <c r="K136" s="173"/>
      <c r="L136" s="173"/>
      <c r="M136" s="173"/>
      <c r="N136" s="173"/>
      <c r="O136" s="173"/>
      <c r="P136" s="173"/>
      <c r="Q136" s="173"/>
      <c r="R136" s="173"/>
      <c r="S136" s="173"/>
      <c r="T136" s="173"/>
      <c r="U136" s="173"/>
      <c r="V136" s="173"/>
      <c r="W136" s="173"/>
      <c r="X136" s="173"/>
      <c r="Y136" s="173"/>
      <c r="Z136" s="173"/>
      <c r="AA136" s="173"/>
      <c r="AB136" s="173"/>
      <c r="AC136" s="173"/>
      <c r="AD136" s="173"/>
      <c r="AE136" s="124"/>
      <c r="AF136" s="124"/>
      <c r="AG136" s="124"/>
      <c r="AH136" s="124"/>
      <c r="AI136"/>
      <c r="AJ136"/>
      <c r="AK136"/>
      <c r="AL136"/>
      <c r="AM136"/>
      <c r="AN136"/>
      <c r="AO136"/>
      <c r="AP136" s="19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</row>
    <row r="137" spans="1:60" s="2" customFormat="1" ht="30" customHeight="1" x14ac:dyDescent="0.45"/>
    <row r="138" spans="1:60" s="2" customFormat="1" ht="30" customHeight="1" x14ac:dyDescent="0.45"/>
    <row r="139" spans="1:60" s="2" customFormat="1" ht="30" customHeight="1" x14ac:dyDescent="0.45"/>
    <row r="140" spans="1:60" s="2" customFormat="1" ht="30" customHeight="1" x14ac:dyDescent="0.45"/>
    <row r="141" spans="1:60" s="2" customFormat="1" ht="30" customHeight="1" x14ac:dyDescent="0.45"/>
    <row r="142" spans="1:60" s="2" customFormat="1" ht="30" customHeight="1" x14ac:dyDescent="0.45"/>
    <row r="143" spans="1:60" s="2" customFormat="1" ht="30" customHeight="1" x14ac:dyDescent="0.45"/>
    <row r="144" spans="1:60" s="2" customFormat="1" ht="30" customHeight="1" x14ac:dyDescent="0.45"/>
    <row r="145" spans="29:54" s="2" customFormat="1" ht="30" customHeight="1" x14ac:dyDescent="0.45"/>
    <row r="146" spans="29:54" s="2" customFormat="1" ht="30" customHeight="1" x14ac:dyDescent="0.45"/>
    <row r="147" spans="29:54" s="2" customFormat="1" ht="30" customHeight="1" x14ac:dyDescent="0.45"/>
    <row r="148" spans="29:54" s="2" customFormat="1" ht="30" customHeight="1" x14ac:dyDescent="0.45"/>
    <row r="149" spans="29:54" ht="30.75" x14ac:dyDescent="0.45"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</row>
  </sheetData>
  <mergeCells count="697">
    <mergeCell ref="AY87:BG87"/>
    <mergeCell ref="BC71:BG71"/>
    <mergeCell ref="AC73:AH73"/>
    <mergeCell ref="AI73:AN73"/>
    <mergeCell ref="AO73:AT73"/>
    <mergeCell ref="W72:X72"/>
    <mergeCell ref="Y71:Z71"/>
    <mergeCell ref="U72:V72"/>
    <mergeCell ref="BA72:BB72"/>
    <mergeCell ref="AA75:AB75"/>
    <mergeCell ref="W73:X73"/>
    <mergeCell ref="W75:X75"/>
    <mergeCell ref="Y75:Z75"/>
    <mergeCell ref="AI65:AJ65"/>
    <mergeCell ref="AO65:AP65"/>
    <mergeCell ref="AO66:AP66"/>
    <mergeCell ref="AU73:AZ73"/>
    <mergeCell ref="AC72:AD72"/>
    <mergeCell ref="U75:V75"/>
    <mergeCell ref="Y72:Z72"/>
    <mergeCell ref="AA72:AB72"/>
    <mergeCell ref="AO74:AT74"/>
    <mergeCell ref="AK68:AL68"/>
    <mergeCell ref="AK72:AL72"/>
    <mergeCell ref="AO75:AT75"/>
    <mergeCell ref="AV75:AZ75"/>
    <mergeCell ref="AI75:AN75"/>
    <mergeCell ref="AW34:AX34"/>
    <mergeCell ref="AY34:AZ34"/>
    <mergeCell ref="AM65:AN65"/>
    <mergeCell ref="AS66:AT66"/>
    <mergeCell ref="Y30:Z30"/>
    <mergeCell ref="AA30:AB30"/>
    <mergeCell ref="AO69:AP69"/>
    <mergeCell ref="AO70:AP70"/>
    <mergeCell ref="AC58:AD58"/>
    <mergeCell ref="AE58:AF58"/>
    <mergeCell ref="AG58:AH58"/>
    <mergeCell ref="AQ34:AR34"/>
    <mergeCell ref="AS34:AT34"/>
    <mergeCell ref="AI62:AJ62"/>
    <mergeCell ref="AK62:AL62"/>
    <mergeCell ref="AO43:AP43"/>
    <mergeCell ref="AQ43:AR43"/>
    <mergeCell ref="AS43:AT43"/>
    <mergeCell ref="Y43:Z43"/>
    <mergeCell ref="AG64:AH64"/>
    <mergeCell ref="AG55:AH55"/>
    <mergeCell ref="AO63:AP63"/>
    <mergeCell ref="AK54:AL54"/>
    <mergeCell ref="AM54:AN54"/>
    <mergeCell ref="BA54:BB54"/>
    <mergeCell ref="BA63:BB63"/>
    <mergeCell ref="AO58:AP58"/>
    <mergeCell ref="AO59:AP59"/>
    <mergeCell ref="AO60:AP60"/>
    <mergeCell ref="AO61:AP61"/>
    <mergeCell ref="AO62:AP62"/>
    <mergeCell ref="AM72:AN72"/>
    <mergeCell ref="AO72:AP72"/>
    <mergeCell ref="BA64:BB64"/>
    <mergeCell ref="AO64:AP64"/>
    <mergeCell ref="AU64:AV64"/>
    <mergeCell ref="BA62:BB62"/>
    <mergeCell ref="AM60:AN60"/>
    <mergeCell ref="BA58:BB58"/>
    <mergeCell ref="AY64:AZ64"/>
    <mergeCell ref="AS64:AT64"/>
    <mergeCell ref="AU72:AV72"/>
    <mergeCell ref="AW72:AX72"/>
    <mergeCell ref="AM62:AN62"/>
    <mergeCell ref="AS60:AT60"/>
    <mergeCell ref="AY72:AZ72"/>
    <mergeCell ref="AS63:AT63"/>
    <mergeCell ref="AO71:AP71"/>
    <mergeCell ref="AS62:AT62"/>
    <mergeCell ref="AS61:AT61"/>
    <mergeCell ref="AQ61:AR61"/>
    <mergeCell ref="BA55:BB55"/>
    <mergeCell ref="BA56:BB56"/>
    <mergeCell ref="BA57:BB57"/>
    <mergeCell ref="AO57:AP57"/>
    <mergeCell ref="AM56:AN56"/>
    <mergeCell ref="AQ58:AR58"/>
    <mergeCell ref="AS58:AT58"/>
    <mergeCell ref="BA59:BB59"/>
    <mergeCell ref="BA60:BB60"/>
    <mergeCell ref="BA61:BB61"/>
    <mergeCell ref="AO55:AP55"/>
    <mergeCell ref="AO56:AP56"/>
    <mergeCell ref="AO53:AP53"/>
    <mergeCell ref="AQ62:AR62"/>
    <mergeCell ref="Y54:Z54"/>
    <mergeCell ref="Y56:Z56"/>
    <mergeCell ref="Y57:Z57"/>
    <mergeCell ref="Y51:Z51"/>
    <mergeCell ref="Y52:Z52"/>
    <mergeCell ref="Y53:Z53"/>
    <mergeCell ref="Y61:Z61"/>
    <mergeCell ref="Y62:Z62"/>
    <mergeCell ref="AQ52:AR52"/>
    <mergeCell ref="Y58:Z58"/>
    <mergeCell ref="Y60:Z60"/>
    <mergeCell ref="AI54:AJ54"/>
    <mergeCell ref="AI60:AJ60"/>
    <mergeCell ref="AK59:AL59"/>
    <mergeCell ref="AM59:AN59"/>
    <mergeCell ref="AI59:AJ59"/>
    <mergeCell ref="AS52:AT52"/>
    <mergeCell ref="AG53:AH53"/>
    <mergeCell ref="AE53:AF53"/>
    <mergeCell ref="A109:F109"/>
    <mergeCell ref="AJ109:AN109"/>
    <mergeCell ref="AK40:AL40"/>
    <mergeCell ref="AK38:AL38"/>
    <mergeCell ref="BA38:BB38"/>
    <mergeCell ref="AQ38:AR38"/>
    <mergeCell ref="AQ39:AR39"/>
    <mergeCell ref="AO47:AP47"/>
    <mergeCell ref="AO48:AP48"/>
    <mergeCell ref="AO49:AP49"/>
    <mergeCell ref="BA44:BB44"/>
    <mergeCell ref="AO44:AP44"/>
    <mergeCell ref="AO45:AP45"/>
    <mergeCell ref="AO46:AP46"/>
    <mergeCell ref="AE51:AF51"/>
    <mergeCell ref="AC51:AD51"/>
    <mergeCell ref="AG51:AH51"/>
    <mergeCell ref="AG52:AH52"/>
    <mergeCell ref="AC52:AD52"/>
    <mergeCell ref="BA51:BB51"/>
    <mergeCell ref="BA52:BB52"/>
    <mergeCell ref="AJ120:AN120"/>
    <mergeCell ref="AP120:AU120"/>
    <mergeCell ref="AQ72:AR72"/>
    <mergeCell ref="AT79:BG79"/>
    <mergeCell ref="X82:AA82"/>
    <mergeCell ref="AT80:BG82"/>
    <mergeCell ref="AH80:AL80"/>
    <mergeCell ref="AM80:AS80"/>
    <mergeCell ref="AJ108:AN108"/>
    <mergeCell ref="E93:AX93"/>
    <mergeCell ref="AJ106:AN106"/>
    <mergeCell ref="AP106:AU106"/>
    <mergeCell ref="I112:AD112"/>
    <mergeCell ref="A115:F115"/>
    <mergeCell ref="A116:F116"/>
    <mergeCell ref="AJ116:AN116"/>
    <mergeCell ref="AJ117:AN117"/>
    <mergeCell ref="A118:I118"/>
    <mergeCell ref="AJ119:BB119"/>
    <mergeCell ref="AJ111:BB113"/>
    <mergeCell ref="A120:F120"/>
    <mergeCell ref="A87:D87"/>
    <mergeCell ref="E87:AX87"/>
    <mergeCell ref="AC76:AH76"/>
    <mergeCell ref="A132:Y132"/>
    <mergeCell ref="A121:F121"/>
    <mergeCell ref="AJ121:AN121"/>
    <mergeCell ref="A122:F122"/>
    <mergeCell ref="AJ122:AN122"/>
    <mergeCell ref="A123:F123"/>
    <mergeCell ref="AJ123:AN123"/>
    <mergeCell ref="A127:F127"/>
    <mergeCell ref="H127:O127"/>
    <mergeCell ref="A128:F128"/>
    <mergeCell ref="BC64:BG64"/>
    <mergeCell ref="BC45:BG45"/>
    <mergeCell ref="BC54:BG54"/>
    <mergeCell ref="A80:O80"/>
    <mergeCell ref="A75:N75"/>
    <mergeCell ref="A76:N76"/>
    <mergeCell ref="A77:N77"/>
    <mergeCell ref="AA76:AB76"/>
    <mergeCell ref="AA77:AB77"/>
    <mergeCell ref="AG78:AH78"/>
    <mergeCell ref="Y76:Z76"/>
    <mergeCell ref="W76:X76"/>
    <mergeCell ref="W77:X77"/>
    <mergeCell ref="Y77:Z77"/>
    <mergeCell ref="AC75:AH75"/>
    <mergeCell ref="AE52:AF52"/>
    <mergeCell ref="AE48:AF48"/>
    <mergeCell ref="A79:AA79"/>
    <mergeCell ref="P80:S80"/>
    <mergeCell ref="T80:W80"/>
    <mergeCell ref="X80:AA80"/>
    <mergeCell ref="AQ47:AR47"/>
    <mergeCell ref="AQ46:AR46"/>
    <mergeCell ref="AG49:AH49"/>
    <mergeCell ref="AS47:AT47"/>
    <mergeCell ref="BC37:BG37"/>
    <mergeCell ref="BC38:BG38"/>
    <mergeCell ref="BC40:BG40"/>
    <mergeCell ref="BC44:BG44"/>
    <mergeCell ref="BC41:BG41"/>
    <mergeCell ref="BC42:BG42"/>
    <mergeCell ref="BC49:BG49"/>
    <mergeCell ref="BC47:BG47"/>
    <mergeCell ref="BC48:BG48"/>
    <mergeCell ref="AY38:AZ38"/>
    <mergeCell ref="BA37:BB37"/>
    <mergeCell ref="AY39:AZ39"/>
    <mergeCell ref="AY41:AZ41"/>
    <mergeCell ref="BC58:BG58"/>
    <mergeCell ref="BC59:BG59"/>
    <mergeCell ref="BC60:BG60"/>
    <mergeCell ref="BC61:BG61"/>
    <mergeCell ref="BC62:BG62"/>
    <mergeCell ref="BA39:BB39"/>
    <mergeCell ref="BA46:BB46"/>
    <mergeCell ref="BA48:BB48"/>
    <mergeCell ref="BA41:BB41"/>
    <mergeCell ref="BC39:BG39"/>
    <mergeCell ref="BA42:BB42"/>
    <mergeCell ref="BA47:BB47"/>
    <mergeCell ref="BC46:BG46"/>
    <mergeCell ref="BA43:BB43"/>
    <mergeCell ref="BC55:BG55"/>
    <mergeCell ref="BC56:BG56"/>
    <mergeCell ref="BC57:BG57"/>
    <mergeCell ref="BA40:BB40"/>
    <mergeCell ref="BC50:BG50"/>
    <mergeCell ref="BC51:BG51"/>
    <mergeCell ref="BC52:BG52"/>
    <mergeCell ref="BC53:BG53"/>
    <mergeCell ref="BA49:BB49"/>
    <mergeCell ref="BA53:BB53"/>
    <mergeCell ref="BA30:BB30"/>
    <mergeCell ref="BC30:BG30"/>
    <mergeCell ref="BC31:BG31"/>
    <mergeCell ref="BC32:BG32"/>
    <mergeCell ref="BC33:BG33"/>
    <mergeCell ref="BC34:BG34"/>
    <mergeCell ref="BC35:BG35"/>
    <mergeCell ref="BC36:BG36"/>
    <mergeCell ref="BA31:BB31"/>
    <mergeCell ref="BA32:BB32"/>
    <mergeCell ref="BA33:BB33"/>
    <mergeCell ref="BA34:BB34"/>
    <mergeCell ref="BA35:BB35"/>
    <mergeCell ref="BA36:BB36"/>
    <mergeCell ref="A24:A29"/>
    <mergeCell ref="B24:L29"/>
    <mergeCell ref="M24:N29"/>
    <mergeCell ref="AC27:AD29"/>
    <mergeCell ref="AE27:AF29"/>
    <mergeCell ref="AG27:AH29"/>
    <mergeCell ref="AI27:AJ29"/>
    <mergeCell ref="AK27:AL29"/>
    <mergeCell ref="U25:AB25"/>
    <mergeCell ref="S25:T29"/>
    <mergeCell ref="U26:V29"/>
    <mergeCell ref="W26:X29"/>
    <mergeCell ref="Y26:Z29"/>
    <mergeCell ref="AA26:AB29"/>
    <mergeCell ref="Q25:R29"/>
    <mergeCell ref="Q24:AB24"/>
    <mergeCell ref="O24:P29"/>
    <mergeCell ref="BA24:BB29"/>
    <mergeCell ref="BC24:BG29"/>
    <mergeCell ref="AC25:AH25"/>
    <mergeCell ref="AU25:AZ25"/>
    <mergeCell ref="AY27:AZ29"/>
    <mergeCell ref="AI25:AN25"/>
    <mergeCell ref="AO25:AT25"/>
    <mergeCell ref="AO26:AT26"/>
    <mergeCell ref="AQ27:AR29"/>
    <mergeCell ref="AS27:AT29"/>
    <mergeCell ref="AU27:AV29"/>
    <mergeCell ref="AW27:AX29"/>
    <mergeCell ref="AC26:AH26"/>
    <mergeCell ref="AM27:AN29"/>
    <mergeCell ref="AI26:AN26"/>
    <mergeCell ref="AO27:AP29"/>
    <mergeCell ref="AC24:AZ24"/>
    <mergeCell ref="AU26:AZ26"/>
    <mergeCell ref="AW33:AX33"/>
    <mergeCell ref="AO51:AP51"/>
    <mergeCell ref="AO52:AP52"/>
    <mergeCell ref="AE72:AF72"/>
    <mergeCell ref="AG72:AH72"/>
    <mergeCell ref="AI72:AJ72"/>
    <mergeCell ref="AC48:AD48"/>
    <mergeCell ref="AG48:AH48"/>
    <mergeCell ref="AE49:AF49"/>
    <mergeCell ref="AC70:AD70"/>
    <mergeCell ref="AE70:AF70"/>
    <mergeCell ref="AS72:AT72"/>
    <mergeCell ref="AU33:AV33"/>
    <mergeCell ref="AU34:AV34"/>
    <mergeCell ref="AK36:AL36"/>
    <mergeCell ref="AO50:AP50"/>
    <mergeCell ref="AK41:AL41"/>
    <mergeCell ref="AM41:AN41"/>
    <mergeCell ref="AM36:AN36"/>
    <mergeCell ref="AQ33:AR33"/>
    <mergeCell ref="AC55:AD55"/>
    <mergeCell ref="AE55:AF55"/>
    <mergeCell ref="AI56:AJ56"/>
    <mergeCell ref="AO54:AP54"/>
    <mergeCell ref="AO30:AP30"/>
    <mergeCell ref="AO31:AP31"/>
    <mergeCell ref="AO32:AP32"/>
    <mergeCell ref="AO33:AP33"/>
    <mergeCell ref="AO38:AP38"/>
    <mergeCell ref="AO39:AP39"/>
    <mergeCell ref="AO40:AP40"/>
    <mergeCell ref="AO41:AP41"/>
    <mergeCell ref="AO42:AP42"/>
    <mergeCell ref="AO35:AP35"/>
    <mergeCell ref="AO36:AP36"/>
    <mergeCell ref="AO37:AP37"/>
    <mergeCell ref="AO34:AP34"/>
    <mergeCell ref="AI33:AJ33"/>
    <mergeCell ref="AE33:AF33"/>
    <mergeCell ref="AC33:AD33"/>
    <mergeCell ref="AI40:AJ40"/>
    <mergeCell ref="AI38:AJ38"/>
    <mergeCell ref="AG34:AH34"/>
    <mergeCell ref="AI34:AJ34"/>
    <mergeCell ref="AI35:AJ35"/>
    <mergeCell ref="AI36:AJ36"/>
    <mergeCell ref="AC36:AD36"/>
    <mergeCell ref="AE36:AF36"/>
    <mergeCell ref="AG36:AH36"/>
    <mergeCell ref="AG38:AH38"/>
    <mergeCell ref="AE34:AF34"/>
    <mergeCell ref="AC34:AD34"/>
    <mergeCell ref="AG32:AH32"/>
    <mergeCell ref="AG33:AH33"/>
    <mergeCell ref="Y34:Z34"/>
    <mergeCell ref="AC53:AD53"/>
    <mergeCell ref="AA34:AB34"/>
    <mergeCell ref="Y38:Z38"/>
    <mergeCell ref="Y39:Z39"/>
    <mergeCell ref="Y36:Z36"/>
    <mergeCell ref="AC49:AD49"/>
    <mergeCell ref="Y49:Z49"/>
    <mergeCell ref="B65:L65"/>
    <mergeCell ref="B66:L66"/>
    <mergeCell ref="U50:V50"/>
    <mergeCell ref="Y44:Z44"/>
    <mergeCell ref="AA44:AB44"/>
    <mergeCell ref="Y55:Z55"/>
    <mergeCell ref="Y59:Z59"/>
    <mergeCell ref="Y41:Z41"/>
    <mergeCell ref="AA47:AB47"/>
    <mergeCell ref="U40:V40"/>
    <mergeCell ref="S53:T53"/>
    <mergeCell ref="U53:V53"/>
    <mergeCell ref="U41:V41"/>
    <mergeCell ref="S41:T41"/>
    <mergeCell ref="Q41:R41"/>
    <mergeCell ref="U42:V42"/>
    <mergeCell ref="S42:T42"/>
    <mergeCell ref="Q42:R42"/>
    <mergeCell ref="U44:V44"/>
    <mergeCell ref="S44:T44"/>
    <mergeCell ref="Q44:R44"/>
    <mergeCell ref="Q45:R45"/>
    <mergeCell ref="S45:T45"/>
    <mergeCell ref="U45:V45"/>
    <mergeCell ref="U46:V46"/>
    <mergeCell ref="S46:T46"/>
    <mergeCell ref="W59:X59"/>
    <mergeCell ref="Q59:R59"/>
    <mergeCell ref="Q58:R58"/>
    <mergeCell ref="U51:V51"/>
    <mergeCell ref="U52:V52"/>
    <mergeCell ref="Q53:R53"/>
    <mergeCell ref="Q56:R56"/>
    <mergeCell ref="Q54:R54"/>
    <mergeCell ref="S54:T54"/>
    <mergeCell ref="U54:V54"/>
    <mergeCell ref="Q55:R55"/>
    <mergeCell ref="S55:T55"/>
    <mergeCell ref="U55:V55"/>
    <mergeCell ref="Q52:R52"/>
    <mergeCell ref="S51:T51"/>
    <mergeCell ref="Q51:R51"/>
    <mergeCell ref="S57:T57"/>
    <mergeCell ref="B56:L56"/>
    <mergeCell ref="U43:V43"/>
    <mergeCell ref="S43:T43"/>
    <mergeCell ref="Q43:R43"/>
    <mergeCell ref="M44:N44"/>
    <mergeCell ref="M45:N45"/>
    <mergeCell ref="M46:N46"/>
    <mergeCell ref="M47:N47"/>
    <mergeCell ref="M48:N48"/>
    <mergeCell ref="M49:N49"/>
    <mergeCell ref="U48:V48"/>
    <mergeCell ref="U49:V49"/>
    <mergeCell ref="Q46:R46"/>
    <mergeCell ref="Q49:R49"/>
    <mergeCell ref="S49:T49"/>
    <mergeCell ref="M55:N55"/>
    <mergeCell ref="O50:P50"/>
    <mergeCell ref="O51:P51"/>
    <mergeCell ref="M50:N50"/>
    <mergeCell ref="M51:N51"/>
    <mergeCell ref="Q50:R50"/>
    <mergeCell ref="S50:T50"/>
    <mergeCell ref="M43:N43"/>
    <mergeCell ref="O38:P38"/>
    <mergeCell ref="O39:P39"/>
    <mergeCell ref="O40:P40"/>
    <mergeCell ref="O41:P41"/>
    <mergeCell ref="O42:P42"/>
    <mergeCell ref="Q47:R47"/>
    <mergeCell ref="S47:T47"/>
    <mergeCell ref="Q38:R38"/>
    <mergeCell ref="Q39:R39"/>
    <mergeCell ref="S39:T39"/>
    <mergeCell ref="Q40:R40"/>
    <mergeCell ref="S40:T40"/>
    <mergeCell ref="Q33:R33"/>
    <mergeCell ref="Q34:R34"/>
    <mergeCell ref="U39:V39"/>
    <mergeCell ref="Q35:R35"/>
    <mergeCell ref="S35:T35"/>
    <mergeCell ref="U35:V35"/>
    <mergeCell ref="U36:V36"/>
    <mergeCell ref="S36:T36"/>
    <mergeCell ref="Q36:R36"/>
    <mergeCell ref="S33:T33"/>
    <mergeCell ref="S34:T34"/>
    <mergeCell ref="S38:T38"/>
    <mergeCell ref="A14:A15"/>
    <mergeCell ref="X14:Z14"/>
    <mergeCell ref="AS14:AS15"/>
    <mergeCell ref="A23:AZ23"/>
    <mergeCell ref="M33:N33"/>
    <mergeCell ref="M34:N34"/>
    <mergeCell ref="M35:N35"/>
    <mergeCell ref="M36:N36"/>
    <mergeCell ref="M37:N37"/>
    <mergeCell ref="S30:T30"/>
    <mergeCell ref="S31:T31"/>
    <mergeCell ref="S32:T32"/>
    <mergeCell ref="F14:F15"/>
    <mergeCell ref="J14:J15"/>
    <mergeCell ref="O14:R14"/>
    <mergeCell ref="S14:S15"/>
    <mergeCell ref="T14:V14"/>
    <mergeCell ref="Q30:R30"/>
    <mergeCell ref="Q31:R31"/>
    <mergeCell ref="Q32:R32"/>
    <mergeCell ref="U30:V30"/>
    <mergeCell ref="U33:V33"/>
    <mergeCell ref="U34:V34"/>
    <mergeCell ref="K14:N14"/>
    <mergeCell ref="M42:N42"/>
    <mergeCell ref="M62:N62"/>
    <mergeCell ref="BG14:BG15"/>
    <mergeCell ref="BH14:BH15"/>
    <mergeCell ref="AW14:AW15"/>
    <mergeCell ref="AX14:BA14"/>
    <mergeCell ref="BB14:BB15"/>
    <mergeCell ref="BC14:BC15"/>
    <mergeCell ref="BD14:BD15"/>
    <mergeCell ref="BF14:BF15"/>
    <mergeCell ref="AA14:AA15"/>
    <mergeCell ref="AB14:AE14"/>
    <mergeCell ref="AF14:AF15"/>
    <mergeCell ref="AG14:AI14"/>
    <mergeCell ref="AJ14:AJ15"/>
    <mergeCell ref="AK14:AN14"/>
    <mergeCell ref="AO14:AR14"/>
    <mergeCell ref="AT14:AV14"/>
    <mergeCell ref="BE14:BE15"/>
    <mergeCell ref="U37:V37"/>
    <mergeCell ref="S37:T37"/>
    <mergeCell ref="W34:X34"/>
    <mergeCell ref="Q37:R37"/>
    <mergeCell ref="U38:V38"/>
    <mergeCell ref="B39:L39"/>
    <mergeCell ref="B40:L40"/>
    <mergeCell ref="B44:L44"/>
    <mergeCell ref="B41:L41"/>
    <mergeCell ref="B42:L42"/>
    <mergeCell ref="B51:L51"/>
    <mergeCell ref="B52:L52"/>
    <mergeCell ref="B53:L53"/>
    <mergeCell ref="B43:L43"/>
    <mergeCell ref="B45:L45"/>
    <mergeCell ref="B46:L46"/>
    <mergeCell ref="B47:L47"/>
    <mergeCell ref="B48:L48"/>
    <mergeCell ref="B49:L49"/>
    <mergeCell ref="B50:L50"/>
    <mergeCell ref="W5:AB5"/>
    <mergeCell ref="AB6:AT6"/>
    <mergeCell ref="AB8:AT8"/>
    <mergeCell ref="A6:E6"/>
    <mergeCell ref="A86:D86"/>
    <mergeCell ref="A94:D94"/>
    <mergeCell ref="A99:D99"/>
    <mergeCell ref="G14:I14"/>
    <mergeCell ref="M30:N30"/>
    <mergeCell ref="M31:N31"/>
    <mergeCell ref="M32:N32"/>
    <mergeCell ref="W14:W15"/>
    <mergeCell ref="M57:N57"/>
    <mergeCell ref="M58:N58"/>
    <mergeCell ref="B14:E14"/>
    <mergeCell ref="B30:L30"/>
    <mergeCell ref="B31:L31"/>
    <mergeCell ref="B32:L32"/>
    <mergeCell ref="U31:V31"/>
    <mergeCell ref="U32:V32"/>
    <mergeCell ref="A97:D97"/>
    <mergeCell ref="A98:D98"/>
    <mergeCell ref="A95:D95"/>
    <mergeCell ref="A96:D96"/>
    <mergeCell ref="O30:P30"/>
    <mergeCell ref="O31:P31"/>
    <mergeCell ref="O32:P32"/>
    <mergeCell ref="O33:P33"/>
    <mergeCell ref="O34:P34"/>
    <mergeCell ref="O35:P35"/>
    <mergeCell ref="O36:P36"/>
    <mergeCell ref="O37:P37"/>
    <mergeCell ref="B33:L33"/>
    <mergeCell ref="B34:L34"/>
    <mergeCell ref="B35:L35"/>
    <mergeCell ref="B36:L36"/>
    <mergeCell ref="B37:L37"/>
    <mergeCell ref="M38:N38"/>
    <mergeCell ref="A72:N72"/>
    <mergeCell ref="A73:O73"/>
    <mergeCell ref="O53:P53"/>
    <mergeCell ref="O54:P54"/>
    <mergeCell ref="O55:P55"/>
    <mergeCell ref="O57:P57"/>
    <mergeCell ref="O58:P58"/>
    <mergeCell ref="O59:P59"/>
    <mergeCell ref="O61:P61"/>
    <mergeCell ref="O62:P62"/>
    <mergeCell ref="O71:P71"/>
    <mergeCell ref="M71:N71"/>
    <mergeCell ref="B70:L70"/>
    <mergeCell ref="O70:P70"/>
    <mergeCell ref="M59:N59"/>
    <mergeCell ref="M61:N61"/>
    <mergeCell ref="B69:L69"/>
    <mergeCell ref="M39:N39"/>
    <mergeCell ref="M40:N40"/>
    <mergeCell ref="M41:N41"/>
    <mergeCell ref="M52:N52"/>
    <mergeCell ref="M53:N53"/>
    <mergeCell ref="B38:L38"/>
    <mergeCell ref="B62:L62"/>
    <mergeCell ref="B63:L63"/>
    <mergeCell ref="B68:L68"/>
    <mergeCell ref="Y73:Z73"/>
    <mergeCell ref="AA73:AB73"/>
    <mergeCell ref="AC64:AD64"/>
    <mergeCell ref="AI64:AJ64"/>
    <mergeCell ref="Q64:R64"/>
    <mergeCell ref="Q72:R72"/>
    <mergeCell ref="S72:T72"/>
    <mergeCell ref="Q63:R63"/>
    <mergeCell ref="S71:T71"/>
    <mergeCell ref="U71:V71"/>
    <mergeCell ref="U73:V73"/>
    <mergeCell ref="U62:V62"/>
    <mergeCell ref="S62:T62"/>
    <mergeCell ref="Q62:R62"/>
    <mergeCell ref="O68:P68"/>
    <mergeCell ref="AI68:AJ68"/>
    <mergeCell ref="M70:N70"/>
    <mergeCell ref="Q70:R70"/>
    <mergeCell ref="S70:T70"/>
    <mergeCell ref="B64:L64"/>
    <mergeCell ref="B67:L67"/>
    <mergeCell ref="B59:L59"/>
    <mergeCell ref="B61:L61"/>
    <mergeCell ref="B60:L60"/>
    <mergeCell ref="B54:L54"/>
    <mergeCell ref="U47:V47"/>
    <mergeCell ref="Q48:R48"/>
    <mergeCell ref="S48:T48"/>
    <mergeCell ref="O46:P46"/>
    <mergeCell ref="O47:P47"/>
    <mergeCell ref="O48:P48"/>
    <mergeCell ref="M54:N54"/>
    <mergeCell ref="U57:V57"/>
    <mergeCell ref="S58:T58"/>
    <mergeCell ref="U58:V58"/>
    <mergeCell ref="Q60:R60"/>
    <mergeCell ref="U59:V59"/>
    <mergeCell ref="U61:V61"/>
    <mergeCell ref="Q61:R61"/>
    <mergeCell ref="S52:T52"/>
    <mergeCell ref="B57:L57"/>
    <mergeCell ref="S59:T59"/>
    <mergeCell ref="S61:T61"/>
    <mergeCell ref="Q57:R57"/>
    <mergeCell ref="O49:P49"/>
    <mergeCell ref="AY89:BG89"/>
    <mergeCell ref="AY90:BG90"/>
    <mergeCell ref="AY91:BG91"/>
    <mergeCell ref="AU74:AZ74"/>
    <mergeCell ref="Q77:R77"/>
    <mergeCell ref="Q76:R76"/>
    <mergeCell ref="Q75:R75"/>
    <mergeCell ref="Q74:R74"/>
    <mergeCell ref="AO76:AT76"/>
    <mergeCell ref="AI76:AN76"/>
    <mergeCell ref="AU76:AZ76"/>
    <mergeCell ref="AC77:AH77"/>
    <mergeCell ref="AI77:AN77"/>
    <mergeCell ref="AO77:AT77"/>
    <mergeCell ref="AU77:AZ77"/>
    <mergeCell ref="AB79:AS79"/>
    <mergeCell ref="AB80:AG80"/>
    <mergeCell ref="P82:S82"/>
    <mergeCell ref="T82:W82"/>
    <mergeCell ref="E88:AX88"/>
    <mergeCell ref="E86:AX86"/>
    <mergeCell ref="A74:N74"/>
    <mergeCell ref="AC74:AH74"/>
    <mergeCell ref="AY86:BG86"/>
    <mergeCell ref="AY42:AZ42"/>
    <mergeCell ref="AG41:AH41"/>
    <mergeCell ref="AG43:AH43"/>
    <mergeCell ref="AG42:AH42"/>
    <mergeCell ref="AI41:AJ41"/>
    <mergeCell ref="AJ114:AN114"/>
    <mergeCell ref="AP114:AU114"/>
    <mergeCell ref="AB81:AG82"/>
    <mergeCell ref="AH81:AL82"/>
    <mergeCell ref="AM81:AS82"/>
    <mergeCell ref="E89:AX89"/>
    <mergeCell ref="E91:AX91"/>
    <mergeCell ref="E90:AX90"/>
    <mergeCell ref="AJ107:AN107"/>
    <mergeCell ref="A108:F108"/>
    <mergeCell ref="A100:D100"/>
    <mergeCell ref="A88:D88"/>
    <mergeCell ref="A89:D89"/>
    <mergeCell ref="A91:D91"/>
    <mergeCell ref="A92:D92"/>
    <mergeCell ref="AJ104:BC105"/>
    <mergeCell ref="E95:AX95"/>
    <mergeCell ref="E96:AX96"/>
    <mergeCell ref="AY88:BG88"/>
    <mergeCell ref="A134:AD134"/>
    <mergeCell ref="AY92:BG92"/>
    <mergeCell ref="AY93:BG93"/>
    <mergeCell ref="AY94:BG94"/>
    <mergeCell ref="AY95:BG95"/>
    <mergeCell ref="AY96:BG96"/>
    <mergeCell ref="AY97:BG97"/>
    <mergeCell ref="AY98:BG98"/>
    <mergeCell ref="AY99:BG99"/>
    <mergeCell ref="AY100:BG100"/>
    <mergeCell ref="L119:AE119"/>
    <mergeCell ref="S126:AE126"/>
    <mergeCell ref="A105:AD105"/>
    <mergeCell ref="A102:BC102"/>
    <mergeCell ref="E100:AX100"/>
    <mergeCell ref="E98:AX98"/>
    <mergeCell ref="E92:AX92"/>
    <mergeCell ref="E94:AX94"/>
    <mergeCell ref="A106:F106"/>
    <mergeCell ref="H106:O106"/>
    <mergeCell ref="A93:D93"/>
    <mergeCell ref="H120:O120"/>
    <mergeCell ref="A129:F129"/>
    <mergeCell ref="A130:F130"/>
    <mergeCell ref="E97:AX97"/>
    <mergeCell ref="A113:F113"/>
    <mergeCell ref="H113:O113"/>
    <mergeCell ref="AM38:AN38"/>
    <mergeCell ref="AS38:AT38"/>
    <mergeCell ref="AS39:AT39"/>
    <mergeCell ref="AS41:AT41"/>
    <mergeCell ref="AS42:AT42"/>
    <mergeCell ref="E99:AX99"/>
    <mergeCell ref="AM39:AN39"/>
    <mergeCell ref="A81:O81"/>
    <mergeCell ref="P81:S81"/>
    <mergeCell ref="T81:W81"/>
    <mergeCell ref="X81:AA81"/>
    <mergeCell ref="A82:O82"/>
    <mergeCell ref="A90:D90"/>
    <mergeCell ref="W44:X44"/>
    <mergeCell ref="O44:P44"/>
    <mergeCell ref="O45:P45"/>
    <mergeCell ref="AI74:AN74"/>
    <mergeCell ref="B55:L55"/>
    <mergeCell ref="O52:P52"/>
    <mergeCell ref="AM42:AN42"/>
    <mergeCell ref="B58:L58"/>
  </mergeCells>
  <printOptions horizontalCentered="1"/>
  <pageMargins left="0" right="0" top="0" bottom="0" header="0" footer="0"/>
  <pageSetup paperSize="9" scale="32" fitToHeight="0" orientation="portrait" verticalDpi="300" r:id="rId1"/>
  <ignoredErrors>
    <ignoredError sqref="A32:A38 A39:A43 A58:A63" twoDigitTextYear="1"/>
    <ignoredError sqref="A44 A46 A48 A51:A55" twoDigitTextYear="1" numberStoredAsText="1"/>
    <ignoredError sqref="A45 A47 A49:A50 A64 A69" numberStoredAsText="1"/>
    <ignoredError sqref="BA54 BA59:BB63 S49:T58 S33:T36 BA41:BB42 S72" formulaRange="1"/>
    <ignoredError sqref="AI7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Михайлова Инна Николаевна</dc:creator>
  <cp:lastModifiedBy>Сеген Дарья Викторовна</cp:lastModifiedBy>
  <cp:lastPrinted>2017-12-13T09:47:22Z</cp:lastPrinted>
  <dcterms:created xsi:type="dcterms:W3CDTF">2016-05-25T05:49:24Z</dcterms:created>
  <dcterms:modified xsi:type="dcterms:W3CDTF">2017-12-13T09:47:44Z</dcterms:modified>
</cp:coreProperties>
</file>