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emf" ContentType="image/x-emf"/>
  <Default Extension="wmf" ContentType="image/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user"/>
  <workbookPr defaultThemeVersion="124226"/>
  <bookViews>
    <workbookView activeTab="0" xWindow="240" yWindow="60" windowWidth="25200" windowHeight="10815" tabRatio="584"/>
  </bookViews>
  <sheets>
    <sheet name="ТУП" sheetId="26" r:id="rId4"/>
    <sheet name="Лист3" sheetId="28" r:id="rId5"/>
    <sheet name="Лист1" sheetId="30" r:id="rId6"/>
  </sheets>
  <extLst>
    <ext uri="smNativeData">
      <pm:revision xmlns:pm="pm" day="1616481801" val="679"/>
    </ext>
  </extLst>
</workbook>
</file>

<file path=xl/sharedStrings.xml><?xml version="1.0" encoding="utf-8"?>
<sst xmlns="http://schemas.openxmlformats.org/spreadsheetml/2006/main" count="772" uniqueCount="464">
  <si>
    <t>МИНИСТЕРСТВО ОБРАЗОВАНИЯ РЕСПУБЛИКИ БЕЛАРУСЬ</t>
  </si>
  <si>
    <t>УТВЕРЖДАЮ</t>
  </si>
  <si>
    <t xml:space="preserve"> ТИПОВОЙ УЧЕБНЫЙ  ПЛАН                              </t>
  </si>
  <si>
    <t xml:space="preserve">Первый заместитель </t>
  </si>
  <si>
    <t>Квалификация</t>
  </si>
  <si>
    <t>Министра образования</t>
  </si>
  <si>
    <t>Специальность  1-31 03 08 Математика и информационные технологии (по направлениям)</t>
  </si>
  <si>
    <t>Республики Беларусь</t>
  </si>
  <si>
    <t>Математик. Специалист по информационным технологиям</t>
  </si>
  <si>
    <t>_________    И.А. Старовойтова</t>
  </si>
  <si>
    <t xml:space="preserve">          Направление специальности 1-31 03 08-01 Математика и информационные технологии </t>
  </si>
  <si>
    <t xml:space="preserve">               </t>
  </si>
  <si>
    <t xml:space="preserve">                                 (веб-программирование и интернет-технологии)</t>
  </si>
  <si>
    <t xml:space="preserve">    </t>
  </si>
  <si>
    <t>"       " _____________</t>
  </si>
  <si>
    <t>2021 г.</t>
  </si>
  <si>
    <t>Срок обучения  4 года</t>
  </si>
  <si>
    <t xml:space="preserve">         </t>
  </si>
  <si>
    <t xml:space="preserve">          Специализация 1-31 03 08-01 01 Веб-программирование</t>
  </si>
  <si>
    <t xml:space="preserve">          Специализация 1-31 03 08-01 03 Математическая информатика</t>
  </si>
  <si>
    <t>Регистрационный № _____________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</si>
  <si>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</si>
  <si>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</si>
  <si>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</si>
  <si>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</si>
  <si>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r>
      <rPr>
        <u val="single"/>
      </rPr>
      <t xml:space="preserve">29 </t>
    </r>
    <r>
      <t xml:space="preserve">
09
</t>
    </r>
    <r>
      <rPr>
        <u val="single"/>
      </rPr>
      <t>05</t>
    </r>
    <r>
      <t xml:space="preserve">
10</t>
    </r>
  </si>
  <si>
    <t>октябрь</t>
  </si>
  <si>
    <r>
      <rPr>
        <u val="single"/>
      </rPr>
      <t xml:space="preserve">27 </t>
    </r>
    <r>
      <t xml:space="preserve">
10
</t>
    </r>
    <r>
      <rPr>
        <u val="single"/>
      </rPr>
      <t>02</t>
    </r>
    <r>
      <t xml:space="preserve">
11</t>
    </r>
  </si>
  <si>
    <t>ноябрь</t>
  </si>
  <si>
    <t>декабрь</t>
  </si>
  <si>
    <r>
      <rPr>
        <u val="single"/>
      </rPr>
      <t xml:space="preserve">29 </t>
    </r>
    <r>
      <t xml:space="preserve">
12
</t>
    </r>
    <r>
      <rPr>
        <u val="single"/>
      </rPr>
      <t>04</t>
    </r>
    <r>
      <t xml:space="preserve">
01</t>
    </r>
  </si>
  <si>
    <t>январь</t>
  </si>
  <si>
    <r>
      <rPr>
        <u val="single"/>
      </rPr>
      <t xml:space="preserve">26 </t>
    </r>
    <r>
      <t xml:space="preserve">
01
</t>
    </r>
    <r>
      <rPr>
        <u val="single"/>
      </rPr>
      <t>01</t>
    </r>
    <r>
      <t xml:space="preserve">
02</t>
    </r>
  </si>
  <si>
    <t>февраль</t>
  </si>
  <si>
    <r>
      <rPr>
        <u val="single"/>
      </rPr>
      <t xml:space="preserve">23 </t>
    </r>
    <r>
      <t xml:space="preserve">
02
</t>
    </r>
    <r>
      <rPr>
        <u val="single"/>
      </rPr>
      <t>01</t>
    </r>
    <r>
      <t xml:space="preserve">
03</t>
    </r>
  </si>
  <si>
    <t>март</t>
  </si>
  <si>
    <r>
      <rPr>
        <u val="single"/>
      </rPr>
      <t xml:space="preserve">30 </t>
    </r>
    <r>
      <t xml:space="preserve">
03
</t>
    </r>
    <r>
      <rPr>
        <u val="single"/>
      </rPr>
      <t>05</t>
    </r>
    <r>
      <t xml:space="preserve">
04</t>
    </r>
  </si>
  <si>
    <t>апрель</t>
  </si>
  <si>
    <r>
      <rPr>
        <u val="single"/>
      </rPr>
      <t xml:space="preserve">27 </t>
    </r>
    <r>
      <t xml:space="preserve">
04
</t>
    </r>
    <r>
      <rPr>
        <u val="single"/>
      </rPr>
      <t>03</t>
    </r>
    <r>
      <t xml:space="preserve">
05</t>
    </r>
  </si>
  <si>
    <t>май</t>
  </si>
  <si>
    <t>июнь</t>
  </si>
  <si>
    <r>
      <rPr>
        <u val="single"/>
      </rPr>
      <t xml:space="preserve">29 </t>
    </r>
    <r>
      <t xml:space="preserve">
06
</t>
    </r>
    <r>
      <rPr>
        <u val="single"/>
      </rPr>
      <t>05</t>
    </r>
    <r>
      <t xml:space="preserve">
07</t>
    </r>
  </si>
  <si>
    <t>июль</t>
  </si>
  <si>
    <r>
      <rPr>
        <u val="single"/>
      </rPr>
      <t xml:space="preserve">27 </t>
    </r>
    <r>
      <t xml:space="preserve">
07
</t>
    </r>
    <r>
      <rPr>
        <u val="single"/>
      </rPr>
      <t>02</t>
    </r>
    <r>
      <t xml:space="preserve">
08</t>
    </r>
  </si>
  <si>
    <t>август</t>
  </si>
  <si>
    <t>Теоретическое обучение</t>
  </si>
  <si>
    <r>
      <t xml:space="preserve">Экзаменационные </t>
    </r>
    <r>
      <rPr>
        <sz val="36"/>
      </rPr>
      <t>сессии</t>
    </r>
  </si>
  <si>
    <t>Учебные практики</t>
  </si>
  <si>
    <t>Производственные практики</t>
  </si>
  <si>
    <t>Дипломное 
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</si>
  <si>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</si>
  <si>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</si>
  <si>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</si>
  <si>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</si>
  <si>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</si>
  <si>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</si>
  <si>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</si>
  <si>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</si>
  <si>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</si>
  <si>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</si>
  <si>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</si>
  <si>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</si>
  <si>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</si>
  <si>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</si>
  <si>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</si>
  <si>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</si>
  <si>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</si>
  <si>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</si>
  <si>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</si>
  <si>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</si>
  <si>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</si>
  <si>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</si>
  <si>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</si>
  <si>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</si>
  <si>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</si>
  <si>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</si>
  <si>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</si>
  <si>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</si>
  <si>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</si>
  <si>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</si>
  <si>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</si>
  <si>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</si>
  <si>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III</t>
  </si>
  <si>
    <t>Х</t>
  </si>
  <si>
    <t>IV</t>
  </si>
  <si>
    <t>/</t>
  </si>
  <si>
    <t>//</t>
  </si>
  <si>
    <t>Обозначения:</t>
  </si>
  <si>
    <t>–</t>
  </si>
  <si>
    <t>теоретическое обучение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</si>
  <si>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</si>
  <si>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</si>
  <si>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</si>
  <si>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</si>
  <si>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</si>
  <si>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</si>
  <si>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</si>
  <si>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</si>
  <si>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Название модуля, 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</si>
  <si>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</si>
  <si>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</si>
  <si>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</si>
  <si>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</si>
  <si>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</si>
  <si>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</si>
  <si>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</si>
  <si>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</si>
  <si>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</si>
  <si>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</si>
  <si>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</si>
  <si>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</si>
  <si>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</si>
  <si>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</si>
  <si>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</si>
  <si>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</si>
  <si>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 недель</t>
  </si>
  <si>
    <t>2 семестр,
 17  недель</t>
  </si>
  <si>
    <t>3 семестр,
18 недель</t>
  </si>
  <si>
    <t>4 семестр,
17 недель</t>
  </si>
  <si>
    <t>5 семестр,
18 недель</t>
  </si>
  <si>
    <t>6 семестр,
17 недель</t>
  </si>
  <si>
    <t>7 семестр,
18 недель</t>
  </si>
  <si>
    <t>8 семестр</t>
  </si>
  <si>
    <t>Всего часов</t>
  </si>
  <si>
    <t>Ауд. часов</t>
  </si>
  <si>
    <t>Зач. единиц</t>
  </si>
  <si>
    <t>Государственный компонент</t>
  </si>
  <si>
    <t>1.1</t>
  </si>
  <si>
    <t>Социально-гуманитарный 
модуль-1</t>
  </si>
  <si>
    <t>УК-4-6</t>
  </si>
  <si>
    <t>1.1.1</t>
  </si>
  <si>
    <t>История</t>
  </si>
  <si>
    <t>УК-9</t>
  </si>
  <si>
    <t>1.1.2</t>
  </si>
  <si>
    <t>Политология</t>
  </si>
  <si>
    <t>УК-7</t>
  </si>
  <si>
    <t>1.1.3</t>
  </si>
  <si>
    <t>Экономика</t>
  </si>
  <si>
    <t>УК-10</t>
  </si>
  <si>
    <t>1.1.4</t>
  </si>
  <si>
    <t>Философия</t>
  </si>
  <si>
    <t>УК-8</t>
  </si>
  <si>
    <t>1.2</t>
  </si>
  <si>
    <t>Лингвистический модуль</t>
  </si>
  <si>
    <t xml:space="preserve">УК-3 </t>
  </si>
  <si>
    <t>1.2.1</t>
  </si>
  <si>
    <t>Английский язык</t>
  </si>
  <si>
    <t>1,2,3</t>
  </si>
  <si>
    <t>1.3</t>
  </si>
  <si>
    <t>Юридический модуль</t>
  </si>
  <si>
    <t>БПК-1</t>
  </si>
  <si>
    <t>1.3.1</t>
  </si>
  <si>
    <t>Основы управления интеллектуальной собственностью</t>
  </si>
  <si>
    <t>1.4</t>
  </si>
  <si>
    <t>Модуль "Основы анализа" 1</t>
  </si>
  <si>
    <t>УК-1, БПК-2</t>
  </si>
  <si>
    <t>1.4.1</t>
  </si>
  <si>
    <t>Математический анализ</t>
  </si>
  <si>
    <t>1.4.3</t>
  </si>
  <si>
    <t>Функциональный анализ</t>
  </si>
  <si>
    <t>5</t>
  </si>
  <si>
    <t>1.5</t>
  </si>
  <si>
    <t xml:space="preserve">Модуль "Программирование" </t>
  </si>
  <si>
    <t>УК-2, БПК-8</t>
  </si>
  <si>
    <t>1.5.1</t>
  </si>
  <si>
    <t xml:space="preserve">Методы программирования </t>
  </si>
  <si>
    <t>1,2</t>
  </si>
  <si>
    <t>1.5.2</t>
  </si>
  <si>
    <t>Веб-дизайн</t>
  </si>
  <si>
    <t>1.5.3</t>
  </si>
  <si>
    <t>Веб-программирование</t>
  </si>
  <si>
    <t>2,3</t>
  </si>
  <si>
    <t>1.5.4</t>
  </si>
  <si>
    <t xml:space="preserve">Технологии программирования </t>
  </si>
  <si>
    <t>3,4</t>
  </si>
  <si>
    <t>1.6</t>
  </si>
  <si>
    <t>Модуль "Алгебра и геометрия" 1</t>
  </si>
  <si>
    <t>БПК-7</t>
  </si>
  <si>
    <t>1.6.1</t>
  </si>
  <si>
    <t>Алгебра и теория чисел</t>
  </si>
  <si>
    <t>2</t>
  </si>
  <si>
    <t>1.6.2</t>
  </si>
  <si>
    <t>Геометрия</t>
  </si>
  <si>
    <t>1.7</t>
  </si>
  <si>
    <t>Модуль "Дифференциальные уравнения" 1</t>
  </si>
  <si>
    <t>БПК-9</t>
  </si>
  <si>
    <t>1.7.1</t>
  </si>
  <si>
    <t>Дифференциальные уравнения</t>
  </si>
  <si>
    <t>1.8</t>
  </si>
  <si>
    <t>Модуль "Информационные технологии" 1</t>
  </si>
  <si>
    <t>УК-2, БПК-8, СК-1</t>
  </si>
  <si>
    <t>1.8.1</t>
  </si>
  <si>
    <t>Операционные системы и сети</t>
  </si>
  <si>
    <t>1.8.2</t>
  </si>
  <si>
    <t xml:space="preserve">Базы данных </t>
  </si>
  <si>
    <t>1.8.3</t>
  </si>
  <si>
    <t xml:space="preserve">Анализ и проектирование информационных систем </t>
  </si>
  <si>
    <t>1.9</t>
  </si>
  <si>
    <t>Модуль "Курсовая работа"</t>
  </si>
  <si>
    <t>УК-1,5,6,   БПК-4,5  СК-1</t>
  </si>
  <si>
    <t>Курсовая работа 1*</t>
  </si>
  <si>
    <t>Курсовая работа 2**</t>
  </si>
  <si>
    <t>Компонент учреждения высшего образования</t>
  </si>
  <si>
    <t>2.1</t>
  </si>
  <si>
    <t>Социально-гуманитарный 
модуль-2</t>
  </si>
  <si>
    <t>2.1.1</t>
  </si>
  <si>
    <t>Дисциплина по выбору (1 из 2)</t>
  </si>
  <si>
    <t>2.1.1.1</t>
  </si>
  <si>
    <t>Этническая и конфессиональная история</t>
  </si>
  <si>
    <t>УК-4</t>
  </si>
  <si>
    <t>2.1.1.2</t>
  </si>
  <si>
    <t xml:space="preserve"> Эффективные стратегии управления карьерой</t>
  </si>
  <si>
    <t>УК-5,6</t>
  </si>
  <si>
    <t>2.1.2</t>
  </si>
  <si>
    <t>2.1.2.1</t>
  </si>
  <si>
    <t>Основы предпринимательской деятельности</t>
  </si>
  <si>
    <t>2.1.2.2</t>
  </si>
  <si>
    <t xml:space="preserve">Основы права </t>
  </si>
  <si>
    <t>УК-12</t>
  </si>
  <si>
    <t>2.2</t>
  </si>
  <si>
    <t>Модуль "Информационные технологии" 2</t>
  </si>
  <si>
    <t>2.2.2</t>
  </si>
  <si>
    <t>Системная архитектура и управление проектами</t>
  </si>
  <si>
    <t>5,6</t>
  </si>
  <si>
    <t>2.2.3</t>
  </si>
  <si>
    <t>Основы облачных технологий</t>
  </si>
  <si>
    <t>2.2.4</t>
  </si>
  <si>
    <t xml:space="preserve">Анализ данных и основы машинного обучения </t>
  </si>
  <si>
    <t>2.3</t>
  </si>
  <si>
    <t>Модуль "Алгебра и геометрия" 2</t>
  </si>
  <si>
    <t>2.3.1</t>
  </si>
  <si>
    <t xml:space="preserve">Дисциплина по выбору (1 из 2) </t>
  </si>
  <si>
    <t>СК-2</t>
  </si>
  <si>
    <t>2.3.1.1</t>
  </si>
  <si>
    <t>Вычислительная геометрия и компьютерная графика</t>
  </si>
  <si>
    <t>2.3.1.2</t>
  </si>
  <si>
    <t>Основы цифровой обработки изображений</t>
  </si>
  <si>
    <t>2.3.2</t>
  </si>
  <si>
    <t>Теоретико-числовые методы в криптографии</t>
  </si>
  <si>
    <t>СК-3</t>
  </si>
  <si>
    <t>2.4</t>
  </si>
  <si>
    <t>Модуль "Статистика"</t>
  </si>
  <si>
    <t>СК-4</t>
  </si>
  <si>
    <t>2.4.1</t>
  </si>
  <si>
    <t>Теория вероятностей и математическая статистика</t>
  </si>
  <si>
    <t>2.5</t>
  </si>
  <si>
    <t>Модуль "Дискретная математика"</t>
  </si>
  <si>
    <t>СК-5</t>
  </si>
  <si>
    <t>2.5.1</t>
  </si>
  <si>
    <t>Дискретная математика и теория графов</t>
  </si>
  <si>
    <t>2.5.2</t>
  </si>
  <si>
    <t>Построение и анализ алгоритмов</t>
  </si>
  <si>
    <t>2.6</t>
  </si>
  <si>
    <t>Модуль "Основы анализа" 2</t>
  </si>
  <si>
    <t>БПК-2</t>
  </si>
  <si>
    <t>2.6.1</t>
  </si>
  <si>
    <t>Теория функций комплексной переменной</t>
  </si>
  <si>
    <t>2.6.2</t>
  </si>
  <si>
    <t>Экстремальные задачи</t>
  </si>
  <si>
    <t>2.7</t>
  </si>
  <si>
    <t xml:space="preserve">Модуль "Численные методы" </t>
  </si>
  <si>
    <t>2.7.1</t>
  </si>
  <si>
    <t>Введение в компьютерные математические системы</t>
  </si>
  <si>
    <t>БПК-3</t>
  </si>
  <si>
    <t>2.7.2</t>
  </si>
  <si>
    <t>Численные методы</t>
  </si>
  <si>
    <t>4,5</t>
  </si>
  <si>
    <t>СК-6</t>
  </si>
  <si>
    <t>2.8</t>
  </si>
  <si>
    <t>Модуль "Естествознание"</t>
  </si>
  <si>
    <t>СК-7</t>
  </si>
  <si>
    <t>2.8.1</t>
  </si>
  <si>
    <t>2.8.1.1</t>
  </si>
  <si>
    <t>Теоретическая механика</t>
  </si>
  <si>
    <t>2.8.1.2</t>
  </si>
  <si>
    <t>Механика сплошной среды</t>
  </si>
  <si>
    <t>2.8.2</t>
  </si>
  <si>
    <t>2.8.2.1</t>
  </si>
  <si>
    <t>Математические модели физических явлений и процессов</t>
  </si>
  <si>
    <t>2.8.2.3</t>
  </si>
  <si>
    <t>Физика</t>
  </si>
  <si>
    <t>2.9</t>
  </si>
  <si>
    <t>Модуль "Дифференциальные уравнения" 2</t>
  </si>
  <si>
    <t>2.9.1</t>
  </si>
  <si>
    <t>Уравнения математической физики</t>
  </si>
  <si>
    <t>3</t>
  </si>
  <si>
    <t>Дисциплины специализации</t>
  </si>
  <si>
    <t>3.1</t>
  </si>
  <si>
    <t>Специализация "Веб-программирование"</t>
  </si>
  <si>
    <t>СК-8</t>
  </si>
  <si>
    <t>3.1.1</t>
  </si>
  <si>
    <t>Разработка веб-приложений</t>
  </si>
  <si>
    <t>3.1.2</t>
  </si>
  <si>
    <t>Тестирование ПО</t>
  </si>
  <si>
    <t>3.1.3</t>
  </si>
  <si>
    <t>Язык программирования C#. Основы ASP.NET</t>
  </si>
  <si>
    <t>3.1.4</t>
  </si>
  <si>
    <t>Параллельное программирование</t>
  </si>
  <si>
    <t>3.1.5</t>
  </si>
  <si>
    <t>ПО для цифровой коммерции</t>
  </si>
  <si>
    <t>3.1.6</t>
  </si>
  <si>
    <t>Разработка веб-приложений на ASP.NET MVC</t>
  </si>
  <si>
    <t>3.1.7</t>
  </si>
  <si>
    <t>Маркетинг и поисковая оптимизация</t>
  </si>
  <si>
    <t>3.1.8</t>
  </si>
  <si>
    <t>Веб-сервисы</t>
  </si>
  <si>
    <t>3.2</t>
  </si>
  <si>
    <t>Специализация "Математическая информатика"</t>
  </si>
  <si>
    <t>СК-9</t>
  </si>
  <si>
    <t>3.2.1</t>
  </si>
  <si>
    <t>Системы бизнес-аналитики</t>
  </si>
  <si>
    <t>3.2.2</t>
  </si>
  <si>
    <t>3.2.3</t>
  </si>
  <si>
    <t>Язык программирования Python</t>
  </si>
  <si>
    <t>3.2.4</t>
  </si>
  <si>
    <t>3.2.5</t>
  </si>
  <si>
    <t xml:space="preserve">Статистический анализ и язык R </t>
  </si>
  <si>
    <t>3.2.6</t>
  </si>
  <si>
    <t>Логическое программирование</t>
  </si>
  <si>
    <t>3.2.7</t>
  </si>
  <si>
    <t>Машинное обучение в облаке</t>
  </si>
  <si>
    <t>3.2.8</t>
  </si>
  <si>
    <t>Обработка больших данных</t>
  </si>
  <si>
    <t>4</t>
  </si>
  <si>
    <t xml:space="preserve">Факультативные дисциплины </t>
  </si>
  <si>
    <t>4.1</t>
  </si>
  <si>
    <t>Физическая культура</t>
  </si>
  <si>
    <t>/70</t>
  </si>
  <si>
    <t>/36</t>
  </si>
  <si>
    <t>/34</t>
  </si>
  <si>
    <t>4.2</t>
  </si>
  <si>
    <t>Английский язык (профессиональная лексика)</t>
  </si>
  <si>
    <t>/188</t>
  </si>
  <si>
    <t>/120</t>
  </si>
  <si>
    <t>/46</t>
  </si>
  <si>
    <t>/30</t>
  </si>
  <si>
    <t>/50</t>
  </si>
  <si>
    <t>4.3</t>
  </si>
  <si>
    <t>Учебно-исследовательская работа студента</t>
  </si>
  <si>
    <t>/2</t>
  </si>
  <si>
    <t>/42</t>
  </si>
  <si>
    <t>/28</t>
  </si>
  <si>
    <t>/18</t>
  </si>
  <si>
    <t>/12</t>
  </si>
  <si>
    <t>/24</t>
  </si>
  <si>
    <t>/16</t>
  </si>
  <si>
    <t>Дополнительные виды обучения</t>
  </si>
  <si>
    <t>5.1</t>
  </si>
  <si>
    <t>/1-6</t>
  </si>
  <si>
    <t>/350</t>
  </si>
  <si>
    <t>/72</t>
  </si>
  <si>
    <t>/68</t>
  </si>
  <si>
    <t>УК-13</t>
  </si>
  <si>
    <t>5.2</t>
  </si>
  <si>
    <t>Белорусский язык
(профессиональная лексика)</t>
  </si>
  <si>
    <t>/6</t>
  </si>
  <si>
    <t>/54</t>
  </si>
  <si>
    <t>УК-11</t>
  </si>
  <si>
    <t>5.3</t>
  </si>
  <si>
    <t>Безопасность
жизнедеятельности человека</t>
  </si>
  <si>
    <t>/5</t>
  </si>
  <si>
    <t>/102</t>
  </si>
  <si>
    <t>/22</t>
  </si>
  <si>
    <t>БПК-6</t>
  </si>
  <si>
    <t>5.4</t>
  </si>
  <si>
    <t>Введение в специальность</t>
  </si>
  <si>
    <t>/1</t>
  </si>
  <si>
    <t>БПК-8</t>
  </si>
  <si>
    <t>5.5</t>
  </si>
  <si>
    <t>Исследование  операций</t>
  </si>
  <si>
    <t>/7</t>
  </si>
  <si>
    <t>/108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</si>
  <si>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</si>
  <si>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</si>
  <si>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</si>
  <si>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</si>
  <si>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</si>
  <si>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</si>
  <si>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</si>
  <si>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</si>
  <si>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</si>
  <si>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</si>
  <si>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</si>
  <si>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</si>
  <si>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</si>
  <si>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t>Зачетных
единиц</t>
  </si>
  <si>
    <t>1. Защита дипломной работы в ГЭК
2. Государственный экзамен по  специальности, направлению специальности, специализации</t>
  </si>
  <si>
    <t>Вычислительная</t>
  </si>
  <si>
    <t>Исследовательская</t>
  </si>
  <si>
    <t>Преддипломная</t>
  </si>
  <si>
    <t>СОГЛАСОВАНО</t>
  </si>
  <si>
    <t>Начальник Главного управления профессионального образования 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</si>
  <si>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</si>
  <si>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_______________________  С.А. Касперович</t>
  </si>
  <si>
    <t>_____________________________</t>
  </si>
  <si>
    <t>И.В. Титович</t>
  </si>
  <si>
    <t>"      "</t>
  </si>
  <si>
    <t>Продолжение типового учебного плана по направлению специальности 1-31 03 08-01 Математика и информационные технологии (веб-программирование и интернет-технологии)</t>
  </si>
  <si>
    <t>Регистрационный № __________________________</t>
  </si>
  <si>
    <t>VIII. Матрица компетенций</t>
  </si>
  <si>
    <t>Код компе-
тенции</t>
  </si>
  <si>
    <t>Наименование компетенции</t>
  </si>
  <si>
    <t>Код модуля, учебной дисциплины</t>
  </si>
  <si>
    <t>УК-1</t>
  </si>
  <si>
    <t>Владеть основами исследовательской деятельности, осуществлять поиск, анализ и синтез информации</t>
  </si>
  <si>
    <t>1.4, 1.9</t>
  </si>
  <si>
    <t>УК-2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</si>
  <si>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</si>
  <si>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1.5, 1.8, 2.2</t>
  </si>
  <si>
    <t>УК-3</t>
  </si>
  <si>
    <t>Осуществлять коммуникации на иностранном языке для решения задач межличностного и межкультурного взаимодействия</t>
  </si>
  <si>
    <t>Работать в команде, толерантно воспринимать социальные, этнические, конфессиональные, культурные и иные различия</t>
  </si>
  <si>
    <t>1.1, 2.1.1.1</t>
  </si>
  <si>
    <t>УК-5</t>
  </si>
  <si>
    <t>Быть способным к саморазвитию и совершенствованию в профессиональной деятельности</t>
  </si>
  <si>
    <t>1.1, 1.9, 2.1.1.2</t>
  </si>
  <si>
    <t>УК-6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</si>
  <si>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</si>
  <si>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</si>
  <si>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</si>
  <si>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 определять общественное значение исторических событий</t>
  </si>
  <si>
    <t>Анализировать социально-значимые явления, события и процессы, использовать социологическую и экономическую информацию, проявлять предпринимательскую инициативу</t>
  </si>
  <si>
    <t>1.1.3, 2.1.2.1</t>
  </si>
  <si>
    <t xml:space="preserve">Использовать языковой материал в профессиональной области на белорусском языке </t>
  </si>
  <si>
    <t>Использовать основы правовых знаний в различных сферах жизнедеятельности, осуществлять поиск нормативных правовых актов, анализ их содержания и применения для решения профессиональных задач</t>
  </si>
  <si>
    <t>Использовать навыки здоровьесбережения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</si>
  <si>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</si>
  <si>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Использовать понятия и методы вещественного, комплексного и функционального анализа и применять их для изучения моделей окружающего мира</t>
  </si>
  <si>
    <t>Применять современные компьютерные математические системы для проведения вычислительного (компьютерного) эксперимента</t>
  </si>
  <si>
    <t>БПК-4</t>
  </si>
  <si>
    <t>Применять теоретические знания и навыки в самостоятельной исследовательской деятельности</t>
  </si>
  <si>
    <t>БПК-5</t>
  </si>
  <si>
    <t>Осуществлять поиск и анализ данных по изучаемой проблеме в научной литературе, составлять аналитические обзоры, готовить научные статьи, сообщения, рефераты, доклады и материалы к презентациям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</si>
  <si>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</si>
  <si>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Применять основные алгебраические и геометрические понятия, конструкции и методы для решении теоретических и прикладных математических задач</t>
  </si>
  <si>
    <t>Применять современные технологии и базовые конструкции языков программирования для реализации алгоритмических прикладных задач и разработки веб-проектов</t>
  </si>
  <si>
    <t>1.5, 1.8, 
2.2, 5.4</t>
  </si>
  <si>
    <t>Строить и анализировать дифференциальные модели реально происходящих явлений и процессов</t>
  </si>
  <si>
    <t>1.7, 2.9</t>
  </si>
  <si>
    <t>СК-1</t>
  </si>
  <si>
    <t>Осуществлять анализ контекста и поставленной проблемы, аргументированно выбирать оптимальный способ ее решения, согласовывать частичные проекты решения в общую согласованную архитектуру, выполнять  реализацию проекта с учетом оценки накопленных и поступающих данных</t>
  </si>
  <si>
    <t>1.8, 1.9, 2.2</t>
  </si>
  <si>
    <t>Владеть ключевыми методами защиты информационных систем при реализации криптоприложений</t>
  </si>
  <si>
    <t>Применять основные алгоритмы компьютерной геометрии, владеть современными математическими средствами визуализации изображений и анимации</t>
  </si>
  <si>
    <t>Анализировать основные закономерности случайных явлений, разрабатывать вероятностно-статистические модели для прикладных задач</t>
  </si>
  <si>
    <t>Применять основные понятия, утверждения и методы для решения базовых задач дискретной математики</t>
  </si>
  <si>
    <t>2.5, 5.5</t>
  </si>
  <si>
    <t xml:space="preserve">Осуществлять обоснованный выбор рациональной численной методики для решения типовых математических задач, проводить ее  реализацию с использованием современных программных средств компьютерных вычислений, оценивать корректность полученных результатов и анализировать возможности альтернативных подходов </t>
  </si>
  <si>
    <t>Применять основополагающие законы физики, аналитические и численные методы для решения задач механики и физики</t>
  </si>
  <si>
    <t>Выполнять проектирование, разработку, тестирование, и маркетинг информационных решений в сети Интернет с учетом их последующего масштабирования и обработки возникающих больших объемов данных</t>
  </si>
  <si>
    <t>Разрабатывать информационные решения для поиска и извлечения данных, ставить и тестировать прикладные гипотезы на основе данных, разрабатывать специализированные модели машинного обучения и алгоритмы анализа данных, развертывать модели в том числе в облачной среде, осуществлять визуализацию и бизнес-анализ полученных решений</t>
  </si>
  <si>
    <t>Разработан в качестве примера реализации образовательного стандарта по специальности 1-31 03 08 Математика и информационные технологии (по направлениям).</t>
  </si>
  <si>
    <t>* Курсовая работа выполняется по любой из специальных дисциплин, изучаемых в 1-4 семестрах.</t>
  </si>
  <si>
    <t>** Курсовая работа выполняется по любой из специальных дисциплин, изучаемых в 3-6 семестрах.</t>
  </si>
  <si>
    <t>Председатель УМО по естественнонаучному образованию</t>
  </si>
  <si>
    <t>Начальник Главного управления профессионального образования
Министерства образования Республики Беларусь</t>
  </si>
  <si>
    <t>Д.Г. Медведев</t>
  </si>
  <si>
    <t>С.А. Касперович</t>
  </si>
  <si>
    <t>Председатель НМС по математике и механике</t>
  </si>
  <si>
    <t xml:space="preserve">Проректор по научно-методической работе государственного учреждения образования
«Республиканский институт высшей школы»
</t>
  </si>
  <si>
    <t>С.М. Босяков</t>
  </si>
  <si>
    <t>Рекомендован к утверждению Президиумом Совета УМО по естественнонаучному образованию</t>
  </si>
  <si>
    <t>Эксперт-нормоконтролер</t>
  </si>
  <si>
    <t xml:space="preserve">Протокол № 4 от 14 января 2021 г. </t>
  </si>
</sst>
</file>

<file path=xl/styles.xml><?xml version="1.0" encoding="utf-8"?>
<styleSheet xmlns="http://schemas.openxmlformats.org/spreadsheetml/2006/main">
  <numFmts count="12">
    <numFmt numFmtId="5" formatCode="#,##0\ &quot;$&quot;;\-#,##0\ &quot;$&quot;"/>
    <numFmt numFmtId="6" formatCode="#,##0\ &quot;$&quot;;[Red]\-#,##0\ &quot;$&quot;"/>
    <numFmt numFmtId="7" formatCode="#,##0.00\ &quot;$&quot;;\-#,##0.00\ &quot;$&quot;"/>
    <numFmt numFmtId="8" formatCode="#,##0.00\ &quot;$&quot;;[Red]\-#,##0.00\ &quot;$&quot;"/>
    <numFmt numFmtId="42" formatCode="_-* #,##0\ &quot;$&quot;_-;\-* #,##0\ &quot;$&quot;_-;_-* &quot;-&quot;\ &quot;$&quot;_-;_-@_-"/>
    <numFmt numFmtId="41" formatCode="_-* #,##0\ _$_-;\-* #,##0\ _$_-;_-* &quot;-&quot;\ _$_-;_-@_-"/>
    <numFmt numFmtId="44" formatCode="_-* #,##0.00\ &quot;$&quot;_-;\-* #,##0.00\ &quot;$&quot;_-;_-* &quot;-&quot;??\ &quot;$&quot;_-;_-@_-"/>
    <numFmt numFmtId="43" formatCode="_-* #,##0.00\ _$_-;\-* #,##0.00\ _$_-;_-* &quot;-&quot;??\ _$_-;_-@_-"/>
    <numFmt numFmtId="164" formatCode="[=0]&quot;&quot;;General"/>
    <numFmt numFmtId="49" formatCode="@"/>
    <numFmt numFmtId="16" formatCode="D-MMM"/>
    <numFmt numFmtId="165" formatCode="D\-MMM"/>
  </numFmts>
  <fonts count="124">
    <font>
      <name val="Arial"/>
      <charset val="204"/>
      <family val="2"/>
      <sz val="10"/>
    </font>
    <font>
      <name val="Arial"/>
      <charset val="204"/>
      <family val="2"/>
      <sz val="10"/>
    </font>
    <font>
      <name val="Arial Cyr"/>
      <charset val="204"/>
      <family val="2"/>
      <sz val="10"/>
    </font>
    <font>
      <name val="Arial Cyr"/>
      <charset val="204"/>
      <family val="2"/>
      <sz val="14"/>
    </font>
    <font>
      <name val="Times New Roman"/>
      <charset val="204"/>
      <family val="1"/>
      <sz val="18"/>
    </font>
    <font>
      <name val="Times New Roman"/>
      <charset val="204"/>
      <family val="1"/>
      <sz val="10"/>
    </font>
    <font>
      <name val="Times New Roman"/>
      <charset val="204"/>
      <family val="1"/>
      <sz val="11"/>
    </font>
    <font>
      <name val="Times New Roman"/>
      <charset val="204"/>
      <family val="1"/>
      <sz val="14"/>
    </font>
    <font>
      <name val="Times New Roman"/>
      <charset val="204"/>
      <family val="1"/>
      <sz val="24"/>
    </font>
    <font>
      <name val="Times New Roman"/>
      <charset val="204"/>
      <family val="1"/>
      <sz val="20"/>
    </font>
    <font>
      <name val="Arial Cyr"/>
      <charset val="204"/>
      <family val="2"/>
      <sz val="20"/>
    </font>
    <font>
      <name val="Arial Cyr"/>
      <charset val="204"/>
      <family val="2"/>
      <sz val="16"/>
    </font>
    <font>
      <name val="Arial Cyr"/>
      <charset val="204"/>
      <family val="2"/>
      <sz val="18"/>
    </font>
    <font>
      <name val="Arial Cyr"/>
      <charset val="204"/>
      <family val="2"/>
      <b/>
      <sz val="16"/>
    </font>
    <font>
      <name val="Arial Cyr"/>
      <charset val="204"/>
      <family val="2"/>
      <b/>
      <sz val="10"/>
    </font>
    <font>
      <name val="Times New Roman"/>
      <charset val="204"/>
      <family val="1"/>
      <sz val="16"/>
    </font>
    <font>
      <name val="Times New Roman"/>
      <charset val="204"/>
      <family val="1"/>
      <sz val="22"/>
    </font>
    <font>
      <name val="Times New Roman"/>
      <charset val="204"/>
      <family val="1"/>
      <b/>
      <sz val="22"/>
    </font>
    <font>
      <name val="Arial Cyr"/>
      <charset val="204"/>
      <family val="2"/>
      <sz val="22"/>
    </font>
    <font>
      <name val="Arial Cyr"/>
      <charset val="204"/>
      <family val="2"/>
      <b/>
      <sz val="22"/>
    </font>
    <font>
      <name val="Times New Roman"/>
      <charset val="204"/>
      <family val="1"/>
      <b/>
      <color indexed="2"/>
      <sz val="22"/>
    </font>
    <font>
      <name val="Times New Roman"/>
      <charset val="204"/>
      <family val="1"/>
      <b/>
      <sz val="26"/>
    </font>
    <font>
      <name val="Times New Roman"/>
      <charset val="204"/>
      <family val="1"/>
      <sz val="28"/>
    </font>
    <font>
      <name val="Arial Cyr"/>
      <charset val="204"/>
      <family val="2"/>
      <sz val="28"/>
    </font>
    <font>
      <name val="Times New Roman"/>
      <charset val="204"/>
      <family val="1"/>
      <b/>
      <sz val="36"/>
    </font>
    <font>
      <name val="Arial Cyr"/>
      <charset val="204"/>
      <family val="2"/>
      <sz val="36"/>
    </font>
    <font>
      <name val="Times New Roman"/>
      <charset val="204"/>
      <family val="1"/>
      <sz val="36"/>
    </font>
    <font>
      <name val="Times New Roman"/>
      <charset val="204"/>
      <family val="1"/>
      <sz val="36"/>
      <u val="single"/>
    </font>
    <font>
      <name val="Times New Roman"/>
      <charset val="204"/>
      <family val="1"/>
      <sz val="26"/>
    </font>
    <font>
      <name val="Times New Roman"/>
      <charset val="204"/>
      <family val="1"/>
      <sz val="20"/>
      <u val="single"/>
    </font>
    <font>
      <name val="Times New Roman"/>
      <charset val="204"/>
      <family val="1"/>
      <b/>
      <sz val="28"/>
    </font>
    <font>
      <name val="Times New Roman"/>
      <charset val="204"/>
      <family val="1"/>
      <sz val="25"/>
    </font>
    <font>
      <name val="Times New Roman"/>
      <charset val="204"/>
      <family val="1"/>
      <b/>
      <sz val="48"/>
    </font>
    <font>
      <name val="Times New Roman"/>
      <charset val="204"/>
      <family val="1"/>
      <sz val="28"/>
      <vertAlign val="superscript"/>
    </font>
    <font>
      <name val="Times New Roman"/>
      <charset val="204"/>
      <family val="1"/>
      <b/>
      <i/>
      <sz val="28"/>
    </font>
    <font>
      <name val="Times New Roman"/>
      <charset val="204"/>
      <family val="1"/>
      <b/>
      <sz val="30"/>
    </font>
    <font>
      <name val="Times New Roman"/>
      <charset val="204"/>
      <family val="1"/>
      <sz val="30"/>
    </font>
    <font>
      <name val="Arial Cyr"/>
      <charset val="204"/>
      <family val="2"/>
      <sz val="30"/>
    </font>
    <font>
      <name val="Arial Cyr"/>
      <charset val="204"/>
      <family val="2"/>
      <b/>
      <sz val="30"/>
    </font>
    <font>
      <name val="Times New Roman"/>
      <charset val="204"/>
      <family val="1"/>
      <b/>
      <sz val="34"/>
    </font>
    <font>
      <name val="Times New Roman"/>
      <charset val="204"/>
      <family val="1"/>
      <sz val="34"/>
    </font>
    <font>
      <name val="Times New Roman"/>
      <charset val="204"/>
      <family val="1"/>
      <sz val="30"/>
      <vertAlign val="superscript"/>
    </font>
    <font>
      <name val="Arial Cyr"/>
      <charset val="204"/>
      <family val="2"/>
      <sz val="24"/>
    </font>
    <font>
      <name val="Arial Cyr"/>
      <charset val="204"/>
      <family val="2"/>
      <sz val="34"/>
    </font>
    <font>
      <name val="Times New Roman"/>
      <charset val="204"/>
      <family val="1"/>
      <sz val="42"/>
    </font>
    <font>
      <name val="Times New Roman"/>
      <charset val="204"/>
      <family val="1"/>
      <sz val="48"/>
    </font>
    <font>
      <name val="Arial Cyr"/>
      <charset val="204"/>
      <family val="2"/>
      <sz val="48"/>
    </font>
    <font>
      <name val="Calibri"/>
      <charset val="204"/>
      <family val="2"/>
      <sz val="36"/>
    </font>
    <font>
      <name val="Times New Roman"/>
      <charset val="204"/>
      <family val="1"/>
      <sz val="52"/>
    </font>
    <font>
      <name val="Arial Cyr"/>
      <charset val="204"/>
      <family val="2"/>
      <sz val="52"/>
    </font>
    <font>
      <name val="Times New Roman"/>
      <charset val="204"/>
      <family val="1"/>
      <b/>
      <sz val="42"/>
    </font>
    <font>
      <name val="Times New Roman"/>
      <charset val="204"/>
      <family val="1"/>
      <sz val="40"/>
    </font>
    <font>
      <name val="Times New Roman"/>
      <charset val="204"/>
      <family val="1"/>
      <sz val="46"/>
    </font>
    <font>
      <name val="Times New Roman"/>
      <charset val="204"/>
      <family val="1"/>
      <sz val="58"/>
    </font>
    <font>
      <name val="Times New Roman"/>
      <charset val="204"/>
      <family val="1"/>
      <sz val="44"/>
    </font>
    <font>
      <name val="Times New Roman"/>
      <charset val="204"/>
      <family val="1"/>
      <sz val="54"/>
    </font>
    <font>
      <name val="Times New Roman"/>
      <charset val="204"/>
      <family val="1"/>
      <b/>
      <sz val="54"/>
    </font>
    <font>
      <name val="Times New Roman"/>
      <charset val="204"/>
      <family val="1"/>
      <sz val="64"/>
    </font>
    <font>
      <name val="Arial Cyr"/>
      <charset val="204"/>
      <family val="2"/>
      <sz val="64"/>
    </font>
    <font>
      <name val="Times New Roman"/>
      <charset val="204"/>
      <family val="1"/>
      <b/>
      <sz val="64"/>
    </font>
    <font>
      <name val="Times New Roman"/>
      <charset val="204"/>
      <family val="1"/>
      <sz val="64"/>
      <u val="single"/>
    </font>
    <font>
      <name val="Times New Roman"/>
      <charset val="204"/>
      <family val="1"/>
      <sz val="68"/>
    </font>
    <font>
      <name val="Arial Cyr"/>
      <charset val="204"/>
      <family val="2"/>
      <sz val="68"/>
    </font>
    <font>
      <name val="Times New Roman"/>
      <charset val="204"/>
      <family val="1"/>
      <sz val="50"/>
    </font>
    <font>
      <name val="Times New Roman"/>
      <charset val="204"/>
      <family val="1"/>
      <b/>
      <sz val="40"/>
    </font>
    <font>
      <name val="Arial Cyr"/>
      <charset val="204"/>
      <family val="2"/>
      <b/>
      <sz val="64"/>
    </font>
    <font>
      <name val="Times New Roman"/>
      <charset val="204"/>
      <family val="1"/>
      <sz val="60"/>
    </font>
    <font>
      <name val="Times New Roman"/>
      <charset val="204"/>
      <family val="1"/>
      <b/>
      <i/>
      <sz val="54"/>
    </font>
    <font>
      <name val="Arial Cyr"/>
      <charset val="204"/>
      <family val="2"/>
      <sz val="54"/>
    </font>
    <font>
      <name val="Times New Roman"/>
      <charset val="204"/>
      <family val="1"/>
      <sz val="38"/>
    </font>
    <font>
      <name val="Times New Roman"/>
      <charset val="204"/>
      <family val="1"/>
      <sz val="38"/>
      <u val="single"/>
    </font>
    <font>
      <name val="Times New Roman"/>
      <charset val="204"/>
      <family val="1"/>
      <sz val="56"/>
    </font>
    <font>
      <name val="Arial Cyr"/>
      <charset val="204"/>
      <family val="2"/>
      <b/>
      <color indexed="22"/>
      <sz val="16"/>
    </font>
    <font>
      <name val="Arial Cyr"/>
      <charset val="204"/>
      <family val="2"/>
      <b/>
      <color indexed="22"/>
      <sz val="10"/>
    </font>
    <font>
      <name val="Arial Cyr"/>
      <charset val="204"/>
      <family val="2"/>
      <color indexed="2"/>
      <sz val="10"/>
    </font>
    <font>
      <name val="Arial Cyr"/>
      <charset val="204"/>
      <family val="2"/>
      <color indexed="2"/>
      <sz val="16"/>
    </font>
    <font>
      <name val="Arial Cyr"/>
      <charset val="204"/>
      <family val="2"/>
      <color indexed="2"/>
      <sz val="30"/>
    </font>
    <font>
      <name val="Arial Cyr"/>
      <charset val="204"/>
      <family val="2"/>
      <color indexed="2"/>
      <sz val="34"/>
    </font>
    <font>
      <name val="Arial Cyr"/>
      <charset val="204"/>
      <family val="2"/>
      <sz val="60"/>
    </font>
    <font>
      <name val="Times New Roman"/>
      <charset val="204"/>
      <family val="1"/>
      <b/>
      <sz val="60"/>
    </font>
    <font>
      <name val="Times New Roman"/>
      <charset val="204"/>
      <family val="1"/>
      <color indexed="4"/>
      <sz val="48"/>
    </font>
    <font>
      <name val="Times New Roman"/>
      <charset val="204"/>
      <family val="1"/>
      <b/>
      <color indexed="4"/>
      <sz val="48"/>
    </font>
    <font>
      <name val="Times New Roman"/>
      <charset val="204"/>
      <family val="1"/>
      <sz val="12"/>
    </font>
    <font>
      <name val="Times New Roman"/>
      <charset val="204"/>
      <family val="1"/>
      <b/>
      <color indexed="4"/>
      <sz val="42"/>
    </font>
    <font>
      <name val="Times New Roman"/>
      <charset val="204"/>
      <family val="1"/>
      <b/>
      <color indexed="2"/>
      <sz val="42"/>
    </font>
    <font>
      <name val="Times New Roman"/>
      <charset val="204"/>
      <family val="1"/>
      <b/>
      <color indexed="18"/>
      <sz val="42"/>
    </font>
    <font>
      <name val="Times New Roman"/>
      <charset val="204"/>
      <family val="1"/>
      <b/>
      <color indexed="21"/>
      <sz val="42"/>
    </font>
    <font>
      <name val="Times New Roman"/>
      <charset val="204"/>
      <family val="1"/>
      <b/>
      <color indexed="17"/>
      <sz val="42"/>
    </font>
    <font>
      <name val="Times New Roman"/>
      <charset val="204"/>
      <family val="1"/>
      <b/>
      <color indexed="20"/>
      <sz val="42"/>
    </font>
    <font>
      <name val="Times New Roman"/>
      <charset val="204"/>
      <family val="1"/>
      <b/>
      <color indexed="16"/>
      <sz val="42"/>
    </font>
    <font>
      <name val="Times New Roman"/>
      <charset val="204"/>
      <family val="1"/>
      <b/>
      <color indexed="19"/>
      <sz val="42"/>
    </font>
    <font>
      <name val="Times New Roman"/>
      <charset val="204"/>
      <family val="1"/>
      <b/>
      <color indexed="2"/>
      <sz val="48"/>
    </font>
    <font>
      <name val="Times New Roman"/>
      <charset val="204"/>
      <family val="1"/>
      <b/>
      <color indexed="6"/>
      <sz val="48"/>
    </font>
    <font>
      <name val="Times New Roman"/>
      <charset val="204"/>
      <family val="1"/>
      <b/>
      <color indexed="18"/>
      <sz val="48"/>
    </font>
    <font>
      <name val="Times New Roman"/>
      <charset val="204"/>
      <family val="1"/>
      <b/>
      <color indexed="21"/>
      <sz val="48"/>
    </font>
    <font>
      <name val="Times New Roman"/>
      <charset val="204"/>
      <family val="1"/>
      <b/>
      <color indexed="17"/>
      <sz val="48"/>
    </font>
    <font>
      <name val="Times New Roman"/>
      <charset val="204"/>
      <family val="1"/>
      <b/>
      <color indexed="19"/>
      <sz val="48"/>
    </font>
    <font>
      <name val="Times New Roman"/>
      <charset val="204"/>
      <family val="1"/>
      <b/>
      <color indexed="4"/>
      <sz val="40"/>
    </font>
    <font>
      <name val="Times New Roman"/>
      <charset val="204"/>
      <family val="1"/>
      <b/>
      <color indexed="2"/>
      <sz val="40"/>
    </font>
    <font>
      <name val="Times New Roman"/>
      <charset val="204"/>
      <family val="1"/>
      <b/>
      <color indexed="6"/>
      <sz val="40"/>
    </font>
    <font>
      <name val="Times New Roman"/>
      <charset val="204"/>
      <family val="1"/>
      <b/>
      <color indexed="18"/>
      <sz val="40"/>
    </font>
    <font>
      <name val="Times New Roman"/>
      <charset val="204"/>
      <family val="1"/>
      <b/>
      <color indexed="21"/>
      <sz val="40"/>
    </font>
    <font>
      <name val="Times New Roman"/>
      <charset val="204"/>
      <family val="1"/>
      <b/>
      <color indexed="17"/>
      <sz val="40"/>
    </font>
    <font>
      <name val="Times New Roman"/>
      <charset val="204"/>
      <family val="1"/>
      <b/>
      <color indexed="19"/>
      <sz val="40"/>
    </font>
    <font>
      <name val="Times New Roman"/>
      <charset val="204"/>
      <family val="1"/>
      <b/>
      <color indexed="6"/>
      <sz val="42"/>
    </font>
    <font>
      <name val="Times New Roman"/>
      <charset val="204"/>
      <family val="1"/>
      <color indexed="2"/>
      <sz val="48"/>
    </font>
    <font>
      <name val="Times New Roman"/>
      <charset val="204"/>
      <family val="1"/>
      <b/>
      <color indexed="20"/>
      <sz val="48"/>
    </font>
    <font>
      <name val="Times New Roman"/>
      <charset val="204"/>
      <family val="1"/>
      <b/>
      <color indexed="16"/>
      <sz val="48"/>
    </font>
    <font>
      <name val="Agency FB"/>
      <family val="2"/>
      <sz val="54"/>
    </font>
    <font>
      <name val="Times New Roman"/>
      <charset val="204"/>
      <family val="1"/>
      <color indexed="6"/>
      <sz val="48"/>
    </font>
    <font>
      <name val="Times New Roman"/>
      <charset val="204"/>
      <family val="1"/>
      <color indexed="18"/>
      <sz val="48"/>
    </font>
    <font>
      <name val="Times New Roman"/>
      <charset val="204"/>
      <family val="1"/>
      <color indexed="21"/>
      <sz val="48"/>
    </font>
    <font>
      <name val="Times New Roman"/>
      <charset val="204"/>
      <family val="1"/>
      <color indexed="17"/>
      <sz val="48"/>
    </font>
    <font>
      <name val="Times New Roman"/>
      <charset val="204"/>
      <family val="1"/>
      <color indexed="20"/>
      <sz val="48"/>
    </font>
    <font>
      <name val="Times New Roman"/>
      <charset val="204"/>
      <family val="1"/>
      <color indexed="16"/>
      <sz val="48"/>
    </font>
    <font>
      <name val="Arial Cyr"/>
      <charset val="204"/>
      <family val="2"/>
      <sz val="10"/>
      <u val="single"/>
    </font>
    <font>
      <name val="Times New Roman"/>
      <charset val="204"/>
      <family val="1"/>
      <color indexed="2"/>
      <sz val="58"/>
    </font>
    <font>
      <name val="Times New Roman"/>
      <charset val="204"/>
      <family val="1"/>
      <color rgb="FFFFBFBF"/>
      <sz val="48"/>
    </font>
    <font>
      <name val="Times New Roman"/>
      <charset val="204"/>
      <family val="1"/>
      <color rgb="FFCCCCCC"/>
      <sz val="48"/>
    </font>
    <font>
      <name val="Times New Roman"/>
      <charset val="204"/>
      <family val="1"/>
      <b/>
      <color rgb="FFCCCCCC"/>
      <sz val="54"/>
    </font>
    <font>
      <name val="Arial Cyr"/>
      <charset val="204"/>
      <family val="2"/>
      <sz val="58"/>
    </font>
    <font>
      <name val="Arial Cyr"/>
      <charset val="204"/>
      <family val="2"/>
      <sz val="56"/>
    </font>
    <font>
      <name val="Times New Roman"/>
      <charset val="204"/>
      <family val="1"/>
      <sz val="57"/>
    </font>
    <font>
      <name val="Times New Roman"/>
      <charset val="204"/>
      <family val="1"/>
      <b/>
      <sz val="44"/>
    </font>
  </fonts>
  <fills count="557">
    <fill>
      <patternFill patternType="none"/>
    </fill>
    <fill>
      <patternFill patternType="gray125"/>
    </fill>
    <fill>
      <patternFill patternType="solid">
        <fgColor indexed="1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rgb="FFD8D8D8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none"/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22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solid">
        <fgColor indexed="1"/>
        <bgColor indexed="1"/>
      </patternFill>
    </fill>
    <fill>
      <patternFill patternType="none"/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solid">
        <fgColor indexed="22"/>
        <bgColor indexed="1"/>
      </patternFill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none"/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none"/>
    </fill>
    <fill>
      <patternFill patternType="solid">
        <fgColor rgb="FFD8D8D8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none"/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FFFF9E"/>
        <bgColor indexed="1"/>
      </patternFill>
    </fill>
    <fill>
      <patternFill patternType="solid">
        <fgColor rgb="FFFFFF9E"/>
        <bgColor indexed="1"/>
      </patternFill>
    </fill>
    <fill>
      <patternFill patternType="solid">
        <fgColor rgb="FFFFFF9E"/>
        <bgColor indexed="1"/>
      </patternFill>
    </fill>
    <fill>
      <patternFill patternType="solid">
        <fgColor rgb="FFFFFF9E"/>
        <bgColor indexed="1"/>
      </patternFill>
    </fill>
    <fill>
      <patternFill patternType="solid">
        <fgColor rgb="FFFFFF9E"/>
        <bgColor indexed="1"/>
      </patternFill>
    </fill>
    <fill>
      <patternFill patternType="solid">
        <fgColor rgb="FFFFFF9E"/>
        <bgColor indexed="1"/>
      </patternFill>
    </fill>
    <fill>
      <patternFill patternType="solid">
        <fgColor rgb="FFFFFF9E"/>
        <bgColor indexed="1"/>
      </patternFill>
    </fill>
    <fill>
      <patternFill patternType="solid">
        <fgColor rgb="FFFFFF9E"/>
        <bgColor indexed="1"/>
      </patternFill>
    </fill>
    <fill>
      <patternFill patternType="solid">
        <fgColor rgb="FFFFFF9E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FFFF80"/>
        <bgColor indexed="1"/>
      </patternFill>
    </fill>
    <fill>
      <patternFill patternType="solid">
        <fgColor rgb="FFFFFF80"/>
        <bgColor indexed="1"/>
      </patternFill>
    </fill>
    <fill>
      <patternFill patternType="solid">
        <fgColor rgb="FFFFFF80"/>
        <bgColor indexed="1"/>
      </patternFill>
    </fill>
    <fill>
      <patternFill patternType="solid">
        <fgColor rgb="FFFFFF80"/>
        <bgColor indexed="1"/>
      </patternFill>
    </fill>
    <fill>
      <patternFill patternType="solid">
        <fgColor rgb="FFFFFF80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FFBFBF"/>
        <bgColor indexed="1"/>
      </patternFill>
    </fill>
    <fill>
      <patternFill patternType="solid">
        <fgColor rgb="FFFFBFBF"/>
        <bgColor indexed="1"/>
      </patternFill>
    </fill>
    <fill>
      <patternFill patternType="solid">
        <fgColor rgb="FFFFBFBF"/>
        <bgColor indexed="1"/>
      </patternFill>
    </fill>
    <fill>
      <patternFill patternType="solid">
        <fgColor rgb="FFFFFF80"/>
        <bgColor indexed="1"/>
      </patternFill>
    </fill>
    <fill>
      <patternFill patternType="solid">
        <fgColor rgb="FFFFBFBF"/>
        <bgColor indexed="1"/>
      </patternFill>
    </fill>
    <fill>
      <patternFill patternType="solid">
        <fgColor rgb="FFFFBFBF"/>
        <bgColor indexed="1"/>
      </patternFill>
    </fill>
    <fill>
      <patternFill patternType="solid">
        <fgColor rgb="FFFFB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DEFFDE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FF9E9E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FFBFFF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EEEEEE"/>
        <bgColor indexed="1"/>
      </patternFill>
    </fill>
    <fill>
      <patternFill patternType="solid">
        <fgColor rgb="FFEEEEEE"/>
        <bgColor indexed="1"/>
      </patternFill>
    </fill>
    <fill>
      <patternFill patternType="solid">
        <fgColor rgb="FFEEEEEE"/>
        <bgColor indexed="1"/>
      </patternFill>
    </fill>
    <fill>
      <patternFill patternType="solid">
        <fgColor rgb="FFEEEEEE"/>
        <bgColor indexed="1"/>
      </patternFill>
    </fill>
    <fill>
      <patternFill patternType="solid">
        <fgColor rgb="FFEEEEEE"/>
        <bgColor indexed="1"/>
      </patternFill>
    </fill>
    <fill>
      <patternFill patternType="solid">
        <fgColor rgb="FFEEEEEE"/>
        <bgColor indexed="1"/>
      </patternFill>
    </fill>
    <fill>
      <patternFill patternType="solid">
        <fgColor rgb="FFEEEEEE"/>
        <bgColor indexed="1"/>
      </patternFill>
    </fill>
    <fill>
      <patternFill patternType="solid">
        <fgColor rgb="FFEEEEEE"/>
        <bgColor indexed="1"/>
      </patternFill>
    </fill>
    <fill>
      <patternFill patternType="solid">
        <fgColor rgb="FFEEEEEE"/>
        <bgColor indexed="1"/>
      </patternFill>
    </fill>
    <fill>
      <patternFill patternType="solid">
        <fgColor rgb="FFFFFF5E"/>
        <bgColor indexed="1"/>
      </patternFill>
    </fill>
    <fill>
      <patternFill patternType="solid">
        <fgColor rgb="FFFFFF5E"/>
        <bgColor indexed="1"/>
      </patternFill>
    </fill>
    <fill>
      <patternFill patternType="solid">
        <fgColor rgb="FFFFFF5E"/>
        <bgColor indexed="1"/>
      </patternFill>
    </fill>
    <fill>
      <patternFill patternType="solid">
        <fgColor rgb="FFFFFF5E"/>
        <bgColor indexed="1"/>
      </patternFill>
    </fill>
    <fill>
      <patternFill patternType="solid">
        <fgColor rgb="FFFF9EFF"/>
        <bgColor indexed="1"/>
      </patternFill>
    </fill>
    <fill>
      <patternFill patternType="solid">
        <fgColor rgb="FFFF9EFF"/>
        <bgColor indexed="1"/>
      </patternFill>
    </fill>
    <fill>
      <patternFill patternType="solid">
        <fgColor rgb="FFFF9EFF"/>
        <bgColor indexed="1"/>
      </patternFill>
    </fill>
    <fill>
      <patternFill patternType="solid">
        <fgColor rgb="FFFFFF5E"/>
        <bgColor indexed="1"/>
      </patternFill>
    </fill>
    <fill>
      <patternFill patternType="solid">
        <fgColor rgb="FFFFFF5E"/>
        <bgColor indexed="1"/>
      </patternFill>
    </fill>
    <fill>
      <patternFill patternType="solid">
        <fgColor rgb="FFFFFF5E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DEDEEE"/>
        <bgColor indexed="1"/>
      </patternFill>
    </fill>
    <fill>
      <patternFill patternType="solid">
        <fgColor rgb="FFDEDEEE"/>
        <bgColor indexed="1"/>
      </patternFill>
    </fill>
    <fill>
      <patternFill patternType="solid">
        <fgColor rgb="FFDEDEEE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DEDEEE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rgb="FFBFFFBF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rgb="FF9EFF9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FFFF5E"/>
        <bgColor indexed="1"/>
      </patternFill>
    </fill>
    <fill>
      <patternFill patternType="solid">
        <fgColor rgb="FFFFFF5E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80FF80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D8D8D8"/>
        <bgColor indexed="1"/>
      </patternFill>
    </fill>
    <fill>
      <patternFill patternType="solid">
        <fgColor rgb="FF8080FF"/>
        <bgColor indexed="1"/>
      </patternFill>
    </fill>
    <fill>
      <patternFill patternType="solid">
        <fgColor rgb="FF8080FF"/>
        <bgColor indexed="1"/>
      </patternFill>
    </fill>
    <fill>
      <patternFill patternType="solid">
        <fgColor rgb="FF8080FF"/>
        <bgColor indexed="1"/>
      </patternFill>
    </fill>
    <fill>
      <patternFill patternType="solid">
        <fgColor rgb="FF8080FF"/>
        <bgColor indexed="1"/>
      </patternFill>
    </fill>
    <fill>
      <patternFill patternType="solid">
        <fgColor rgb="FF8080FF"/>
        <bgColor indexed="1"/>
      </patternFill>
    </fill>
    <fill>
      <patternFill patternType="solid">
        <fgColor rgb="FF8080FF"/>
        <bgColor indexed="1"/>
      </patternFill>
    </fill>
    <fill>
      <patternFill patternType="solid">
        <fgColor rgb="FF4040FF"/>
        <bgColor indexed="1"/>
      </patternFill>
    </fill>
    <fill>
      <patternFill patternType="solid">
        <fgColor rgb="FF4040FF"/>
        <bgColor indexed="1"/>
      </patternFill>
    </fill>
    <fill>
      <patternFill patternType="solid">
        <fgColor rgb="FF4040FF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none"/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indexed="5"/>
        <bgColor indexed="1"/>
      </patternFill>
    </fill>
    <fill>
      <patternFill patternType="solid">
        <fgColor indexed="5"/>
        <bgColor indexed="1"/>
      </patternFill>
    </fill>
    <fill>
      <patternFill patternType="solid">
        <fgColor indexed="5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40FF40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rgb="FFFFFF1F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5"/>
        <bgColor indexed="1"/>
      </patternFill>
    </fill>
    <fill>
      <patternFill patternType="solid">
        <fgColor indexed="5"/>
        <bgColor indexed="1"/>
      </patternFill>
    </fill>
    <fill>
      <patternFill patternType="solid">
        <fgColor indexed="5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3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8080FF"/>
        <bgColor indexed="1"/>
      </patternFill>
    </fill>
    <fill>
      <patternFill patternType="solid">
        <fgColor rgb="FF8080FF"/>
        <bgColor indexed="1"/>
      </patternFill>
    </fill>
    <fill>
      <patternFill patternType="solid">
        <fgColor rgb="FF8080FF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indexed="22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indexed="1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80FFFF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DEDEDE"/>
        <bgColor indexed="1"/>
      </patternFill>
    </fill>
    <fill>
      <patternFill patternType="solid">
        <fgColor rgb="FF9EFFFF"/>
        <bgColor indexed="1"/>
      </patternFill>
    </fill>
    <fill>
      <patternFill patternType="solid">
        <fgColor rgb="FF9EFFFF"/>
        <bgColor indexed="1"/>
      </patternFill>
    </fill>
    <fill>
      <patternFill patternType="solid">
        <fgColor rgb="FF9EFFFF"/>
        <bgColor indexed="1"/>
      </patternFill>
    </fill>
    <fill>
      <patternFill patternType="solid">
        <fgColor rgb="FF9EFFFF"/>
        <bgColor indexed="1"/>
      </patternFill>
    </fill>
    <fill>
      <patternFill patternType="solid">
        <fgColor rgb="FF9EFFFF"/>
        <bgColor indexed="1"/>
      </patternFill>
    </fill>
    <fill>
      <patternFill patternType="solid">
        <fgColor rgb="FF9EFFFF"/>
        <bgColor indexed="1"/>
      </patternFill>
    </fill>
    <fill>
      <patternFill patternType="solid">
        <fgColor rgb="FF9EFFFF"/>
        <bgColor indexed="1"/>
      </patternFill>
    </fill>
    <fill>
      <patternFill patternType="solid">
        <fgColor rgb="FF9EFFFF"/>
        <bgColor indexed="1"/>
      </patternFill>
    </fill>
    <fill>
      <patternFill patternType="solid">
        <fgColor rgb="FF9EFFFF"/>
        <bgColor indexed="1"/>
      </patternFill>
    </fill>
  </fills>
  <borders count="556"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thin"/>
      <right style="none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none"/>
    </border>
    <border>
      <left style="thin"/>
      <right style="none"/>
      <top style="thin"/>
      <bottom style="none"/>
    </border>
    <border>
      <left style="medium"/>
      <right style="thin"/>
      <top style="none"/>
      <bottom style="thin"/>
    </border>
    <border>
      <left style="thin"/>
      <right style="thin"/>
      <top style="none"/>
      <bottom style="thin"/>
    </border>
    <border>
      <left style="thin"/>
      <right style="medium"/>
      <top style="none"/>
      <bottom style="thin"/>
    </border>
    <border>
      <left style="thin"/>
      <right style="none"/>
      <top style="none"/>
      <bottom style="thin"/>
    </border>
    <border>
      <left style="medium"/>
      <right style="thin"/>
      <top style="thin"/>
      <bottom style="thin"/>
    </border>
    <border>
      <left style="thin"/>
      <right style="medium"/>
      <top style="thin"/>
      <bottom style="thin"/>
    </border>
    <border>
      <left style="medium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medium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thin"/>
      <right style="none"/>
      <top style="thin"/>
      <bottom style="thin"/>
    </border>
    <border>
      <left style="thin"/>
      <right style="none"/>
      <top style="thin"/>
      <bottom style="thin"/>
    </border>
    <border>
      <left style="none"/>
      <right style="thin"/>
      <top style="thin"/>
      <bottom style="thin"/>
    </border>
    <border>
      <left style="medium"/>
      <right style="thin"/>
      <top style="none"/>
      <bottom style="thin"/>
    </border>
    <border>
      <left style="medium"/>
      <right style="none"/>
      <top style="none"/>
      <bottom style="thin"/>
    </border>
    <border>
      <left style="none"/>
      <right style="none"/>
      <top style="thin"/>
      <bottom style="thin"/>
    </border>
    <border>
      <left style="medium"/>
      <right style="thin"/>
      <top style="none"/>
      <bottom style="thin"/>
    </border>
    <border>
      <left style="thin"/>
      <right style="thin"/>
      <top style="none"/>
      <bottom style="thin"/>
    </border>
    <border>
      <left style="thin"/>
      <right style="medium"/>
      <top style="none"/>
      <bottom style="thin"/>
    </border>
    <border>
      <left style="thin"/>
      <right style="none"/>
      <top style="none"/>
      <bottom style="thin"/>
    </border>
    <border>
      <left style="medium"/>
      <right style="thin"/>
      <top style="thin"/>
      <bottom style="none"/>
    </border>
    <border>
      <left style="thin"/>
      <right style="medium"/>
      <top style="thin"/>
      <bottom style="none"/>
    </border>
    <border>
      <left style="thin"/>
      <right style="none"/>
      <top style="none"/>
      <bottom style="thin"/>
    </border>
    <border>
      <left style="thin"/>
      <right style="thin"/>
      <top style="none"/>
      <bottom style="thin"/>
    </border>
    <border>
      <left style="thin"/>
      <right style="medium"/>
      <top style="none"/>
      <bottom style="thin"/>
    </border>
    <border>
      <left style="none"/>
      <right style="thin"/>
      <top style="none"/>
      <bottom style="thin"/>
    </border>
    <border>
      <left style="none"/>
      <right style="medium"/>
      <top style="none"/>
      <bottom style="thin"/>
    </border>
    <border>
      <left style="medium"/>
      <right style="thin"/>
      <top style="none"/>
      <bottom style="none"/>
    </border>
    <border>
      <left style="thin"/>
      <right style="thin"/>
      <top style="none"/>
      <bottom style="none"/>
    </border>
    <border>
      <left style="thin"/>
      <right style="medium"/>
      <top style="none"/>
      <bottom style="none"/>
    </border>
    <border>
      <left style="thin"/>
      <right style="none"/>
      <top style="none"/>
      <bottom style="none"/>
    </border>
    <border>
      <left style="medium"/>
      <right style="thin"/>
      <top style="thin"/>
      <bottom style="medium"/>
    </border>
    <border>
      <left style="thin"/>
      <right style="thin"/>
      <top style="thin"/>
      <bottom style="medium"/>
    </border>
    <border>
      <left style="thin"/>
      <right style="medium"/>
      <top style="thin"/>
      <bottom style="medium"/>
    </border>
    <border>
      <left style="thin"/>
      <right style="none"/>
      <top style="thin"/>
      <bottom style="medium"/>
    </border>
    <border>
      <left style="medium"/>
      <right style="thin"/>
      <top style="thin"/>
      <bottom style="medium"/>
    </border>
    <border>
      <left style="thin"/>
      <right style="thin"/>
      <top style="thin"/>
      <bottom style="medium"/>
    </border>
    <border>
      <left style="thin"/>
      <right style="medium"/>
      <top style="thin"/>
      <bottom style="medium"/>
    </border>
    <border>
      <left style="medium"/>
      <right style="thin"/>
      <top style="medium"/>
      <bottom style="medium"/>
    </border>
    <border>
      <left style="thin"/>
      <right style="thin"/>
      <top style="medium"/>
      <bottom style="medium"/>
    </border>
    <border>
      <left style="thin"/>
      <right style="medium"/>
      <top style="medium"/>
      <bottom style="medium"/>
    </border>
    <border>
      <left style="none"/>
      <right style="none"/>
      <top style="none"/>
      <bottom style="medium"/>
    </border>
    <border>
      <left style="medium"/>
      <right style="thin"/>
      <top style="none"/>
      <bottom style="none"/>
    </border>
    <border>
      <left style="thin"/>
      <right style="none"/>
      <top style="none"/>
      <bottom style="none"/>
    </border>
    <border>
      <left style="none"/>
      <right style="thin"/>
      <top style="none"/>
      <bottom style="none"/>
    </border>
    <border>
      <left style="thin"/>
      <right style="thin"/>
      <top style="none"/>
      <bottom style="none"/>
    </border>
    <border>
      <left style="thin"/>
      <right style="medium"/>
      <top style="none"/>
      <bottom style="none"/>
    </border>
    <border>
      <left style="medium"/>
      <right style="none"/>
      <top style="none"/>
      <bottom style="none"/>
    </border>
    <border>
      <left style="none"/>
      <right style="medium"/>
      <top style="none"/>
      <bottom style="none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medium"/>
      <right style="thin"/>
      <top style="medium"/>
      <bottom style="medium"/>
    </border>
    <border>
      <left style="thin"/>
      <right style="thin"/>
      <top style="medium"/>
      <bottom style="medium"/>
    </border>
    <border>
      <left style="thin"/>
      <right style="medium"/>
      <top style="medium"/>
      <bottom style="medium"/>
    </border>
    <border>
      <left style="thin"/>
      <right style="none"/>
      <top style="medium"/>
      <bottom style="medium"/>
    </border>
    <border>
      <left style="none"/>
      <right style="none"/>
      <top style="thin"/>
      <bottom style="none"/>
    </border>
    <border>
      <left style="none"/>
      <right style="none"/>
      <top style="thin"/>
      <bottom style="none"/>
    </border>
    <border>
      <left style="thin"/>
      <right style="none"/>
      <top style="medium"/>
      <bottom style="medium"/>
    </border>
    <border>
      <left style="medium"/>
      <right style="thin"/>
      <top style="none"/>
      <bottom style="medium"/>
    </border>
    <border>
      <left style="thin"/>
      <right style="thin"/>
      <top style="none"/>
      <bottom style="medium"/>
    </border>
    <border>
      <left style="thin"/>
      <right style="medium"/>
      <top style="none"/>
      <bottom style="medium"/>
    </border>
    <border>
      <left style="medium"/>
      <right style="thin"/>
      <top style="medium"/>
      <bottom style="medium"/>
    </border>
    <border>
      <left style="thin"/>
      <right style="thin"/>
      <top style="medium"/>
      <bottom style="medium"/>
    </border>
    <border>
      <left style="thin"/>
      <right style="medium"/>
      <top style="medium"/>
      <bottom style="medium"/>
    </border>
    <border>
      <left style="none"/>
      <right style="none"/>
      <top style="none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none"/>
      <right style="thin"/>
      <top style="thin"/>
      <bottom style="thin"/>
    </border>
    <border>
      <left style="none"/>
      <right style="none"/>
      <top style="thin"/>
      <bottom style="thin"/>
    </border>
    <border>
      <left style="none"/>
      <right style="none"/>
      <top style="medium"/>
      <bottom style="medium"/>
    </border>
    <border>
      <left style="thin"/>
      <right style="none"/>
      <top style="medium"/>
      <bottom style="medium"/>
    </border>
    <border>
      <left style="medium"/>
      <right style="none"/>
      <top style="medium"/>
      <bottom style="medium"/>
    </border>
    <border>
      <left style="none"/>
      <right style="medium"/>
      <top style="medium"/>
      <bottom style="medium"/>
    </border>
    <border>
      <left style="none"/>
      <right style="thin"/>
      <top style="medium"/>
      <bottom style="medium"/>
    </border>
    <border>
      <left style="none"/>
      <right style="thin"/>
      <top style="medium"/>
      <bottom style="thin"/>
    </border>
    <border>
      <left style="thin"/>
      <right style="none"/>
      <top style="medium"/>
      <bottom style="thin"/>
    </border>
    <border>
      <left style="medium"/>
      <right style="thin"/>
      <top style="medium"/>
      <bottom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medium"/>
      <right style="none"/>
      <top style="medium"/>
      <bottom style="thin"/>
    </border>
    <border>
      <left style="none"/>
      <right style="thin"/>
      <top style="none"/>
      <bottom style="none"/>
    </border>
    <border>
      <left style="medium"/>
      <right style="none"/>
      <top style="none"/>
      <bottom style="none"/>
    </border>
    <border>
      <left style="none"/>
      <right style="medium"/>
      <top style="none"/>
      <bottom style="none"/>
    </border>
    <border>
      <left style="medium"/>
      <right style="thin"/>
      <top style="thin"/>
      <bottom style="none"/>
    </border>
    <border>
      <left style="thin"/>
      <right style="thin"/>
      <top style="thin"/>
      <bottom style="none"/>
    </border>
    <border>
      <left style="thin"/>
      <right style="medium"/>
      <top style="thin"/>
      <bottom style="none"/>
    </border>
    <border>
      <left style="medium"/>
      <right style="none"/>
      <top style="none"/>
      <bottom style="medium"/>
    </border>
    <border>
      <left style="none"/>
      <right style="thin"/>
      <top style="none"/>
      <bottom style="medium"/>
    </border>
    <border>
      <left style="medium"/>
      <right style="thin"/>
      <top style="medium"/>
      <bottom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none"/>
      <right style="none"/>
      <top style="medium"/>
      <bottom style="thin"/>
    </border>
    <border>
      <left style="thin"/>
      <right style="none"/>
      <top style="medium"/>
      <bottom style="thin"/>
    </border>
    <border>
      <left style="medium"/>
      <right style="none"/>
      <top style="thin"/>
      <bottom style="medium"/>
    </border>
    <border>
      <left style="none"/>
      <right style="none"/>
      <top style="thin"/>
      <bottom style="medium"/>
    </border>
    <border>
      <left style="none"/>
      <right style="medium"/>
      <top style="thin"/>
      <bottom style="medium"/>
    </border>
    <border>
      <left style="medium"/>
      <right style="none"/>
      <top style="thin"/>
      <bottom style="none"/>
    </border>
    <border>
      <left style="none"/>
      <right style="thin"/>
      <top style="thin"/>
      <bottom style="none"/>
    </border>
    <border>
      <left style="medium"/>
      <right style="none"/>
      <top style="thin"/>
      <bottom style="thin"/>
    </border>
    <border>
      <left style="none"/>
      <right style="medium"/>
      <top style="thin"/>
      <bottom style="none"/>
    </border>
    <border>
      <left style="none"/>
      <right style="medium"/>
      <top style="thin"/>
      <bottom style="thin"/>
    </border>
    <border>
      <left style="none"/>
      <right style="thin"/>
      <top style="thin"/>
      <bottom style="medium"/>
    </border>
    <border>
      <left style="none"/>
      <right style="none"/>
      <top style="thin"/>
      <bottom style="medium"/>
    </border>
    <border>
      <left style="none"/>
      <right style="medium"/>
      <top style="thin"/>
      <bottom style="thin"/>
    </border>
    <border>
      <left style="none"/>
      <right style="medium"/>
      <top style="medium"/>
      <bottom style="thin"/>
    </border>
    <border>
      <left style="medium"/>
      <right style="none"/>
      <top style="none"/>
      <bottom style="thin"/>
    </border>
    <border>
      <left style="none"/>
      <right style="medium"/>
      <top style="none"/>
      <bottom style="thin"/>
    </border>
    <border>
      <left style="none"/>
      <right style="none"/>
      <top style="none"/>
      <bottom style="thin"/>
    </border>
    <border>
      <left style="none"/>
      <right style="thin"/>
      <top style="none"/>
      <bottom style="thin"/>
    </border>
    <border>
      <left style="none"/>
      <right style="thin"/>
      <top style="medium"/>
      <bottom style="medium"/>
    </border>
    <border>
      <left style="none"/>
      <right style="medium"/>
      <top style="thin"/>
      <bottom style="medium"/>
    </border>
    <border>
      <left style="medium"/>
      <right style="none"/>
      <top style="thin"/>
      <bottom style="medium"/>
    </border>
    <border>
      <left style="none"/>
      <right style="medium"/>
      <top style="none"/>
      <bottom style="medium"/>
    </border>
    <border>
      <left style="medium"/>
      <right style="none"/>
      <top style="medium"/>
      <bottom style="medium"/>
    </border>
    <border>
      <left style="none"/>
      <right style="medium"/>
      <top style="medium"/>
      <bottom style="medium"/>
    </border>
    <border>
      <left style="none"/>
      <right style="thin"/>
      <top style="medium"/>
      <bottom style="thin"/>
    </border>
    <border>
      <left style="none"/>
      <right style="none"/>
      <top style="medium"/>
      <bottom style="medium"/>
    </border>
    <border>
      <left style="thin"/>
      <right style="none"/>
      <top style="none"/>
      <bottom style="medium"/>
    </border>
    <border>
      <left style="thin"/>
      <right style="none"/>
      <top style="medium"/>
      <bottom style="none"/>
    </border>
    <border>
      <left style="none"/>
      <right style="thin"/>
      <top style="medium"/>
      <bottom style="none"/>
    </border>
    <border>
      <left style="none"/>
      <right style="none"/>
      <top style="medium"/>
      <bottom style="none"/>
    </border>
    <border>
      <left style="none"/>
      <right style="medium"/>
      <top style="medium"/>
      <bottom style="none"/>
    </border>
    <border>
      <left style="medium"/>
      <right style="none"/>
      <top style="none"/>
      <bottom style="thin"/>
    </border>
    <border>
      <left style="none"/>
      <right style="medium"/>
      <top style="none"/>
      <bottom style="thin"/>
    </border>
    <border>
      <left style="medium"/>
      <right style="none"/>
      <top style="medium"/>
      <bottom style="thin"/>
    </border>
    <border>
      <left style="none"/>
      <right style="none"/>
      <top style="medium"/>
      <bottom style="thin"/>
    </border>
    <border>
      <left style="none"/>
      <right style="medium"/>
      <top style="medium"/>
      <bottom style="thin"/>
    </border>
    <border>
      <left style="medium"/>
      <right style="thin"/>
      <top style="medium"/>
      <bottom style="none"/>
    </border>
    <border>
      <left style="thin"/>
      <right style="none"/>
      <top style="thin"/>
      <bottom style="medium"/>
    </border>
    <border>
      <left style="none"/>
      <right style="thin"/>
      <top style="thin"/>
      <bottom style="medium"/>
    </border>
    <border>
      <left style="thin"/>
      <right style="none"/>
      <top style="medium"/>
      <bottom style="medium"/>
    </border>
    <border>
      <left style="none"/>
      <right style="none"/>
      <top style="medium"/>
      <bottom style="medium"/>
    </border>
    <border>
      <left style="none"/>
      <right style="thin"/>
      <top style="medium"/>
      <bottom style="medium"/>
    </border>
    <border>
      <left style="none"/>
      <right style="thin"/>
      <top style="none"/>
      <bottom style="thin"/>
    </border>
    <border>
      <left style="thin"/>
      <right style="none"/>
      <top style="medium"/>
      <bottom style="thin"/>
    </border>
    <border>
      <left style="none"/>
      <right style="none"/>
      <top style="medium"/>
      <bottom style="thin"/>
    </border>
    <border>
      <left style="none"/>
      <right style="thin"/>
      <top style="medium"/>
      <bottom style="thin"/>
    </border>
    <border>
      <left style="medium"/>
      <right style="none"/>
      <top style="medium"/>
      <bottom style="none"/>
    </border>
    <border>
      <left style="none"/>
      <right style="none"/>
      <top style="medium"/>
      <bottom style="medium"/>
    </border>
    <border>
      <left style="thin"/>
      <right style="none"/>
      <top style="thin"/>
      <bottom style="none"/>
    </border>
    <border>
      <left style="none"/>
      <right style="thin"/>
      <top style="thin"/>
      <bottom style="none"/>
    </border>
    <border>
      <left style="medium"/>
      <right style="none"/>
      <top style="thin"/>
      <bottom style="none"/>
    </border>
    <border>
      <left style="none"/>
      <right style="medium"/>
      <top style="thin"/>
      <bottom style="none"/>
    </border>
    <border>
      <left style="thin"/>
      <right style="none"/>
      <top style="none"/>
      <bottom style="medium"/>
    </border>
    <border>
      <left style="none"/>
      <right style="thin"/>
      <top style="none"/>
      <bottom style="medium"/>
    </border>
    <border>
      <left style="none"/>
      <right style="thin"/>
      <top style="medium"/>
      <bottom style="medium"/>
    </border>
    <border>
      <left style="medium"/>
      <right style="none"/>
      <top style="medium"/>
      <bottom style="medium"/>
    </border>
    <border>
      <left style="none"/>
      <right style="medium"/>
      <top style="medium"/>
      <bottom style="medium"/>
    </border>
    <border>
      <left style="thin"/>
      <right style="thin"/>
      <top style="medium"/>
      <bottom style="none"/>
    </border>
    <border>
      <left style="medium"/>
      <right style="thin"/>
      <top style="thin"/>
      <bottom style="thin"/>
    </border>
    <border>
      <left style="medium"/>
      <right style="thin"/>
      <top style="none"/>
      <bottom style="thin"/>
    </border>
    <border>
      <left style="thin"/>
      <right style="thin"/>
      <top style="thin"/>
      <bottom style="thin"/>
    </border>
    <border>
      <left style="medium"/>
      <right style="thin"/>
      <top style="thin"/>
      <bottom style="none"/>
    </border>
    <border>
      <left style="medium"/>
      <right style="thin"/>
      <top style="none"/>
      <bottom style="thin"/>
    </border>
    <border>
      <left style="thin"/>
      <right style="none"/>
      <top style="thin"/>
      <bottom style="thin"/>
    </border>
    <border>
      <left style="none"/>
      <right style="thin"/>
      <top style="thin"/>
      <bottom style="thin"/>
    </border>
    <border>
      <left style="none"/>
      <right style="none"/>
      <top style="thin"/>
      <bottom style="thin"/>
    </border>
    <border>
      <left style="medium"/>
      <right style="thin"/>
      <top style="thin"/>
      <bottom style="thin"/>
    </border>
    <border>
      <left style="thin"/>
      <right style="medium"/>
      <top style="thin"/>
      <bottom style="thin"/>
    </border>
    <border>
      <left style="medium"/>
      <right style="thin"/>
      <top style="none"/>
      <bottom style="none"/>
    </border>
    <border>
      <left style="medium"/>
      <right style="thin"/>
      <top style="none"/>
      <bottom style="thin"/>
    </border>
    <border>
      <left style="medium"/>
      <right style="thin"/>
      <top style="thin"/>
      <bottom style="thin"/>
    </border>
    <border>
      <left style="medium"/>
      <right style="thin"/>
      <top style="none"/>
      <bottom style="none"/>
    </border>
    <border>
      <left style="medium"/>
      <right style="thin"/>
      <top style="thin"/>
      <bottom style="medium"/>
    </border>
    <border>
      <left style="medium"/>
      <right style="thin"/>
      <top style="none"/>
      <bottom style="none"/>
    </border>
    <border>
      <left style="thin"/>
      <right style="none"/>
      <top style="none"/>
      <bottom style="none"/>
    </border>
    <border>
      <left style="thin"/>
      <right style="thin"/>
      <top style="none"/>
      <bottom style="none"/>
    </border>
    <border>
      <left style="medium"/>
      <right style="none"/>
      <top style="none"/>
      <bottom style="none"/>
    </border>
    <border>
      <left style="none"/>
      <right style="thin"/>
      <top style="none"/>
      <bottom style="none"/>
    </border>
    <border>
      <left style="none"/>
      <right style="medium"/>
      <top style="none"/>
      <bottom style="none"/>
    </border>
    <border>
      <left style="thin"/>
      <right style="medium"/>
      <top style="none"/>
      <bottom style="none"/>
    </border>
    <border>
      <left style="medium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thin"/>
      <right style="none"/>
      <top style="none"/>
      <bottom style="none"/>
    </border>
    <border>
      <left style="none"/>
      <right style="none"/>
      <top style="none"/>
      <bottom style="none"/>
    </border>
    <border>
      <left style="medium"/>
      <right style="thin"/>
      <top style="medium"/>
      <bottom style="thin"/>
    </border>
    <border>
      <left style="medium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thin"/>
      <right style="thin"/>
      <top style="none"/>
      <bottom style="none"/>
    </border>
    <border>
      <left style="medium"/>
      <right style="none"/>
      <top style="thin"/>
      <bottom style="medium"/>
    </border>
    <border>
      <left style="none"/>
      <right style="none"/>
      <top style="thin"/>
      <bottom style="medium"/>
    </border>
    <border>
      <left style="none"/>
      <right style="medium"/>
      <top style="thin"/>
      <bottom style="medium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thin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thin"/>
      <top style="thin"/>
      <bottom style="thin"/>
    </border>
    <border>
      <left style="none"/>
      <right style="none"/>
      <top style="thin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thin"/>
      <right style="medium"/>
      <top style="thin"/>
      <bottom style="thin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thin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thin"/>
      <top style="thin"/>
      <bottom style="thin"/>
    </border>
    <border>
      <left style="none"/>
      <right style="none"/>
      <top style="thin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thin"/>
      <right style="medium"/>
      <top style="thin"/>
      <bottom style="thin"/>
    </border>
    <border>
      <left style="thin"/>
      <right style="none"/>
      <top style="thin"/>
      <bottom style="none"/>
    </border>
    <border>
      <left style="none"/>
      <right style="medium"/>
      <top style="thin"/>
      <bottom style="none"/>
    </border>
    <border>
      <left style="medium"/>
      <right style="none"/>
      <top style="thin"/>
      <bottom style="none"/>
    </border>
    <border>
      <left style="none"/>
      <right style="thin"/>
      <top style="thin"/>
      <bottom style="none"/>
    </border>
    <border>
      <left style="none"/>
      <right style="none"/>
      <top style="thin"/>
      <bottom style="none"/>
    </border>
    <border>
      <left style="medium"/>
      <right style="thin"/>
      <top style="thin"/>
      <bottom style="none"/>
    </border>
    <border>
      <left style="thin"/>
      <right style="thin"/>
      <top style="thin"/>
      <bottom style="none"/>
    </border>
    <border>
      <left style="thin"/>
      <right style="medium"/>
      <top style="thin"/>
      <bottom style="none"/>
    </border>
    <border>
      <left style="thin"/>
      <right style="none"/>
      <top style="none"/>
      <bottom style="thin"/>
    </border>
    <border>
      <left style="none"/>
      <right style="medium"/>
      <top style="none"/>
      <bottom style="thin"/>
    </border>
    <border>
      <left style="medium"/>
      <right style="none"/>
      <top style="none"/>
      <bottom style="thin"/>
    </border>
    <border>
      <left style="none"/>
      <right style="thin"/>
      <top style="none"/>
      <bottom style="thin"/>
    </border>
    <border>
      <left style="none"/>
      <right style="none"/>
      <top style="none"/>
      <bottom style="thin"/>
    </border>
    <border>
      <left style="thin"/>
      <right style="thin"/>
      <top style="none"/>
      <bottom style="thin"/>
    </border>
    <border>
      <left style="thin"/>
      <right style="medium"/>
      <top style="none"/>
      <bottom style="thin"/>
    </border>
    <border>
      <left style="medium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medium"/>
      <right style="none"/>
      <top style="medium"/>
      <bottom style="thin"/>
    </border>
    <border>
      <left style="none"/>
      <right style="none"/>
      <top style="medium"/>
      <bottom style="thin"/>
    </border>
    <border>
      <left style="none"/>
      <right style="thin"/>
      <top style="medium"/>
      <bottom style="thin"/>
    </border>
    <border>
      <left style="medium"/>
      <right style="none"/>
      <top style="thin"/>
      <bottom style="medium"/>
    </border>
    <border>
      <left style="none"/>
      <right style="none"/>
      <top style="thin"/>
      <bottom style="medium"/>
    </border>
    <border>
      <left style="none"/>
      <right style="thin"/>
      <top style="thin"/>
      <bottom style="medium"/>
    </border>
    <border>
      <left style="thin"/>
      <right style="none"/>
      <top style="thin"/>
      <bottom style="medium"/>
    </border>
    <border>
      <left style="none"/>
      <right style="medium"/>
      <top style="thin"/>
      <bottom style="medium"/>
    </border>
    <border>
      <left style="medium"/>
      <right style="none"/>
      <top style="none"/>
      <bottom style="medium"/>
    </border>
    <border>
      <left style="none"/>
      <right style="none"/>
      <top style="none"/>
      <bottom style="medium"/>
    </border>
    <border>
      <left style="none"/>
      <right style="thin"/>
      <top style="none"/>
      <bottom style="medium"/>
    </border>
    <border>
      <left style="thin"/>
      <right style="none"/>
      <top style="none"/>
      <bottom style="medium"/>
    </border>
    <border>
      <left style="none"/>
      <right style="medium"/>
      <top style="none"/>
      <bottom style="medium"/>
    </border>
    <border>
      <left style="thin"/>
      <right style="medium"/>
      <top style="none"/>
      <bottom style="medium"/>
    </border>
    <border>
      <left style="thin"/>
      <right style="thin"/>
      <top style="none"/>
      <bottom style="medium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medium"/>
      <right style="thin"/>
      <top style="none"/>
      <bottom style="none"/>
    </border>
    <border>
      <left style="thin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thin"/>
      <top style="none"/>
      <bottom style="none"/>
    </border>
    <border>
      <left style="thin"/>
      <right style="none"/>
      <top style="none"/>
      <bottom style="none"/>
    </border>
    <border>
      <left style="none"/>
      <right style="thin"/>
      <top style="none"/>
      <bottom style="none"/>
    </border>
    <border>
      <left style="medium"/>
      <right style="none"/>
      <top style="none"/>
      <bottom style="none"/>
    </border>
    <border>
      <left style="none"/>
      <right style="medium"/>
      <top style="none"/>
      <bottom style="none"/>
    </border>
    <border>
      <left style="thin"/>
      <right style="thin"/>
      <top style="none"/>
      <bottom style="none"/>
    </border>
    <border>
      <left style="thin"/>
      <right style="medium"/>
      <top style="none"/>
      <bottom style="none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medium"/>
      <right style="none"/>
      <top style="thin"/>
      <bottom style="medium"/>
    </border>
    <border>
      <left style="none"/>
      <right style="none"/>
      <top style="thin"/>
      <bottom style="medium"/>
    </border>
    <border>
      <left style="none"/>
      <right style="medium"/>
      <top style="thin"/>
      <bottom style="medium"/>
    </border>
    <border>
      <left style="medium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medium"/>
      <top style="thin"/>
      <bottom style="thin"/>
    </border>
    <border>
      <left style="medium"/>
      <right style="none"/>
      <top style="thin"/>
      <bottom style="medium"/>
    </border>
    <border>
      <left style="none"/>
      <right style="none"/>
      <top style="thin"/>
      <bottom style="medium"/>
    </border>
    <border>
      <left style="none"/>
      <right style="thin"/>
      <top style="thin"/>
      <bottom style="medium"/>
    </border>
    <border>
      <left style="thin"/>
      <right style="none"/>
      <top style="thin"/>
      <bottom style="medium"/>
    </border>
    <border>
      <left style="none"/>
      <right style="medium"/>
      <top style="thin"/>
      <bottom style="medium"/>
    </border>
    <border>
      <left style="medium"/>
      <right style="none"/>
      <top style="medium"/>
      <bottom style="thin"/>
    </border>
    <border>
      <left style="none"/>
      <right style="none"/>
      <top style="medium"/>
      <bottom style="thin"/>
    </border>
    <border>
      <left style="none"/>
      <right style="medium"/>
      <top style="medium"/>
      <bottom style="thin"/>
    </border>
    <border>
      <left style="medium"/>
      <right style="none"/>
      <top style="thin"/>
      <bottom style="none"/>
    </border>
    <border>
      <left style="none"/>
      <right style="none"/>
      <top style="thin"/>
      <bottom style="none"/>
    </border>
    <border>
      <left style="none"/>
      <right style="medium"/>
      <top style="thin"/>
      <bottom style="none"/>
    </border>
    <border>
      <left style="medium"/>
      <right style="none"/>
      <top style="thin"/>
      <bottom style="medium"/>
    </border>
    <border>
      <left style="none"/>
      <right style="none"/>
      <top style="thin"/>
      <bottom style="medium"/>
    </border>
    <border>
      <left style="none"/>
      <right style="medium"/>
      <top style="thin"/>
      <bottom style="medium"/>
    </border>
    <border>
      <left style="medium"/>
      <right style="none"/>
      <top style="none"/>
      <bottom style="thin"/>
    </border>
    <border>
      <left style="none"/>
      <right style="none"/>
      <top style="none"/>
      <bottom style="thin"/>
    </border>
    <border>
      <left style="none"/>
      <right style="medium"/>
      <top style="none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none"/>
      <right style="none"/>
      <top style="thin"/>
      <bottom style="thin"/>
    </border>
    <border>
      <left style="none"/>
      <right style="medium"/>
      <top style="thin"/>
      <bottom style="thin"/>
    </border>
    <border>
      <left style="medium"/>
      <right style="none"/>
      <top style="medium"/>
      <bottom style="thin"/>
    </border>
    <border>
      <left style="none"/>
      <right style="medium"/>
      <top style="medium"/>
      <bottom style="thin"/>
    </border>
    <border>
      <left style="medium"/>
      <right style="thin"/>
      <top style="thin"/>
      <bottom style="thin"/>
    </border>
    <border>
      <left style="medium"/>
      <right style="thin"/>
      <top style="medium"/>
      <bottom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medium"/>
      <right style="none"/>
      <top style="none"/>
      <bottom style="medium"/>
    </border>
    <border>
      <left style="none"/>
      <right style="none"/>
      <top style="none"/>
      <bottom style="medium"/>
    </border>
    <border>
      <left style="none"/>
      <right style="medium"/>
      <top style="none"/>
      <bottom style="medium"/>
    </border>
    <border>
      <left style="thin"/>
      <right style="thin"/>
      <top style="none"/>
      <bottom style="medium"/>
    </border>
    <border>
      <left style="thin"/>
      <right style="medium"/>
      <top style="none"/>
      <bottom style="medium"/>
    </border>
    <border>
      <left style="medium"/>
      <right style="thin"/>
      <top style="none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medium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medium"/>
      <right style="thin"/>
      <top style="none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medium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thin"/>
      <top style="none"/>
      <bottom style="none"/>
    </border>
    <border>
      <left style="thin"/>
      <right style="thin"/>
      <top style="thin"/>
      <bottom style="medium"/>
    </border>
    <border>
      <left style="thin"/>
      <right style="medium"/>
      <top style="thin"/>
      <bottom style="medium"/>
    </border>
    <border>
      <left style="none"/>
      <right style="none"/>
      <top style="thin"/>
      <bottom style="thin"/>
    </border>
    <border>
      <left style="thin"/>
      <right style="thin"/>
      <top style="thin"/>
      <bottom style="thin"/>
    </border>
    <border>
      <left style="none"/>
      <right style="none"/>
      <top style="medium"/>
      <bottom style="thin"/>
    </border>
    <border>
      <left style="medium"/>
      <right style="none"/>
      <top style="medium"/>
      <bottom style="thin"/>
    </border>
    <border>
      <left style="none"/>
      <right style="none"/>
      <top style="medium"/>
      <bottom style="thin"/>
    </border>
    <border>
      <left style="none"/>
      <right style="thin"/>
      <top style="medium"/>
      <bottom style="thin"/>
    </border>
    <border>
      <left style="medium"/>
      <right style="none"/>
      <top style="thin"/>
      <bottom style="none"/>
    </border>
    <border>
      <left style="none"/>
      <right style="none"/>
      <top style="thin"/>
      <bottom style="none"/>
    </border>
    <border>
      <left style="none"/>
      <right style="medium"/>
      <top style="thin"/>
      <bottom style="none"/>
    </border>
    <border>
      <left style="none"/>
      <right style="none"/>
      <top style="none"/>
      <bottom style="none"/>
    </border>
    <border>
      <left style="medium"/>
      <right style="none"/>
      <top style="thin"/>
      <bottom style="medium"/>
    </border>
    <border>
      <left style="none"/>
      <right style="none"/>
      <top style="thin"/>
      <bottom style="medium"/>
    </border>
    <border>
      <left style="none"/>
      <right style="medium"/>
      <top style="thin"/>
      <bottom style="medium"/>
    </border>
    <border>
      <left style="thin"/>
      <right style="none"/>
      <top style="medium"/>
      <bottom style="thin"/>
    </border>
    <border>
      <left style="none"/>
      <right style="thin"/>
      <top style="thin"/>
      <bottom style="medium"/>
    </border>
    <border>
      <left style="thin"/>
      <right style="none"/>
      <top style="thin"/>
      <bottom style="medium"/>
    </border>
    <border>
      <left style="thin"/>
      <right style="none"/>
      <top style="thin"/>
      <bottom style="none"/>
    </border>
    <border>
      <left style="none"/>
      <right style="thin"/>
      <top style="thin"/>
      <bottom style="none"/>
    </border>
    <border>
      <left style="thin"/>
      <right style="none"/>
      <top style="none"/>
      <bottom style="none"/>
    </border>
    <border>
      <left style="none"/>
      <right style="thin"/>
      <top style="none"/>
      <bottom style="none"/>
    </border>
    <border>
      <left style="thin"/>
      <right style="thin"/>
      <top style="none"/>
      <bottom style="none"/>
    </border>
    <border>
      <left style="thin"/>
      <right style="medium"/>
      <top style="none"/>
      <bottom style="none"/>
    </border>
    <border>
      <left style="medium"/>
      <right style="none"/>
      <top style="none"/>
      <bottom style="none"/>
    </border>
    <border>
      <left style="none"/>
      <right style="medium"/>
      <top style="none"/>
      <bottom style="none"/>
    </border>
    <border>
      <left style="medium"/>
      <right style="thin"/>
      <top style="thin"/>
      <bottom style="none"/>
    </border>
    <border>
      <left style="thin"/>
      <right style="thin"/>
      <top style="thin"/>
      <bottom style="none"/>
    </border>
    <border>
      <left style="thin"/>
      <right style="medium"/>
      <top style="thin"/>
      <bottom style="none"/>
    </border>
    <border>
      <left style="medium"/>
      <right style="none"/>
      <top style="medium"/>
      <bottom style="thin"/>
    </border>
    <border>
      <left style="none"/>
      <right style="none"/>
      <top style="medium"/>
      <bottom style="thin"/>
    </border>
    <border>
      <left style="none"/>
      <right style="thin"/>
      <top style="medium"/>
      <bottom style="thin"/>
    </border>
    <border>
      <left style="medium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thin"/>
      <top style="none"/>
      <bottom style="none"/>
    </border>
    <border>
      <left style="medium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none"/>
      <top style="medium"/>
      <bottom style="thin"/>
    </border>
    <border>
      <left style="none"/>
      <right style="none"/>
      <top style="none"/>
      <bottom style="none"/>
    </border>
    <border>
      <left style="medium"/>
      <right style="thin"/>
      <top style="none"/>
      <bottom style="none"/>
    </border>
    <border>
      <left style="thin"/>
      <right style="none"/>
      <top style="thin"/>
      <bottom style="none"/>
    </border>
    <border>
      <left style="none"/>
      <right style="none"/>
      <top style="thin"/>
      <bottom style="none"/>
    </border>
    <border>
      <left style="medium"/>
      <right style="none"/>
      <top style="thin"/>
      <bottom style="none"/>
    </border>
    <border>
      <left style="none"/>
      <right style="thin"/>
      <top style="thin"/>
      <bottom style="none"/>
    </border>
    <border>
      <left style="none"/>
      <right style="medium"/>
      <top style="thin"/>
      <bottom style="none"/>
    </border>
    <border>
      <left style="thin"/>
      <right style="none"/>
      <top style="none"/>
      <bottom style="none"/>
    </border>
    <border>
      <left style="none"/>
      <right style="thin"/>
      <top style="none"/>
      <bottom style="none"/>
    </border>
    <border>
      <left style="thin"/>
      <right style="thin"/>
      <top style="none"/>
      <bottom style="none"/>
    </border>
    <border>
      <left style="thin"/>
      <right style="medium"/>
      <top style="none"/>
      <bottom style="none"/>
    </border>
    <border>
      <left style="medium"/>
      <right style="none"/>
      <top style="none"/>
      <bottom style="none"/>
    </border>
    <border>
      <left style="none"/>
      <right style="medium"/>
      <top style="none"/>
      <bottom style="none"/>
    </border>
    <border>
      <left style="medium"/>
      <right style="thin"/>
      <top style="thin"/>
      <bottom style="none"/>
    </border>
    <border>
      <left style="thin"/>
      <right style="thin"/>
      <top style="thin"/>
      <bottom style="none"/>
    </border>
    <border>
      <left style="thin"/>
      <right style="medium"/>
      <top style="thin"/>
      <bottom style="none"/>
    </border>
    <border>
      <left style="medium"/>
      <right style="thin"/>
      <top style="thin"/>
      <bottom style="medium"/>
    </border>
    <border>
      <left style="thin"/>
      <right style="none"/>
      <top style="thin"/>
      <bottom style="medium"/>
    </border>
    <border>
      <left style="none"/>
      <right style="none"/>
      <top style="thin"/>
      <bottom style="medium"/>
    </border>
    <border>
      <left style="none"/>
      <right style="thin"/>
      <top style="thin"/>
      <bottom style="medium"/>
    </border>
    <border>
      <left style="medium"/>
      <right style="none"/>
      <top style="thin"/>
      <bottom style="medium"/>
    </border>
    <border>
      <left style="none"/>
      <right style="medium"/>
      <top style="thin"/>
      <bottom style="medium"/>
    </border>
    <border>
      <left style="thin"/>
      <right style="thin"/>
      <top style="thin"/>
      <bottom style="medium"/>
    </border>
    <border>
      <left style="thin"/>
      <right style="medium"/>
      <top style="thin"/>
      <bottom style="medium"/>
    </border>
    <border>
      <left style="medium"/>
      <right style="thin"/>
      <top style="thin"/>
      <bottom style="thin"/>
    </border>
    <border>
      <left style="thin"/>
      <right style="medium"/>
      <top style="thin"/>
      <bottom style="thin"/>
    </border>
    <border>
      <left style="medium"/>
      <right style="thin"/>
      <top style="thin"/>
      <bottom style="none"/>
    </border>
    <border>
      <left style="medium"/>
      <right style="none"/>
      <top style="none"/>
      <bottom style="medium"/>
    </border>
    <border>
      <left style="thin"/>
      <right style="thin"/>
      <top style="none"/>
      <bottom style="medium"/>
    </border>
    <border>
      <left style="medium"/>
      <right style="none"/>
      <top style="none"/>
      <bottom style="thin"/>
    </border>
    <border>
      <left style="none"/>
      <right style="none"/>
      <top style="none"/>
      <bottom style="thin"/>
    </border>
    <border>
      <left style="none"/>
      <right style="medium"/>
      <top style="none"/>
      <bottom style="thin"/>
    </border>
    <border>
      <left style="thin"/>
      <right style="medium"/>
      <top style="none"/>
      <bottom style="medium"/>
    </border>
    <border>
      <left style="none"/>
      <right style="thin"/>
      <top style="none"/>
      <bottom style="medium"/>
    </border>
    <border>
      <left style="thin"/>
      <right style="thin"/>
      <top style="thin"/>
      <bottom style="thin"/>
    </border>
    <border>
      <left style="none"/>
      <right style="none"/>
      <top style="none"/>
      <bottom style="thin"/>
    </border>
    <border>
      <left style="none"/>
      <right style="thin"/>
      <top style="none"/>
      <bottom style="thin"/>
    </border>
    <border>
      <left style="medium"/>
      <right style="none"/>
      <top style="medium"/>
      <bottom style="none"/>
    </border>
    <border>
      <left style="none"/>
      <right style="thin"/>
      <top style="medium"/>
      <bottom style="none"/>
    </border>
    <border>
      <left style="thin"/>
      <right style="none"/>
      <top style="medium"/>
      <bottom style="none"/>
    </border>
    <border>
      <left style="none"/>
      <right style="medium"/>
      <top style="medium"/>
      <bottom style="none"/>
    </border>
    <border>
      <left style="none"/>
      <right style="none"/>
      <top style="none"/>
      <bottom style="medium"/>
    </border>
    <border>
      <left style="none"/>
      <right style="thin"/>
      <top style="none"/>
      <bottom style="medium"/>
    </border>
    <border>
      <left style="thin"/>
      <right style="none"/>
      <top style="none"/>
      <bottom style="medium"/>
    </border>
    <border>
      <left style="medium"/>
      <right style="none"/>
      <top style="none"/>
      <bottom style="medium"/>
    </border>
    <border>
      <left style="none"/>
      <right style="medium"/>
      <top style="none"/>
      <bottom style="medium"/>
    </border>
    <border>
      <left style="medium"/>
      <right style="thin"/>
      <top style="none"/>
      <bottom style="medium"/>
    </border>
    <border>
      <left style="thin"/>
      <right style="thin"/>
      <top style="none"/>
      <bottom style="medium"/>
    </border>
    <border>
      <left style="thin"/>
      <right style="medium"/>
      <top style="none"/>
      <bottom style="medium"/>
    </border>
    <border>
      <left style="medium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medium"/>
      <top style="thin"/>
      <bottom style="thin"/>
    </border>
    <border>
      <left style="thin"/>
      <right style="none"/>
      <top style="thin"/>
      <bottom style="thin"/>
    </border>
    <border>
      <left style="none"/>
      <right style="thin"/>
      <top style="thin"/>
      <bottom style="thin"/>
    </border>
    <border>
      <left style="none"/>
      <right style="none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thin"/>
      <right style="none"/>
      <top style="thin"/>
      <bottom style="none"/>
    </border>
    <border>
      <left style="none"/>
      <right style="medium"/>
      <top style="thin"/>
      <bottom style="none"/>
    </border>
    <border>
      <left style="thin"/>
      <right style="none"/>
      <top style="none"/>
      <bottom style="thin"/>
    </border>
    <border>
      <left style="none"/>
      <right style="medium"/>
      <top style="none"/>
      <bottom style="thin"/>
    </border>
    <border>
      <left style="none"/>
      <right style="none"/>
      <top style="thin"/>
      <bottom style="thick"/>
    </border>
    <border>
      <left style="none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none"/>
      <right style="thin"/>
      <top style="medium"/>
      <bottom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none"/>
      <right style="thin"/>
      <top style="none"/>
      <bottom style="thin"/>
    </border>
    <border>
      <left style="thin"/>
      <right style="thin"/>
      <top style="none"/>
      <bottom style="thin"/>
    </border>
    <border>
      <left style="thin"/>
      <right style="medium"/>
      <top style="none"/>
      <bottom style="thin"/>
    </border>
    <border>
      <left style="none"/>
      <right style="thin"/>
      <top style="medium"/>
      <bottom style="medium"/>
    </border>
    <border>
      <left style="thin"/>
      <right style="thin"/>
      <top style="medium"/>
      <bottom style="medium"/>
    </border>
    <border>
      <left style="thin"/>
      <right style="medium"/>
      <top style="medium"/>
      <bottom style="medium"/>
    </border>
    <border>
      <left style="medium"/>
      <right style="none"/>
      <top style="thin"/>
      <bottom style="medium"/>
    </border>
    <border>
      <left style="none"/>
      <right style="none"/>
      <top style="thin"/>
      <bottom style="medium"/>
    </border>
    <border>
      <left style="none"/>
      <right style="medium"/>
      <top style="thin"/>
      <bottom style="medium"/>
    </border>
    <border>
      <left style="medium"/>
      <right style="none"/>
      <top style="medium"/>
      <bottom style="thin"/>
    </border>
    <border>
      <left style="none"/>
      <right style="none"/>
      <top style="medium"/>
      <bottom style="thin"/>
    </border>
    <border>
      <left style="none"/>
      <right style="medium"/>
      <top style="medium"/>
      <bottom style="thin"/>
    </border>
    <border>
      <left style="medium"/>
      <right style="none"/>
      <top style="thin"/>
      <bottom style="none"/>
    </border>
    <border>
      <left style="none"/>
      <right style="none"/>
      <top style="thin"/>
      <bottom style="none"/>
    </border>
    <border>
      <left style="thin"/>
      <right style="none"/>
      <top style="thin"/>
      <bottom style="thin"/>
    </border>
    <border>
      <left style="none"/>
      <right style="thin"/>
      <top style="thin"/>
      <bottom style="thin"/>
    </border>
    <border>
      <left style="none"/>
      <right style="none"/>
      <top style="thin"/>
      <bottom style="thin"/>
    </border>
    <border>
      <left style="thin"/>
      <right style="none"/>
      <top style="thin"/>
      <bottom style="medium"/>
    </border>
    <border>
      <left style="none"/>
      <right style="thin"/>
      <top style="thin"/>
      <bottom style="medium"/>
    </border>
    <border>
      <left style="medium"/>
      <right style="thin"/>
      <top style="thin"/>
      <bottom style="thin"/>
    </border>
    <border>
      <left style="thin"/>
      <right style="none"/>
      <top style="medium"/>
      <bottom style="medium"/>
    </border>
    <border>
      <left style="none"/>
      <right style="none"/>
      <top style="medium"/>
      <bottom style="medium"/>
    </border>
    <border>
      <left style="thin"/>
      <right style="none"/>
      <top style="medium"/>
      <bottom style="thin"/>
    </border>
    <border>
      <left style="thin"/>
      <right style="thin"/>
      <top style="thin"/>
      <bottom style="medium"/>
    </border>
    <border>
      <left style="medium"/>
      <right style="thin"/>
      <top style="none"/>
      <bottom style="none"/>
    </border>
    <border>
      <left style="thin"/>
      <right style="thin"/>
      <top style="none"/>
      <bottom style="none"/>
    </border>
    <border>
      <left style="thin"/>
      <right style="medium"/>
      <top style="none"/>
      <bottom style="none"/>
    </border>
    <border>
      <left style="thin"/>
      <right style="medium"/>
      <top style="thin"/>
      <bottom style="medium"/>
    </border>
    <border>
      <left style="medium"/>
      <right style="thin"/>
      <top style="thin"/>
      <bottom style="medium"/>
    </border>
    <border>
      <left style="thin"/>
      <right style="none"/>
      <top style="none"/>
      <bottom style="none"/>
    </border>
    <border>
      <left style="none"/>
      <right style="none"/>
      <top style="none"/>
      <bottom style="none"/>
    </border>
    <border>
      <left style="none"/>
      <right style="thin"/>
      <top style="none"/>
      <bottom style="none"/>
    </border>
    <border>
      <left style="thin"/>
      <right style="thin"/>
      <top style="none"/>
      <bottom style="thin"/>
    </border>
    <border>
      <left style="thin"/>
      <right style="medium"/>
      <top style="none"/>
      <bottom style="thin"/>
    </border>
    <border>
      <left style="none"/>
      <right style="thin"/>
      <top style="medium"/>
      <bottom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medium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thin"/>
      <right style="medium"/>
      <top style="thin"/>
      <bottom style="thin"/>
    </border>
    <border>
      <left style="thin"/>
      <right style="medium"/>
      <top style="thin"/>
      <bottom style="thin"/>
    </border>
    <border>
      <left style="none"/>
      <right style="none"/>
      <top style="thin"/>
      <bottom style="thin"/>
    </border>
    <border>
      <left style="thin"/>
      <right style="thin"/>
      <top style="thin"/>
      <bottom style="thin"/>
    </border>
    <border>
      <left style="thin"/>
      <right style="medium"/>
      <top style="thin"/>
      <bottom style="thin"/>
    </border>
    <border>
      <left style="thin"/>
      <right style="medium"/>
      <top style="thin"/>
      <bottom style="none"/>
    </border>
    <border>
      <left style="thin"/>
      <right style="medium"/>
      <top style="none"/>
      <bottom style="thin"/>
    </border>
    <border>
      <left style="thin"/>
      <right style="medium"/>
      <top style="thin"/>
      <bottom style="thin"/>
    </border>
    <border>
      <left style="thin"/>
      <right style="medium"/>
      <top style="thin"/>
      <bottom style="none"/>
    </border>
    <border>
      <left style="thin"/>
      <right style="medium"/>
      <top style="none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none"/>
      <right style="medium"/>
      <top style="thin"/>
      <bottom style="thin"/>
    </border>
    <border>
      <left style="thin"/>
      <right style="medium"/>
      <top style="none"/>
      <bottom style="none"/>
    </border>
    <border>
      <left style="medium"/>
      <right style="thin"/>
      <top style="none"/>
      <bottom style="none"/>
    </border>
    <border>
      <left style="thin"/>
      <right style="thin"/>
      <top style="none"/>
      <bottom style="none"/>
    </border>
    <border>
      <left style="thin"/>
      <right style="thin"/>
      <top style="medium"/>
      <bottom style="none"/>
    </border>
    <border>
      <left style="none"/>
      <right style="none"/>
      <top style="medium"/>
      <bottom style="none"/>
    </border>
    <border>
      <left style="medium"/>
      <right style="thin"/>
      <top style="medium"/>
      <bottom style="medium"/>
    </border>
    <border>
      <left style="thin"/>
      <right style="thin"/>
      <top style="medium"/>
      <bottom style="medium"/>
    </border>
    <border>
      <left style="thin"/>
      <right style="medium"/>
      <top style="medium"/>
      <bottom style="medium"/>
    </border>
    <border>
      <left style="medium"/>
      <right style="thin"/>
      <top style="none"/>
      <bottom style="medium"/>
    </border>
    <border>
      <left style="medium"/>
      <right style="none"/>
      <top style="medium"/>
      <bottom style="medium"/>
    </border>
    <border>
      <left style="none"/>
      <right style="medium"/>
      <top style="medium"/>
      <bottom style="medium"/>
    </border>
    <border>
      <left style="none"/>
      <right style="none"/>
      <top style="thin"/>
      <bottom style="thick"/>
    </border>
    <border>
      <left style="medium"/>
      <right style="none"/>
      <top style="thin"/>
      <bottom style="none"/>
    </border>
    <border>
      <left style="none"/>
      <right style="none"/>
      <top style="thin"/>
      <bottom style="none"/>
    </border>
    <border>
      <left style="none"/>
      <right style="medium"/>
      <top style="thin"/>
      <bottom style="none"/>
    </border>
    <border>
      <left style="medium"/>
      <right style="none"/>
      <top style="thin"/>
      <bottom style="none"/>
    </border>
    <border>
      <left style="none"/>
      <right style="none"/>
      <top style="thin"/>
      <bottom style="none"/>
    </border>
    <border>
      <left style="none"/>
      <right style="medium"/>
      <top style="thin"/>
      <bottom style="none"/>
    </border>
    <border>
      <left style="thin"/>
      <right style="thin"/>
      <top style="thin"/>
      <bottom style="none"/>
    </border>
    <border>
      <left style="thin"/>
      <right style="thin"/>
      <top style="none"/>
      <bottom style="none"/>
    </border>
    <border>
      <left style="thin"/>
      <right style="thin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medium"/>
      <right style="none"/>
      <top style="thin"/>
      <bottom style="thin"/>
    </border>
    <border>
      <left style="medium"/>
      <right style="thin"/>
      <top style="thin"/>
      <bottom style="thin"/>
    </border>
    <border>
      <left style="thin"/>
      <right style="medium"/>
      <top style="thin"/>
      <bottom style="thin"/>
    </border>
    <border>
      <left style="none"/>
      <right style="none"/>
      <top style="medium"/>
      <bottom style="thin"/>
    </border>
    <border>
      <left style="none"/>
      <right style="medium"/>
      <top style="medium"/>
      <bottom style="thin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  <border>
      <left style="thin"/>
      <right style="thin"/>
      <top style="thin"/>
      <bottom style="thin"/>
    </border>
    <border>
      <left style="none"/>
      <right style="none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medium"/>
      <right style="thin"/>
      <top style="thin"/>
      <bottom style="thin"/>
    </border>
    <border>
      <left style="thin"/>
      <right style="medium"/>
      <top style="thin"/>
      <bottom style="thin"/>
    </border>
    <border>
      <left style="medium"/>
      <right style="thin"/>
      <top style="thin"/>
      <bottom style="none"/>
    </border>
    <border>
      <left style="thin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medium"/>
      <right style="none"/>
      <top style="thin"/>
      <bottom style="thin"/>
    </border>
    <border>
      <left style="none"/>
      <right style="thin"/>
      <top style="thin"/>
      <bottom style="thin"/>
    </border>
    <border>
      <left style="none"/>
      <right style="medium"/>
      <top style="thin"/>
      <bottom style="thin"/>
    </border>
    <border>
      <left style="medium"/>
      <right style="thin"/>
      <top style="thin"/>
      <bottom style="thin"/>
    </border>
    <border>
      <left style="thin"/>
      <right style="medium"/>
      <top style="thin"/>
      <bottom style="thin"/>
    </border>
    <border>
      <left style="none"/>
      <right style="none"/>
      <top style="none"/>
      <bottom style="none"/>
    </border>
    <border>
      <left style="thin"/>
      <right style="thin"/>
      <top style="thin"/>
      <bottom style="thin"/>
    </border>
    <border>
      <left style="none"/>
      <right style="thin"/>
      <top style="thin"/>
      <bottom style="thin"/>
    </border>
    <border>
      <left style="thin"/>
      <right style="none"/>
      <top style="thin"/>
      <bottom style="thin"/>
    </border>
    <border>
      <left style="none"/>
      <right style="none"/>
      <top style="thin"/>
      <bottom style="thin"/>
    </border>
    <border>
      <left style="medium"/>
      <right style="none"/>
      <top style="thin"/>
      <bottom style="thin"/>
    </border>
    <border>
      <left style="none"/>
      <right style="medium"/>
      <top style="thin"/>
      <bottom style="thin"/>
    </border>
    <border>
      <left style="medium"/>
      <right style="thin"/>
      <top style="thin"/>
      <bottom style="thin"/>
    </border>
    <border>
      <left style="thin"/>
      <right style="medium"/>
      <top style="thin"/>
      <bottom style="thin"/>
    </border>
  </borders>
  <cellStyleXfs count="2">
    <xf numFmtId="0" fontId="2" fillId="0" borderId="0" applyNumberFormat="1" applyFont="1" applyFill="1" applyBorder="1" applyAlignment="1" applyProtection="1">
      <protection locked="1" hidden="0"/>
    </xf>
    <xf numFmtId="0" fontId="6" fillId="0" borderId="0" applyNumberFormat="1" applyFont="1" applyFill="1" applyBorder="1" applyAlignment="1" applyProtection="1">
      <protection locked="1" hidden="0"/>
    </xf>
  </cellStyleXfs>
  <cellXfs count="2990">
    <xf numFmtId="0" fontId="2" fillId="0" borderId="0" xfId="0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0" fontId="6" fillId="0" borderId="0" xfId="1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0" fontId="6" fillId="0" borderId="0" xfId="1" applyNumberFormat="1" applyFont="1" applyFill="1" applyBorder="1" applyAlignment="1" applyProtection="1">
      <protection locked="1" hidden="0"/>
    </xf>
    <xf numFmtId="49" fontId="5" fillId="0" borderId="0" xfId="0" applyNumberFormat="1" applyFont="1" applyFill="1" applyBorder="1" applyAlignment="1" applyProtection="1">
      <protection locked="1" hidden="0"/>
    </xf>
    <xf numFmtId="0" fontId="3" fillId="0" borderId="0" xfId="0" applyNumberFormat="1" applyFont="1" applyFill="1" applyBorder="1" applyAlignment="1" applyProtection="1">
      <protection locked="1" hidden="0"/>
    </xf>
    <xf numFmtId="0" fontId="9" fillId="0" borderId="0" xfId="0" applyNumberFormat="1" applyFont="1" applyFill="1" applyBorder="1" applyAlignment="1" applyProtection="1">
      <protection locked="1" hidden="0"/>
    </xf>
    <xf numFmtId="0" fontId="10" fillId="0" borderId="0" xfId="0" applyNumberFormat="1" applyFont="1" applyFill="1" applyBorder="1" applyAlignment="1" applyProtection="1">
      <protection locked="1" hidden="0"/>
    </xf>
    <xf numFmtId="0" fontId="8" fillId="0" borderId="0" xfId="0" applyNumberFormat="1" applyFont="1" applyFill="1" applyBorder="1" applyAlignment="1" applyProtection="1">
      <alignment vertical="top"/>
      <protection locked="1" hidden="0"/>
    </xf>
    <xf numFmtId="0" fontId="4" fillId="0" borderId="0" xfId="0" applyNumberFormat="1" applyFont="1" applyFill="1" applyBorder="1" applyAlignment="1" applyProtection="1">
      <alignment vertical="top"/>
      <protection locked="1" hidden="0"/>
    </xf>
    <xf numFmtId="0" fontId="8" fillId="0" borderId="0" xfId="0" applyNumberFormat="1" applyFont="1" applyFill="1" applyBorder="1" applyAlignment="1" applyProtection="1">
      <alignment horizontal="left" vertical="top"/>
      <protection locked="1" hidden="0"/>
    </xf>
    <xf numFmtId="0" fontId="2" fillId="0" borderId="0" xfId="0" applyNumberFormat="1" applyFont="1" applyFill="1" applyBorder="1" applyAlignment="1" applyProtection="1">
      <alignment horizontal="left"/>
      <protection locked="1" hidden="0"/>
    </xf>
    <xf numFmtId="0" fontId="2" fillId="0" borderId="0" xfId="0" applyNumberFormat="1" applyFont="1" applyFill="1" applyBorder="1" applyAlignment="1" applyProtection="1">
      <alignment vertical="justify"/>
      <protection locked="1" hidden="0"/>
    </xf>
    <xf numFmtId="0" fontId="2" fillId="0" borderId="0" xfId="0" applyNumberFormat="1" applyFont="1" applyFill="1" applyBorder="1" applyAlignment="1" applyProtection="1">
      <alignment horizontal="center"/>
      <protection locked="1" hidden="0"/>
    </xf>
    <xf numFmtId="0" fontId="11" fillId="0" borderId="0" xfId="0" applyNumberFormat="1" applyFont="1" applyFill="1" applyBorder="1" applyAlignment="1" applyProtection="1">
      <protection locked="1" hidden="0"/>
    </xf>
    <xf numFmtId="0" fontId="11" fillId="0" borderId="0" xfId="0" applyNumberFormat="1" applyFont="1" applyFill="1" applyBorder="1" applyAlignment="1" applyProtection="1">
      <alignment vertical="justify"/>
      <protection locked="1" hidden="0"/>
    </xf>
    <xf numFmtId="0" fontId="11" fillId="2" borderId="1" xfId="0" applyNumberFormat="1" applyFont="1" applyFill="1" applyBorder="1" applyAlignment="1" applyProtection="1">
      <protection locked="1" hidden="0"/>
    </xf>
    <xf numFmtId="0" fontId="2" fillId="2" borderId="1" xfId="0" applyNumberFormat="1" applyFont="1" applyFill="1" applyBorder="1" applyAlignment="1" applyProtection="1">
      <protection locked="1" hidden="0"/>
    </xf>
    <xf numFmtId="0" fontId="12" fillId="0" borderId="0" xfId="0" applyNumberFormat="1" applyFont="1" applyFill="1" applyBorder="1" applyAlignment="1" applyProtection="1">
      <protection locked="1" hidden="0"/>
    </xf>
    <xf numFmtId="0" fontId="13" fillId="0" borderId="0" xfId="0" applyNumberFormat="1" applyFont="1" applyFill="1" applyBorder="1" applyAlignment="1" applyProtection="1">
      <protection locked="1" hidden="0"/>
    </xf>
    <xf numFmtId="0" fontId="14" fillId="0" borderId="0" xfId="0" applyNumberFormat="1" applyFont="1" applyFill="1" applyBorder="1" applyAlignment="1" applyProtection="1">
      <protection locked="1" hidden="0"/>
    </xf>
    <xf numFmtId="0" fontId="9" fillId="0" borderId="0" xfId="0" applyNumberFormat="1" applyFont="1" applyFill="1" applyBorder="1" applyAlignment="1" applyProtection="1">
      <alignment vertical="top"/>
      <protection locked="1" hidden="0"/>
    </xf>
    <xf numFmtId="0" fontId="10" fillId="0" borderId="0" xfId="0" applyNumberFormat="1" applyFont="1" applyFill="1" applyBorder="1" applyAlignment="1" applyProtection="1">
      <alignment horizontal="center"/>
      <protection locked="1" hidden="0"/>
    </xf>
    <xf numFmtId="0" fontId="9" fillId="0" borderId="0" xfId="0" applyNumberFormat="1" applyFont="1" applyFill="1" applyBorder="1" applyAlignment="1" applyProtection="1">
      <alignment vertical="center" wrapText="1"/>
      <protection locked="1" hidden="0"/>
    </xf>
    <xf numFmtId="0" fontId="9" fillId="0" borderId="0" xfId="0" applyNumberFormat="1" applyFont="1" applyFill="1" applyBorder="1" applyAlignment="1" applyProtection="1">
      <alignment horizontal="center" vertical="top"/>
      <protection locked="1" hidden="0"/>
    </xf>
    <xf numFmtId="0" fontId="10" fillId="0" borderId="0" xfId="0" applyNumberFormat="1" applyFont="1" applyFill="1" applyBorder="1" applyAlignment="1" applyProtection="1">
      <alignment vertical="top"/>
      <protection locked="1" hidden="0"/>
    </xf>
    <xf numFmtId="49" fontId="7" fillId="0" borderId="0" xfId="0" applyNumberFormat="1" applyFont="1" applyFill="1" applyBorder="1" applyAlignment="1" applyProtection="1">
      <protection locked="1" hidden="0"/>
    </xf>
    <xf numFmtId="49" fontId="7" fillId="0" borderId="0" xfId="0" applyNumberFormat="1" applyFont="1" applyFill="1" applyBorder="1" applyAlignment="1" applyProtection="1">
      <alignment horizontal="center"/>
      <protection locked="1" hidden="0"/>
    </xf>
    <xf numFmtId="0" fontId="3" fillId="0" borderId="0" xfId="0" applyNumberFormat="1" applyFont="1" applyFill="1" applyBorder="1" applyAlignment="1" applyProtection="1">
      <alignment horizontal="left"/>
      <protection locked="1" hidden="0"/>
    </xf>
    <xf numFmtId="49" fontId="15" fillId="0" borderId="0" xfId="0" applyNumberFormat="1" applyFont="1" applyFill="1" applyBorder="1" applyAlignment="1" applyProtection="1">
      <protection locked="1" hidden="0"/>
    </xf>
    <xf numFmtId="0" fontId="15" fillId="0" borderId="0" xfId="0" applyNumberFormat="1" applyFont="1" applyFill="1" applyBorder="1" applyAlignment="1" applyProtection="1">
      <protection locked="1" hidden="0"/>
    </xf>
    <xf numFmtId="0" fontId="13" fillId="3" borderId="2" xfId="0" applyNumberFormat="1" applyFont="1" applyFill="1" applyBorder="1" applyAlignment="1" applyProtection="1">
      <protection locked="1" hidden="0"/>
    </xf>
    <xf numFmtId="0" fontId="14" fillId="3" borderId="2" xfId="0" applyNumberFormat="1" applyFont="1" applyFill="1" applyBorder="1" applyAlignment="1" applyProtection="1">
      <protection locked="1" hidden="0"/>
    </xf>
    <xf numFmtId="0" fontId="13" fillId="4" borderId="3" xfId="0" applyNumberFormat="1" applyFont="1" applyFill="1" applyBorder="1" applyAlignment="1" applyProtection="1">
      <protection locked="1" hidden="0"/>
    </xf>
    <xf numFmtId="0" fontId="14" fillId="4" borderId="3" xfId="0" applyNumberFormat="1" applyFont="1" applyFill="1" applyBorder="1" applyAlignment="1" applyProtection="1">
      <protection locked="1" hidden="0"/>
    </xf>
    <xf numFmtId="0" fontId="11" fillId="3" borderId="2" xfId="0" applyNumberFormat="1" applyFont="1" applyFill="1" applyBorder="1" applyAlignment="1" applyProtection="1">
      <protection locked="1" hidden="0"/>
    </xf>
    <xf numFmtId="0" fontId="2" fillId="3" borderId="2" xfId="0" applyNumberFormat="1" applyFont="1" applyFill="1" applyBorder="1" applyAlignment="1" applyProtection="1">
      <protection locked="1" hidden="0"/>
    </xf>
    <xf numFmtId="0" fontId="11" fillId="4" borderId="3" xfId="0" applyNumberFormat="1" applyFont="1" applyFill="1" applyBorder="1" applyAlignment="1" applyProtection="1">
      <protection locked="1" hidden="0"/>
    </xf>
    <xf numFmtId="0" fontId="2" fillId="4" borderId="3" xfId="0" applyNumberFormat="1" applyFont="1" applyFill="1" applyBorder="1" applyAlignment="1" applyProtection="1">
      <protection locked="1" hidden="0"/>
    </xf>
    <xf numFmtId="0" fontId="72" fillId="4" borderId="3" xfId="0" applyNumberFormat="1" applyFont="1" applyFill="1" applyBorder="1" applyAlignment="1" applyProtection="1">
      <protection locked="1" hidden="0"/>
    </xf>
    <xf numFmtId="0" fontId="73" fillId="4" borderId="3" xfId="0" applyNumberFormat="1" applyFont="1" applyFill="1" applyBorder="1" applyAlignment="1" applyProtection="1">
      <protection locked="1" hidden="0"/>
    </xf>
    <xf numFmtId="49" fontId="9" fillId="0" borderId="0" xfId="0" applyNumberFormat="1" applyFont="1" applyFill="1" applyBorder="1" applyAlignment="1" applyProtection="1">
      <protection locked="1" hidden="0"/>
    </xf>
    <xf numFmtId="49" fontId="9" fillId="0" borderId="0" xfId="0" applyNumberFormat="1" applyFont="1" applyFill="1" applyBorder="1" applyAlignment="1" applyProtection="1">
      <alignment horizontal="center"/>
      <protection locked="1" hidden="0"/>
    </xf>
    <xf numFmtId="0" fontId="10" fillId="0" borderId="0" xfId="0" applyNumberFormat="1" applyFont="1" applyFill="1" applyBorder="1" applyAlignment="1" applyProtection="1">
      <alignment horizontal="left"/>
      <protection locked="1" hidden="0"/>
    </xf>
    <xf numFmtId="0" fontId="16" fillId="0" borderId="4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5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6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7" xfId="0" applyNumberFormat="1" applyFont="1" applyFill="1" applyBorder="1" applyAlignment="1" applyProtection="1">
      <alignment horizontal="center" vertical="center"/>
      <protection locked="1" hidden="0"/>
    </xf>
    <xf numFmtId="49" fontId="17" fillId="9" borderId="8" xfId="0" applyNumberFormat="1" applyFont="1" applyFill="1" applyBorder="1" applyAlignment="1" applyProtection="1">
      <alignment horizontal="center" vertical="center"/>
      <protection locked="1" hidden="0"/>
    </xf>
    <xf numFmtId="0" fontId="16" fillId="9" borderId="8" xfId="0" applyNumberFormat="1" applyFont="1" applyFill="1" applyBorder="1" applyAlignment="1" applyProtection="1">
      <alignment horizontal="center" vertical="center"/>
      <protection locked="1" hidden="0"/>
    </xf>
    <xf numFmtId="0" fontId="16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16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16" fillId="12" borderId="11" xfId="0" applyNumberFormat="1" applyFont="1" applyFill="1" applyBorder="1" applyAlignment="1" applyProtection="1">
      <alignment horizontal="center" vertical="center"/>
      <protection locked="1" hidden="0"/>
    </xf>
    <xf numFmtId="49" fontId="16" fillId="0" borderId="12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12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13" xfId="0" applyNumberFormat="1" applyFont="1" applyFill="1" applyBorder="1" applyAlignment="1" applyProtection="1">
      <alignment horizontal="center" vertical="center"/>
      <protection locked="1" hidden="0"/>
    </xf>
    <xf numFmtId="0" fontId="16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16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16" fillId="17" borderId="16" xfId="0" applyNumberFormat="1" applyFont="1" applyFill="1" applyBorder="1" applyAlignment="1" applyProtection="1">
      <alignment horizontal="center" vertical="center"/>
      <protection locked="1" hidden="0"/>
    </xf>
    <xf numFmtId="0" fontId="16" fillId="18" borderId="17" xfId="0" applyNumberFormat="1" applyFont="1" applyFill="1" applyBorder="1" applyAlignment="1" applyProtection="1">
      <alignment horizontal="center" vertical="center"/>
      <protection locked="1" hidden="0"/>
    </xf>
    <xf numFmtId="0" fontId="16" fillId="19" borderId="18" xfId="0" applyNumberFormat="1" applyFont="1" applyFill="1" applyBorder="1" applyAlignment="1" applyProtection="1">
      <alignment horizontal="center" vertical="center"/>
      <protection locked="1" hidden="0"/>
    </xf>
    <xf numFmtId="0" fontId="16" fillId="20" borderId="19" xfId="0" applyNumberFormat="1" applyFont="1" applyFill="1" applyBorder="1" applyAlignment="1" applyProtection="1">
      <alignment horizontal="center" vertical="center"/>
      <protection locked="1" hidden="0"/>
    </xf>
    <xf numFmtId="0" fontId="16" fillId="21" borderId="20" xfId="0" applyNumberFormat="1" applyFont="1" applyFill="1" applyBorder="1" applyAlignment="1" applyProtection="1">
      <alignment horizontal="center" vertical="center"/>
      <protection locked="1" hidden="0"/>
    </xf>
    <xf numFmtId="0" fontId="16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16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5" xfId="0" applyNumberFormat="1" applyFont="1" applyFill="1" applyBorder="1" applyAlignment="1" applyProtection="1">
      <alignment horizontal="center" vertical="center"/>
      <protection locked="1" hidden="0"/>
    </xf>
    <xf numFmtId="0" fontId="17" fillId="18" borderId="17" xfId="0" applyNumberFormat="1" applyFont="1" applyFill="1" applyBorder="1" applyAlignment="1" applyProtection="1">
      <alignment horizontal="center" vertical="center"/>
      <protection locked="1" hidden="0"/>
    </xf>
    <xf numFmtId="0" fontId="17" fillId="19" borderId="18" xfId="0" applyNumberFormat="1" applyFont="1" applyFill="1" applyBorder="1" applyAlignment="1" applyProtection="1">
      <alignment horizontal="center" vertical="center"/>
      <protection locked="1" hidden="0"/>
    </xf>
    <xf numFmtId="0" fontId="17" fillId="20" borderId="19" xfId="0" applyNumberFormat="1" applyFont="1" applyFill="1" applyBorder="1" applyAlignment="1" applyProtection="1">
      <alignment horizontal="center" vertical="center"/>
      <protection locked="1" hidden="0"/>
    </xf>
    <xf numFmtId="49" fontId="16" fillId="0" borderId="23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24" xfId="0" applyNumberFormat="1" applyFont="1" applyFill="1" applyBorder="1" applyAlignment="1" applyProtection="1">
      <alignment horizontal="center" vertical="center"/>
      <protection locked="1" hidden="0"/>
    </xf>
    <xf numFmtId="0" fontId="16" fillId="26" borderId="25" xfId="0" applyNumberFormat="1" applyFont="1" applyFill="1" applyBorder="1" applyAlignment="1" applyProtection="1">
      <alignment horizontal="center" vertical="center"/>
      <protection locked="1" hidden="0"/>
    </xf>
    <xf numFmtId="49" fontId="16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16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16" fillId="28" borderId="27" xfId="0" applyNumberFormat="1" applyFont="1" applyFill="1" applyBorder="1" applyAlignment="1" applyProtection="1">
      <alignment horizontal="center" vertical="center"/>
      <protection locked="1" hidden="0"/>
    </xf>
    <xf numFmtId="0" fontId="16" fillId="29" borderId="28" xfId="0" applyNumberFormat="1" applyFont="1" applyFill="1" applyBorder="1" applyAlignment="1" applyProtection="1">
      <alignment horizontal="center" vertical="center"/>
      <protection locked="1" hidden="0"/>
    </xf>
    <xf numFmtId="0" fontId="16" fillId="30" borderId="29" xfId="0" applyNumberFormat="1" applyFont="1" applyFill="1" applyBorder="1" applyAlignment="1" applyProtection="1">
      <alignment horizontal="center" vertical="center"/>
      <protection locked="1" hidden="0"/>
    </xf>
    <xf numFmtId="49" fontId="17" fillId="18" borderId="17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0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1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2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23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3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4" xfId="0" applyNumberFormat="1" applyFont="1" applyFill="1" applyBorder="1" applyAlignment="1" applyProtection="1">
      <alignment horizontal="center" vertical="center"/>
      <protection locked="1" hidden="0"/>
    </xf>
    <xf numFmtId="0" fontId="17" fillId="9" borderId="8" xfId="0" applyNumberFormat="1" applyFont="1" applyFill="1" applyBorder="1" applyAlignment="1" applyProtection="1">
      <alignment horizontal="center" vertical="center"/>
      <protection locked="1" hidden="0"/>
    </xf>
    <xf numFmtId="0" fontId="17" fillId="10" borderId="9" xfId="0" applyNumberFormat="1" applyFont="1" applyFill="1" applyBorder="1" applyAlignment="1" applyProtection="1">
      <alignment horizontal="center" vertical="center"/>
      <protection locked="1" hidden="0"/>
    </xf>
    <xf numFmtId="0" fontId="17" fillId="11" borderId="10" xfId="0" applyNumberFormat="1" applyFont="1" applyFill="1" applyBorder="1" applyAlignment="1" applyProtection="1">
      <alignment horizontal="center" vertical="center"/>
      <protection locked="1" hidden="0"/>
    </xf>
    <xf numFmtId="0" fontId="17" fillId="12" borderId="11" xfId="0" applyNumberFormat="1" applyFont="1" applyFill="1" applyBorder="1" applyAlignment="1" applyProtection="1">
      <alignment horizontal="center" vertical="center"/>
      <protection locked="1" hidden="0"/>
    </xf>
    <xf numFmtId="49" fontId="16" fillId="0" borderId="5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32" xfId="0" applyNumberFormat="1" applyFont="1" applyFill="1" applyBorder="1" applyAlignment="1" applyProtection="1">
      <alignment vertical="center"/>
      <protection locked="1" hidden="0"/>
    </xf>
    <xf numFmtId="0" fontId="18" fillId="0" borderId="35" xfId="0" applyNumberFormat="1" applyFont="1" applyFill="1" applyBorder="1" applyAlignment="1" applyProtection="1">
      <alignment vertical="center"/>
      <protection locked="1" hidden="0"/>
    </xf>
    <xf numFmtId="0" fontId="18" fillId="0" borderId="36" xfId="0" applyNumberFormat="1" applyFont="1" applyFill="1" applyBorder="1" applyAlignment="1" applyProtection="1">
      <alignment vertical="center"/>
      <protection locked="1" hidden="0"/>
    </xf>
    <xf numFmtId="0" fontId="16" fillId="0" borderId="23" xfId="0" applyNumberFormat="1" applyFont="1" applyFill="1" applyBorder="1" applyAlignment="1" applyProtection="1">
      <alignment vertical="center"/>
      <protection locked="1" hidden="0"/>
    </xf>
    <xf numFmtId="0" fontId="16" fillId="0" borderId="33" xfId="0" applyNumberFormat="1" applyFont="1" applyFill="1" applyBorder="1" applyAlignment="1" applyProtection="1">
      <alignment vertical="center"/>
      <protection locked="1" hidden="0"/>
    </xf>
    <xf numFmtId="0" fontId="16" fillId="0" borderId="34" xfId="0" applyNumberFormat="1" applyFont="1" applyFill="1" applyBorder="1" applyAlignment="1" applyProtection="1">
      <alignment vertical="center"/>
      <protection locked="1" hidden="0"/>
    </xf>
    <xf numFmtId="49" fontId="16" fillId="0" borderId="37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7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8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9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40" xfId="0" applyNumberFormat="1" applyFont="1" applyFill="1" applyBorder="1" applyAlignment="1" applyProtection="1">
      <alignment horizontal="center" vertical="center"/>
      <protection locked="1" hidden="0"/>
    </xf>
    <xf numFmtId="0" fontId="18" fillId="2" borderId="1" xfId="0" applyNumberFormat="1" applyFont="1" applyFill="1" applyBorder="1" applyAlignment="1" applyProtection="1">
      <protection locked="1" hidden="0"/>
    </xf>
    <xf numFmtId="0" fontId="16" fillId="0" borderId="41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43" xfId="0" applyNumberFormat="1" applyFont="1" applyFill="1" applyBorder="1" applyAlignment="1" applyProtection="1">
      <alignment horizontal="center" vertical="center"/>
      <protection locked="1" hidden="0"/>
    </xf>
    <xf numFmtId="0" fontId="20" fillId="0" borderId="41" xfId="0" applyNumberFormat="1" applyFont="1" applyFill="1" applyBorder="1" applyAlignment="1" applyProtection="1">
      <alignment horizontal="center" vertical="center"/>
      <protection locked="1" hidden="0"/>
    </xf>
    <xf numFmtId="0" fontId="20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44" xfId="0" applyNumberFormat="1" applyFont="1" applyFill="1" applyBorder="1" applyAlignment="1" applyProtection="1">
      <alignment horizontal="center" vertical="center"/>
      <protection locked="1" hidden="0"/>
    </xf>
    <xf numFmtId="0" fontId="16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16" fillId="47" borderId="46" xfId="0" applyNumberFormat="1" applyFont="1" applyFill="1" applyBorder="1" applyAlignment="1" applyProtection="1">
      <alignment horizontal="center" vertical="center"/>
      <protection locked="1" hidden="0"/>
    </xf>
    <xf numFmtId="0" fontId="16" fillId="48" borderId="47" xfId="0" applyNumberFormat="1" applyFont="1" applyFill="1" applyBorder="1" applyAlignment="1" applyProtection="1">
      <alignment horizontal="center" vertical="center"/>
      <protection locked="1" hidden="0"/>
    </xf>
    <xf numFmtId="0" fontId="17" fillId="0" borderId="48" xfId="0" applyNumberFormat="1" applyFont="1" applyFill="1" applyBorder="1" applyAlignment="1" applyProtection="1">
      <alignment horizontal="center" vertical="center"/>
      <protection locked="1" hidden="0"/>
    </xf>
    <xf numFmtId="0" fontId="17" fillId="0" borderId="49" xfId="0" applyNumberFormat="1" applyFont="1" applyFill="1" applyBorder="1" applyAlignment="1" applyProtection="1">
      <alignment horizontal="center" vertical="center"/>
      <protection locked="1" hidden="0"/>
    </xf>
    <xf numFmtId="0" fontId="17" fillId="0" borderId="50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48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49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50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0" xfId="0" applyNumberFormat="1" applyFont="1" applyFill="1" applyBorder="1" applyAlignment="1" applyProtection="1">
      <protection locked="1" hidden="0"/>
    </xf>
    <xf numFmtId="0" fontId="16" fillId="0" borderId="0" xfId="0" applyNumberFormat="1" applyFont="1" applyFill="1" applyBorder="1" applyAlignment="1" applyProtection="1">
      <alignment horizontal="center"/>
      <protection locked="1" hidden="0"/>
    </xf>
    <xf numFmtId="0" fontId="16" fillId="0" borderId="0" xfId="0" applyNumberFormat="1" applyFont="1" applyFill="1" applyBorder="1" applyAlignment="1" applyProtection="1">
      <alignment horizontal="left"/>
      <protection locked="1" hidden="0"/>
    </xf>
    <xf numFmtId="0" fontId="16" fillId="0" borderId="51" xfId="0" applyNumberFormat="1" applyFont="1" applyFill="1" applyBorder="1" applyAlignment="1" applyProtection="1">
      <protection locked="1" hidden="0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0" xfId="0" applyNumberFormat="1" applyFont="1" applyFill="1" applyBorder="1" applyAlignment="1" applyProtection="1">
      <alignment horizontal="left" vertical="top" wrapText="1"/>
      <protection locked="1" hidden="0"/>
    </xf>
    <xf numFmtId="0" fontId="18" fillId="0" borderId="0" xfId="0" applyNumberFormat="1" applyFont="1" applyFill="1" applyBorder="1" applyAlignment="1" applyProtection="1">
      <protection locked="1" hidden="0"/>
    </xf>
    <xf numFmtId="0" fontId="16" fillId="0" borderId="0" xfId="0" applyNumberFormat="1" applyFont="1" applyFill="1" applyBorder="1" applyAlignment="1" applyProtection="1">
      <alignment vertical="top" wrapText="1"/>
      <protection locked="1" hidden="0"/>
    </xf>
    <xf numFmtId="0" fontId="16" fillId="0" borderId="0" xfId="0" applyNumberFormat="1" applyFont="1" applyFill="1" applyBorder="1" applyAlignment="1" applyProtection="1">
      <alignment vertical="top"/>
      <protection locked="1" hidden="0"/>
    </xf>
    <xf numFmtId="0" fontId="18" fillId="0" borderId="0" xfId="0" applyNumberFormat="1" applyFont="1" applyFill="1" applyBorder="1" applyAlignment="1" applyProtection="1">
      <alignment horizontal="left"/>
      <protection locked="1" hidden="0"/>
    </xf>
    <xf numFmtId="0" fontId="16" fillId="0" borderId="0" xfId="0" applyNumberFormat="1" applyFont="1" applyFill="1" applyBorder="1" applyAlignment="1" applyProtection="1">
      <alignment vertical="center" wrapText="1"/>
      <protection locked="1" hidden="0"/>
    </xf>
    <xf numFmtId="0" fontId="12" fillId="0" borderId="0" xfId="0" applyNumberFormat="1" applyFont="1" applyFill="1" applyBorder="1" applyAlignment="1" applyProtection="1">
      <alignment horizontal="center"/>
      <protection locked="1" hidden="0"/>
    </xf>
    <xf numFmtId="0" fontId="12" fillId="0" borderId="0" xfId="0" applyNumberFormat="1" applyFont="1" applyFill="1" applyBorder="1" applyAlignment="1" applyProtection="1">
      <alignment horizontal="left"/>
      <protection locked="1" hidden="0"/>
    </xf>
    <xf numFmtId="0" fontId="16" fillId="0" borderId="0" xfId="0" applyNumberFormat="1" applyFont="1" applyFill="1" applyBorder="1" applyAlignment="1" applyProtection="1">
      <alignment horizontal="left" vertical="center" wrapText="1"/>
      <protection locked="1" hidden="0"/>
    </xf>
    <xf numFmtId="49" fontId="16" fillId="53" borderId="52" xfId="0" applyNumberFormat="1" applyFont="1" applyFill="1" applyBorder="1" applyAlignment="1" applyProtection="1">
      <alignment horizontal="center" vertical="center"/>
      <protection locked="1" hidden="0"/>
    </xf>
    <xf numFmtId="0" fontId="16" fillId="54" borderId="53" xfId="0" applyNumberFormat="1" applyFont="1" applyFill="1" applyBorder="1" applyAlignment="1" applyProtection="1">
      <alignment horizontal="center" vertical="center"/>
      <protection locked="1" hidden="0"/>
    </xf>
    <xf numFmtId="0" fontId="16" fillId="55" borderId="54" xfId="0" applyNumberFormat="1" applyFont="1" applyFill="1" applyBorder="1" applyAlignment="1" applyProtection="1">
      <alignment horizontal="center" vertical="center"/>
      <protection locked="1" hidden="0"/>
    </xf>
    <xf numFmtId="0" fontId="16" fillId="2" borderId="1" xfId="0" applyNumberFormat="1" applyFont="1" applyFill="1" applyBorder="1" applyAlignment="1" applyProtection="1">
      <alignment horizontal="center" vertical="center"/>
      <protection locked="1" hidden="0"/>
    </xf>
    <xf numFmtId="0" fontId="16" fillId="53" borderId="52" xfId="0" applyNumberFormat="1" applyFont="1" applyFill="1" applyBorder="1" applyAlignment="1" applyProtection="1">
      <alignment horizontal="center" vertical="center"/>
      <protection locked="1" hidden="0"/>
    </xf>
    <xf numFmtId="0" fontId="16" fillId="56" borderId="55" xfId="0" applyNumberFormat="1" applyFont="1" applyFill="1" applyBorder="1" applyAlignment="1" applyProtection="1">
      <alignment horizontal="center" vertical="center"/>
      <protection locked="1" hidden="0"/>
    </xf>
    <xf numFmtId="0" fontId="16" fillId="57" borderId="56" xfId="0" applyNumberFormat="1" applyFont="1" applyFill="1" applyBorder="1" applyAlignment="1" applyProtection="1">
      <alignment horizontal="center" vertical="center"/>
      <protection locked="1" hidden="0"/>
    </xf>
    <xf numFmtId="0" fontId="16" fillId="58" borderId="57" xfId="0" applyNumberFormat="1" applyFont="1" applyFill="1" applyBorder="1" applyAlignment="1" applyProtection="1">
      <alignment horizontal="center"/>
      <protection locked="1" hidden="0"/>
    </xf>
    <xf numFmtId="0" fontId="16" fillId="59" borderId="58" xfId="0" applyNumberFormat="1" applyFont="1" applyFill="1" applyBorder="1" applyAlignment="1" applyProtection="1">
      <alignment horizontal="center"/>
      <protection locked="1" hidden="0"/>
    </xf>
    <xf numFmtId="0" fontId="16" fillId="60" borderId="59" xfId="0" applyNumberFormat="1" applyFont="1" applyFill="1" applyBorder="1" applyAlignment="1" applyProtection="1">
      <alignment horizontal="center" vertical="center"/>
      <protection locked="1" hidden="0"/>
    </xf>
    <xf numFmtId="0" fontId="16" fillId="61" borderId="60" xfId="0" applyNumberFormat="1" applyFont="1" applyFill="1" applyBorder="1" applyAlignment="1" applyProtection="1">
      <alignment horizontal="center" vertical="center"/>
      <protection locked="1" hidden="0"/>
    </xf>
    <xf numFmtId="0" fontId="16" fillId="62" borderId="61" xfId="0" applyNumberFormat="1" applyFont="1" applyFill="1" applyBorder="1" applyAlignment="1" applyProtection="1">
      <alignment horizontal="center" vertical="center"/>
      <protection locked="1" hidden="0"/>
    </xf>
    <xf numFmtId="0" fontId="16" fillId="63" borderId="62" xfId="0" applyNumberFormat="1" applyFont="1" applyFill="1" applyBorder="1" applyAlignment="1" applyProtection="1">
      <alignment horizontal="center" vertical="center"/>
      <protection locked="1" hidden="0"/>
    </xf>
    <xf numFmtId="0" fontId="17" fillId="21" borderId="20" xfId="0" applyNumberFormat="1" applyFont="1" applyFill="1" applyBorder="1" applyAlignment="1" applyProtection="1">
      <alignment horizontal="center" vertical="center"/>
      <protection locked="1" hidden="0"/>
    </xf>
    <xf numFmtId="0" fontId="17" fillId="61" borderId="60" xfId="0" applyNumberFormat="1" applyFont="1" applyFill="1" applyBorder="1" applyAlignment="1" applyProtection="1">
      <alignment horizontal="center" vertical="center"/>
      <protection locked="1" hidden="0"/>
    </xf>
    <xf numFmtId="0" fontId="17" fillId="62" borderId="61" xfId="0" applyNumberFormat="1" applyFont="1" applyFill="1" applyBorder="1" applyAlignment="1" applyProtection="1">
      <alignment horizontal="center" vertical="center"/>
      <protection locked="1" hidden="0"/>
    </xf>
    <xf numFmtId="0" fontId="17" fillId="63" borderId="62" xfId="0" applyNumberFormat="1" applyFont="1" applyFill="1" applyBorder="1" applyAlignment="1" applyProtection="1">
      <alignment horizontal="center" vertical="center"/>
      <protection locked="1" hidden="0"/>
    </xf>
    <xf numFmtId="0" fontId="16" fillId="60" borderId="59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63" borderId="62" xfId="0" applyNumberFormat="1" applyFont="1" applyFill="1" applyBorder="1" applyAlignment="1" applyProtection="1">
      <alignment horizontal="center" vertical="center" wrapText="1"/>
      <protection locked="1" hidden="0"/>
    </xf>
    <xf numFmtId="0" fontId="17" fillId="60" borderId="59" xfId="0" applyNumberFormat="1" applyFont="1" applyFill="1" applyBorder="1" applyAlignment="1" applyProtection="1">
      <alignment horizontal="center" vertical="center" wrapText="1"/>
      <protection locked="1" hidden="0"/>
    </xf>
    <xf numFmtId="0" fontId="17" fillId="63" borderId="62" xfId="0" applyNumberFormat="1" applyFont="1" applyFill="1" applyBorder="1" applyAlignment="1" applyProtection="1">
      <alignment horizontal="center" vertical="center" wrapText="1"/>
      <protection locked="1" hidden="0"/>
    </xf>
    <xf numFmtId="0" fontId="17" fillId="60" borderId="59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49" fontId="17" fillId="64" borderId="63" xfId="0" applyNumberFormat="1" applyFont="1" applyFill="1" applyBorder="1" applyAlignment="1" applyProtection="1">
      <alignment horizontal="center" vertical="center"/>
      <protection locked="1" hidden="0"/>
    </xf>
    <xf numFmtId="0" fontId="16" fillId="64" borderId="63" xfId="0" applyNumberFormat="1" applyFont="1" applyFill="1" applyBorder="1" applyAlignment="1" applyProtection="1">
      <alignment horizontal="center" vertical="center"/>
      <protection locked="1" hidden="0"/>
    </xf>
    <xf numFmtId="0" fontId="16" fillId="65" borderId="64" xfId="0" applyNumberFormat="1" applyFont="1" applyFill="1" applyBorder="1" applyAlignment="1" applyProtection="1">
      <alignment horizontal="center" vertical="center"/>
      <protection locked="1" hidden="0"/>
    </xf>
    <xf numFmtId="0" fontId="16" fillId="66" borderId="65" xfId="0" applyNumberFormat="1" applyFont="1" applyFill="1" applyBorder="1" applyAlignment="1" applyProtection="1">
      <alignment horizontal="center" vertical="center"/>
      <protection locked="1" hidden="0"/>
    </xf>
    <xf numFmtId="0" fontId="16" fillId="67" borderId="66" xfId="0" applyNumberFormat="1" applyFont="1" applyFill="1" applyBorder="1" applyAlignment="1" applyProtection="1">
      <alignment horizontal="center" vertical="center"/>
      <protection locked="1" hidden="0"/>
    </xf>
    <xf numFmtId="0" fontId="17" fillId="64" borderId="63" xfId="0" applyNumberFormat="1" applyFont="1" applyFill="1" applyBorder="1" applyAlignment="1" applyProtection="1">
      <alignment horizontal="center" vertical="center"/>
      <protection locked="1" hidden="0"/>
    </xf>
    <xf numFmtId="0" fontId="17" fillId="65" borderId="64" xfId="0" applyNumberFormat="1" applyFont="1" applyFill="1" applyBorder="1" applyAlignment="1" applyProtection="1">
      <alignment horizontal="center" vertical="center"/>
      <protection locked="1" hidden="0"/>
    </xf>
    <xf numFmtId="0" fontId="17" fillId="66" borderId="65" xfId="0" applyNumberFormat="1" applyFont="1" applyFill="1" applyBorder="1" applyAlignment="1" applyProtection="1">
      <alignment horizontal="center" vertical="center"/>
      <protection locked="1" hidden="0"/>
    </xf>
    <xf numFmtId="0" fontId="17" fillId="67" borderId="66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0" xfId="0" applyNumberFormat="1" applyFont="1" applyFill="1" applyBorder="1" applyAlignment="1" applyProtection="1">
      <protection locked="1" hidden="0"/>
    </xf>
    <xf numFmtId="0" fontId="23" fillId="0" borderId="0" xfId="0" applyNumberFormat="1" applyFont="1" applyFill="1" applyBorder="1" applyAlignment="1" applyProtection="1">
      <protection locked="1" hidden="0"/>
    </xf>
    <xf numFmtId="0" fontId="23" fillId="0" borderId="0" xfId="0" applyNumberFormat="1" applyFont="1" applyFill="1" applyBorder="1" applyAlignment="1" applyProtection="1">
      <alignment horizontal="center"/>
      <protection locked="1" hidden="0"/>
    </xf>
    <xf numFmtId="0" fontId="23" fillId="0" borderId="0" xfId="0" applyNumberFormat="1" applyFont="1" applyFill="1" applyBorder="1" applyAlignment="1" applyProtection="1">
      <alignment horizontal="left"/>
      <protection locked="1" hidden="0"/>
    </xf>
    <xf numFmtId="0" fontId="8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25" fillId="0" borderId="0" xfId="0" applyNumberFormat="1" applyFont="1" applyFill="1" applyBorder="1" applyAlignment="1" applyProtection="1">
      <protection locked="1" hidden="0"/>
    </xf>
    <xf numFmtId="0" fontId="25" fillId="0" borderId="0" xfId="0" applyNumberFormat="1" applyFont="1" applyFill="1" applyBorder="1" applyAlignment="1" applyProtection="1">
      <alignment horizontal="center"/>
      <protection locked="1" hidden="0"/>
    </xf>
    <xf numFmtId="0" fontId="24" fillId="0" borderId="0" xfId="0" applyNumberFormat="1" applyFont="1" applyFill="1" applyBorder="1" applyAlignment="1" applyProtection="1">
      <protection locked="1" hidden="0"/>
    </xf>
    <xf numFmtId="0" fontId="26" fillId="0" borderId="0" xfId="0" applyNumberFormat="1" applyFont="1" applyFill="1" applyBorder="1" applyAlignment="1" applyProtection="1">
      <protection locked="1" hidden="0"/>
    </xf>
    <xf numFmtId="0" fontId="25" fillId="0" borderId="0" xfId="0" applyNumberFormat="1" applyFont="1" applyFill="1" applyBorder="1" applyAlignment="1" applyProtection="1">
      <alignment horizontal="left"/>
      <protection locked="1" hidden="0"/>
    </xf>
    <xf numFmtId="0" fontId="26" fillId="0" borderId="0" xfId="0" applyNumberFormat="1" applyFont="1" applyFill="1" applyBorder="1" applyAlignment="1" applyProtection="1">
      <alignment vertical="top"/>
      <protection locked="1" hidden="0"/>
    </xf>
    <xf numFmtId="0" fontId="25" fillId="0" borderId="0" xfId="0" applyNumberFormat="1" applyFont="1" applyFill="1" applyBorder="1" applyAlignment="1" applyProtection="1">
      <alignment vertical="top"/>
      <protection locked="1" hidden="0"/>
    </xf>
    <xf numFmtId="0" fontId="26" fillId="0" borderId="0" xfId="0" applyNumberFormat="1" applyFont="1" applyFill="1" applyBorder="1" applyAlignment="1" applyProtection="1">
      <alignment vertical="center"/>
      <protection locked="1" hidden="0"/>
    </xf>
    <xf numFmtId="0" fontId="26" fillId="0" borderId="0" xfId="0" applyNumberFormat="1" applyFont="1" applyFill="1" applyBorder="1" applyAlignment="1" applyProtection="1">
      <alignment horizontal="left" vertical="top"/>
      <protection locked="1" hidden="0"/>
    </xf>
    <xf numFmtId="0" fontId="25" fillId="0" borderId="0" xfId="0" applyNumberFormat="1" applyFont="1" applyFill="1" applyBorder="1" applyAlignment="1" applyProtection="1">
      <alignment horizontal="left" vertical="top"/>
      <protection locked="1" hidden="0"/>
    </xf>
    <xf numFmtId="0" fontId="26" fillId="0" borderId="0" xfId="0" applyNumberFormat="1" applyFont="1" applyFill="1" applyBorder="1" applyAlignment="1" applyProtection="1">
      <alignment vertical="justify" wrapText="1"/>
      <protection locked="1" hidden="0"/>
    </xf>
    <xf numFmtId="0" fontId="26" fillId="0" borderId="0" xfId="0" applyNumberFormat="1" applyFont="1" applyFill="1" applyBorder="1" applyAlignment="1" applyProtection="1">
      <alignment horizontal="left"/>
      <protection locked="1" hidden="0"/>
    </xf>
    <xf numFmtId="0" fontId="26" fillId="0" borderId="0" xfId="0" applyNumberFormat="1" applyFont="1" applyFill="1" applyBorder="1" applyAlignment="1" applyProtection="1">
      <alignment horizontal="center"/>
      <protection locked="1" hidden="0"/>
    </xf>
    <xf numFmtId="0" fontId="9" fillId="0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9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5" xfId="0" applyNumberFormat="1" applyFont="1" applyFill="1" applyBorder="1" applyAlignment="1" applyProtection="1">
      <alignment horizontal="center" vertical="top"/>
      <protection locked="1" hidden="0"/>
    </xf>
    <xf numFmtId="0" fontId="16" fillId="0" borderId="5" xfId="0" applyNumberFormat="1" applyFont="1" applyFill="1" applyBorder="1" applyAlignment="1" applyProtection="1">
      <protection locked="1" hidden="0"/>
    </xf>
    <xf numFmtId="0" fontId="17" fillId="0" borderId="5" xfId="0" applyNumberFormat="1" applyFont="1" applyFill="1" applyBorder="1" applyAlignment="1" applyProtection="1">
      <alignment horizontal="center" vertical="center"/>
      <protection locked="1" hidden="0"/>
    </xf>
    <xf numFmtId="49" fontId="16" fillId="0" borderId="0" xfId="0" applyNumberFormat="1" applyFont="1" applyFill="1" applyBorder="1" applyAlignment="1" applyProtection="1">
      <protection locked="1" hidden="0"/>
    </xf>
    <xf numFmtId="49" fontId="16" fillId="0" borderId="0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0" xfId="0" applyNumberFormat="1" applyFont="1" applyFill="1" applyBorder="1" applyAlignment="1" applyProtection="1">
      <alignment horizontal="center" vertical="center"/>
      <protection locked="1" hidden="0"/>
    </xf>
    <xf numFmtId="49" fontId="16" fillId="0" borderId="0" xfId="0" applyNumberFormat="1" applyFont="1" applyFill="1" applyBorder="1" applyAlignment="1" applyProtection="1">
      <alignment horizontal="center"/>
      <protection locked="1" hidden="0"/>
    </xf>
    <xf numFmtId="0" fontId="24" fillId="0" borderId="0" xfId="0" applyNumberFormat="1" applyFont="1" applyFill="1" applyBorder="1" applyAlignment="1" applyProtection="1">
      <alignment vertical="center"/>
      <protection locked="1" hidden="0"/>
    </xf>
    <xf numFmtId="0" fontId="26" fillId="0" borderId="0" xfId="0" applyNumberFormat="1" applyFont="1" applyFill="1" applyBorder="1" applyAlignment="1" applyProtection="1">
      <alignment horizontal="left" vertical="top" wrapText="1"/>
      <protection locked="1" hidden="0"/>
    </xf>
    <xf numFmtId="0" fontId="26" fillId="0" borderId="0" xfId="0" applyNumberFormat="1" applyFont="1" applyFill="1" applyBorder="1" applyAlignment="1" applyProtection="1">
      <alignment horizontal="center" vertical="top" wrapText="1"/>
      <protection locked="1" hidden="0"/>
    </xf>
    <xf numFmtId="0" fontId="26" fillId="0" borderId="0" xfId="0" applyNumberFormat="1" applyFont="1" applyFill="1" applyBorder="1" applyAlignment="1" applyProtection="1">
      <alignment vertical="top" wrapText="1"/>
      <protection locked="1" hidden="0"/>
    </xf>
    <xf numFmtId="0" fontId="26" fillId="0" borderId="67" xfId="0" applyNumberFormat="1" applyFont="1" applyFill="1" applyBorder="1" applyAlignment="1" applyProtection="1">
      <alignment vertical="top"/>
      <protection locked="1" hidden="0"/>
    </xf>
    <xf numFmtId="0" fontId="26" fillId="0" borderId="0" xfId="0" applyNumberFormat="1" applyFont="1" applyFill="1" applyBorder="1" applyAlignment="1" applyProtection="1">
      <alignment horizontal="center" vertical="top"/>
      <protection locked="1" hidden="0"/>
    </xf>
    <xf numFmtId="0" fontId="26" fillId="0" borderId="0" xfId="0" applyNumberFormat="1" applyFont="1" applyFill="1" applyBorder="1" applyAlignment="1" applyProtection="1">
      <alignment vertical="center" wrapText="1"/>
      <protection locked="1" hidden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22" fillId="0" borderId="0" xfId="0" applyNumberFormat="1" applyFont="1" applyFill="1" applyBorder="1" applyAlignment="1" applyProtection="1">
      <alignment vertical="top"/>
      <protection locked="1" hidden="0"/>
    </xf>
    <xf numFmtId="0" fontId="8" fillId="0" borderId="0" xfId="0" applyNumberFormat="1" applyFont="1" applyFill="1" applyBorder="1" applyAlignment="1" applyProtection="1">
      <protection locked="1" hidden="0"/>
    </xf>
    <xf numFmtId="0" fontId="24" fillId="0" borderId="0" xfId="1" applyNumberFormat="1" applyFont="1" applyFill="1" applyBorder="1" applyAlignment="1" applyProtection="1">
      <protection locked="1" hidden="0"/>
    </xf>
    <xf numFmtId="49" fontId="22" fillId="0" borderId="0" xfId="0" applyNumberFormat="1" applyFont="1" applyFill="1" applyBorder="1" applyAlignment="1" applyProtection="1">
      <protection locked="1" hidden="0"/>
    </xf>
    <xf numFmtId="49" fontId="28" fillId="0" borderId="5" xfId="0" applyNumberFormat="1" applyFont="1" applyFill="1" applyBorder="1" applyAlignment="1" applyProtection="1">
      <alignment horizontal="center"/>
      <protection locked="1" hidden="0"/>
    </xf>
    <xf numFmtId="0" fontId="22" fillId="69" borderId="68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67" xfId="0" applyNumberFormat="1" applyFont="1" applyFill="1" applyBorder="1" applyAlignment="1" applyProtection="1">
      <alignment horizontal="left" vertical="top" wrapText="1"/>
      <protection locked="1" hidden="0"/>
    </xf>
    <xf numFmtId="0" fontId="22" fillId="0" borderId="0" xfId="0" applyNumberFormat="1" applyFont="1" applyFill="1" applyBorder="1" applyAlignment="1" applyProtection="1">
      <alignment horizontal="left" vertical="top" wrapText="1"/>
      <protection locked="1" hidden="0"/>
    </xf>
    <xf numFmtId="0" fontId="28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28" fillId="0" borderId="0" xfId="0" applyNumberFormat="1" applyFont="1" applyFill="1" applyBorder="1" applyAlignment="1" applyProtection="1">
      <alignment horizontal="left" vertical="center"/>
      <protection locked="1" hidden="0"/>
    </xf>
    <xf numFmtId="0" fontId="8" fillId="0" borderId="0" xfId="0" applyNumberFormat="1" applyFont="1" applyFill="1" applyBorder="1" applyAlignment="1" applyProtection="1">
      <alignment horizontal="left" vertical="top" wrapText="1"/>
      <protection locked="1" hidden="0"/>
    </xf>
    <xf numFmtId="49" fontId="28" fillId="0" borderId="5" xfId="0" applyNumberFormat="1" applyFont="1" applyFill="1" applyBorder="1" applyAlignment="1" applyProtection="1">
      <alignment vertical="center"/>
      <protection locked="1" hidden="0"/>
    </xf>
    <xf numFmtId="49" fontId="21" fillId="0" borderId="5" xfId="0" applyNumberFormat="1" applyFont="1" applyFill="1" applyBorder="1" applyAlignment="1" applyProtection="1">
      <alignment horizontal="center" vertical="center"/>
      <protection locked="1" hidden="0"/>
    </xf>
    <xf numFmtId="49" fontId="28" fillId="0" borderId="5" xfId="0" applyNumberFormat="1" applyFont="1" applyFill="1" applyBorder="1" applyAlignment="1" applyProtection="1">
      <alignment horizontal="center" vertical="center"/>
      <protection locked="1" hidden="0"/>
    </xf>
    <xf numFmtId="0" fontId="26" fillId="0" borderId="0" xfId="0" applyNumberFormat="1" applyFont="1" applyFill="1" applyBorder="1" applyAlignment="1" applyProtection="1">
      <alignment horizontal="left" wrapText="1"/>
      <protection locked="1" hidden="0"/>
    </xf>
    <xf numFmtId="0" fontId="26" fillId="0" borderId="0" xfId="0" applyNumberFormat="1" applyFont="1" applyFill="1" applyBorder="1" applyAlignment="1" applyProtection="1">
      <alignment wrapText="1"/>
      <protection locked="1" hidden="0"/>
    </xf>
    <xf numFmtId="0" fontId="22" fillId="0" borderId="0" xfId="0" applyNumberFormat="1" applyFont="1" applyFill="1" applyBorder="1" applyAlignment="1" applyProtection="1">
      <alignment vertical="center"/>
      <protection locked="1" hidden="0"/>
    </xf>
    <xf numFmtId="0" fontId="22" fillId="0" borderId="48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49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50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69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70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71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72" xfId="0" applyNumberFormat="1" applyFont="1" applyFill="1" applyBorder="1" applyAlignment="1" applyProtection="1">
      <alignment horizontal="center" vertical="center" textRotation="90"/>
      <protection locked="1" hidden="0"/>
    </xf>
    <xf numFmtId="49" fontId="16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42" fillId="0" borderId="0" xfId="0" applyNumberFormat="1" applyFont="1" applyFill="1" applyBorder="1" applyAlignment="1" applyProtection="1">
      <protection locked="1" hidden="0"/>
    </xf>
    <xf numFmtId="0" fontId="5" fillId="0" borderId="0" xfId="0" applyNumberFormat="1" applyFont="1" applyFill="1" applyBorder="1" applyAlignment="1" applyProtection="1">
      <protection locked="1" hidden="0"/>
    </xf>
    <xf numFmtId="0" fontId="8" fillId="0" borderId="0" xfId="0" applyNumberFormat="1" applyFont="1" applyFill="1" applyBorder="1" applyAlignment="1" applyProtection="1">
      <alignment vertical="center"/>
      <protection locked="1" hidden="0"/>
    </xf>
    <xf numFmtId="0" fontId="4" fillId="0" borderId="0" xfId="0" applyNumberFormat="1" applyFont="1" applyFill="1" applyBorder="1" applyAlignment="1" applyProtection="1">
      <protection locked="1" hidden="0"/>
    </xf>
    <xf numFmtId="49" fontId="4" fillId="0" borderId="0" xfId="0" applyNumberFormat="1" applyFont="1" applyFill="1" applyBorder="1" applyAlignment="1" applyProtection="1">
      <protection locked="1" hidden="0"/>
    </xf>
    <xf numFmtId="49" fontId="5" fillId="0" borderId="0" xfId="0" applyNumberFormat="1" applyFont="1" applyFill="1" applyBorder="1" applyAlignment="1" applyProtection="1">
      <alignment horizontal="center"/>
      <protection locked="1" hidden="0"/>
    </xf>
    <xf numFmtId="49" fontId="4" fillId="0" borderId="0" xfId="0" applyNumberFormat="1" applyFont="1" applyFill="1" applyBorder="1" applyAlignment="1" applyProtection="1">
      <alignment horizontal="center"/>
      <protection locked="1" hidden="0"/>
    </xf>
    <xf numFmtId="0" fontId="16" fillId="2" borderId="1" xfId="0" applyNumberFormat="1" applyFont="1" applyFill="1" applyBorder="1" applyAlignment="1" applyProtection="1">
      <alignment horizontal="left" vertical="center"/>
      <protection locked="1" hidden="0"/>
    </xf>
    <xf numFmtId="0" fontId="16" fillId="2" borderId="1" xfId="0" applyNumberFormat="1" applyFont="1" applyFill="1" applyBorder="1" applyAlignment="1" applyProtection="1">
      <alignment horizontal="left" vertical="center" wrapText="1"/>
      <protection locked="1" hidden="0"/>
    </xf>
    <xf numFmtId="49" fontId="16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18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24" fillId="0" borderId="0" xfId="0" applyNumberFormat="1" applyFont="1" applyFill="1" applyBorder="1" applyAlignment="1" applyProtection="1">
      <alignment horizontal="center"/>
      <protection locked="1" hidden="0"/>
    </xf>
    <xf numFmtId="0" fontId="74" fillId="0" borderId="0" xfId="0" applyNumberFormat="1" applyFont="1" applyFill="1" applyBorder="1" applyAlignment="1" applyProtection="1">
      <protection locked="1" hidden="0"/>
    </xf>
    <xf numFmtId="0" fontId="22" fillId="2" borderId="1" xfId="0" applyNumberFormat="1" applyFont="1" applyFill="1" applyBorder="1" applyAlignment="1" applyProtection="1">
      <alignment horizontal="left" vertical="center"/>
      <protection locked="1" hidden="0"/>
    </xf>
    <xf numFmtId="0" fontId="75" fillId="0" borderId="0" xfId="0" applyNumberFormat="1" applyFont="1" applyFill="1" applyBorder="1" applyAlignment="1" applyProtection="1">
      <protection locked="1" hidden="0"/>
    </xf>
    <xf numFmtId="0" fontId="76" fillId="0" borderId="0" xfId="0" applyNumberFormat="1" applyFont="1" applyFill="1" applyBorder="1" applyAlignment="1" applyProtection="1">
      <protection locked="1" hidden="0"/>
    </xf>
    <xf numFmtId="0" fontId="23" fillId="2" borderId="1" xfId="0" applyNumberFormat="1" applyFont="1" applyFill="1" applyBorder="1" applyAlignment="1" applyProtection="1">
      <alignment horizontal="left" vertical="center"/>
      <protection locked="1" hidden="0"/>
    </xf>
    <xf numFmtId="0" fontId="22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22" fillId="2" borderId="1" xfId="0" applyNumberFormat="1" applyFont="1" applyFill="1" applyBorder="1" applyAlignment="1" applyProtection="1">
      <alignment horizontal="left"/>
      <protection locked="1" hidden="0"/>
    </xf>
    <xf numFmtId="0" fontId="26" fillId="0" borderId="0" xfId="0" applyNumberFormat="1" applyFont="1" applyFill="1" applyBorder="1" applyAlignment="1" applyProtection="1">
      <alignment horizontal="center" vertical="center"/>
      <protection locked="1" hidden="0"/>
    </xf>
    <xf numFmtId="0" fontId="74" fillId="0" borderId="0" xfId="0" applyNumberFormat="1" applyFont="1" applyFill="1" applyBorder="1" applyAlignment="1" applyProtection="1">
      <alignment horizontal="left"/>
      <protection locked="1" hidden="0"/>
    </xf>
    <xf numFmtId="0" fontId="74" fillId="2" borderId="1" xfId="0" applyNumberFormat="1" applyFont="1" applyFill="1" applyBorder="1" applyAlignment="1" applyProtection="1">
      <alignment horizontal="left"/>
      <protection locked="1" hidden="0"/>
    </xf>
    <xf numFmtId="0" fontId="43" fillId="0" borderId="0" xfId="0" applyNumberFormat="1" applyFont="1" applyFill="1" applyBorder="1" applyAlignment="1" applyProtection="1">
      <protection locked="1" hidden="0"/>
    </xf>
    <xf numFmtId="0" fontId="43" fillId="2" borderId="1" xfId="0" applyNumberFormat="1" applyFont="1" applyFill="1" applyBorder="1" applyAlignment="1" applyProtection="1">
      <protection locked="1" hidden="0"/>
    </xf>
    <xf numFmtId="0" fontId="77" fillId="0" borderId="0" xfId="0" applyNumberFormat="1" applyFont="1" applyFill="1" applyBorder="1" applyAlignment="1" applyProtection="1">
      <protection locked="1" hidden="0"/>
    </xf>
    <xf numFmtId="0" fontId="77" fillId="2" borderId="1" xfId="0" applyNumberFormat="1" applyFont="1" applyFill="1" applyBorder="1" applyAlignment="1" applyProtection="1">
      <protection locked="1" hidden="0"/>
    </xf>
    <xf numFmtId="0" fontId="23" fillId="2" borderId="1" xfId="0" applyNumberFormat="1" applyFont="1" applyFill="1" applyBorder="1" applyAlignment="1" applyProtection="1">
      <protection locked="1" hidden="0"/>
    </xf>
    <xf numFmtId="0" fontId="45" fillId="0" borderId="0" xfId="0" applyNumberFormat="1" applyFont="1" applyFill="1" applyBorder="1" applyAlignment="1" applyProtection="1">
      <protection locked="1" hidden="0"/>
    </xf>
    <xf numFmtId="0" fontId="46" fillId="0" borderId="0" xfId="0" applyNumberFormat="1" applyFont="1" applyFill="1" applyBorder="1" applyAlignment="1" applyProtection="1">
      <protection locked="1" hidden="0"/>
    </xf>
    <xf numFmtId="0" fontId="45" fillId="0" borderId="0" xfId="0" applyNumberFormat="1" applyFont="1" applyFill="1" applyBorder="1" applyAlignment="1" applyProtection="1">
      <alignment vertical="justify" wrapText="1"/>
      <protection locked="1" hidden="0"/>
    </xf>
    <xf numFmtId="0" fontId="46" fillId="0" borderId="0" xfId="0" applyNumberFormat="1" applyFont="1" applyFill="1" applyBorder="1" applyAlignment="1" applyProtection="1">
      <alignment horizontal="center"/>
      <protection locked="1" hidden="0"/>
    </xf>
    <xf numFmtId="49" fontId="26" fillId="0" borderId="0" xfId="0" applyNumberFormat="1" applyFont="1" applyFill="1" applyBorder="1" applyAlignment="1" applyProtection="1">
      <protection locked="1" hidden="0"/>
    </xf>
    <xf numFmtId="49" fontId="26" fillId="0" borderId="5" xfId="0" applyNumberFormat="1" applyFont="1" applyFill="1" applyBorder="1" applyAlignment="1" applyProtection="1">
      <alignment vertical="center"/>
      <protection locked="1" hidden="0"/>
    </xf>
    <xf numFmtId="49" fontId="26" fillId="0" borderId="0" xfId="0" applyNumberFormat="1" applyFont="1" applyFill="1" applyBorder="1" applyAlignment="1" applyProtection="1">
      <alignment horizontal="center"/>
      <protection locked="1" hidden="0"/>
    </xf>
    <xf numFmtId="49" fontId="26" fillId="0" borderId="5" xfId="0" applyNumberFormat="1" applyFont="1" applyFill="1" applyBorder="1" applyAlignment="1" applyProtection="1">
      <alignment horizontal="center" vertical="center"/>
      <protection locked="1" hidden="0"/>
    </xf>
    <xf numFmtId="49" fontId="26" fillId="0" borderId="5" xfId="0" applyNumberFormat="1" applyFont="1" applyFill="1" applyBorder="1" applyAlignment="1" applyProtection="1">
      <alignment horizontal="center"/>
      <protection locked="1" hidden="0"/>
    </xf>
    <xf numFmtId="49" fontId="24" fillId="0" borderId="5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0" xfId="0" applyNumberFormat="1" applyFont="1" applyFill="1" applyBorder="1" applyAlignment="1" applyProtection="1">
      <protection locked="1" hidden="0"/>
    </xf>
    <xf numFmtId="0" fontId="44" fillId="0" borderId="0" xfId="0" applyNumberFormat="1" applyFont="1" applyFill="1" applyBorder="1" applyAlignment="1" applyProtection="1">
      <alignment horizontal="center" vertical="center"/>
      <protection locked="1" hidden="0"/>
    </xf>
    <xf numFmtId="0" fontId="44" fillId="0" borderId="0" xfId="0" applyNumberFormat="1" applyFont="1" applyFill="1" applyBorder="1" applyAlignment="1" applyProtection="1">
      <alignment horizontal="left" vertical="center" wrapText="1"/>
      <protection locked="1" hidden="0"/>
    </xf>
    <xf numFmtId="49" fontId="44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0" xfId="0" applyNumberFormat="1" applyFont="1" applyFill="1" applyBorder="1" applyAlignment="1" applyProtection="1">
      <alignment horizontal="left" wrapText="1"/>
      <protection locked="1" hidden="0"/>
    </xf>
    <xf numFmtId="0" fontId="51" fillId="0" borderId="5" xfId="0" applyNumberFormat="1" applyFont="1" applyFill="1" applyBorder="1" applyAlignment="1" applyProtection="1">
      <alignment horizontal="center" vertical="center"/>
      <protection locked="1" hidden="0"/>
    </xf>
    <xf numFmtId="49" fontId="32" fillId="9" borderId="8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1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5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3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4" xfId="0" applyNumberFormat="1" applyFont="1" applyFill="1" applyBorder="1" applyAlignment="1" applyProtection="1">
      <alignment horizontal="center" vertical="center"/>
      <protection locked="1" hidden="0"/>
    </xf>
    <xf numFmtId="49" fontId="32" fillId="18" borderId="17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23" xfId="0" applyNumberFormat="1" applyFont="1" applyFill="1" applyBorder="1" applyAlignment="1" applyProtection="1">
      <alignment horizontal="center" vertical="center"/>
      <protection locked="1" hidden="0"/>
    </xf>
    <xf numFmtId="49" fontId="32" fillId="64" borderId="63" xfId="0" applyNumberFormat="1" applyFont="1" applyFill="1" applyBorder="1" applyAlignment="1" applyProtection="1">
      <alignment horizontal="center" vertical="center"/>
      <protection locked="1" hidden="0"/>
    </xf>
    <xf numFmtId="49" fontId="32" fillId="74" borderId="73" xfId="0" applyNumberFormat="1" applyFont="1" applyFill="1" applyBorder="1" applyAlignment="1" applyProtection="1">
      <alignment horizontal="center" vertical="center"/>
      <protection locked="1" hidden="0"/>
    </xf>
    <xf numFmtId="0" fontId="45" fillId="74" borderId="73" xfId="0" applyNumberFormat="1" applyFont="1" applyFill="1" applyBorder="1" applyAlignment="1" applyProtection="1">
      <alignment horizontal="center" vertical="center"/>
      <protection locked="1" hidden="0"/>
    </xf>
    <xf numFmtId="0" fontId="45" fillId="75" borderId="74" xfId="0" applyNumberFormat="1" applyFont="1" applyFill="1" applyBorder="1" applyAlignment="1" applyProtection="1">
      <alignment horizontal="center" vertical="center"/>
      <protection locked="1" hidden="0"/>
    </xf>
    <xf numFmtId="0" fontId="45" fillId="76" borderId="75" xfId="0" applyNumberFormat="1" applyFont="1" applyFill="1" applyBorder="1" applyAlignment="1" applyProtection="1">
      <alignment horizontal="center" vertical="center"/>
      <protection locked="1" hidden="0"/>
    </xf>
    <xf numFmtId="49" fontId="45" fillId="53" borderId="52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0" xfId="0" applyNumberFormat="1" applyFont="1" applyFill="1" applyBorder="1" applyAlignment="1" applyProtection="1">
      <alignment horizontal="center" vertical="center"/>
      <protection locked="1" hidden="0"/>
    </xf>
    <xf numFmtId="0" fontId="2" fillId="0" borderId="0" xfId="0" applyNumberFormat="1" applyFont="1" applyFill="1" applyBorder="1" applyAlignment="1" applyProtection="1">
      <alignment vertical="center"/>
      <protection locked="1" hidden="0"/>
    </xf>
    <xf numFmtId="0" fontId="46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0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0" xfId="0" applyNumberFormat="1" applyFont="1" applyFill="1" applyBorder="1" applyAlignment="1" applyProtection="1">
      <protection locked="1" hidden="0"/>
    </xf>
    <xf numFmtId="49" fontId="51" fillId="0" borderId="0" xfId="0" applyNumberFormat="1" applyFont="1" applyFill="1" applyBorder="1" applyAlignment="1" applyProtection="1">
      <protection locked="1" hidden="0"/>
    </xf>
    <xf numFmtId="0" fontId="57" fillId="0" borderId="0" xfId="0" applyNumberFormat="1" applyFont="1" applyFill="1" applyBorder="1" applyAlignment="1" applyProtection="1">
      <alignment horizontal="left" vertical="top" wrapText="1"/>
      <protection locked="1" hidden="0"/>
    </xf>
    <xf numFmtId="49" fontId="45" fillId="2" borderId="1" xfId="0" applyNumberFormat="1" applyFont="1" applyFill="1" applyBorder="1" applyAlignment="1" applyProtection="1">
      <alignment horizontal="left" vertical="center"/>
      <protection locked="1" hidden="0"/>
    </xf>
    <xf numFmtId="0" fontId="2" fillId="0" borderId="0" xfId="0" applyNumberFormat="1" applyFont="1" applyFill="1" applyBorder="1" applyAlignment="1" applyProtection="1">
      <alignment horizontal="left" vertical="center"/>
      <protection locked="1" hidden="0"/>
    </xf>
    <xf numFmtId="0" fontId="57" fillId="0" borderId="0" xfId="0" applyNumberFormat="1" applyFont="1" applyFill="1" applyBorder="1" applyAlignment="1" applyProtection="1">
      <protection locked="1" hidden="0"/>
    </xf>
    <xf numFmtId="0" fontId="57" fillId="0" borderId="0" xfId="0" applyNumberFormat="1" applyFont="1" applyFill="1" applyBorder="1" applyAlignment="1" applyProtection="1">
      <alignment horizontal="left"/>
      <protection locked="1" hidden="0"/>
    </xf>
    <xf numFmtId="0" fontId="57" fillId="0" borderId="0" xfId="0" applyNumberFormat="1" applyFont="1" applyFill="1" applyBorder="1" applyAlignment="1" applyProtection="1">
      <alignment vertical="top" wrapText="1"/>
      <protection locked="1" hidden="0"/>
    </xf>
    <xf numFmtId="0" fontId="59" fillId="0" borderId="0" xfId="0" applyNumberFormat="1" applyFont="1" applyFill="1" applyBorder="1" applyAlignment="1" applyProtection="1">
      <protection locked="1" hidden="0"/>
    </xf>
    <xf numFmtId="0" fontId="54" fillId="0" borderId="48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0" borderId="49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0" borderId="50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0" borderId="69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0" borderId="70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0" borderId="71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0" borderId="72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0" borderId="5" xfId="0" applyNumberFormat="1" applyFont="1" applyFill="1" applyBorder="1" applyAlignment="1" applyProtection="1">
      <protection locked="1" hidden="0"/>
    </xf>
    <xf numFmtId="0" fontId="64" fillId="0" borderId="5" xfId="0" applyNumberFormat="1" applyFont="1" applyFill="1" applyBorder="1" applyAlignment="1" applyProtection="1">
      <alignment horizontal="center" vertical="center"/>
      <protection locked="1" hidden="0"/>
    </xf>
    <xf numFmtId="49" fontId="51" fillId="0" borderId="0" xfId="0" applyNumberFormat="1" applyFont="1" applyFill="1" applyBorder="1" applyAlignment="1" applyProtection="1">
      <alignment horizontal="center" vertical="center"/>
      <protection locked="1" hidden="0"/>
    </xf>
    <xf numFmtId="0" fontId="51" fillId="0" borderId="0" xfId="0" applyNumberFormat="1" applyFont="1" applyFill="1" applyBorder="1" applyAlignment="1" applyProtection="1">
      <alignment horizontal="center" vertical="center"/>
      <protection locked="1" hidden="0"/>
    </xf>
    <xf numFmtId="0" fontId="59" fillId="0" borderId="0" xfId="0" applyNumberFormat="1" applyFont="1" applyFill="1" applyBorder="1" applyAlignment="1" applyProtection="1">
      <alignment vertical="center"/>
      <protection locked="1" hidden="0"/>
    </xf>
    <xf numFmtId="0" fontId="66" fillId="0" borderId="0" xfId="0" applyNumberFormat="1" applyFont="1" applyFill="1" applyBorder="1" applyAlignment="1" applyProtection="1">
      <protection locked="1" hidden="0"/>
    </xf>
    <xf numFmtId="0" fontId="56" fillId="0" borderId="0" xfId="1" applyNumberFormat="1" applyFont="1" applyFill="1" applyBorder="1" applyAlignment="1" applyProtection="1">
      <protection locked="1" hidden="0"/>
    </xf>
    <xf numFmtId="0" fontId="56" fillId="0" borderId="0" xfId="0" applyNumberFormat="1" applyFont="1" applyFill="1" applyBorder="1" applyAlignment="1" applyProtection="1">
      <protection locked="1" hidden="0"/>
    </xf>
    <xf numFmtId="0" fontId="57" fillId="0" borderId="0" xfId="0" applyNumberFormat="1" applyFont="1" applyFill="1" applyBorder="1" applyAlignment="1" applyProtection="1">
      <alignment horizontal="center" vertical="top" wrapText="1"/>
      <protection locked="1" hidden="0"/>
    </xf>
    <xf numFmtId="0" fontId="58" fillId="0" borderId="0" xfId="0" applyNumberFormat="1" applyFont="1" applyFill="1" applyBorder="1" applyAlignment="1" applyProtection="1">
      <protection locked="1" hidden="0"/>
    </xf>
    <xf numFmtId="0" fontId="57" fillId="0" borderId="76" xfId="0" applyNumberFormat="1" applyFont="1" applyFill="1" applyBorder="1" applyAlignment="1" applyProtection="1">
      <alignment horizontal="center" vertical="top" wrapText="1"/>
      <protection locked="1" hidden="0"/>
    </xf>
    <xf numFmtId="0" fontId="57" fillId="0" borderId="0" xfId="0" applyNumberFormat="1" applyFont="1" applyFill="1" applyBorder="1" applyAlignment="1" applyProtection="1">
      <alignment vertical="top"/>
      <protection locked="1" hidden="0"/>
    </xf>
    <xf numFmtId="0" fontId="57" fillId="0" borderId="67" xfId="0" applyNumberFormat="1" applyFont="1" applyFill="1" applyBorder="1" applyAlignment="1" applyProtection="1">
      <alignment horizontal="center" vertical="top"/>
      <protection locked="1" hidden="0"/>
    </xf>
    <xf numFmtId="0" fontId="57" fillId="0" borderId="67" xfId="0" applyNumberFormat="1" applyFont="1" applyFill="1" applyBorder="1" applyAlignment="1" applyProtection="1">
      <alignment vertical="top"/>
      <protection locked="1" hidden="0"/>
    </xf>
    <xf numFmtId="0" fontId="57" fillId="0" borderId="0" xfId="0" applyNumberFormat="1" applyFont="1" applyFill="1" applyBorder="1" applyAlignment="1" applyProtection="1">
      <alignment horizontal="left" vertical="top"/>
      <protection locked="1" hidden="0"/>
    </xf>
    <xf numFmtId="0" fontId="57" fillId="0" borderId="0" xfId="0" applyNumberFormat="1" applyFont="1" applyFill="1" applyBorder="1" applyAlignment="1" applyProtection="1">
      <alignment horizontal="center" vertical="top"/>
      <protection locked="1" hidden="0"/>
    </xf>
    <xf numFmtId="0" fontId="2" fillId="0" borderId="0" xfId="0" applyNumberFormat="1" applyFont="1" applyFill="1" applyBorder="1" applyAlignment="1" applyProtection="1">
      <alignment horizontal="center" wrapText="1"/>
      <protection locked="1" hidden="0"/>
    </xf>
    <xf numFmtId="0" fontId="2" fillId="0" borderId="0" xfId="0" applyNumberFormat="1" applyFont="1" applyFill="1" applyBorder="1" applyAlignment="1" applyProtection="1">
      <alignment horizontal="left" vertical="top" wrapText="1"/>
      <protection locked="1" hidden="0"/>
    </xf>
    <xf numFmtId="0" fontId="55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46" fillId="0" borderId="0" xfId="0" applyNumberFormat="1" applyFont="1" applyFill="1" applyBorder="1" applyAlignment="1" applyProtection="1">
      <alignment vertical="center"/>
      <protection locked="1" hidden="0"/>
    </xf>
    <xf numFmtId="0" fontId="57" fillId="0" borderId="0" xfId="0" applyNumberFormat="1" applyFont="1" applyFill="1" applyBorder="1" applyAlignment="1" applyProtection="1">
      <alignment horizontal="left" wrapText="1"/>
      <protection locked="1" hidden="0"/>
    </xf>
    <xf numFmtId="0" fontId="57" fillId="0" borderId="67" xfId="0" applyNumberFormat="1" applyFont="1" applyFill="1" applyBorder="1" applyAlignment="1" applyProtection="1">
      <alignment horizontal="left" vertical="top" wrapText="1"/>
      <protection locked="1" hidden="0"/>
    </xf>
    <xf numFmtId="0" fontId="69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71" fillId="0" borderId="0" xfId="0" applyNumberFormat="1" applyFont="1" applyFill="1" applyBorder="1" applyAlignment="1" applyProtection="1">
      <alignment horizontal="left"/>
      <protection locked="1" hidden="0"/>
    </xf>
    <xf numFmtId="0" fontId="71" fillId="2" borderId="1" xfId="0" applyNumberFormat="1" applyFont="1" applyFill="1" applyBorder="1" applyAlignment="1" applyProtection="1">
      <alignment horizontal="left"/>
      <protection locked="1" hidden="0"/>
    </xf>
    <xf numFmtId="0" fontId="22" fillId="0" borderId="0" xfId="0" applyNumberFormat="1" applyFont="1" applyFill="1" applyBorder="1" applyAlignment="1" applyProtection="1">
      <alignment horizontal="center" vertical="top"/>
      <protection locked="1" hidden="0"/>
    </xf>
    <xf numFmtId="0" fontId="16" fillId="0" borderId="0" xfId="0" applyNumberFormat="1" applyFont="1" applyFill="1" applyBorder="1" applyAlignment="1" applyProtection="1">
      <alignment horizontal="center" vertical="top"/>
      <protection locked="1" hidden="0"/>
    </xf>
    <xf numFmtId="0" fontId="45" fillId="0" borderId="0" xfId="0" applyNumberFormat="1" applyFont="1" applyFill="1" applyBorder="1" applyAlignment="1" applyProtection="1">
      <alignment horizontal="center" vertical="top"/>
      <protection locked="1" hidden="0"/>
    </xf>
    <xf numFmtId="0" fontId="75" fillId="0" borderId="0" xfId="0" applyNumberFormat="1" applyFont="1" applyFill="1" applyBorder="1" applyAlignment="1" applyProtection="1">
      <alignment horizontal="center" vertical="top"/>
      <protection locked="1" hidden="0"/>
    </xf>
    <xf numFmtId="0" fontId="74" fillId="0" borderId="0" xfId="0" applyNumberFormat="1" applyFont="1" applyFill="1" applyBorder="1" applyAlignment="1" applyProtection="1">
      <alignment horizontal="center" vertical="top"/>
      <protection locked="1" hidden="0"/>
    </xf>
    <xf numFmtId="0" fontId="55" fillId="0" borderId="0" xfId="0" applyNumberFormat="1" applyFont="1" applyFill="1" applyBorder="1" applyAlignment="1" applyProtection="1">
      <protection locked="1" hidden="0"/>
    </xf>
    <xf numFmtId="0" fontId="55" fillId="0" borderId="0" xfId="0" applyNumberFormat="1" applyFont="1" applyFill="1" applyBorder="1" applyAlignment="1" applyProtection="1">
      <alignment horizontal="center"/>
      <protection locked="1" hidden="0"/>
    </xf>
    <xf numFmtId="0" fontId="45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78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32" fillId="82" borderId="81" xfId="0" applyNumberFormat="1" applyFont="1" applyFill="1" applyBorder="1" applyAlignment="1" applyProtection="1">
      <alignment horizontal="center" vertical="center"/>
      <protection locked="1" hidden="0"/>
    </xf>
    <xf numFmtId="0" fontId="32" fillId="64" borderId="63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23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12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5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13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4" xfId="0" applyNumberFormat="1" applyFont="1" applyFill="1" applyBorder="1" applyAlignment="1" applyProtection="1">
      <alignment horizontal="center" vertical="center"/>
      <protection locked="1" hidden="0"/>
    </xf>
    <xf numFmtId="164" fontId="45" fillId="15" borderId="14" xfId="0" applyNumberFormat="1" applyFont="1" applyFill="1" applyBorder="1" applyAlignment="1" applyProtection="1">
      <alignment horizontal="center" vertical="center"/>
      <protection locked="1" hidden="0"/>
    </xf>
    <xf numFmtId="164" fontId="45" fillId="16" borderId="15" xfId="0" applyNumberFormat="1" applyFont="1" applyFill="1" applyBorder="1" applyAlignment="1" applyProtection="1">
      <alignment horizontal="center" vertical="center"/>
      <protection locked="1" hidden="0"/>
    </xf>
    <xf numFmtId="164" fontId="45" fillId="17" borderId="16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0" xfId="0" applyNumberFormat="1" applyFont="1" applyFill="1" applyBorder="1" applyAlignment="1" applyProtection="1">
      <protection locked="1" hidden="0"/>
    </xf>
    <xf numFmtId="164" fontId="45" fillId="0" borderId="5" xfId="0" applyNumberFormat="1" applyFont="1" applyFill="1" applyBorder="1" applyAlignment="1" applyProtection="1">
      <protection locked="1" hidden="0"/>
    </xf>
    <xf numFmtId="164" fontId="45" fillId="21" borderId="20" xfId="0" applyNumberFormat="1" applyFont="1" applyFill="1" applyBorder="1" applyAlignment="1" applyProtection="1">
      <alignment horizontal="center" vertical="center"/>
      <protection locked="1" hidden="0"/>
    </xf>
    <xf numFmtId="164" fontId="32" fillId="21" borderId="20" xfId="0" applyNumberFormat="1" applyFont="1" applyFill="1" applyBorder="1" applyAlignment="1" applyProtection="1">
      <alignment horizontal="center" vertical="center"/>
      <protection locked="1" hidden="0"/>
    </xf>
    <xf numFmtId="164" fontId="32" fillId="18" borderId="17" xfId="0" applyNumberFormat="1" applyFont="1" applyFill="1" applyBorder="1" applyAlignment="1" applyProtection="1">
      <alignment horizontal="center" vertical="center"/>
      <protection locked="1" hidden="0"/>
    </xf>
    <xf numFmtId="164" fontId="32" fillId="19" borderId="18" xfId="0" applyNumberFormat="1" applyFont="1" applyFill="1" applyBorder="1" applyAlignment="1" applyProtection="1">
      <alignment horizontal="center" vertical="center"/>
      <protection locked="1" hidden="0"/>
    </xf>
    <xf numFmtId="164" fontId="32" fillId="20" borderId="19" xfId="0" applyNumberFormat="1" applyFont="1" applyFill="1" applyBorder="1" applyAlignment="1" applyProtection="1">
      <alignment horizontal="center" vertical="center"/>
      <protection locked="1" hidden="0"/>
    </xf>
    <xf numFmtId="164" fontId="45" fillId="61" borderId="60" xfId="0" applyNumberFormat="1" applyFont="1" applyFill="1" applyBorder="1" applyAlignment="1" applyProtection="1">
      <alignment horizontal="center" vertical="center"/>
      <protection locked="1" hidden="0"/>
    </xf>
    <xf numFmtId="164" fontId="32" fillId="9" borderId="8" xfId="0" applyNumberFormat="1" applyFont="1" applyFill="1" applyBorder="1" applyAlignment="1" applyProtection="1">
      <alignment horizontal="center" vertical="center"/>
      <protection locked="1" hidden="0"/>
    </xf>
    <xf numFmtId="164" fontId="32" fillId="10" borderId="9" xfId="0" applyNumberFormat="1" applyFont="1" applyFill="1" applyBorder="1" applyAlignment="1" applyProtection="1">
      <alignment horizontal="center" vertical="center"/>
      <protection locked="1" hidden="0"/>
    </xf>
    <xf numFmtId="164" fontId="32" fillId="11" borderId="10" xfId="0" applyNumberFormat="1" applyFont="1" applyFill="1" applyBorder="1" applyAlignment="1" applyProtection="1">
      <alignment horizontal="center" vertical="center"/>
      <protection locked="1" hidden="0"/>
    </xf>
    <xf numFmtId="164" fontId="32" fillId="12" borderId="11" xfId="0" applyNumberFormat="1" applyFont="1" applyFill="1" applyBorder="1" applyAlignment="1" applyProtection="1">
      <alignment horizontal="center" vertical="center"/>
      <protection locked="1" hidden="0"/>
    </xf>
    <xf numFmtId="0" fontId="45" fillId="83" borderId="82" xfId="0" applyNumberFormat="1" applyFont="1" applyFill="1" applyBorder="1" applyAlignment="1" applyProtection="1">
      <alignment horizontal="center" vertical="center"/>
      <protection locked="1" hidden="0"/>
    </xf>
    <xf numFmtId="0" fontId="50" fillId="67" borderId="66" xfId="0" applyNumberFormat="1" applyFont="1" applyFill="1" applyBorder="1" applyAlignment="1" applyProtection="1">
      <alignment horizontal="center" vertical="center"/>
      <protection locked="1" hidden="0"/>
    </xf>
    <xf numFmtId="0" fontId="50" fillId="82" borderId="81" xfId="0" applyNumberFormat="1" applyFont="1" applyFill="1" applyBorder="1" applyAlignment="1" applyProtection="1">
      <alignment horizontal="center" vertical="center"/>
      <protection locked="1" hidden="0"/>
    </xf>
    <xf numFmtId="0" fontId="50" fillId="84" borderId="83" xfId="0" applyNumberFormat="1" applyFont="1" applyFill="1" applyBorder="1" applyAlignment="1" applyProtection="1">
      <alignment horizontal="center" vertical="center"/>
      <protection locked="1" hidden="0"/>
    </xf>
    <xf numFmtId="0" fontId="50" fillId="85" borderId="84" xfId="0" applyNumberFormat="1" applyFont="1" applyFill="1" applyBorder="1" applyAlignment="1" applyProtection="1">
      <alignment horizontal="center" vertical="center"/>
      <protection locked="1" hidden="0"/>
    </xf>
    <xf numFmtId="164" fontId="32" fillId="61" borderId="60" xfId="0" applyNumberFormat="1" applyFont="1" applyFill="1" applyBorder="1" applyAlignment="1" applyProtection="1">
      <alignment horizontal="center" vertical="center"/>
      <protection locked="1" hidden="0"/>
    </xf>
    <xf numFmtId="164" fontId="32" fillId="60" borderId="59" xfId="0" applyNumberFormat="1" applyFont="1" applyFill="1" applyBorder="1" applyAlignment="1" applyProtection="1">
      <alignment horizontal="center" vertical="center"/>
      <protection locked="1" hidden="0"/>
    </xf>
    <xf numFmtId="0" fontId="32" fillId="67" borderId="66" xfId="0" applyNumberFormat="1" applyFont="1" applyFill="1" applyBorder="1" applyAlignment="1" applyProtection="1">
      <alignment horizontal="center" vertical="center"/>
      <protection locked="1" hidden="0"/>
    </xf>
    <xf numFmtId="0" fontId="32" fillId="86" borderId="85" xfId="0" applyNumberFormat="1" applyFont="1" applyFill="1" applyBorder="1" applyAlignment="1" applyProtection="1">
      <alignment horizontal="center" vertical="center"/>
      <protection locked="1" hidden="0"/>
    </xf>
    <xf numFmtId="0" fontId="32" fillId="66" borderId="65" xfId="0" applyNumberFormat="1" applyFont="1" applyFill="1" applyBorder="1" applyAlignment="1" applyProtection="1">
      <alignment horizontal="center" vertical="center"/>
      <protection locked="1" hidden="0"/>
    </xf>
    <xf numFmtId="0" fontId="69" fillId="0" borderId="5" xfId="0" applyNumberFormat="1" applyFont="1" applyFill="1" applyBorder="1" applyAlignment="1" applyProtection="1">
      <alignment horizontal="center" vertical="center" wrapText="1"/>
      <protection locked="1" hidden="0"/>
    </xf>
    <xf numFmtId="164" fontId="64" fillId="20" borderId="19" xfId="0" applyNumberFormat="1" applyFont="1" applyFill="1" applyBorder="1" applyAlignment="1" applyProtection="1">
      <alignment horizontal="center" vertical="center"/>
      <protection locked="1" hidden="0"/>
    </xf>
    <xf numFmtId="0" fontId="50" fillId="64" borderId="63" xfId="0" applyNumberFormat="1" applyFont="1" applyFill="1" applyBorder="1" applyAlignment="1" applyProtection="1">
      <alignment horizontal="center" vertical="center"/>
      <protection locked="1" hidden="0"/>
    </xf>
    <xf numFmtId="0" fontId="50" fillId="66" borderId="65" xfId="0" applyNumberFormat="1" applyFont="1" applyFill="1" applyBorder="1" applyAlignment="1" applyProtection="1">
      <alignment horizontal="center" vertical="center"/>
      <protection locked="1" hidden="0"/>
    </xf>
    <xf numFmtId="0" fontId="50" fillId="65" borderId="64" xfId="0" applyNumberFormat="1" applyFont="1" applyFill="1" applyBorder="1" applyAlignment="1" applyProtection="1">
      <alignment horizontal="center" vertical="center"/>
      <protection locked="1" hidden="0"/>
    </xf>
    <xf numFmtId="0" fontId="32" fillId="65" borderId="64" xfId="0" applyNumberFormat="1" applyFont="1" applyFill="1" applyBorder="1" applyAlignment="1" applyProtection="1">
      <alignment horizontal="center" vertical="center"/>
      <protection locked="1" hidden="0"/>
    </xf>
    <xf numFmtId="0" fontId="32" fillId="84" borderId="83" xfId="0" applyNumberFormat="1" applyFont="1" applyFill="1" applyBorder="1" applyAlignment="1" applyProtection="1">
      <alignment horizontal="center" vertical="center"/>
      <protection locked="1" hidden="0"/>
    </xf>
    <xf numFmtId="164" fontId="32" fillId="86" borderId="85" xfId="0" applyNumberFormat="1" applyFont="1" applyFill="1" applyBorder="1" applyAlignment="1" applyProtection="1">
      <alignment horizontal="center" vertical="center"/>
      <protection locked="1" hidden="0"/>
    </xf>
    <xf numFmtId="0" fontId="64" fillId="84" borderId="83" xfId="0" applyNumberFormat="1" applyFont="1" applyFill="1" applyBorder="1" applyAlignment="1" applyProtection="1">
      <alignment horizontal="center" vertical="center"/>
      <protection locked="1" hidden="0"/>
    </xf>
    <xf numFmtId="164" fontId="32" fillId="65" borderId="64" xfId="0" applyNumberFormat="1" applyFont="1" applyFill="1" applyBorder="1" applyAlignment="1" applyProtection="1">
      <alignment horizontal="center" vertical="center"/>
      <protection locked="1" hidden="0"/>
    </xf>
    <xf numFmtId="164" fontId="32" fillId="84" borderId="83" xfId="0" applyNumberFormat="1" applyFont="1" applyFill="1" applyBorder="1" applyAlignment="1" applyProtection="1">
      <alignment horizontal="center" vertical="center"/>
      <protection locked="1" hidden="0"/>
    </xf>
    <xf numFmtId="164" fontId="32" fillId="87" borderId="86" xfId="0" applyNumberFormat="1" applyFont="1" applyFill="1" applyBorder="1" applyAlignment="1" applyProtection="1">
      <alignment horizontal="center" vertical="center"/>
      <protection locked="1" hidden="0"/>
    </xf>
    <xf numFmtId="164" fontId="32" fillId="88" borderId="87" xfId="0" applyNumberFormat="1" applyFont="1" applyFill="1" applyBorder="1" applyAlignment="1" applyProtection="1">
      <alignment horizontal="center" vertical="center"/>
      <protection locked="1" hidden="0"/>
    </xf>
    <xf numFmtId="49" fontId="32" fillId="89" borderId="88" xfId="0" applyNumberFormat="1" applyFont="1" applyFill="1" applyBorder="1" applyAlignment="1" applyProtection="1">
      <alignment horizontal="center" vertical="center"/>
      <protection locked="1" hidden="0"/>
    </xf>
    <xf numFmtId="164" fontId="32" fillId="89" borderId="88" xfId="0" applyNumberFormat="1" applyFont="1" applyFill="1" applyBorder="1" applyAlignment="1" applyProtection="1">
      <alignment horizontal="center" vertical="center"/>
      <protection locked="1" hidden="0"/>
    </xf>
    <xf numFmtId="164" fontId="32" fillId="90" borderId="89" xfId="0" applyNumberFormat="1" applyFont="1" applyFill="1" applyBorder="1" applyAlignment="1" applyProtection="1">
      <alignment horizontal="center" vertical="center"/>
      <protection locked="1" hidden="0"/>
    </xf>
    <xf numFmtId="164" fontId="64" fillId="91" borderId="90" xfId="0" applyNumberFormat="1" applyFont="1" applyFill="1" applyBorder="1" applyAlignment="1" applyProtection="1">
      <alignment horizontal="center" vertical="center"/>
      <protection locked="1" hidden="0"/>
    </xf>
    <xf numFmtId="164" fontId="32" fillId="91" borderId="90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70" xfId="0" applyNumberFormat="1" applyFont="1" applyFill="1" applyBorder="1" applyAlignment="1" applyProtection="1">
      <alignment horizontal="center" vertical="center"/>
      <protection locked="1" hidden="0"/>
    </xf>
    <xf numFmtId="164" fontId="50" fillId="66" borderId="65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91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4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78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23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33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34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32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13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37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40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9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0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37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38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39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93" xfId="0" applyNumberFormat="1" applyFont="1" applyFill="1" applyBorder="1" applyAlignment="1" applyProtection="1">
      <alignment horizontal="center"/>
      <protection locked="1" hidden="0"/>
    </xf>
    <xf numFmtId="0" fontId="45" fillId="0" borderId="94" xfId="0" applyNumberFormat="1" applyFont="1" applyFill="1" applyBorder="1" applyAlignment="1" applyProtection="1">
      <alignment horizontal="center"/>
      <protection locked="1" hidden="0"/>
    </xf>
    <xf numFmtId="0" fontId="45" fillId="96" borderId="95" xfId="0" applyNumberFormat="1" applyFont="1" applyFill="1" applyBorder="1" applyAlignment="1" applyProtection="1">
      <alignment horizontal="center" vertical="center"/>
      <protection locked="1" hidden="0"/>
    </xf>
    <xf numFmtId="0" fontId="45" fillId="97" borderId="96" xfId="0" applyNumberFormat="1" applyFont="1" applyFill="1" applyBorder="1" applyAlignment="1" applyProtection="1">
      <alignment horizontal="center" vertical="center"/>
      <protection locked="1" hidden="0"/>
    </xf>
    <xf numFmtId="0" fontId="45" fillId="98" borderId="97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30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6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31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7" xfId="0" applyNumberFormat="1" applyFont="1" applyFill="1" applyBorder="1" applyAlignment="1" applyProtection="1">
      <alignment horizontal="center" vertical="center"/>
      <protection locked="1" hidden="0"/>
    </xf>
    <xf numFmtId="0" fontId="50" fillId="0" borderId="98" xfId="0" applyNumberFormat="1" applyFont="1" applyFill="1" applyBorder="1" applyAlignment="1" applyProtection="1">
      <alignment horizontal="center" vertical="center"/>
      <protection locked="1" hidden="0"/>
    </xf>
    <xf numFmtId="0" fontId="50" fillId="0" borderId="71" xfId="0" applyNumberFormat="1" applyFont="1" applyFill="1" applyBorder="1" applyAlignment="1" applyProtection="1">
      <alignment horizontal="center" vertical="center"/>
      <protection locked="1" hidden="0"/>
    </xf>
    <xf numFmtId="0" fontId="50" fillId="0" borderId="72" xfId="0" applyNumberFormat="1" applyFont="1" applyFill="1" applyBorder="1" applyAlignment="1" applyProtection="1">
      <alignment horizontal="center" vertical="center"/>
      <protection locked="1" hidden="0"/>
    </xf>
    <xf numFmtId="0" fontId="50" fillId="0" borderId="99" xfId="0" applyNumberFormat="1" applyFont="1" applyFill="1" applyBorder="1" applyAlignment="1" applyProtection="1">
      <alignment horizontal="center" vertical="center"/>
      <protection locked="1" hidden="0"/>
    </xf>
    <xf numFmtId="164" fontId="50" fillId="0" borderId="72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100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01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0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03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04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00" xfId="0" applyNumberFormat="1" applyFont="1" applyFill="1" applyBorder="1" applyAlignment="1" applyProtection="1">
      <alignment horizontal="center" vertical="center"/>
      <protection locked="1" hidden="0"/>
    </xf>
    <xf numFmtId="0" fontId="45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45" fillId="47" borderId="46" xfId="0" applyNumberFormat="1" applyFont="1" applyFill="1" applyBorder="1" applyAlignment="1" applyProtection="1">
      <alignment horizontal="center" vertical="center"/>
      <protection locked="1" hidden="0"/>
    </xf>
    <xf numFmtId="0" fontId="45" fillId="48" borderId="47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41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43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41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44" xfId="0" applyNumberFormat="1" applyFont="1" applyFill="1" applyBorder="1" applyAlignment="1" applyProtection="1">
      <alignment horizontal="center" vertical="center"/>
      <protection locked="1" hidden="0"/>
    </xf>
    <xf numFmtId="0" fontId="51" fillId="0" borderId="12" xfId="0" applyNumberFormat="1" applyFont="1" applyFill="1" applyBorder="1" applyAlignment="1" applyProtection="1">
      <alignment horizontal="center" vertical="top"/>
      <protection locked="1" hidden="0"/>
    </xf>
    <xf numFmtId="0" fontId="51" fillId="0" borderId="13" xfId="0" applyNumberFormat="1" applyFont="1" applyFill="1" applyBorder="1" applyAlignment="1" applyProtection="1">
      <alignment horizontal="center" vertical="center"/>
      <protection locked="1" hidden="0"/>
    </xf>
    <xf numFmtId="0" fontId="51" fillId="0" borderId="41" xfId="0" applyNumberFormat="1" applyFont="1" applyFill="1" applyBorder="1" applyAlignment="1" applyProtection="1">
      <alignment horizontal="center" vertical="center"/>
      <protection locked="1" hidden="0"/>
    </xf>
    <xf numFmtId="0" fontId="51" fillId="0" borderId="42" xfId="0" applyNumberFormat="1" applyFont="1" applyFill="1" applyBorder="1" applyAlignment="1" applyProtection="1">
      <protection locked="1" hidden="0"/>
    </xf>
    <xf numFmtId="0" fontId="51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64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51" fillId="0" borderId="4" xfId="0" applyNumberFormat="1" applyFont="1" applyFill="1" applyBorder="1" applyAlignment="1" applyProtection="1">
      <alignment horizontal="center" vertical="center"/>
      <protection locked="1" hidden="0"/>
    </xf>
    <xf numFmtId="0" fontId="51" fillId="0" borderId="44" xfId="0" applyNumberFormat="1" applyFont="1" applyFill="1" applyBorder="1" applyAlignment="1" applyProtection="1">
      <alignment horizontal="center" vertical="center" wrapText="1"/>
      <protection locked="1" hidden="0"/>
    </xf>
    <xf numFmtId="0" fontId="51" fillId="0" borderId="12" xfId="0" applyNumberFormat="1" applyFont="1" applyFill="1" applyBorder="1" applyAlignment="1" applyProtection="1">
      <alignment horizontal="center" vertical="center"/>
      <protection locked="1" hidden="0"/>
    </xf>
    <xf numFmtId="0" fontId="51" fillId="0" borderId="43" xfId="0" applyNumberFormat="1" applyFont="1" applyFill="1" applyBorder="1" applyAlignment="1" applyProtection="1">
      <alignment horizontal="center" vertical="center"/>
      <protection locked="1" hidden="0"/>
    </xf>
    <xf numFmtId="49" fontId="45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24" fillId="0" borderId="98" xfId="0" applyNumberFormat="1" applyFont="1" applyFill="1" applyBorder="1" applyAlignment="1" applyProtection="1">
      <alignment horizontal="center" vertical="center"/>
      <protection locked="1" hidden="0"/>
    </xf>
    <xf numFmtId="0" fontId="16" fillId="106" borderId="105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07" borderId="106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08" borderId="107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32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76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36" xfId="0" applyNumberFormat="1" applyFont="1" applyFill="1" applyBorder="1" applyAlignment="1" applyProtection="1">
      <alignment horizontal="center" vertical="center" wrapText="1"/>
      <protection locked="1" hidden="0"/>
    </xf>
    <xf numFmtId="0" fontId="26" fillId="0" borderId="76" xfId="0" applyNumberFormat="1" applyFont="1" applyFill="1" applyBorder="1" applyAlignment="1" applyProtection="1">
      <alignment horizontal="center" vertical="top" wrapText="1"/>
      <protection locked="1" hidden="0"/>
    </xf>
    <xf numFmtId="49" fontId="36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0" borderId="0" xfId="0" applyNumberFormat="1" applyFont="1" applyFill="1" applyBorder="1" applyAlignment="1" applyProtection="1">
      <alignment horizontal="center"/>
      <protection locked="1" hidden="0"/>
    </xf>
    <xf numFmtId="0" fontId="24" fillId="0" borderId="0" xfId="1" applyNumberFormat="1" applyFont="1" applyFill="1" applyBorder="1" applyAlignment="1" applyProtection="1">
      <alignment horizontal="center" vertical="top"/>
      <protection locked="1" hidden="0"/>
    </xf>
    <xf numFmtId="0" fontId="24" fillId="0" borderId="0" xfId="0" applyNumberFormat="1" applyFont="1" applyFill="1" applyBorder="1" applyAlignment="1" applyProtection="1">
      <alignment horizontal="center" vertical="top" wrapText="1"/>
      <protection locked="1" hidden="0"/>
    </xf>
    <xf numFmtId="0" fontId="16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108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67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109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67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32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76" xfId="0" applyNumberFormat="1" applyFont="1" applyFill="1" applyBorder="1" applyAlignment="1" applyProtection="1">
      <alignment horizontal="center" vertical="center"/>
      <protection locked="1" hidden="0"/>
    </xf>
    <xf numFmtId="0" fontId="26" fillId="0" borderId="76" xfId="0" applyNumberFormat="1" applyFont="1" applyFill="1" applyBorder="1" applyAlignment="1" applyProtection="1">
      <alignment horizontal="left" vertical="top" wrapText="1"/>
      <protection locked="1" hidden="0"/>
    </xf>
    <xf numFmtId="0" fontId="36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36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36" fillId="111" borderId="110" xfId="0" applyNumberFormat="1" applyFont="1" applyFill="1" applyBorder="1" applyAlignment="1" applyProtection="1">
      <alignment horizontal="center" vertical="center"/>
      <protection locked="1" hidden="0"/>
    </xf>
    <xf numFmtId="0" fontId="37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37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38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38" fillId="0" borderId="79" xfId="0" applyNumberFormat="1" applyFont="1" applyFill="1" applyBorder="1" applyAlignment="1" applyProtection="1">
      <alignment horizontal="center" vertical="center"/>
      <protection locked="1" hidden="0"/>
    </xf>
    <xf numFmtId="49" fontId="36" fillId="0" borderId="33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34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40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94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7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67" xfId="0" applyNumberFormat="1" applyFont="1" applyFill="1" applyBorder="1" applyAlignment="1" applyProtection="1">
      <alignment horizontal="center" vertical="center" wrapText="1"/>
      <protection locked="1" hidden="0"/>
    </xf>
    <xf numFmtId="49" fontId="36" fillId="0" borderId="111" xfId="0" applyNumberFormat="1" applyFont="1" applyFill="1" applyBorder="1" applyAlignment="1" applyProtection="1">
      <alignment horizontal="center" vertical="center" wrapText="1"/>
      <protection locked="1" hidden="0"/>
    </xf>
    <xf numFmtId="49" fontId="35" fillId="0" borderId="67" xfId="0" applyNumberFormat="1" applyFont="1" applyFill="1" applyBorder="1" applyAlignment="1" applyProtection="1">
      <alignment horizontal="center" vertical="center" wrapText="1"/>
      <protection locked="1" hidden="0"/>
    </xf>
    <xf numFmtId="49" fontId="35" fillId="0" borderId="111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11" borderId="110" xfId="0" applyNumberFormat="1" applyFont="1" applyFill="1" applyBorder="1" applyAlignment="1" applyProtection="1">
      <alignment horizontal="center" vertical="center"/>
      <protection locked="1" hidden="0"/>
    </xf>
    <xf numFmtId="0" fontId="16" fillId="113" borderId="112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40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40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40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0" fontId="16" fillId="0" borderId="109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5" xfId="0" applyNumberFormat="1" applyFont="1" applyFill="1" applyBorder="1" applyAlignment="1" applyProtection="1">
      <alignment horizontal="center" vertical="center"/>
      <protection locked="1" hidden="0"/>
    </xf>
    <xf numFmtId="0" fontId="40" fillId="0" borderId="7" xfId="0" applyNumberFormat="1" applyFont="1" applyFill="1" applyBorder="1" applyAlignment="1" applyProtection="1">
      <alignment horizontal="left" vertical="center" wrapText="1"/>
      <protection locked="1" hidden="0"/>
    </xf>
    <xf numFmtId="0" fontId="40" fillId="0" borderId="67" xfId="0" applyNumberFormat="1" applyFont="1" applyFill="1" applyBorder="1" applyAlignment="1" applyProtection="1">
      <alignment horizontal="left" vertical="center" wrapText="1"/>
      <protection locked="1" hidden="0"/>
    </xf>
    <xf numFmtId="0" fontId="40" fillId="0" borderId="109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5" xfId="0" applyNumberFormat="1" applyFont="1" applyFill="1" applyBorder="1" applyAlignment="1" applyProtection="1">
      <alignment horizontal="left" vertical="center" wrapText="1"/>
      <protection locked="1" hidden="0"/>
    </xf>
    <xf numFmtId="0" fontId="30" fillId="19" borderId="18" xfId="0" applyNumberFormat="1" applyFont="1" applyFill="1" applyBorder="1" applyAlignment="1" applyProtection="1">
      <alignment horizontal="left" vertical="center" wrapText="1"/>
      <protection locked="1" hidden="0"/>
    </xf>
    <xf numFmtId="0" fontId="16" fillId="0" borderId="78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77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18" fillId="0" borderId="4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35" xfId="0" applyNumberFormat="1" applyFont="1" applyFill="1" applyBorder="1" applyAlignment="1" applyProtection="1">
      <alignment horizontal="center" vertical="center"/>
      <protection locked="1" hidden="0"/>
    </xf>
    <xf numFmtId="0" fontId="16" fillId="62" borderId="61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111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36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17" fillId="86" borderId="85" xfId="0" applyNumberFormat="1" applyFont="1" applyFill="1" applyBorder="1" applyAlignment="1" applyProtection="1">
      <alignment horizontal="center" vertical="center"/>
      <protection locked="1" hidden="0"/>
    </xf>
    <xf numFmtId="0" fontId="19" fillId="21" borderId="20" xfId="0" applyNumberFormat="1" applyFont="1" applyFill="1" applyBorder="1" applyAlignment="1" applyProtection="1">
      <alignment horizontal="center" vertical="center"/>
      <protection locked="1" hidden="0"/>
    </xf>
    <xf numFmtId="0" fontId="19" fillId="63" borderId="62" xfId="0" applyNumberFormat="1" applyFont="1" applyFill="1" applyBorder="1" applyAlignment="1" applyProtection="1">
      <alignment horizontal="center" vertical="center"/>
      <protection locked="1" hidden="0"/>
    </xf>
    <xf numFmtId="0" fontId="34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34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0" fontId="34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30" fillId="0" borderId="5" xfId="0" applyNumberFormat="1" applyFont="1" applyFill="1" applyBorder="1" applyAlignment="1" applyProtection="1">
      <alignment horizontal="left" vertical="center" wrapText="1"/>
      <protection locked="1" hidden="0"/>
    </xf>
    <xf numFmtId="0" fontId="22" fillId="22" borderId="21" xfId="0" applyNumberFormat="1" applyFont="1" applyFill="1" applyBorder="1" applyAlignment="1" applyProtection="1">
      <alignment horizontal="left" vertical="center" wrapText="1"/>
      <protection locked="1" hidden="0"/>
    </xf>
    <xf numFmtId="0" fontId="22" fillId="26" borderId="25" xfId="0" applyNumberFormat="1" applyFont="1" applyFill="1" applyBorder="1" applyAlignment="1" applyProtection="1">
      <alignment horizontal="left" vertical="center" wrapText="1"/>
      <protection locked="1" hidden="0"/>
    </xf>
    <xf numFmtId="0" fontId="22" fillId="23" borderId="22" xfId="0" applyNumberFormat="1" applyFont="1" applyFill="1" applyBorder="1" applyAlignment="1" applyProtection="1">
      <alignment horizontal="left" vertical="center" wrapText="1"/>
      <protection locked="1" hidden="0"/>
    </xf>
    <xf numFmtId="0" fontId="30" fillId="67" borderId="66" xfId="0" applyNumberFormat="1" applyFont="1" applyFill="1" applyBorder="1" applyAlignment="1" applyProtection="1">
      <alignment horizontal="left" vertical="center" wrapText="1"/>
      <protection locked="1" hidden="0"/>
    </xf>
    <xf numFmtId="0" fontId="30" fillId="82" borderId="81" xfId="0" applyNumberFormat="1" applyFont="1" applyFill="1" applyBorder="1" applyAlignment="1" applyProtection="1">
      <alignment horizontal="left" vertical="center" wrapText="1"/>
      <protection locked="1" hidden="0"/>
    </xf>
    <xf numFmtId="0" fontId="30" fillId="86" borderId="85" xfId="0" applyNumberFormat="1" applyFont="1" applyFill="1" applyBorder="1" applyAlignment="1" applyProtection="1">
      <alignment horizontal="left" vertical="center" wrapText="1"/>
      <protection locked="1" hidden="0"/>
    </xf>
    <xf numFmtId="0" fontId="16" fillId="0" borderId="113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44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114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113" xfId="0" applyNumberFormat="1" applyFont="1" applyFill="1" applyBorder="1" applyAlignment="1" applyProtection="1">
      <alignment horizontal="left" vertical="center" wrapText="1"/>
      <protection locked="1" hidden="0"/>
    </xf>
    <xf numFmtId="0" fontId="30" fillId="21" borderId="20" xfId="0" applyNumberFormat="1" applyFont="1" applyFill="1" applyBorder="1" applyAlignment="1" applyProtection="1">
      <alignment horizontal="left" vertical="center" wrapText="1"/>
      <protection locked="1" hidden="0"/>
    </xf>
    <xf numFmtId="0" fontId="30" fillId="60" borderId="59" xfId="0" applyNumberFormat="1" applyFont="1" applyFill="1" applyBorder="1" applyAlignment="1" applyProtection="1">
      <alignment horizontal="left" vertical="center" wrapText="1"/>
      <protection locked="1" hidden="0"/>
    </xf>
    <xf numFmtId="0" fontId="30" fillId="61" borderId="60" xfId="0" applyNumberFormat="1" applyFont="1" applyFill="1" applyBorder="1" applyAlignment="1" applyProtection="1">
      <alignment horizontal="left" vertical="center" wrapText="1"/>
      <protection locked="1" hidden="0"/>
    </xf>
    <xf numFmtId="0" fontId="23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23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0" fontId="18" fillId="116" borderId="115" xfId="0" applyNumberFormat="1" applyFont="1" applyFill="1" applyBorder="1" applyAlignment="1" applyProtection="1">
      <alignment horizontal="center" vertical="center"/>
      <protection locked="1" hidden="0"/>
    </xf>
    <xf numFmtId="0" fontId="16" fillId="88" borderId="87" xfId="0" applyNumberFormat="1" applyFont="1" applyFill="1" applyBorder="1" applyAlignment="1" applyProtection="1">
      <alignment horizontal="center" vertical="center"/>
      <protection locked="1" hidden="0"/>
    </xf>
    <xf numFmtId="0" fontId="16" fillId="87" borderId="86" xfId="0" applyNumberFormat="1" applyFont="1" applyFill="1" applyBorder="1" applyAlignment="1" applyProtection="1">
      <alignment horizontal="center" vertical="center"/>
      <protection locked="1" hidden="0"/>
    </xf>
    <xf numFmtId="0" fontId="34" fillId="26" borderId="25" xfId="0" applyNumberFormat="1" applyFont="1" applyFill="1" applyBorder="1" applyAlignment="1" applyProtection="1">
      <alignment horizontal="left" vertical="center" wrapText="1"/>
      <protection locked="1" hidden="0"/>
    </xf>
    <xf numFmtId="0" fontId="34" fillId="23" borderId="22" xfId="0" applyNumberFormat="1" applyFont="1" applyFill="1" applyBorder="1" applyAlignment="1" applyProtection="1">
      <alignment horizontal="left" vertical="center" wrapText="1"/>
      <protection locked="1" hidden="0"/>
    </xf>
    <xf numFmtId="0" fontId="16" fillId="86" borderId="85" xfId="0" applyNumberFormat="1" applyFont="1" applyFill="1" applyBorder="1" applyAlignment="1" applyProtection="1">
      <alignment horizontal="center" vertical="center"/>
      <protection locked="1" hidden="0"/>
    </xf>
    <xf numFmtId="0" fontId="18" fillId="21" borderId="20" xfId="0" applyNumberFormat="1" applyFont="1" applyFill="1" applyBorder="1" applyAlignment="1" applyProtection="1">
      <alignment horizontal="center" vertical="center"/>
      <protection locked="1" hidden="0"/>
    </xf>
    <xf numFmtId="0" fontId="18" fillId="61" borderId="60" xfId="0" applyNumberFormat="1" applyFont="1" applyFill="1" applyBorder="1" applyAlignment="1" applyProtection="1">
      <alignment horizontal="center" vertical="center"/>
      <protection locked="1" hidden="0"/>
    </xf>
    <xf numFmtId="0" fontId="36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36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26" fillId="0" borderId="76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0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31" fillId="0" borderId="5" xfId="0" applyNumberFormat="1" applyFont="1" applyFill="1" applyBorder="1" applyAlignment="1" applyProtection="1">
      <alignment horizontal="center" vertical="center"/>
      <protection locked="1" hidden="0"/>
    </xf>
    <xf numFmtId="0" fontId="31" fillId="0" borderId="13" xfId="0" applyNumberFormat="1" applyFont="1" applyFill="1" applyBorder="1" applyAlignment="1" applyProtection="1">
      <alignment horizontal="center" vertical="center"/>
      <protection locked="1" hidden="0"/>
    </xf>
    <xf numFmtId="0" fontId="37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37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39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39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0" fontId="36" fillId="0" borderId="24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76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35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5" xfId="0" applyNumberFormat="1" applyFont="1" applyFill="1" applyBorder="1" applyAlignment="1" applyProtection="1">
      <alignment horizontal="center" vertical="center"/>
      <protection locked="1" hidden="0"/>
    </xf>
    <xf numFmtId="0" fontId="21" fillId="0" borderId="91" xfId="0" applyNumberFormat="1" applyFont="1" applyFill="1" applyBorder="1" applyAlignment="1" applyProtection="1">
      <alignment horizontal="center" vertical="center"/>
      <protection locked="1" hidden="0"/>
    </xf>
    <xf numFmtId="0" fontId="21" fillId="0" borderId="103" xfId="0" applyNumberFormat="1" applyFont="1" applyFill="1" applyBorder="1" applyAlignment="1" applyProtection="1">
      <alignment horizontal="center" vertical="center"/>
      <protection locked="1" hidden="0"/>
    </xf>
    <xf numFmtId="0" fontId="21" fillId="0" borderId="116" xfId="0" applyNumberFormat="1" applyFont="1" applyFill="1" applyBorder="1" applyAlignment="1" applyProtection="1">
      <alignment horizontal="center" vertical="center"/>
      <protection locked="1" hidden="0"/>
    </xf>
    <xf numFmtId="0" fontId="16" fillId="118" borderId="117" xfId="0" applyNumberFormat="1" applyFont="1" applyFill="1" applyBorder="1" applyAlignment="1" applyProtection="1">
      <alignment horizontal="center"/>
      <protection locked="1" hidden="0"/>
    </xf>
    <xf numFmtId="0" fontId="16" fillId="119" borderId="118" xfId="0" applyNumberFormat="1" applyFont="1" applyFill="1" applyBorder="1" applyAlignment="1" applyProtection="1">
      <alignment horizontal="center"/>
      <protection locked="1" hidden="0"/>
    </xf>
    <xf numFmtId="0" fontId="16" fillId="0" borderId="76" xfId="0" applyNumberFormat="1" applyFont="1" applyFill="1" applyBorder="1" applyAlignment="1" applyProtection="1">
      <alignment horizontal="center" vertical="center"/>
      <protection locked="1" hidden="0"/>
    </xf>
    <xf numFmtId="0" fontId="16" fillId="106" borderId="105" xfId="0" applyNumberFormat="1" applyFont="1" applyFill="1" applyBorder="1" applyAlignment="1" applyProtection="1">
      <alignment horizontal="center" vertical="justify" wrapText="1"/>
      <protection locked="1" hidden="0"/>
    </xf>
    <xf numFmtId="0" fontId="16" fillId="107" borderId="106" xfId="0" applyNumberFormat="1" applyFont="1" applyFill="1" applyBorder="1" applyAlignment="1" applyProtection="1">
      <alignment horizontal="center" vertical="justify" wrapText="1"/>
      <protection locked="1" hidden="0"/>
    </xf>
    <xf numFmtId="0" fontId="16" fillId="108" borderId="107" xfId="0" applyNumberFormat="1" applyFont="1" applyFill="1" applyBorder="1" applyAlignment="1" applyProtection="1">
      <alignment horizontal="center" vertical="justify" wrapText="1"/>
      <protection locked="1" hidden="0"/>
    </xf>
    <xf numFmtId="0" fontId="40" fillId="0" borderId="5" xfId="0" applyNumberFormat="1" applyFont="1" applyFill="1" applyBorder="1" applyAlignment="1" applyProtection="1">
      <alignment horizontal="left" vertical="center" wrapText="1"/>
      <protection locked="1" hidden="0"/>
    </xf>
    <xf numFmtId="0" fontId="36" fillId="118" borderId="117" xfId="0" applyNumberFormat="1" applyFont="1" applyFill="1" applyBorder="1" applyAlignment="1" applyProtection="1">
      <alignment horizontal="center" vertical="center"/>
      <protection locked="1" hidden="0"/>
    </xf>
    <xf numFmtId="0" fontId="36" fillId="120" borderId="119" xfId="0" applyNumberFormat="1" applyFont="1" applyFill="1" applyBorder="1" applyAlignment="1" applyProtection="1">
      <alignment horizontal="center" vertical="center"/>
      <protection locked="1" hidden="0"/>
    </xf>
    <xf numFmtId="0" fontId="36" fillId="121" borderId="120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12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5" xfId="0" applyNumberFormat="1" applyFont="1" applyFill="1" applyBorder="1" applyAlignment="1" applyProtection="1">
      <alignment horizontal="center" vertical="center"/>
      <protection locked="1" hidden="0"/>
    </xf>
    <xf numFmtId="0" fontId="40" fillId="0" borderId="32" xfId="0" applyNumberFormat="1" applyFont="1" applyFill="1" applyBorder="1" applyAlignment="1" applyProtection="1">
      <alignment horizontal="left" vertical="center" wrapText="1"/>
      <protection locked="1" hidden="0"/>
    </xf>
    <xf numFmtId="0" fontId="40" fillId="0" borderId="76" xfId="0" applyNumberFormat="1" applyFont="1" applyFill="1" applyBorder="1" applyAlignment="1" applyProtection="1">
      <alignment horizontal="left" vertical="center" wrapText="1"/>
      <protection locked="1" hidden="0"/>
    </xf>
    <xf numFmtId="0" fontId="40" fillId="0" borderId="35" xfId="0" applyNumberFormat="1" applyFont="1" applyFill="1" applyBorder="1" applyAlignment="1" applyProtection="1">
      <alignment horizontal="left" vertical="center" wrapText="1"/>
      <protection locked="1" hidden="0"/>
    </xf>
    <xf numFmtId="0" fontId="36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36" fillId="0" borderId="0" xfId="0" applyNumberFormat="1" applyFont="1" applyFill="1" applyBorder="1" applyAlignment="1" applyProtection="1">
      <alignment horizontal="left" vertical="center"/>
      <protection locked="1" hidden="0"/>
    </xf>
    <xf numFmtId="0" fontId="16" fillId="82" borderId="81" xfId="0" applyNumberFormat="1" applyFont="1" applyFill="1" applyBorder="1" applyAlignment="1" applyProtection="1">
      <alignment vertical="justify" wrapText="1"/>
      <protection locked="1" hidden="0"/>
    </xf>
    <xf numFmtId="0" fontId="16" fillId="85" borderId="84" xfId="0" applyNumberFormat="1" applyFont="1" applyFill="1" applyBorder="1" applyAlignment="1" applyProtection="1">
      <alignment vertical="justify" wrapText="1"/>
      <protection locked="1" hidden="0"/>
    </xf>
    <xf numFmtId="0" fontId="16" fillId="86" borderId="85" xfId="0" applyNumberFormat="1" applyFont="1" applyFill="1" applyBorder="1" applyAlignment="1" applyProtection="1">
      <alignment vertical="justify" wrapText="1"/>
      <protection locked="1" hidden="0"/>
    </xf>
    <xf numFmtId="0" fontId="16" fillId="65" borderId="64" xfId="0" applyNumberFormat="1" applyFont="1" applyFill="1" applyBorder="1" applyAlignment="1" applyProtection="1">
      <alignment vertical="justify" wrapText="1"/>
      <protection locked="1" hidden="0"/>
    </xf>
    <xf numFmtId="0" fontId="16" fillId="66" borderId="65" xfId="0" applyNumberFormat="1" applyFont="1" applyFill="1" applyBorder="1" applyAlignment="1" applyProtection="1">
      <alignment vertical="justify" wrapText="1"/>
      <protection locked="1" hidden="0"/>
    </xf>
    <xf numFmtId="0" fontId="16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13" borderId="112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91" xfId="0" applyNumberFormat="1" applyFont="1" applyFill="1" applyBorder="1" applyAlignment="1" applyProtection="1">
      <alignment horizontal="center" vertical="justify" wrapText="1"/>
      <protection locked="1" hidden="0"/>
    </xf>
    <xf numFmtId="0" fontId="16" fillId="0" borderId="103" xfId="0" applyNumberFormat="1" applyFont="1" applyFill="1" applyBorder="1" applyAlignment="1" applyProtection="1">
      <alignment horizontal="center" vertical="justify" wrapText="1"/>
      <protection locked="1" hidden="0"/>
    </xf>
    <xf numFmtId="0" fontId="16" fillId="0" borderId="116" xfId="0" applyNumberFormat="1" applyFont="1" applyFill="1" applyBorder="1" applyAlignment="1" applyProtection="1">
      <alignment horizontal="center" vertical="justify" wrapText="1"/>
      <protection locked="1" hidden="0"/>
    </xf>
    <xf numFmtId="0" fontId="16" fillId="111" borderId="110" xfId="0" applyNumberFormat="1" applyFont="1" applyFill="1" applyBorder="1" applyAlignment="1" applyProtection="1">
      <alignment horizontal="center"/>
      <protection locked="1" hidden="0"/>
    </xf>
    <xf numFmtId="0" fontId="16" fillId="113" borderId="112" xfId="0" applyNumberFormat="1" applyFont="1" applyFill="1" applyBorder="1" applyAlignment="1" applyProtection="1">
      <alignment horizontal="center"/>
      <protection locked="1" hidden="0"/>
    </xf>
    <xf numFmtId="0" fontId="16" fillId="106" borderId="105" xfId="0" applyNumberFormat="1" applyFont="1" applyFill="1" applyBorder="1" applyAlignment="1" applyProtection="1">
      <alignment horizontal="center"/>
      <protection locked="1" hidden="0"/>
    </xf>
    <xf numFmtId="0" fontId="16" fillId="108" borderId="107" xfId="0" applyNumberFormat="1" applyFont="1" applyFill="1" applyBorder="1" applyAlignment="1" applyProtection="1">
      <alignment horizontal="center"/>
      <protection locked="1" hidden="0"/>
    </xf>
    <xf numFmtId="0" fontId="9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9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17" fillId="0" borderId="69" xfId="0" applyNumberFormat="1" applyFont="1" applyFill="1" applyBorder="1" applyAlignment="1" applyProtection="1">
      <alignment horizontal="center" vertical="center"/>
      <protection locked="1" hidden="0"/>
    </xf>
    <xf numFmtId="0" fontId="17" fillId="0" borderId="121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24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76" xfId="0" applyNumberFormat="1" applyFont="1" applyFill="1" applyBorder="1" applyAlignment="1" applyProtection="1">
      <alignment horizontal="left" vertical="center"/>
      <protection locked="1" hidden="0"/>
    </xf>
    <xf numFmtId="0" fontId="22" fillId="0" borderId="35" xfId="0" applyNumberFormat="1" applyFont="1" applyFill="1" applyBorder="1" applyAlignment="1" applyProtection="1">
      <alignment horizontal="left" vertical="center"/>
      <protection locked="1" hidden="0"/>
    </xf>
    <xf numFmtId="0" fontId="28" fillId="0" borderId="77" xfId="0" applyNumberFormat="1" applyFont="1" applyFill="1" applyBorder="1" applyAlignment="1" applyProtection="1">
      <alignment horizontal="left" vertical="center" wrapText="1"/>
      <protection locked="1" hidden="0"/>
    </xf>
    <xf numFmtId="0" fontId="28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28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0" fontId="28" fillId="0" borderId="44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114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122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123" xfId="0" applyNumberFormat="1" applyFont="1" applyFill="1" applyBorder="1" applyAlignment="1" applyProtection="1">
      <alignment horizontal="left" vertical="center"/>
      <protection locked="1" hidden="0"/>
    </xf>
    <xf numFmtId="0" fontId="28" fillId="0" borderId="114" xfId="0" applyNumberFormat="1" applyFont="1" applyFill="1" applyBorder="1" applyAlignment="1" applyProtection="1">
      <alignment horizontal="left" vertical="center"/>
      <protection locked="1" hidden="0"/>
    </xf>
    <xf numFmtId="0" fontId="28" fillId="0" borderId="113" xfId="0" applyNumberFormat="1" applyFont="1" applyFill="1" applyBorder="1" applyAlignment="1" applyProtection="1">
      <alignment horizontal="left" vertical="center"/>
      <protection locked="1" hidden="0"/>
    </xf>
    <xf numFmtId="0" fontId="28" fillId="0" borderId="77" xfId="0" applyNumberFormat="1" applyFont="1" applyFill="1" applyBorder="1" applyAlignment="1" applyProtection="1">
      <alignment horizontal="left" vertical="center"/>
      <protection locked="1" hidden="0"/>
    </xf>
    <xf numFmtId="0" fontId="28" fillId="0" borderId="80" xfId="0" applyNumberFormat="1" applyFont="1" applyFill="1" applyBorder="1" applyAlignment="1" applyProtection="1">
      <alignment horizontal="left" vertical="center"/>
      <protection locked="1" hidden="0"/>
    </xf>
    <xf numFmtId="0" fontId="28" fillId="0" borderId="79" xfId="0" applyNumberFormat="1" applyFont="1" applyFill="1" applyBorder="1" applyAlignment="1" applyProtection="1">
      <alignment horizontal="left" vertical="center"/>
      <protection locked="1" hidden="0"/>
    </xf>
    <xf numFmtId="0" fontId="28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108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67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111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93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94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98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51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124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23" borderId="22" xfId="0" applyNumberFormat="1" applyFont="1" applyFill="1" applyBorder="1" applyAlignment="1" applyProtection="1">
      <alignment vertical="justify" wrapText="1"/>
      <protection locked="1" hidden="0"/>
    </xf>
    <xf numFmtId="0" fontId="16" fillId="16" borderId="15" xfId="0" applyNumberFormat="1" applyFont="1" applyFill="1" applyBorder="1" applyAlignment="1" applyProtection="1">
      <alignment vertical="justify" wrapText="1"/>
      <protection locked="1" hidden="0"/>
    </xf>
    <xf numFmtId="0" fontId="16" fillId="17" borderId="16" xfId="0" applyNumberFormat="1" applyFont="1" applyFill="1" applyBorder="1" applyAlignment="1" applyProtection="1">
      <alignment vertical="justify" wrapText="1"/>
      <protection locked="1" hidden="0"/>
    </xf>
    <xf numFmtId="0" fontId="17" fillId="0" borderId="125" xfId="0" applyNumberFormat="1" applyFont="1" applyFill="1" applyBorder="1" applyAlignment="1" applyProtection="1">
      <alignment horizontal="center" vertical="center"/>
      <protection locked="1" hidden="0"/>
    </xf>
    <xf numFmtId="0" fontId="17" fillId="0" borderId="126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123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122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114" xfId="0" applyNumberFormat="1" applyFont="1" applyFill="1" applyBorder="1" applyAlignment="1" applyProtection="1">
      <alignment horizontal="center" vertical="center"/>
      <protection locked="1" hidden="0"/>
    </xf>
    <xf numFmtId="49" fontId="36" fillId="0" borderId="104" xfId="0" applyNumberFormat="1" applyFont="1" applyFill="1" applyBorder="1" applyAlignment="1" applyProtection="1">
      <alignment horizontal="center" vertical="center" wrapText="1"/>
      <protection locked="1" hidden="0"/>
    </xf>
    <xf numFmtId="0" fontId="37" fillId="0" borderId="103" xfId="0" applyNumberFormat="1" applyFont="1" applyFill="1" applyBorder="1" applyAlignment="1" applyProtection="1">
      <alignment horizontal="center" vertical="center" wrapText="1"/>
      <protection locked="1" hidden="0"/>
    </xf>
    <xf numFmtId="0" fontId="37" fillId="0" borderId="116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4" xfId="0" applyNumberFormat="1" applyFont="1" applyFill="1" applyBorder="1" applyAlignment="1" applyProtection="1">
      <alignment horizontal="center" vertical="center"/>
      <protection locked="1" hidden="0"/>
    </xf>
    <xf numFmtId="0" fontId="21" fillId="0" borderId="91" xfId="0" applyNumberFormat="1" applyFont="1" applyFill="1" applyBorder="1" applyAlignment="1" applyProtection="1">
      <alignment horizontal="center" vertical="center" wrapText="1"/>
      <protection locked="1" hidden="0"/>
    </xf>
    <xf numFmtId="0" fontId="21" fillId="0" borderId="103" xfId="0" applyNumberFormat="1" applyFont="1" applyFill="1" applyBorder="1" applyAlignment="1" applyProtection="1">
      <alignment horizontal="center" vertical="center" wrapText="1"/>
      <protection locked="1" hidden="0"/>
    </xf>
    <xf numFmtId="0" fontId="21" fillId="0" borderId="116" xfId="0" applyNumberFormat="1" applyFont="1" applyFill="1" applyBorder="1" applyAlignment="1" applyProtection="1">
      <alignment horizontal="center" vertical="center" wrapText="1"/>
      <protection locked="1" hidden="0"/>
    </xf>
    <xf numFmtId="0" fontId="40" fillId="0" borderId="104" xfId="0" applyNumberFormat="1" applyFont="1" applyFill="1" applyBorder="1" applyAlignment="1" applyProtection="1">
      <alignment horizontal="left" vertical="center" wrapText="1"/>
      <protection locked="1" hidden="0"/>
    </xf>
    <xf numFmtId="0" fontId="40" fillId="0" borderId="103" xfId="0" applyNumberFormat="1" applyFont="1" applyFill="1" applyBorder="1" applyAlignment="1" applyProtection="1">
      <alignment horizontal="left" vertical="center" wrapText="1"/>
      <protection locked="1" hidden="0"/>
    </xf>
    <xf numFmtId="0" fontId="40" fillId="0" borderId="127" xfId="0" applyNumberFormat="1" applyFont="1" applyFill="1" applyBorder="1" applyAlignment="1" applyProtection="1">
      <alignment horizontal="left" vertical="center" wrapText="1"/>
      <protection locked="1" hidden="0"/>
    </xf>
    <xf numFmtId="0" fontId="16" fillId="106" borderId="105" xfId="0" applyNumberFormat="1" applyFont="1" applyFill="1" applyBorder="1" applyAlignment="1" applyProtection="1">
      <alignment horizontal="center" vertical="center"/>
      <protection locked="1" hidden="0"/>
    </xf>
    <xf numFmtId="0" fontId="16" fillId="107" borderId="106" xfId="0" applyNumberFormat="1" applyFont="1" applyFill="1" applyBorder="1" applyAlignment="1" applyProtection="1">
      <alignment horizontal="center" vertical="center"/>
      <protection locked="1" hidden="0"/>
    </xf>
    <xf numFmtId="0" fontId="16" fillId="108" borderId="107" xfId="0" applyNumberFormat="1" applyFont="1" applyFill="1" applyBorder="1" applyAlignment="1" applyProtection="1">
      <alignment horizontal="center" vertical="center"/>
      <protection locked="1" hidden="0"/>
    </xf>
    <xf numFmtId="0" fontId="37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37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113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78" xfId="0" applyNumberFormat="1" applyFont="1" applyFill="1" applyBorder="1" applyAlignment="1" applyProtection="1">
      <alignment horizontal="center" vertical="center"/>
      <protection locked="1" hidden="0"/>
    </xf>
    <xf numFmtId="0" fontId="35" fillId="0" borderId="69" xfId="0" applyNumberFormat="1" applyFont="1" applyFill="1" applyBorder="1" applyAlignment="1" applyProtection="1">
      <alignment horizontal="center" vertical="center" wrapText="1"/>
      <protection locked="1" hidden="0"/>
    </xf>
    <xf numFmtId="0" fontId="35" fillId="0" borderId="128" xfId="0" applyNumberFormat="1" applyFont="1" applyFill="1" applyBorder="1" applyAlignment="1" applyProtection="1">
      <alignment horizontal="center" vertical="center" wrapText="1"/>
      <protection locked="1" hidden="0"/>
    </xf>
    <xf numFmtId="0" fontId="35" fillId="0" borderId="126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108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67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109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98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51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99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51" xfId="0" applyNumberFormat="1" applyFont="1" applyFill="1" applyBorder="1" applyAlignment="1" applyProtection="1">
      <alignment horizontal="left" vertical="center"/>
      <protection locked="1" hidden="0"/>
    </xf>
    <xf numFmtId="0" fontId="22" fillId="0" borderId="99" xfId="0" applyNumberFormat="1" applyFont="1" applyFill="1" applyBorder="1" applyAlignment="1" applyProtection="1">
      <alignment horizontal="left" vertical="center"/>
      <protection locked="1" hidden="0"/>
    </xf>
    <xf numFmtId="0" fontId="28" fillId="0" borderId="77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79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7" xfId="0" applyNumberFormat="1" applyFont="1" applyFill="1" applyBorder="1" applyAlignment="1" applyProtection="1">
      <alignment horizontal="center" vertical="center"/>
      <protection locked="1" hidden="0"/>
    </xf>
    <xf numFmtId="0" fontId="19" fillId="61" borderId="60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7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109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129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51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130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131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40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92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99" xfId="0" applyNumberFormat="1" applyFont="1" applyFill="1" applyBorder="1" applyAlignment="1" applyProtection="1">
      <alignment horizontal="center" vertical="center" textRotation="90"/>
      <protection locked="1" hidden="0"/>
    </xf>
    <xf numFmtId="0" fontId="17" fillId="82" borderId="81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4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5" xfId="0" applyNumberFormat="1" applyFont="1" applyFill="1" applyBorder="1" applyAlignment="1" applyProtection="1">
      <alignment horizontal="center" vertical="center" textRotation="90"/>
      <protection locked="1" hidden="0"/>
    </xf>
    <xf numFmtId="0" fontId="9" fillId="0" borderId="5" xfId="0" applyNumberFormat="1" applyFont="1" applyFill="1" applyBorder="1" applyAlignment="1" applyProtection="1">
      <alignment horizontal="center" vertical="center"/>
      <protection locked="1" hidden="0"/>
    </xf>
    <xf numFmtId="0" fontId="30" fillId="0" borderId="104" xfId="0" applyNumberFormat="1" applyFont="1" applyFill="1" applyBorder="1" applyAlignment="1" applyProtection="1">
      <alignment horizontal="center" vertical="center"/>
      <protection locked="1" hidden="0"/>
    </xf>
    <xf numFmtId="0" fontId="30" fillId="0" borderId="103" xfId="0" applyNumberFormat="1" applyFont="1" applyFill="1" applyBorder="1" applyAlignment="1" applyProtection="1">
      <alignment horizontal="center" vertical="center"/>
      <protection locked="1" hidden="0"/>
    </xf>
    <xf numFmtId="0" fontId="30" fillId="0" borderId="127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6" xfId="0" applyNumberFormat="1" applyFont="1" applyFill="1" applyBorder="1" applyAlignment="1" applyProtection="1">
      <alignment horizontal="center" vertical="center" wrapText="1"/>
      <protection locked="1" hidden="0"/>
    </xf>
    <xf numFmtId="0" fontId="22" fillId="0" borderId="6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5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7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5" xfId="0" applyNumberFormat="1" applyFont="1" applyFill="1" applyBorder="1" applyAlignment="1" applyProtection="1">
      <alignment horizontal="center" vertical="center" textRotation="90"/>
      <protection locked="1" hidden="0"/>
    </xf>
    <xf numFmtId="0" fontId="18" fillId="60" borderId="59" xfId="0" applyNumberFormat="1" applyFont="1" applyFill="1" applyBorder="1" applyAlignment="1" applyProtection="1">
      <alignment horizontal="center" vertical="center"/>
      <protection locked="1" hidden="0"/>
    </xf>
    <xf numFmtId="0" fontId="30" fillId="0" borderId="100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102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12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13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41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43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132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133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0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94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51" xfId="0" applyNumberFormat="1" applyFont="1" applyFill="1" applyBorder="1" applyAlignment="1" applyProtection="1">
      <alignment horizontal="center" vertical="center" textRotation="90"/>
      <protection locked="1" hidden="0"/>
    </xf>
    <xf numFmtId="0" fontId="30" fillId="0" borderId="124" xfId="0" applyNumberFormat="1" applyFont="1" applyFill="1" applyBorder="1" applyAlignment="1" applyProtection="1">
      <alignment horizontal="center" vertical="center" textRotation="90"/>
      <protection locked="1" hidden="0"/>
    </xf>
    <xf numFmtId="0" fontId="22" fillId="0" borderId="109" xfId="0" applyNumberFormat="1" applyFont="1" applyFill="1" applyBorder="1" applyAlignment="1" applyProtection="1">
      <alignment horizontal="center" vertical="center" wrapText="1"/>
      <protection locked="1" hidden="0"/>
    </xf>
    <xf numFmtId="0" fontId="22" fillId="0" borderId="44" xfId="0" applyNumberFormat="1" applyFont="1" applyFill="1" applyBorder="1" applyAlignment="1" applyProtection="1">
      <alignment horizontal="center" vertical="top" wrapText="1"/>
      <protection locked="1" hidden="0"/>
    </xf>
    <xf numFmtId="0" fontId="22" fillId="0" borderId="114" xfId="0" applyNumberFormat="1" applyFont="1" applyFill="1" applyBorder="1" applyAlignment="1" applyProtection="1">
      <alignment horizontal="center" vertical="top"/>
      <protection locked="1" hidden="0"/>
    </xf>
    <xf numFmtId="0" fontId="22" fillId="0" borderId="122" xfId="0" applyNumberFormat="1" applyFont="1" applyFill="1" applyBorder="1" applyAlignment="1" applyProtection="1">
      <alignment horizontal="center" vertical="top"/>
      <protection locked="1" hidden="0"/>
    </xf>
    <xf numFmtId="0" fontId="22" fillId="0" borderId="42" xfId="0" applyNumberFormat="1" applyFont="1" applyFill="1" applyBorder="1" applyAlignment="1" applyProtection="1">
      <alignment horizontal="center" vertical="center" wrapText="1"/>
      <protection locked="1" hidden="0"/>
    </xf>
    <xf numFmtId="0" fontId="22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79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13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35" borderId="134" xfId="0" applyNumberFormat="1" applyFont="1" applyFill="1" applyBorder="1" applyAlignment="1" applyProtection="1">
      <alignment horizontal="center" vertical="center"/>
      <protection locked="1" hidden="0"/>
    </xf>
    <xf numFmtId="0" fontId="16" fillId="136" borderId="135" xfId="0" applyNumberFormat="1" applyFont="1" applyFill="1" applyBorder="1" applyAlignment="1" applyProtection="1">
      <alignment horizontal="center" vertical="center"/>
      <protection locked="1" hidden="0"/>
    </xf>
    <xf numFmtId="0" fontId="17" fillId="85" borderId="84" xfId="0" applyNumberFormat="1" applyFont="1" applyFill="1" applyBorder="1" applyAlignment="1" applyProtection="1">
      <alignment horizontal="center" vertical="center"/>
      <protection locked="1" hidden="0"/>
    </xf>
    <xf numFmtId="0" fontId="16" fillId="61" borderId="60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9" borderId="18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20" borderId="19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37" borderId="136" xfId="0" applyNumberFormat="1" applyFont="1" applyFill="1" applyBorder="1" applyAlignment="1" applyProtection="1">
      <alignment horizontal="left" vertical="center"/>
      <protection locked="1" hidden="0"/>
    </xf>
    <xf numFmtId="0" fontId="16" fillId="138" borderId="137" xfId="0" applyNumberFormat="1" applyFont="1" applyFill="1" applyBorder="1" applyAlignment="1" applyProtection="1">
      <alignment horizontal="left" vertical="center"/>
      <protection locked="1" hidden="0"/>
    </xf>
    <xf numFmtId="0" fontId="16" fillId="139" borderId="138" xfId="0" applyNumberFormat="1" applyFont="1" applyFill="1" applyBorder="1" applyAlignment="1" applyProtection="1">
      <alignment horizontal="left" vertical="center"/>
      <protection locked="1" hidden="0"/>
    </xf>
    <xf numFmtId="0" fontId="30" fillId="82" borderId="81" xfId="0" applyNumberFormat="1" applyFont="1" applyFill="1" applyBorder="1" applyAlignment="1" applyProtection="1">
      <alignment horizontal="left" vertical="center"/>
      <protection locked="1" hidden="0"/>
    </xf>
    <xf numFmtId="0" fontId="30" fillId="86" borderId="85" xfId="0" applyNumberFormat="1" applyFont="1" applyFill="1" applyBorder="1" applyAlignment="1" applyProtection="1">
      <alignment horizontal="left" vertical="center"/>
      <protection locked="1" hidden="0"/>
    </xf>
    <xf numFmtId="0" fontId="30" fillId="0" borderId="130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132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131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40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92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129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51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99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139" xfId="0" applyNumberFormat="1" applyFont="1" applyFill="1" applyBorder="1" applyAlignment="1" applyProtection="1">
      <alignment horizontal="center" vertical="center" wrapText="1"/>
      <protection locked="1" hidden="0"/>
    </xf>
    <xf numFmtId="0" fontId="30" fillId="0" borderId="37" xfId="0" applyNumberFormat="1" applyFont="1" applyFill="1" applyBorder="1" applyAlignment="1" applyProtection="1">
      <alignment horizontal="center" vertical="center"/>
      <protection locked="1" hidden="0"/>
    </xf>
    <xf numFmtId="0" fontId="30" fillId="0" borderId="70" xfId="0" applyNumberFormat="1" applyFont="1" applyFill="1" applyBorder="1" applyAlignment="1" applyProtection="1">
      <alignment horizontal="center" vertical="center"/>
      <protection locked="1" hidden="0"/>
    </xf>
    <xf numFmtId="16" fontId="16" fillId="0" borderId="104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127" xfId="0" applyNumberFormat="1" applyFont="1" applyFill="1" applyBorder="1" applyAlignment="1" applyProtection="1">
      <alignment horizontal="center" vertical="center"/>
      <protection locked="1" hidden="0"/>
    </xf>
    <xf numFmtId="0" fontId="16" fillId="82" borderId="81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69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121" xfId="0" applyNumberFormat="1" applyFont="1" applyFill="1" applyBorder="1" applyAlignment="1" applyProtection="1">
      <alignment horizontal="center" vertical="center"/>
      <protection locked="1" hidden="0"/>
    </xf>
    <xf numFmtId="0" fontId="22" fillId="0" borderId="48" xfId="0" applyNumberFormat="1" applyFont="1" applyFill="1" applyBorder="1" applyAlignment="1" applyProtection="1">
      <alignment horizontal="left" vertical="center"/>
      <protection locked="1" hidden="0"/>
    </xf>
    <xf numFmtId="0" fontId="22" fillId="0" borderId="49" xfId="0" applyNumberFormat="1" applyFont="1" applyFill="1" applyBorder="1" applyAlignment="1" applyProtection="1">
      <alignment horizontal="left" vertical="center"/>
      <protection locked="1" hidden="0"/>
    </xf>
    <xf numFmtId="0" fontId="22" fillId="0" borderId="104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103" xfId="0" applyNumberFormat="1" applyFont="1" applyFill="1" applyBorder="1" applyAlignment="1" applyProtection="1">
      <alignment horizontal="left" vertical="center" wrapText="1"/>
      <protection locked="1" hidden="0"/>
    </xf>
    <xf numFmtId="0" fontId="22" fillId="0" borderId="127" xfId="0" applyNumberFormat="1" applyFont="1" applyFill="1" applyBorder="1" applyAlignment="1" applyProtection="1">
      <alignment horizontal="left" vertical="center" wrapText="1"/>
      <protection locked="1" hidden="0"/>
    </xf>
    <xf numFmtId="0" fontId="17" fillId="0" borderId="128" xfId="0" applyNumberFormat="1" applyFont="1" applyFill="1" applyBorder="1" applyAlignment="1" applyProtection="1">
      <alignment horizontal="center" vertical="center"/>
      <protection locked="1" hidden="0"/>
    </xf>
    <xf numFmtId="0" fontId="16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6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111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129" xfId="0" applyNumberFormat="1" applyFont="1" applyFill="1" applyBorder="1" applyAlignment="1" applyProtection="1">
      <alignment horizontal="center" vertical="center"/>
      <protection locked="1" hidden="0"/>
    </xf>
    <xf numFmtId="0" fontId="28" fillId="0" borderId="124" xfId="0" applyNumberFormat="1" applyFont="1" applyFill="1" applyBorder="1" applyAlignment="1" applyProtection="1">
      <alignment horizontal="center" vertical="center"/>
      <protection locked="1" hidden="0"/>
    </xf>
    <xf numFmtId="0" fontId="35" fillId="0" borderId="125" xfId="0" applyNumberFormat="1" applyFont="1" applyFill="1" applyBorder="1" applyAlignment="1" applyProtection="1">
      <alignment horizontal="center" vertical="center" wrapText="1"/>
      <protection locked="1" hidden="0"/>
    </xf>
    <xf numFmtId="0" fontId="35" fillId="0" borderId="121" xfId="0" applyNumberFormat="1" applyFont="1" applyFill="1" applyBorder="1" applyAlignment="1" applyProtection="1">
      <alignment horizontal="center" vertical="center" wrapText="1"/>
      <protection locked="1" hidden="0"/>
    </xf>
    <xf numFmtId="0" fontId="39" fillId="0" borderId="69" xfId="0" applyNumberFormat="1" applyFont="1" applyFill="1" applyBorder="1" applyAlignment="1" applyProtection="1">
      <alignment horizontal="center" vertical="center"/>
      <protection locked="1" hidden="0"/>
    </xf>
    <xf numFmtId="0" fontId="39" fillId="0" borderId="128" xfId="0" applyNumberFormat="1" applyFont="1" applyFill="1" applyBorder="1" applyAlignment="1" applyProtection="1">
      <alignment horizontal="center" vertical="center"/>
      <protection locked="1" hidden="0"/>
    </xf>
    <xf numFmtId="0" fontId="39" fillId="0" borderId="121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91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103" xfId="0" applyNumberFormat="1" applyFont="1" applyFill="1" applyBorder="1" applyAlignment="1" applyProtection="1">
      <alignment horizontal="center" vertical="center"/>
      <protection locked="1" hidden="0"/>
    </xf>
    <xf numFmtId="0" fontId="36" fillId="0" borderId="127" xfId="0" applyNumberFormat="1" applyFont="1" applyFill="1" applyBorder="1" applyAlignment="1" applyProtection="1">
      <alignment horizontal="center" vertical="center"/>
      <protection locked="1" hidden="0"/>
    </xf>
    <xf numFmtId="49" fontId="37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49" fontId="37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28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26" fillId="0" borderId="67" xfId="0" applyNumberFormat="1" applyFont="1" applyFill="1" applyBorder="1" applyAlignment="1" applyProtection="1">
      <alignment horizontal="center" vertical="top"/>
      <protection locked="1" hidden="0"/>
    </xf>
    <xf numFmtId="0" fontId="35" fillId="0" borderId="69" xfId="0" applyNumberFormat="1" applyFont="1" applyFill="1" applyBorder="1" applyAlignment="1" applyProtection="1">
      <alignment horizontal="center" vertical="center"/>
      <protection locked="1" hidden="0"/>
    </xf>
    <xf numFmtId="0" fontId="35" fillId="0" borderId="128" xfId="0" applyNumberFormat="1" applyFont="1" applyFill="1" applyBorder="1" applyAlignment="1" applyProtection="1">
      <alignment horizontal="center" vertical="center"/>
      <protection locked="1" hidden="0"/>
    </xf>
    <xf numFmtId="0" fontId="35" fillId="0" borderId="121" xfId="0" applyNumberFormat="1" applyFont="1" applyFill="1" applyBorder="1" applyAlignment="1" applyProtection="1">
      <alignment horizontal="center" vertical="center"/>
      <protection locked="1" hidden="0"/>
    </xf>
    <xf numFmtId="0" fontId="16" fillId="64" borderId="63" xfId="0" applyNumberFormat="1" applyFont="1" applyFill="1" applyBorder="1" applyAlignment="1" applyProtection="1">
      <alignment horizontal="center"/>
      <protection locked="1" hidden="0"/>
    </xf>
    <xf numFmtId="0" fontId="16" fillId="66" borderId="65" xfId="0" applyNumberFormat="1" applyFont="1" applyFill="1" applyBorder="1" applyAlignment="1" applyProtection="1">
      <alignment horizontal="center"/>
      <protection locked="1" hidden="0"/>
    </xf>
    <xf numFmtId="0" fontId="16" fillId="0" borderId="24" xfId="0" applyNumberFormat="1" applyFont="1" applyFill="1" applyBorder="1" applyAlignment="1" applyProtection="1">
      <alignment horizontal="center"/>
      <protection locked="1" hidden="0"/>
    </xf>
    <xf numFmtId="0" fontId="16" fillId="0" borderId="36" xfId="0" applyNumberFormat="1" applyFont="1" applyFill="1" applyBorder="1" applyAlignment="1" applyProtection="1">
      <alignment horizontal="center"/>
      <protection locked="1" hidden="0"/>
    </xf>
    <xf numFmtId="0" fontId="22" fillId="141" borderId="140" xfId="0" applyNumberFormat="1" applyFont="1" applyFill="1" applyBorder="1" applyAlignment="1" applyProtection="1">
      <alignment horizontal="left" vertical="center" wrapText="1"/>
      <protection locked="1" hidden="0"/>
    </xf>
    <xf numFmtId="0" fontId="22" fillId="107" borderId="106" xfId="0" applyNumberFormat="1" applyFont="1" applyFill="1" applyBorder="1" applyAlignment="1" applyProtection="1">
      <alignment horizontal="left" vertical="center" wrapText="1"/>
      <protection locked="1" hidden="0"/>
    </xf>
    <xf numFmtId="0" fontId="22" fillId="142" borderId="141" xfId="0" applyNumberFormat="1" applyFont="1" applyFill="1" applyBorder="1" applyAlignment="1" applyProtection="1">
      <alignment horizontal="left" vertical="center" wrapText="1"/>
      <protection locked="1" hidden="0"/>
    </xf>
    <xf numFmtId="0" fontId="22" fillId="143" borderId="142" xfId="0" applyNumberFormat="1" applyFont="1" applyFill="1" applyBorder="1" applyAlignment="1" applyProtection="1">
      <alignment horizontal="left" vertical="center" wrapText="1"/>
      <protection locked="1" hidden="0"/>
    </xf>
    <xf numFmtId="0" fontId="22" fillId="144" borderId="143" xfId="0" applyNumberFormat="1" applyFont="1" applyFill="1" applyBorder="1" applyAlignment="1" applyProtection="1">
      <alignment horizontal="left" vertical="center" wrapText="1"/>
      <protection locked="1" hidden="0"/>
    </xf>
    <xf numFmtId="0" fontId="22" fillId="145" borderId="144" xfId="0" applyNumberFormat="1" applyFont="1" applyFill="1" applyBorder="1" applyAlignment="1" applyProtection="1">
      <alignment horizontal="left" vertical="center" wrapText="1"/>
      <protection locked="1" hidden="0"/>
    </xf>
    <xf numFmtId="0" fontId="16" fillId="0" borderId="128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126" xfId="0" applyNumberFormat="1" applyFont="1" applyFill="1" applyBorder="1" applyAlignment="1" applyProtection="1">
      <alignment horizontal="center" vertical="center"/>
      <protection locked="1" hidden="0"/>
    </xf>
    <xf numFmtId="0" fontId="16" fillId="0" borderId="67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111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76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36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46" borderId="145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0" borderId="9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1" borderId="10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38" borderId="137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39" borderId="138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111" borderId="110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108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24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36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111" xfId="0" applyNumberFormat="1" applyFont="1" applyFill="1" applyBorder="1" applyAlignment="1" applyProtection="1">
      <alignment horizontal="center" vertical="center"/>
      <protection locked="1" hidden="0"/>
    </xf>
    <xf numFmtId="0" fontId="17" fillId="84" borderId="83" xfId="0" applyNumberFormat="1" applyFont="1" applyFill="1" applyBorder="1" applyAlignment="1" applyProtection="1">
      <alignment horizontal="center" vertical="center"/>
      <protection locked="1" hidden="0"/>
    </xf>
    <xf numFmtId="0" fontId="17" fillId="82" borderId="81" xfId="0" applyNumberFormat="1" applyFont="1" applyFill="1" applyBorder="1" applyAlignment="1" applyProtection="1">
      <alignment horizontal="center" vertical="center" wrapText="1"/>
      <protection locked="1" hidden="0"/>
    </xf>
    <xf numFmtId="0" fontId="17" fillId="85" borderId="84" xfId="0" applyNumberFormat="1" applyFont="1" applyFill="1" applyBorder="1" applyAlignment="1" applyProtection="1">
      <alignment horizontal="center" vertical="center" wrapText="1"/>
      <protection locked="1" hidden="0"/>
    </xf>
    <xf numFmtId="0" fontId="18" fillId="0" borderId="77" xfId="0" applyNumberFormat="1" applyFont="1" applyFill="1" applyBorder="1" applyAlignment="1" applyProtection="1">
      <alignment horizontal="center" vertical="center" wrapText="1"/>
      <protection locked="1" hidden="0"/>
    </xf>
    <xf numFmtId="0" fontId="18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18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18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18" fillId="0" borderId="78" xfId="0" applyNumberFormat="1" applyFont="1" applyFill="1" applyBorder="1" applyAlignment="1" applyProtection="1">
      <alignment horizontal="center" vertical="center"/>
      <protection locked="1" hidden="0"/>
    </xf>
    <xf numFmtId="0" fontId="22" fillId="147" borderId="146" xfId="0" applyNumberFormat="1" applyFont="1" applyFill="1" applyBorder="1" applyAlignment="1" applyProtection="1">
      <alignment horizontal="left" vertical="center" wrapText="1"/>
      <protection locked="1" hidden="0"/>
    </xf>
    <xf numFmtId="0" fontId="22" fillId="148" borderId="147" xfId="0" applyNumberFormat="1" applyFont="1" applyFill="1" applyBorder="1" applyAlignment="1" applyProtection="1">
      <alignment horizontal="left" vertical="center" wrapText="1"/>
      <protection locked="1" hidden="0"/>
    </xf>
    <xf numFmtId="0" fontId="22" fillId="149" borderId="148" xfId="0" applyNumberFormat="1" applyFont="1" applyFill="1" applyBorder="1" applyAlignment="1" applyProtection="1">
      <alignment horizontal="left" vertical="center" wrapText="1"/>
      <protection locked="1" hidden="0"/>
    </xf>
    <xf numFmtId="0" fontId="16" fillId="0" borderId="123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114" xfId="0" applyNumberFormat="1" applyFont="1" applyFill="1" applyBorder="1" applyAlignment="1" applyProtection="1">
      <alignment horizontal="center" vertical="center" wrapText="1"/>
      <protection locked="1" hidden="0"/>
    </xf>
    <xf numFmtId="0" fontId="16" fillId="0" borderId="122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55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48" fillId="0" borderId="4" xfId="0" applyNumberFormat="1" applyFont="1" applyFill="1" applyBorder="1" applyAlignment="1" applyProtection="1">
      <alignment horizontal="center" vertical="center"/>
      <protection locked="1" hidden="0"/>
    </xf>
    <xf numFmtId="0" fontId="49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49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80" xfId="0" applyNumberFormat="1" applyFont="1" applyFill="1" applyBorder="1" applyAlignment="1" applyProtection="1">
      <alignment horizontal="center" vertical="center"/>
      <protection locked="1" hidden="0"/>
    </xf>
    <xf numFmtId="164" fontId="45" fillId="106" borderId="105" xfId="0" applyNumberFormat="1" applyFont="1" applyFill="1" applyBorder="1" applyAlignment="1" applyProtection="1">
      <alignment horizontal="center" vertical="center"/>
      <protection locked="1" hidden="0"/>
    </xf>
    <xf numFmtId="164" fontId="45" fillId="107" borderId="106" xfId="0" applyNumberFormat="1" applyFont="1" applyFill="1" applyBorder="1" applyAlignment="1" applyProtection="1">
      <alignment horizontal="center" vertical="center"/>
      <protection locked="1" hidden="0"/>
    </xf>
    <xf numFmtId="164" fontId="45" fillId="108" borderId="107" xfId="0" applyNumberFormat="1" applyFont="1" applyFill="1" applyBorder="1" applyAlignment="1" applyProtection="1">
      <alignment horizontal="center" vertical="center"/>
      <protection locked="1" hidden="0"/>
    </xf>
    <xf numFmtId="0" fontId="26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26" fillId="0" borderId="78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149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132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133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93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94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98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51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124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25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28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26" xfId="0" applyNumberFormat="1" applyFont="1" applyFill="1" applyBorder="1" applyAlignment="1" applyProtection="1">
      <alignment horizontal="center" vertical="center" wrapText="1"/>
      <protection locked="1" hidden="0"/>
    </xf>
    <xf numFmtId="0" fontId="58" fillId="0" borderId="76" xfId="0" applyNumberFormat="1" applyFont="1" applyFill="1" applyBorder="1" applyAlignment="1" applyProtection="1">
      <protection locked="1" hidden="0"/>
    </xf>
    <xf numFmtId="0" fontId="2" fillId="0" borderId="76" xfId="0" applyNumberFormat="1" applyFont="1" applyFill="1" applyBorder="1" applyAlignment="1" applyProtection="1">
      <protection locked="1" hidden="0"/>
    </xf>
    <xf numFmtId="0" fontId="2" fillId="0" borderId="80" xfId="0" applyNumberFormat="1" applyFont="1" applyFill="1" applyBorder="1" applyAlignment="1" applyProtection="1">
      <protection locked="1" hidden="0"/>
    </xf>
    <xf numFmtId="0" fontId="55" fillId="0" borderId="0" xfId="0" applyNumberFormat="1" applyFont="1" applyFill="1" applyBorder="1" applyAlignment="1" applyProtection="1">
      <alignment horizontal="left" vertical="center"/>
      <protection locked="1" hidden="0"/>
    </xf>
    <xf numFmtId="0" fontId="57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57" fillId="0" borderId="76" xfId="0" applyNumberFormat="1" applyFont="1" applyFill="1" applyBorder="1" applyAlignment="1" applyProtection="1">
      <alignment horizontal="center" wrapText="1"/>
      <protection locked="1" hidden="0"/>
    </xf>
    <xf numFmtId="0" fontId="47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26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2" fillId="0" borderId="0" xfId="0" applyNumberFormat="1" applyFont="1" applyFill="1" applyBorder="1" applyAlignment="1" applyProtection="1">
      <alignment horizontal="left" vertical="top"/>
      <protection locked="1" hidden="0"/>
    </xf>
    <xf numFmtId="0" fontId="57" fillId="0" borderId="76" xfId="0" applyNumberFormat="1" applyFont="1" applyFill="1" applyBorder="1" applyAlignment="1" applyProtection="1">
      <alignment horizontal="left" wrapText="1"/>
      <protection locked="1" hidden="0"/>
    </xf>
    <xf numFmtId="0" fontId="56" fillId="0" borderId="91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103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116" xfId="0" applyNumberFormat="1" applyFont="1" applyFill="1" applyBorder="1" applyAlignment="1" applyProtection="1">
      <alignment horizontal="center" vertical="center"/>
      <protection locked="1" hidden="0"/>
    </xf>
    <xf numFmtId="0" fontId="2" fillId="0" borderId="76" xfId="0" applyNumberFormat="1" applyFont="1" applyFill="1" applyBorder="1" applyAlignment="1" applyProtection="1">
      <alignment horizontal="left" wrapText="1"/>
      <protection locked="1" hidden="0"/>
    </xf>
    <xf numFmtId="0" fontId="60" fillId="0" borderId="0" xfId="0" applyNumberFormat="1" applyFont="1" applyFill="1" applyBorder="1" applyAlignment="1" applyProtection="1">
      <alignment horizontal="left" wrapText="1"/>
      <protection locked="1" hidden="0"/>
    </xf>
    <xf numFmtId="0" fontId="53" fillId="0" borderId="12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5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5" xfId="0" applyNumberFormat="1" applyFont="1" applyFill="1" applyBorder="1" applyAlignment="1" applyProtection="1">
      <alignment horizontal="left" vertical="center" wrapText="1"/>
      <protection locked="1" hidden="0"/>
    </xf>
    <xf numFmtId="49" fontId="53" fillId="0" borderId="5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0" borderId="13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0" borderId="41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42" xfId="0" applyNumberFormat="1" applyFont="1" applyFill="1" applyBorder="1" applyAlignment="1" applyProtection="1">
      <alignment horizontal="left" vertical="center" wrapText="1"/>
      <protection locked="1" hidden="0"/>
    </xf>
    <xf numFmtId="49" fontId="53" fillId="0" borderId="42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0" borderId="43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0" borderId="5" xfId="0" applyNumberFormat="1" applyFont="1" applyFill="1" applyBorder="1" applyAlignment="1" applyProtection="1">
      <alignment horizontal="justify" vertical="center" wrapText="1"/>
      <protection locked="1" hidden="0"/>
    </xf>
    <xf numFmtId="0" fontId="48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44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114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113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123" xfId="0" applyNumberFormat="1" applyFont="1" applyFill="1" applyBorder="1" applyAlignment="1" applyProtection="1">
      <alignment horizontal="left" vertical="center"/>
      <protection locked="1" hidden="0"/>
    </xf>
    <xf numFmtId="0" fontId="48" fillId="0" borderId="114" xfId="0" applyNumberFormat="1" applyFont="1" applyFill="1" applyBorder="1" applyAlignment="1" applyProtection="1">
      <alignment horizontal="left" vertical="center"/>
      <protection locked="1" hidden="0"/>
    </xf>
    <xf numFmtId="0" fontId="49" fillId="0" borderId="114" xfId="0" applyNumberFormat="1" applyFont="1" applyFill="1" applyBorder="1" applyAlignment="1" applyProtection="1">
      <alignment vertical="center"/>
      <protection locked="1" hidden="0"/>
    </xf>
    <xf numFmtId="0" fontId="49" fillId="0" borderId="113" xfId="0" applyNumberFormat="1" applyFont="1" applyFill="1" applyBorder="1" applyAlignment="1" applyProtection="1">
      <alignment vertical="center"/>
      <protection locked="1" hidden="0"/>
    </xf>
    <xf numFmtId="0" fontId="49" fillId="0" borderId="44" xfId="0" applyNumberFormat="1" applyFont="1" applyFill="1" applyBorder="1" applyAlignment="1" applyProtection="1">
      <alignment horizontal="center" vertical="center"/>
      <protection locked="1" hidden="0"/>
    </xf>
    <xf numFmtId="0" fontId="49" fillId="0" borderId="114" xfId="0" applyNumberFormat="1" applyFont="1" applyFill="1" applyBorder="1" applyAlignment="1" applyProtection="1">
      <alignment horizontal="center" vertical="center"/>
      <protection locked="1" hidden="0"/>
    </xf>
    <xf numFmtId="0" fontId="49" fillId="0" borderId="113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122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78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7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67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111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129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109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99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108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67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109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98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51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99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91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03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16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16" borderId="15" xfId="0" applyNumberFormat="1" applyFont="1" applyFill="1" applyBorder="1" applyAlignment="1" applyProtection="1">
      <alignment horizontal="left" vertical="center" wrapText="1"/>
      <protection locked="1" hidden="0"/>
    </xf>
    <xf numFmtId="0" fontId="53" fillId="16" borderId="15" xfId="0" applyNumberFormat="1" applyFont="1" applyFill="1" applyBorder="1" applyAlignment="1" applyProtection="1">
      <alignment horizontal="left" wrapText="1"/>
      <protection locked="1" hidden="0"/>
    </xf>
    <xf numFmtId="0" fontId="53" fillId="16" borderId="15" xfId="0" applyNumberFormat="1" applyFont="1" applyFill="1" applyBorder="1" applyAlignment="1" applyProtection="1">
      <alignment horizontal="justify" vertical="center" wrapText="1"/>
      <protection locked="1" hidden="0"/>
    </xf>
    <xf numFmtId="0" fontId="32" fillId="0" borderId="130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0" borderId="132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0" borderId="133" xfId="0" applyNumberFormat="1" applyFont="1" applyFill="1" applyBorder="1" applyAlignment="1" applyProtection="1">
      <alignment horizontal="center" vertical="center" wrapText="1"/>
      <protection locked="1" hidden="0"/>
    </xf>
    <xf numFmtId="0" fontId="2" fillId="0" borderId="76" xfId="0" applyNumberFormat="1" applyFont="1" applyFill="1" applyBorder="1" applyAlignment="1" applyProtection="1">
      <alignment vertical="top" wrapText="1"/>
      <protection locked="1" hidden="0"/>
    </xf>
    <xf numFmtId="0" fontId="57" fillId="0" borderId="76" xfId="0" applyNumberFormat="1" applyFont="1" applyFill="1" applyBorder="1" applyAlignment="1" applyProtection="1">
      <protection locked="1" hidden="0"/>
    </xf>
    <xf numFmtId="0" fontId="5" fillId="0" borderId="76" xfId="0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alignment vertical="top"/>
      <protection locked="1" hidden="0"/>
    </xf>
    <xf numFmtId="164" fontId="45" fillId="0" borderId="123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114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122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123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114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12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14" xfId="0" applyNumberFormat="1" applyFont="1" applyFill="1" applyBorder="1" applyAlignment="1" applyProtection="1">
      <alignment horizontal="center" vertical="center"/>
      <protection locked="1" hidden="0"/>
    </xf>
    <xf numFmtId="0" fontId="55" fillId="0" borderId="123" xfId="0" applyNumberFormat="1" applyFont="1" applyFill="1" applyBorder="1" applyAlignment="1" applyProtection="1">
      <alignment horizontal="left" vertical="center" wrapText="1"/>
      <protection locked="1" hidden="0"/>
    </xf>
    <xf numFmtId="0" fontId="55" fillId="0" borderId="114" xfId="0" applyNumberFormat="1" applyFont="1" applyFill="1" applyBorder="1" applyAlignment="1" applyProtection="1">
      <alignment horizontal="left" vertical="center" wrapText="1"/>
      <protection locked="1" hidden="0"/>
    </xf>
    <xf numFmtId="0" fontId="55" fillId="0" borderId="113" xfId="0" applyNumberFormat="1" applyFont="1" applyFill="1" applyBorder="1" applyAlignment="1" applyProtection="1">
      <alignment horizontal="left" vertical="center" wrapText="1"/>
      <protection locked="1" hidden="0"/>
    </xf>
    <xf numFmtId="49" fontId="45" fillId="0" borderId="44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113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44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113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149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32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31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30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132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131" xfId="0" applyNumberFormat="1" applyFont="1" applyFill="1" applyBorder="1" applyAlignment="1" applyProtection="1">
      <alignment horizontal="center" vertical="center"/>
      <protection locked="1" hidden="0"/>
    </xf>
    <xf numFmtId="0" fontId="52" fillId="0" borderId="4" xfId="0" applyNumberFormat="1" applyFont="1" applyFill="1" applyBorder="1" applyAlignment="1" applyProtection="1">
      <alignment horizontal="center" vertical="center"/>
      <protection locked="1" hidden="0"/>
    </xf>
    <xf numFmtId="0" fontId="52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52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77" xfId="0" applyNumberFormat="1" applyFont="1" applyFill="1" applyBorder="1" applyAlignment="1" applyProtection="1">
      <alignment horizontal="left" vertical="center"/>
      <protection locked="1" hidden="0"/>
    </xf>
    <xf numFmtId="0" fontId="48" fillId="0" borderId="80" xfId="0" applyNumberFormat="1" applyFont="1" applyFill="1" applyBorder="1" applyAlignment="1" applyProtection="1">
      <alignment horizontal="left" vertical="center"/>
      <protection locked="1" hidden="0"/>
    </xf>
    <xf numFmtId="0" fontId="48" fillId="0" borderId="79" xfId="0" applyNumberFormat="1" applyFont="1" applyFill="1" applyBorder="1" applyAlignment="1" applyProtection="1">
      <alignment horizontal="left" vertical="center"/>
      <protection locked="1" hidden="0"/>
    </xf>
    <xf numFmtId="0" fontId="45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4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11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122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0" borderId="113" xfId="0" applyNumberFormat="1" applyFont="1" applyFill="1" applyBorder="1" applyAlignment="1" applyProtection="1">
      <alignment horizontal="left" vertical="center"/>
      <protection locked="1" hidden="0"/>
    </xf>
    <xf numFmtId="0" fontId="2" fillId="0" borderId="0" xfId="0" applyNumberFormat="1" applyFont="1" applyFill="1" applyBorder="1" applyAlignment="1" applyProtection="1">
      <alignment horizontal="left" wrapText="1"/>
      <protection locked="1" hidden="0"/>
    </xf>
    <xf numFmtId="0" fontId="26" fillId="0" borderId="114" xfId="0" applyNumberFormat="1" applyFont="1" applyFill="1" applyBorder="1" applyAlignment="1" applyProtection="1">
      <alignment horizontal="center" vertical="center"/>
      <protection locked="1" hidden="0"/>
    </xf>
    <xf numFmtId="0" fontId="26" fillId="0" borderId="12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13" xfId="0" applyNumberFormat="1" applyFont="1" applyFill="1" applyBorder="1" applyAlignment="1" applyProtection="1">
      <alignment horizontal="center" vertical="center"/>
      <protection locked="1" hidden="0"/>
    </xf>
    <xf numFmtId="0" fontId="55" fillId="0" borderId="77" xfId="0" applyNumberFormat="1" applyFont="1" applyFill="1" applyBorder="1" applyAlignment="1" applyProtection="1">
      <alignment horizontal="left" vertical="center" wrapText="1"/>
      <protection locked="1" hidden="0"/>
    </xf>
    <xf numFmtId="0" fontId="55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0" fontId="26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24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76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36" xfId="0" applyNumberFormat="1" applyFont="1" applyFill="1" applyBorder="1" applyAlignment="1" applyProtection="1">
      <alignment horizontal="center" vertical="center"/>
      <protection locked="1" hidden="0"/>
    </xf>
    <xf numFmtId="0" fontId="45" fillId="151" borderId="150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91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0" borderId="103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0" borderId="116" xfId="0" applyNumberFormat="1" applyFont="1" applyFill="1" applyBorder="1" applyAlignment="1" applyProtection="1">
      <alignment horizontal="center" vertical="justify" wrapText="1"/>
      <protection locked="1" hidden="0"/>
    </xf>
    <xf numFmtId="0" fontId="55" fillId="22" borderId="21" xfId="0" applyNumberFormat="1" applyFont="1" applyFill="1" applyBorder="1" applyAlignment="1" applyProtection="1">
      <alignment horizontal="left" vertical="center" wrapText="1"/>
      <protection locked="1" hidden="0"/>
    </xf>
    <xf numFmtId="0" fontId="55" fillId="26" borderId="25" xfId="0" applyNumberFormat="1" applyFont="1" applyFill="1" applyBorder="1" applyAlignment="1" applyProtection="1">
      <alignment horizontal="left" vertical="center" wrapText="1"/>
      <protection locked="1" hidden="0"/>
    </xf>
    <xf numFmtId="0" fontId="55" fillId="23" borderId="22" xfId="0" applyNumberFormat="1" applyFont="1" applyFill="1" applyBorder="1" applyAlignment="1" applyProtection="1">
      <alignment horizontal="left" vertical="center" wrapText="1"/>
      <protection locked="1" hidden="0"/>
    </xf>
    <xf numFmtId="0" fontId="45" fillId="152" borderId="151" xfId="0" applyNumberFormat="1" applyFont="1" applyFill="1" applyBorder="1" applyAlignment="1" applyProtection="1">
      <alignment horizontal="center" vertical="center"/>
      <protection locked="1" hidden="0"/>
    </xf>
    <xf numFmtId="0" fontId="45" fillId="153" borderId="152" xfId="0" applyNumberFormat="1" applyFont="1" applyFill="1" applyBorder="1" applyAlignment="1" applyProtection="1">
      <alignment horizontal="center" vertical="center"/>
      <protection locked="1" hidden="0"/>
    </xf>
    <xf numFmtId="0" fontId="45" fillId="69" borderId="68" xfId="0" applyNumberFormat="1" applyFont="1" applyFill="1" applyBorder="1" applyAlignment="1" applyProtection="1">
      <alignment horizontal="center" vertical="center"/>
      <protection locked="1" hidden="0"/>
    </xf>
    <xf numFmtId="0" fontId="45" fillId="154" borderId="153" xfId="0" applyNumberFormat="1" applyFont="1" applyFill="1" applyBorder="1" applyAlignment="1" applyProtection="1">
      <alignment horizontal="center" vertical="center"/>
      <protection locked="1" hidden="0"/>
    </xf>
    <xf numFmtId="0" fontId="45" fillId="155" borderId="154" xfId="0" applyNumberFormat="1" applyFont="1" applyFill="1" applyBorder="1" applyAlignment="1" applyProtection="1">
      <alignment horizontal="center" vertical="center"/>
      <protection locked="1" hidden="0"/>
    </xf>
    <xf numFmtId="0" fontId="55" fillId="0" borderId="98" xfId="0" applyNumberFormat="1" applyFont="1" applyFill="1" applyBorder="1" applyAlignment="1" applyProtection="1">
      <alignment horizontal="left" vertical="center"/>
      <protection locked="1" hidden="0"/>
    </xf>
    <xf numFmtId="0" fontId="55" fillId="0" borderId="51" xfId="0" applyNumberFormat="1" applyFont="1" applyFill="1" applyBorder="1" applyAlignment="1" applyProtection="1">
      <alignment horizontal="left" vertical="center"/>
      <protection locked="1" hidden="0"/>
    </xf>
    <xf numFmtId="0" fontId="50" fillId="0" borderId="129" xfId="0" applyNumberFormat="1" applyFont="1" applyFill="1" applyBorder="1" applyAlignment="1" applyProtection="1">
      <alignment horizontal="center" vertical="center"/>
      <protection locked="1" hidden="0"/>
    </xf>
    <xf numFmtId="0" fontId="50" fillId="0" borderId="124" xfId="0" applyNumberFormat="1" applyFont="1" applyFill="1" applyBorder="1" applyAlignment="1" applyProtection="1">
      <alignment horizontal="center" vertical="center"/>
      <protection locked="1" hidden="0"/>
    </xf>
    <xf numFmtId="0" fontId="50" fillId="0" borderId="51" xfId="0" applyNumberFormat="1" applyFont="1" applyFill="1" applyBorder="1" applyAlignment="1" applyProtection="1">
      <alignment horizontal="center" vertical="center"/>
      <protection locked="1" hidden="0"/>
    </xf>
    <xf numFmtId="0" fontId="50" fillId="156" borderId="155" xfId="0" applyNumberFormat="1" applyFont="1" applyFill="1" applyBorder="1" applyAlignment="1" applyProtection="1">
      <alignment horizontal="center" vertical="center"/>
      <protection locked="1" hidden="0"/>
    </xf>
    <xf numFmtId="0" fontId="50" fillId="157" borderId="156" xfId="0" applyNumberFormat="1" applyFont="1" applyFill="1" applyBorder="1" applyAlignment="1" applyProtection="1">
      <alignment horizontal="center" vertical="center"/>
      <protection locked="1" hidden="0"/>
    </xf>
    <xf numFmtId="164" fontId="50" fillId="0" borderId="98" xfId="0" applyNumberFormat="1" applyFont="1" applyFill="1" applyBorder="1" applyAlignment="1" applyProtection="1">
      <alignment horizontal="center" vertical="center"/>
      <protection locked="1" hidden="0"/>
    </xf>
    <xf numFmtId="0" fontId="55" fillId="141" borderId="140" xfId="0" applyNumberFormat="1" applyFont="1" applyFill="1" applyBorder="1" applyAlignment="1" applyProtection="1">
      <alignment horizontal="left" vertical="center" wrapText="1"/>
      <protection locked="1" hidden="0"/>
    </xf>
    <xf numFmtId="0" fontId="55" fillId="107" borderId="106" xfId="0" applyNumberFormat="1" applyFont="1" applyFill="1" applyBorder="1" applyAlignment="1" applyProtection="1">
      <alignment horizontal="left" vertical="center" wrapText="1"/>
      <protection locked="1" hidden="0"/>
    </xf>
    <xf numFmtId="0" fontId="55" fillId="142" borderId="141" xfId="0" applyNumberFormat="1" applyFont="1" applyFill="1" applyBorder="1" applyAlignment="1" applyProtection="1">
      <alignment horizontal="left" vertical="center" wrapText="1"/>
      <protection locked="1" hidden="0"/>
    </xf>
    <xf numFmtId="0" fontId="45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45" fillId="107" borderId="106" xfId="0" applyNumberFormat="1" applyFont="1" applyFill="1" applyBorder="1" applyAlignment="1" applyProtection="1">
      <alignment horizontal="center" vertical="center"/>
      <protection locked="1" hidden="0"/>
    </xf>
    <xf numFmtId="0" fontId="57" fillId="0" borderId="67" xfId="0" applyNumberFormat="1" applyFont="1" applyFill="1" applyBorder="1" applyAlignment="1" applyProtection="1">
      <alignment horizontal="center" vertical="top" wrapText="1"/>
      <protection locked="1" hidden="0"/>
    </xf>
    <xf numFmtId="0" fontId="45" fillId="158" borderId="157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0" xfId="0" applyNumberFormat="1" applyFont="1" applyFill="1" applyBorder="1" applyAlignment="1" applyProtection="1">
      <alignment horizontal="center" vertical="top"/>
      <protection locked="1" hidden="0"/>
    </xf>
    <xf numFmtId="0" fontId="68" fillId="0" borderId="0" xfId="0" applyNumberFormat="1" applyFont="1" applyFill="1" applyBorder="1" applyAlignment="1" applyProtection="1">
      <alignment horizontal="center" vertical="top"/>
      <protection locked="1" hidden="0"/>
    </xf>
    <xf numFmtId="0" fontId="45" fillId="0" borderId="123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22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108" xfId="0" applyNumberFormat="1" applyFont="1" applyFill="1" applyBorder="1" applyAlignment="1" applyProtection="1">
      <alignment vertical="center"/>
      <protection locked="1" hidden="0"/>
    </xf>
    <xf numFmtId="0" fontId="48" fillId="0" borderId="67" xfId="0" applyNumberFormat="1" applyFont="1" applyFill="1" applyBorder="1" applyAlignment="1" applyProtection="1">
      <alignment vertical="center"/>
      <protection locked="1" hidden="0"/>
    </xf>
    <xf numFmtId="0" fontId="48" fillId="0" borderId="109" xfId="0" applyNumberFormat="1" applyFont="1" applyFill="1" applyBorder="1" applyAlignment="1" applyProtection="1">
      <alignment vertical="center"/>
      <protection locked="1" hidden="0"/>
    </xf>
    <xf numFmtId="0" fontId="45" fillId="111" borderId="110" xfId="0" applyNumberFormat="1" applyFont="1" applyFill="1" applyBorder="1" applyAlignment="1" applyProtection="1">
      <alignment horizontal="center" vertical="center"/>
      <protection locked="1" hidden="0"/>
    </xf>
    <xf numFmtId="0" fontId="45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45" fillId="113" borderId="112" xfId="0" applyNumberFormat="1" applyFont="1" applyFill="1" applyBorder="1" applyAlignment="1" applyProtection="1">
      <alignment horizontal="center" vertical="center"/>
      <protection locked="1" hidden="0"/>
    </xf>
    <xf numFmtId="0" fontId="26" fillId="0" borderId="123" xfId="0" applyNumberFormat="1" applyFont="1" applyFill="1" applyBorder="1" applyAlignment="1" applyProtection="1">
      <alignment horizontal="center" vertical="center"/>
      <protection locked="1" hidden="0"/>
    </xf>
    <xf numFmtId="0" fontId="2" fillId="0" borderId="76" xfId="0" applyNumberFormat="1" applyFont="1" applyFill="1" applyBorder="1" applyAlignment="1" applyProtection="1">
      <alignment vertical="top"/>
      <protection locked="1" hidden="0"/>
    </xf>
    <xf numFmtId="0" fontId="26" fillId="0" borderId="24" xfId="0" applyNumberFormat="1" applyFont="1" applyFill="1" applyBorder="1" applyAlignment="1" applyProtection="1">
      <alignment horizontal="center" vertical="center"/>
      <protection locked="1" hidden="0"/>
    </xf>
    <xf numFmtId="0" fontId="26" fillId="0" borderId="36" xfId="0" applyNumberFormat="1" applyFont="1" applyFill="1" applyBorder="1" applyAlignment="1" applyProtection="1">
      <alignment horizontal="center" vertical="center"/>
      <protection locked="1" hidden="0"/>
    </xf>
    <xf numFmtId="0" fontId="55" fillId="0" borderId="91" xfId="0" applyNumberFormat="1" applyFont="1" applyFill="1" applyBorder="1" applyAlignment="1" applyProtection="1">
      <alignment horizontal="left" vertical="center" wrapText="1"/>
      <protection locked="1" hidden="0"/>
    </xf>
    <xf numFmtId="0" fontId="55" fillId="0" borderId="103" xfId="0" applyNumberFormat="1" applyFont="1" applyFill="1" applyBorder="1" applyAlignment="1" applyProtection="1">
      <alignment horizontal="left" vertical="center" wrapText="1"/>
      <protection locked="1" hidden="0"/>
    </xf>
    <xf numFmtId="0" fontId="55" fillId="0" borderId="127" xfId="0" applyNumberFormat="1" applyFont="1" applyFill="1" applyBorder="1" applyAlignment="1" applyProtection="1">
      <alignment horizontal="left" vertical="center" wrapText="1"/>
      <protection locked="1" hidden="0"/>
    </xf>
    <xf numFmtId="0" fontId="45" fillId="0" borderId="3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35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3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77" xfId="0" applyNumberFormat="1" applyFont="1" applyFill="1" applyBorder="1" applyAlignment="1" applyProtection="1">
      <alignment horizontal="center" vertical="center" wrapText="1"/>
      <protection locked="1" hidden="0"/>
    </xf>
    <xf numFmtId="0" fontId="67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67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46" fillId="0" borderId="5" xfId="0" applyNumberFormat="1" applyFont="1" applyFill="1" applyBorder="1" applyAlignment="1" applyProtection="1">
      <alignment horizontal="center" vertical="center"/>
      <protection locked="1" hidden="0"/>
    </xf>
    <xf numFmtId="0" fontId="45" fillId="158" borderId="157" xfId="0" applyNumberFormat="1" applyFont="1" applyFill="1" applyBorder="1" applyAlignment="1" applyProtection="1">
      <alignment vertical="justify" wrapText="1"/>
      <protection locked="1" hidden="0"/>
    </xf>
    <xf numFmtId="0" fontId="45" fillId="75" borderId="74" xfId="0" applyNumberFormat="1" applyFont="1" applyFill="1" applyBorder="1" applyAlignment="1" applyProtection="1">
      <alignment vertical="justify" wrapText="1"/>
      <protection locked="1" hidden="0"/>
    </xf>
    <xf numFmtId="0" fontId="45" fillId="76" borderId="75" xfId="0" applyNumberFormat="1" applyFont="1" applyFill="1" applyBorder="1" applyAlignment="1" applyProtection="1">
      <alignment vertical="justify" wrapText="1"/>
      <protection locked="1" hidden="0"/>
    </xf>
    <xf numFmtId="0" fontId="55" fillId="0" borderId="104" xfId="0" applyNumberFormat="1" applyFont="1" applyFill="1" applyBorder="1" applyAlignment="1" applyProtection="1">
      <alignment horizontal="left" vertical="center" wrapText="1"/>
      <protection locked="1" hidden="0"/>
    </xf>
    <xf numFmtId="0" fontId="45" fillId="0" borderId="127" xfId="0" applyNumberFormat="1" applyFont="1" applyFill="1" applyBorder="1" applyAlignment="1" applyProtection="1">
      <alignment horizontal="center" vertical="center"/>
      <protection locked="1" hidden="0"/>
    </xf>
    <xf numFmtId="16" fontId="45" fillId="0" borderId="10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116" xfId="0" applyNumberFormat="1" applyFont="1" applyFill="1" applyBorder="1" applyAlignment="1" applyProtection="1">
      <alignment horizontal="center" vertical="center"/>
      <protection locked="1" hidden="0"/>
    </xf>
    <xf numFmtId="0" fontId="56" fillId="83" borderId="82" xfId="0" applyNumberFormat="1" applyFont="1" applyFill="1" applyBorder="1" applyAlignment="1" applyProtection="1">
      <alignment horizontal="left" vertical="center" wrapText="1"/>
      <protection locked="1" hidden="0"/>
    </xf>
    <xf numFmtId="0" fontId="56" fillId="151" borderId="150" xfId="0" applyNumberFormat="1" applyFont="1" applyFill="1" applyBorder="1" applyAlignment="1" applyProtection="1">
      <alignment horizontal="left" vertical="center" wrapText="1"/>
      <protection locked="1" hidden="0"/>
    </xf>
    <xf numFmtId="0" fontId="56" fillId="158" borderId="157" xfId="0" applyNumberFormat="1" applyFont="1" applyFill="1" applyBorder="1" applyAlignment="1" applyProtection="1">
      <alignment horizontal="left" vertical="center" wrapText="1"/>
      <protection locked="1" hidden="0"/>
    </xf>
    <xf numFmtId="0" fontId="45" fillId="159" borderId="158" xfId="0" applyNumberFormat="1" applyFont="1" applyFill="1" applyBorder="1" applyAlignment="1" applyProtection="1">
      <alignment horizontal="center" vertical="center"/>
      <protection locked="1" hidden="0"/>
    </xf>
    <xf numFmtId="0" fontId="45" fillId="160" borderId="159" xfId="0" applyNumberFormat="1" applyFont="1" applyFill="1" applyBorder="1" applyAlignment="1" applyProtection="1">
      <alignment horizontal="center" vertical="center"/>
      <protection locked="1" hidden="0"/>
    </xf>
    <xf numFmtId="49" fontId="59" fillId="2" borderId="1" xfId="0" applyNumberFormat="1" applyFont="1" applyFill="1" applyBorder="1" applyAlignment="1" applyProtection="1">
      <alignment horizontal="left" vertical="center"/>
      <protection locked="1" hidden="0"/>
    </xf>
    <xf numFmtId="0" fontId="65" fillId="0" borderId="0" xfId="0" applyNumberFormat="1" applyFont="1" applyFill="1" applyBorder="1" applyAlignment="1" applyProtection="1">
      <alignment horizontal="left" vertical="center"/>
      <protection locked="1" hidden="0"/>
    </xf>
    <xf numFmtId="49" fontId="57" fillId="2" borderId="1" xfId="0" applyNumberFormat="1" applyFont="1" applyFill="1" applyBorder="1" applyAlignment="1" applyProtection="1">
      <alignment horizontal="center" vertical="center"/>
      <protection locked="1" hidden="0"/>
    </xf>
    <xf numFmtId="0" fontId="58" fillId="0" borderId="0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77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79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78" xfId="0" applyNumberFormat="1" applyFont="1" applyFill="1" applyBorder="1" applyAlignment="1" applyProtection="1">
      <alignment horizontal="center" vertical="center"/>
      <protection locked="1" hidden="0"/>
    </xf>
    <xf numFmtId="0" fontId="56" fillId="19" borderId="18" xfId="0" applyNumberFormat="1" applyFont="1" applyFill="1" applyBorder="1" applyAlignment="1" applyProtection="1">
      <alignment horizontal="left" vertical="center" wrapText="1"/>
      <protection locked="1" hidden="0"/>
    </xf>
    <xf numFmtId="0" fontId="56" fillId="21" borderId="20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24" xfId="0" applyNumberFormat="1" applyFont="1" applyFill="1" applyBorder="1" applyAlignment="1" applyProtection="1">
      <alignment horizontal="center"/>
      <protection locked="1" hidden="0"/>
    </xf>
    <xf numFmtId="0" fontId="45" fillId="0" borderId="36" xfId="0" applyNumberFormat="1" applyFont="1" applyFill="1" applyBorder="1" applyAlignment="1" applyProtection="1">
      <alignment horizontal="center"/>
      <protection locked="1" hidden="0"/>
    </xf>
    <xf numFmtId="0" fontId="45" fillId="0" borderId="7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1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67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08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09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11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0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67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11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94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93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35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33" xfId="0" applyNumberFormat="1" applyFont="1" applyFill="1" applyBorder="1" applyAlignment="1" applyProtection="1">
      <alignment horizontal="center" vertical="center"/>
      <protection locked="1" hidden="0"/>
    </xf>
    <xf numFmtId="0" fontId="45" fillId="61" borderId="6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9" borderId="1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0" borderId="19" xfId="0" applyNumberFormat="1" applyFont="1" applyFill="1" applyBorder="1" applyAlignment="1" applyProtection="1">
      <alignment horizontal="center" vertical="center" wrapText="1"/>
      <protection locked="1" hidden="0"/>
    </xf>
    <xf numFmtId="164" fontId="32" fillId="63" borderId="62" xfId="0" applyNumberFormat="1" applyFont="1" applyFill="1" applyBorder="1" applyAlignment="1" applyProtection="1">
      <alignment horizontal="center" vertical="center"/>
      <protection locked="1" hidden="0"/>
    </xf>
    <xf numFmtId="164" fontId="32" fillId="62" borderId="61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111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24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36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67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111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24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76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36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60" borderId="59" xfId="0" applyNumberFormat="1" applyFont="1" applyFill="1" applyBorder="1" applyAlignment="1" applyProtection="1">
      <alignment horizontal="left" vertical="center" wrapText="1"/>
      <protection locked="1" hidden="0"/>
    </xf>
    <xf numFmtId="164" fontId="46" fillId="19" borderId="18" xfId="0" applyNumberFormat="1" applyFont="1" applyFill="1" applyBorder="1" applyAlignment="1" applyProtection="1">
      <alignment horizontal="center" vertical="center"/>
      <protection locked="1" hidden="0"/>
    </xf>
    <xf numFmtId="164" fontId="46" fillId="21" borderId="20" xfId="0" applyNumberFormat="1" applyFont="1" applyFill="1" applyBorder="1" applyAlignment="1" applyProtection="1">
      <alignment horizontal="center" vertical="center"/>
      <protection locked="1" hidden="0"/>
    </xf>
    <xf numFmtId="164" fontId="46" fillId="60" borderId="59" xfId="0" applyNumberFormat="1" applyFont="1" applyFill="1" applyBorder="1" applyAlignment="1" applyProtection="1">
      <alignment horizontal="center" vertical="center"/>
      <protection locked="1" hidden="0"/>
    </xf>
    <xf numFmtId="0" fontId="32" fillId="19" borderId="18" xfId="0" applyNumberFormat="1" applyFont="1" applyFill="1" applyBorder="1" applyAlignment="1" applyProtection="1">
      <alignment horizontal="center" vertical="center"/>
      <protection locked="1" hidden="0"/>
    </xf>
    <xf numFmtId="0" fontId="32" fillId="21" borderId="20" xfId="0" applyNumberFormat="1" applyFont="1" applyFill="1" applyBorder="1" applyAlignment="1" applyProtection="1">
      <alignment horizontal="center" vertical="center"/>
      <protection locked="1" hidden="0"/>
    </xf>
    <xf numFmtId="0" fontId="32" fillId="63" borderId="62" xfId="0" applyNumberFormat="1" applyFont="1" applyFill="1" applyBorder="1" applyAlignment="1" applyProtection="1">
      <alignment horizontal="center" vertical="center"/>
      <protection locked="1" hidden="0"/>
    </xf>
    <xf numFmtId="164" fontId="45" fillId="60" borderId="59" xfId="0" applyNumberFormat="1" applyFont="1" applyFill="1" applyBorder="1" applyAlignment="1" applyProtection="1">
      <alignment horizontal="center" vertical="center"/>
      <protection locked="1" hidden="0"/>
    </xf>
    <xf numFmtId="0" fontId="50" fillId="86" borderId="85" xfId="0" applyNumberFormat="1" applyFont="1" applyFill="1" applyBorder="1" applyAlignment="1" applyProtection="1">
      <alignment horizontal="center" vertical="center"/>
      <protection locked="1" hidden="0"/>
    </xf>
    <xf numFmtId="164" fontId="45" fillId="88" borderId="87" xfId="0" applyNumberFormat="1" applyFont="1" applyFill="1" applyBorder="1" applyAlignment="1" applyProtection="1">
      <alignment horizontal="center" vertical="center"/>
      <protection locked="1" hidden="0"/>
    </xf>
    <xf numFmtId="164" fontId="45" fillId="87" borderId="86" xfId="0" applyNumberFormat="1" applyFont="1" applyFill="1" applyBorder="1" applyAlignment="1" applyProtection="1">
      <alignment horizontal="center" vertical="center"/>
      <protection locked="1" hidden="0"/>
    </xf>
    <xf numFmtId="164" fontId="45" fillId="139" borderId="138" xfId="0" applyNumberFormat="1" applyFont="1" applyFill="1" applyBorder="1" applyAlignment="1" applyProtection="1">
      <alignment horizontal="center" vertical="center"/>
      <protection locked="1" hidden="0"/>
    </xf>
    <xf numFmtId="164" fontId="32" fillId="137" borderId="136" xfId="0" applyNumberFormat="1" applyFont="1" applyFill="1" applyBorder="1" applyAlignment="1" applyProtection="1">
      <alignment horizontal="center" vertical="center"/>
      <protection locked="1" hidden="0"/>
    </xf>
    <xf numFmtId="164" fontId="32" fillId="139" borderId="138" xfId="0" applyNumberFormat="1" applyFont="1" applyFill="1" applyBorder="1" applyAlignment="1" applyProtection="1">
      <alignment horizontal="center" vertical="center"/>
      <protection locked="1" hidden="0"/>
    </xf>
    <xf numFmtId="0" fontId="32" fillId="82" borderId="81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85" borderId="84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67" borderId="66" xfId="0" applyNumberFormat="1" applyFont="1" applyFill="1" applyBorder="1" applyAlignment="1" applyProtection="1">
      <alignment horizontal="left" vertical="center" wrapText="1"/>
      <protection locked="1" hidden="0"/>
    </xf>
    <xf numFmtId="0" fontId="56" fillId="82" borderId="81" xfId="0" applyNumberFormat="1" applyFont="1" applyFill="1" applyBorder="1" applyAlignment="1" applyProtection="1">
      <alignment horizontal="left" vertical="center" wrapText="1"/>
      <protection locked="1" hidden="0"/>
    </xf>
    <xf numFmtId="0" fontId="56" fillId="86" borderId="85" xfId="0" applyNumberFormat="1" applyFont="1" applyFill="1" applyBorder="1" applyAlignment="1" applyProtection="1">
      <alignment horizontal="left" vertical="center" wrapText="1"/>
      <protection locked="1" hidden="0"/>
    </xf>
    <xf numFmtId="0" fontId="56" fillId="61" borderId="60" xfId="0" applyNumberFormat="1" applyFont="1" applyFill="1" applyBorder="1" applyAlignment="1" applyProtection="1">
      <alignment horizontal="left" vertical="center" wrapText="1"/>
      <protection locked="1" hidden="0"/>
    </xf>
    <xf numFmtId="0" fontId="55" fillId="0" borderId="5" xfId="0" applyNumberFormat="1" applyFont="1" applyFill="1" applyBorder="1" applyAlignment="1" applyProtection="1">
      <alignment horizontal="left" vertical="center" wrapText="1"/>
      <protection locked="1" hidden="0"/>
    </xf>
    <xf numFmtId="164" fontId="50" fillId="84" borderId="83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34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76" xfId="0" applyNumberFormat="1" applyFont="1" applyFill="1" applyBorder="1" applyAlignment="1" applyProtection="1">
      <alignment horizontal="center" vertical="center"/>
      <protection locked="1" hidden="0"/>
    </xf>
    <xf numFmtId="164" fontId="45" fillId="22" borderId="21" xfId="0" applyNumberFormat="1" applyFont="1" applyFill="1" applyBorder="1" applyAlignment="1" applyProtection="1">
      <alignment horizontal="center" vertical="center"/>
      <protection locked="1" hidden="0"/>
    </xf>
    <xf numFmtId="164" fontId="45" fillId="26" borderId="25" xfId="0" applyNumberFormat="1" applyFont="1" applyFill="1" applyBorder="1" applyAlignment="1" applyProtection="1">
      <alignment horizontal="center" vertical="center"/>
      <protection locked="1" hidden="0"/>
    </xf>
    <xf numFmtId="164" fontId="32" fillId="135" borderId="134" xfId="0" applyNumberFormat="1" applyFont="1" applyFill="1" applyBorder="1" applyAlignment="1" applyProtection="1">
      <alignment horizontal="center" vertical="center"/>
      <protection locked="1" hidden="0"/>
    </xf>
    <xf numFmtId="164" fontId="32" fillId="136" borderId="135" xfId="0" applyNumberFormat="1" applyFont="1" applyFill="1" applyBorder="1" applyAlignment="1" applyProtection="1">
      <alignment horizontal="center" vertical="center"/>
      <protection locked="1" hidden="0"/>
    </xf>
    <xf numFmtId="0" fontId="45" fillId="60" borderId="5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63" borderId="62" xfId="0" applyNumberFormat="1" applyFont="1" applyFill="1" applyBorder="1" applyAlignment="1" applyProtection="1">
      <alignment horizontal="center" vertical="center" wrapText="1"/>
      <protection locked="1" hidden="0"/>
    </xf>
    <xf numFmtId="164" fontId="32" fillId="138" borderId="137" xfId="0" applyNumberFormat="1" applyFont="1" applyFill="1" applyBorder="1" applyAlignment="1" applyProtection="1">
      <alignment horizontal="center" vertical="center"/>
      <protection locked="1" hidden="0"/>
    </xf>
    <xf numFmtId="164" fontId="32" fillId="67" borderId="66" xfId="0" applyNumberFormat="1" applyFont="1" applyFill="1" applyBorder="1" applyAlignment="1" applyProtection="1">
      <alignment horizontal="center" vertical="center"/>
      <protection locked="1" hidden="0"/>
    </xf>
    <xf numFmtId="0" fontId="32" fillId="85" borderId="84" xfId="0" applyNumberFormat="1" applyFont="1" applyFill="1" applyBorder="1" applyAlignment="1" applyProtection="1">
      <alignment horizontal="center" vertical="center"/>
      <protection locked="1" hidden="0"/>
    </xf>
    <xf numFmtId="164" fontId="32" fillId="64" borderId="63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5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0" borderId="109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0" borderId="129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0" borderId="99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67" borderId="66" xfId="0" applyNumberFormat="1" applyFont="1" applyFill="1" applyBorder="1" applyAlignment="1" applyProtection="1">
      <alignment horizontal="center" vertical="center"/>
      <protection locked="1" hidden="0"/>
    </xf>
    <xf numFmtId="0" fontId="45" fillId="86" borderId="85" xfId="0" applyNumberFormat="1" applyFont="1" applyFill="1" applyBorder="1" applyAlignment="1" applyProtection="1">
      <alignment horizontal="center" vertical="center"/>
      <protection locked="1" hidden="0"/>
    </xf>
    <xf numFmtId="0" fontId="45" fillId="82" borderId="81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7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0" borderId="40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0" borderId="92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0" borderId="104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51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0" borderId="6" xfId="0" applyNumberFormat="1" applyFont="1" applyFill="1" applyBorder="1" applyAlignment="1" applyProtection="1">
      <alignment horizontal="center" vertical="center" wrapText="1"/>
      <protection locked="1" hidden="0"/>
    </xf>
    <xf numFmtId="0" fontId="54" fillId="0" borderId="6" xfId="0" applyNumberFormat="1" applyFont="1" applyFill="1" applyBorder="1" applyAlignment="1" applyProtection="1">
      <alignment horizontal="center" vertical="center"/>
      <protection locked="1" hidden="0"/>
    </xf>
    <xf numFmtId="0" fontId="54" fillId="0" borderId="5" xfId="0" applyNumberFormat="1" applyFont="1" applyFill="1" applyBorder="1" applyAlignment="1" applyProtection="1">
      <alignment horizontal="center" vertical="center"/>
      <protection locked="1" hidden="0"/>
    </xf>
    <xf numFmtId="0" fontId="63" fillId="0" borderId="4" xfId="0" applyNumberFormat="1" applyFont="1" applyFill="1" applyBorder="1" applyAlignment="1" applyProtection="1">
      <alignment horizontal="center" vertical="center"/>
      <protection locked="1" hidden="0"/>
    </xf>
    <xf numFmtId="0" fontId="63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63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139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0" borderId="37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70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130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40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92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29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51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9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130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0" borderId="131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0" borderId="104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127" xfId="0" applyNumberFormat="1" applyFont="1" applyFill="1" applyBorder="1" applyAlignment="1" applyProtection="1">
      <alignment horizontal="center" vertical="center" wrapText="1"/>
      <protection locked="1" hidden="0"/>
    </xf>
    <xf numFmtId="0" fontId="54" fillId="0" borderId="7" xfId="0" applyNumberFormat="1" applyFont="1" applyFill="1" applyBorder="1" applyAlignment="1" applyProtection="1">
      <alignment horizontal="center" vertical="center"/>
      <protection locked="1" hidden="0"/>
    </xf>
    <xf numFmtId="0" fontId="54" fillId="0" borderId="42" xfId="0" applyNumberFormat="1" applyFont="1" applyFill="1" applyBorder="1" applyAlignment="1" applyProtection="1">
      <alignment horizontal="center" vertical="center" wrapText="1"/>
      <protection locked="1" hidden="0"/>
    </xf>
    <xf numFmtId="0" fontId="54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54" fillId="0" borderId="109" xfId="0" applyNumberFormat="1" applyFont="1" applyFill="1" applyBorder="1" applyAlignment="1" applyProtection="1">
      <alignment horizontal="center" vertical="center" wrapText="1"/>
      <protection locked="1" hidden="0"/>
    </xf>
    <xf numFmtId="0" fontId="69" fillId="0" borderId="101" xfId="0" applyNumberFormat="1" applyFont="1" applyFill="1" applyBorder="1" applyAlignment="1" applyProtection="1">
      <alignment horizontal="center" vertical="center" wrapText="1"/>
      <protection locked="1" hidden="0"/>
    </xf>
    <xf numFmtId="0" fontId="69" fillId="0" borderId="5" xfId="0" applyNumberFormat="1" applyFont="1" applyFill="1" applyBorder="1" applyAlignment="1" applyProtection="1">
      <alignment horizontal="center" vertical="center"/>
      <protection locked="1" hidden="0"/>
    </xf>
    <xf numFmtId="0" fontId="69" fillId="0" borderId="101" xfId="0" applyNumberFormat="1" applyFont="1" applyFill="1" applyBorder="1" applyAlignment="1" applyProtection="1">
      <alignment horizontal="center" vertical="center"/>
      <protection locked="1" hidden="0"/>
    </xf>
    <xf numFmtId="0" fontId="69" fillId="0" borderId="104" xfId="0" applyNumberFormat="1" applyFont="1" applyFill="1" applyBorder="1" applyAlignment="1" applyProtection="1">
      <alignment horizontal="center" vertical="center"/>
      <protection locked="1" hidden="0"/>
    </xf>
    <xf numFmtId="0" fontId="69" fillId="0" borderId="100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0" borderId="12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0" borderId="101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0" borderId="5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0" borderId="100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0" borderId="12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88" borderId="87" xfId="0" applyNumberFormat="1" applyFont="1" applyFill="1" applyBorder="1" applyAlignment="1" applyProtection="1">
      <alignment horizontal="left" vertical="center" wrapText="1"/>
      <protection locked="1" hidden="0"/>
    </xf>
    <xf numFmtId="0" fontId="56" fillId="138" borderId="137" xfId="0" applyNumberFormat="1" applyFont="1" applyFill="1" applyBorder="1" applyAlignment="1" applyProtection="1">
      <alignment horizontal="left" vertical="center" wrapText="1"/>
      <protection locked="1" hidden="0"/>
    </xf>
    <xf numFmtId="0" fontId="45" fillId="87" borderId="8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90" borderId="8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91" borderId="90" xfId="0" applyNumberFormat="1" applyFont="1" applyFill="1" applyBorder="1" applyAlignment="1" applyProtection="1">
      <alignment horizontal="center" vertical="center" wrapText="1"/>
      <protection locked="1" hidden="0"/>
    </xf>
    <xf numFmtId="0" fontId="8" fillId="0" borderId="0" xfId="0" applyNumberFormat="1" applyFont="1" applyFill="1" applyBorder="1" applyAlignment="1" applyProtection="1">
      <alignment horizontal="left" vertical="center"/>
      <protection locked="1" hidden="0"/>
    </xf>
    <xf numFmtId="0" fontId="26" fillId="0" borderId="0" xfId="0" applyNumberFormat="1" applyFont="1" applyFill="1" applyBorder="1" applyAlignment="1" applyProtection="1">
      <alignment horizontal="left" vertical="justify" wrapText="1"/>
      <protection locked="1" hidden="0"/>
    </xf>
    <xf numFmtId="0" fontId="8" fillId="0" borderId="0" xfId="0" applyNumberFormat="1" applyFont="1" applyFill="1" applyBorder="1" applyAlignment="1" applyProtection="1">
      <alignment horizontal="center"/>
      <protection locked="1" hidden="0"/>
    </xf>
    <xf numFmtId="0" fontId="4" fillId="0" borderId="0" xfId="0" applyNumberFormat="1" applyFont="1" applyFill="1" applyBorder="1" applyAlignment="1" applyProtection="1">
      <alignment horizontal="center"/>
      <protection locked="1" hidden="0"/>
    </xf>
    <xf numFmtId="0" fontId="69" fillId="0" borderId="160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69" fillId="0" borderId="33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69" fillId="0" borderId="101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0" borderId="132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0" borderId="133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0" borderId="0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0" borderId="94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0" borderId="51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0" borderId="124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0" borderId="4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149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0" borderId="133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0" borderId="93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0" borderId="94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0" borderId="98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0" borderId="124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48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2" fillId="0" borderId="0" xfId="0" applyNumberFormat="1" applyFont="1" applyFill="1" applyBorder="1" applyAlignment="1" applyProtection="1">
      <alignment horizontal="center" vertical="center"/>
      <protection locked="1" hidden="0"/>
    </xf>
    <xf numFmtId="0" fontId="45" fillId="74" borderId="73" xfId="0" applyNumberFormat="1" applyFont="1" applyFill="1" applyBorder="1" applyAlignment="1" applyProtection="1">
      <alignment horizontal="center"/>
      <protection locked="1" hidden="0"/>
    </xf>
    <xf numFmtId="0" fontId="45" fillId="76" borderId="75" xfId="0" applyNumberFormat="1" applyFont="1" applyFill="1" applyBorder="1" applyAlignment="1" applyProtection="1">
      <alignment horizontal="center"/>
      <protection locked="1" hidden="0"/>
    </xf>
    <xf numFmtId="0" fontId="45" fillId="106" borderId="10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07" borderId="10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08" borderId="107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54" borderId="15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69" borderId="6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55" borderId="15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45" fillId="106" borderId="105" xfId="0" applyNumberFormat="1" applyFont="1" applyFill="1" applyBorder="1" applyAlignment="1" applyProtection="1">
      <alignment horizontal="center" vertical="center"/>
      <protection locked="1" hidden="0"/>
    </xf>
    <xf numFmtId="0" fontId="45" fillId="108" borderId="107" xfId="0" applyNumberFormat="1" applyFont="1" applyFill="1" applyBorder="1" applyAlignment="1" applyProtection="1">
      <alignment horizontal="center" vertical="center"/>
      <protection locked="1" hidden="0"/>
    </xf>
    <xf numFmtId="0" fontId="44" fillId="0" borderId="51" xfId="0" applyNumberFormat="1" applyFont="1" applyFill="1" applyBorder="1" applyAlignment="1" applyProtection="1">
      <alignment horizontal="center" vertical="center"/>
      <protection locked="1" hidden="0"/>
    </xf>
    <xf numFmtId="0" fontId="44" fillId="0" borderId="124" xfId="0" applyNumberFormat="1" applyFont="1" applyFill="1" applyBorder="1" applyAlignment="1" applyProtection="1">
      <alignment horizontal="center" vertical="center"/>
      <protection locked="1" hidden="0"/>
    </xf>
    <xf numFmtId="0" fontId="26" fillId="0" borderId="76" xfId="0" applyNumberFormat="1" applyFont="1" applyFill="1" applyBorder="1" applyAlignment="1" applyProtection="1">
      <alignment horizontal="center" vertical="center"/>
      <protection locked="1" hidden="0"/>
    </xf>
    <xf numFmtId="0" fontId="58" fillId="0" borderId="0" xfId="0" applyNumberFormat="1" applyFont="1" applyFill="1" applyBorder="1" applyAlignment="1" applyProtection="1">
      <alignment vertical="center"/>
      <protection locked="1" hidden="0"/>
    </xf>
    <xf numFmtId="0" fontId="2" fillId="0" borderId="0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0" borderId="108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111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24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36" xfId="0" applyNumberFormat="1" applyFont="1" applyFill="1" applyBorder="1" applyAlignment="1" applyProtection="1">
      <alignment horizontal="center" vertical="center"/>
      <protection locked="1" hidden="0"/>
    </xf>
    <xf numFmtId="0" fontId="59" fillId="0" borderId="0" xfId="0" applyNumberFormat="1" applyFont="1" applyFill="1" applyBorder="1" applyAlignment="1" applyProtection="1">
      <alignment horizontal="center"/>
      <protection locked="1" hidden="0"/>
    </xf>
    <xf numFmtId="0" fontId="59" fillId="0" borderId="0" xfId="0" applyNumberFormat="1" applyFont="1" applyFill="1" applyBorder="1" applyAlignment="1" applyProtection="1">
      <alignment horizontal="center" vertical="center"/>
      <protection locked="1" hidden="0"/>
    </xf>
    <xf numFmtId="0" fontId="58" fillId="0" borderId="0" xfId="0" applyNumberFormat="1" applyFont="1" applyFill="1" applyBorder="1" applyAlignment="1" applyProtection="1">
      <alignment horizontal="center"/>
      <protection locked="1" hidden="0"/>
    </xf>
    <xf numFmtId="0" fontId="61" fillId="0" borderId="0" xfId="0" applyNumberFormat="1" applyFont="1" applyFill="1" applyBorder="1" applyAlignment="1" applyProtection="1">
      <alignment horizontal="center"/>
      <protection locked="1" hidden="0"/>
    </xf>
    <xf numFmtId="0" fontId="62" fillId="0" borderId="0" xfId="0" applyNumberFormat="1" applyFont="1" applyFill="1" applyBorder="1" applyAlignment="1" applyProtection="1">
      <protection locked="1" hidden="0"/>
    </xf>
    <xf numFmtId="0" fontId="69" fillId="0" borderId="102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0" borderId="13" xfId="0" applyNumberFormat="1" applyFont="1" applyFill="1" applyBorder="1" applyAlignment="1" applyProtection="1">
      <alignment horizontal="center" vertical="center" textRotation="90"/>
      <protection locked="1" hidden="0"/>
    </xf>
    <xf numFmtId="0" fontId="46" fillId="0" borderId="94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108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0" borderId="93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94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42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29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124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98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99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129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99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70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71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98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51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124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0" borderId="44" xfId="0" applyNumberFormat="1" applyFont="1" applyFill="1" applyBorder="1" applyAlignment="1" applyProtection="1">
      <alignment horizontal="left" vertical="center" wrapText="1"/>
      <protection locked="1" hidden="0"/>
    </xf>
    <xf numFmtId="0" fontId="45" fillId="0" borderId="72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98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124" xfId="0" applyNumberFormat="1" applyFont="1" applyFill="1" applyBorder="1" applyAlignment="1" applyProtection="1">
      <alignment horizontal="center" vertical="center"/>
      <protection locked="1" hidden="0"/>
    </xf>
    <xf numFmtId="0" fontId="65" fillId="0" borderId="0" xfId="0" applyNumberFormat="1" applyFont="1" applyFill="1" applyBorder="1" applyAlignment="1" applyProtection="1">
      <protection locked="1" hidden="0"/>
    </xf>
    <xf numFmtId="0" fontId="57" fillId="0" borderId="0" xfId="0" applyNumberFormat="1" applyFont="1" applyFill="1" applyBorder="1" applyAlignment="1" applyProtection="1">
      <alignment horizontal="center"/>
      <protection locked="1" hidden="0"/>
    </xf>
    <xf numFmtId="0" fontId="66" fillId="0" borderId="0" xfId="0" applyNumberFormat="1" applyFont="1" applyFill="1" applyBorder="1" applyAlignment="1" applyProtection="1">
      <alignment horizontal="center"/>
      <protection locked="1" hidden="0"/>
    </xf>
    <xf numFmtId="0" fontId="78" fillId="0" borderId="0" xfId="0" applyNumberFormat="1" applyFont="1" applyFill="1" applyBorder="1" applyAlignment="1" applyProtection="1">
      <protection locked="1" hidden="0"/>
    </xf>
    <xf numFmtId="0" fontId="68" fillId="0" borderId="0" xfId="0" applyNumberFormat="1" applyFont="1" applyFill="1" applyBorder="1" applyAlignment="1" applyProtection="1">
      <protection locked="1" hidden="0"/>
    </xf>
    <xf numFmtId="0" fontId="56" fillId="0" borderId="0" xfId="0" applyNumberFormat="1" applyFont="1" applyFill="1" applyBorder="1" applyAlignment="1" applyProtection="1">
      <alignment horizontal="center" vertical="center"/>
      <protection locked="1" hidden="0"/>
    </xf>
    <xf numFmtId="0" fontId="68" fillId="0" borderId="0" xfId="0" applyNumberFormat="1" applyFont="1" applyFill="1" applyBorder="1" applyAlignment="1" applyProtection="1">
      <alignment horizontal="center"/>
      <protection locked="1" hidden="0"/>
    </xf>
    <xf numFmtId="0" fontId="55" fillId="0" borderId="0" xfId="0" applyNumberFormat="1" applyFont="1" applyFill="1" applyBorder="1" applyAlignment="1" applyProtection="1">
      <alignment vertical="top"/>
      <protection locked="1" hidden="0"/>
    </xf>
    <xf numFmtId="0" fontId="8" fillId="0" borderId="0" xfId="0" applyNumberFormat="1" applyFont="1" applyFill="1" applyBorder="1" applyAlignment="1" applyProtection="1">
      <alignment vertical="center" wrapText="1"/>
      <protection locked="1" hidden="0"/>
    </xf>
    <xf numFmtId="0" fontId="55" fillId="0" borderId="0" xfId="0" applyNumberFormat="1" applyFont="1" applyFill="1" applyBorder="1" applyAlignment="1" applyProtection="1">
      <alignment vertical="center" wrapText="1"/>
      <protection locked="1" hidden="0"/>
    </xf>
    <xf numFmtId="0" fontId="55" fillId="0" borderId="0" xfId="0" applyNumberFormat="1" applyFont="1" applyFill="1" applyBorder="1" applyAlignment="1" applyProtection="1">
      <alignment vertical="justify" wrapText="1"/>
      <protection locked="1" hidden="0"/>
    </xf>
    <xf numFmtId="0" fontId="55" fillId="0" borderId="0" xfId="0" applyNumberFormat="1" applyFont="1" applyFill="1" applyBorder="1" applyAlignment="1" applyProtection="1">
      <alignment horizontal="left" wrapText="1"/>
      <protection locked="1" hidden="0"/>
    </xf>
    <xf numFmtId="0" fontId="55" fillId="0" borderId="0" xfId="0" applyNumberFormat="1" applyFont="1" applyFill="1" applyBorder="1" applyAlignment="1" applyProtection="1">
      <alignment horizontal="left" vertical="justify" wrapText="1"/>
      <protection locked="1" hidden="0"/>
    </xf>
    <xf numFmtId="0" fontId="79" fillId="0" borderId="0" xfId="0" applyNumberFormat="1" applyFont="1" applyFill="1" applyBorder="1" applyAlignment="1" applyProtection="1">
      <alignment horizontal="center" vertical="center"/>
      <protection locked="1" hidden="0"/>
    </xf>
    <xf numFmtId="0" fontId="78" fillId="0" borderId="0" xfId="0" applyNumberFormat="1" applyFont="1" applyFill="1" applyBorder="1" applyAlignment="1" applyProtection="1">
      <alignment horizontal="center"/>
      <protection locked="1" hidden="0"/>
    </xf>
    <xf numFmtId="0" fontId="68" fillId="0" borderId="0" xfId="0" applyNumberFormat="1" applyFont="1" applyFill="1" applyBorder="1" applyAlignment="1" applyProtection="1">
      <alignment horizontal="left" vertical="center" wrapText="1"/>
      <protection locked="1" hidden="0"/>
    </xf>
    <xf numFmtId="49" fontId="45" fillId="162" borderId="161" xfId="0" applyNumberFormat="1" applyFont="1" applyFill="1" applyBorder="1" applyAlignment="1" applyProtection="1">
      <alignment horizontal="center" vertical="center"/>
      <protection locked="1" hidden="0"/>
    </xf>
    <xf numFmtId="49" fontId="45" fillId="163" borderId="162" xfId="0" applyNumberFormat="1" applyFont="1" applyFill="1" applyBorder="1" applyAlignment="1" applyProtection="1">
      <alignment horizontal="center" vertical="center"/>
      <protection locked="1" hidden="0"/>
    </xf>
    <xf numFmtId="0" fontId="45" fillId="164" borderId="163" xfId="0" applyNumberFormat="1" applyFont="1" applyFill="1" applyBorder="1" applyAlignment="1" applyProtection="1">
      <alignment horizontal="center" vertical="center"/>
      <protection locked="1" hidden="0"/>
    </xf>
    <xf numFmtId="0" fontId="46" fillId="164" borderId="163" xfId="0" applyNumberFormat="1" applyFont="1" applyFill="1" applyBorder="1" applyAlignment="1" applyProtection="1">
      <alignment horizontal="center" vertical="center"/>
      <protection locked="1" hidden="0"/>
    </xf>
    <xf numFmtId="0" fontId="45" fillId="165" borderId="164" xfId="0" applyNumberFormat="1" applyFont="1" applyFill="1" applyBorder="1" applyAlignment="1" applyProtection="1">
      <alignment horizontal="center" vertical="center"/>
      <protection locked="1" hidden="0"/>
    </xf>
    <xf numFmtId="0" fontId="45" fillId="166" borderId="165" xfId="0" applyNumberFormat="1" applyFont="1" applyFill="1" applyBorder="1" applyAlignment="1" applyProtection="1">
      <alignment horizontal="center" vertical="center"/>
      <protection locked="1" hidden="0"/>
    </xf>
    <xf numFmtId="164" fontId="45" fillId="167" borderId="166" xfId="0" applyNumberFormat="1" applyFont="1" applyFill="1" applyBorder="1" applyAlignment="1" applyProtection="1">
      <alignment horizontal="center" vertical="center"/>
      <protection locked="1" hidden="0"/>
    </xf>
    <xf numFmtId="164" fontId="45" fillId="168" borderId="167" xfId="0" applyNumberFormat="1" applyFont="1" applyFill="1" applyBorder="1" applyAlignment="1" applyProtection="1">
      <alignment horizontal="center" vertical="center"/>
      <protection locked="1" hidden="0"/>
    </xf>
    <xf numFmtId="164" fontId="45" fillId="169" borderId="168" xfId="0" applyNumberFormat="1" applyFont="1" applyFill="1" applyBorder="1" applyAlignment="1" applyProtection="1">
      <alignment horizontal="center" vertical="center"/>
      <protection locked="1" hidden="0"/>
    </xf>
    <xf numFmtId="164" fontId="45" fillId="170" borderId="169" xfId="0" applyNumberFormat="1" applyFont="1" applyFill="1" applyBorder="1" applyAlignment="1" applyProtection="1">
      <alignment horizontal="center" vertical="center"/>
      <protection locked="1" hidden="0"/>
    </xf>
    <xf numFmtId="164" fontId="45" fillId="164" borderId="163" xfId="0" applyNumberFormat="1" applyFont="1" applyFill="1" applyBorder="1" applyAlignment="1" applyProtection="1">
      <alignment horizontal="center" vertical="center"/>
      <protection locked="1" hidden="0"/>
    </xf>
    <xf numFmtId="164" fontId="45" fillId="171" borderId="170" xfId="0" applyNumberFormat="1" applyFont="1" applyFill="1" applyBorder="1" applyAlignment="1" applyProtection="1">
      <alignment horizontal="center" vertical="center"/>
      <protection locked="1" hidden="0"/>
    </xf>
    <xf numFmtId="0" fontId="55" fillId="0" borderId="40" xfId="0" applyNumberFormat="1" applyFont="1" applyFill="1" applyBorder="1" applyAlignment="1" applyProtection="1">
      <alignment horizontal="left" vertical="center" wrapText="1"/>
      <protection locked="1" hidden="0"/>
    </xf>
    <xf numFmtId="0" fontId="45" fillId="172" borderId="171" xfId="0" applyNumberFormat="1" applyFont="1" applyFill="1" applyBorder="1" applyAlignment="1" applyProtection="1">
      <alignment horizontal="center" vertical="center"/>
      <protection locked="1" hidden="0"/>
    </xf>
    <xf numFmtId="0" fontId="67" fillId="167" borderId="166" xfId="0" applyNumberFormat="1" applyFont="1" applyFill="1" applyBorder="1" applyAlignment="1" applyProtection="1">
      <alignment horizontal="left" vertical="center" wrapText="1"/>
      <protection locked="1" hidden="0"/>
    </xf>
    <xf numFmtId="0" fontId="67" fillId="169" borderId="168" xfId="0" applyNumberFormat="1" applyFont="1" applyFill="1" applyBorder="1" applyAlignment="1" applyProtection="1">
      <alignment horizontal="left" vertical="center" wrapText="1"/>
      <protection locked="1" hidden="0"/>
    </xf>
    <xf numFmtId="49" fontId="45" fillId="173" borderId="172" xfId="0" applyNumberFormat="1" applyFont="1" applyFill="1" applyBorder="1" applyAlignment="1" applyProtection="1">
      <alignment horizontal="center" vertical="center"/>
      <protection locked="1" hidden="0"/>
    </xf>
    <xf numFmtId="49" fontId="45" fillId="174" borderId="173" xfId="0" applyNumberFormat="1" applyFont="1" applyFill="1" applyBorder="1" applyAlignment="1" applyProtection="1">
      <alignment horizontal="center" vertical="center"/>
      <protection locked="1" hidden="0"/>
    </xf>
    <xf numFmtId="0" fontId="45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46" fillId="16" borderId="15" xfId="0" applyNumberFormat="1" applyFont="1" applyFill="1" applyBorder="1" applyAlignment="1" applyProtection="1">
      <alignment horizontal="center" vertical="center"/>
      <protection locked="1" hidden="0"/>
    </xf>
    <xf numFmtId="49" fontId="45" fillId="175" borderId="174" xfId="0" applyNumberFormat="1" applyFont="1" applyFill="1" applyBorder="1" applyAlignment="1" applyProtection="1">
      <alignment horizontal="center" vertical="center"/>
      <protection locked="1" hidden="0"/>
    </xf>
    <xf numFmtId="49" fontId="45" fillId="176" borderId="175" xfId="0" applyNumberFormat="1" applyFont="1" applyFill="1" applyBorder="1" applyAlignment="1" applyProtection="1">
      <alignment horizontal="center" vertical="center"/>
      <protection locked="1" hidden="0"/>
    </xf>
    <xf numFmtId="0" fontId="67" fillId="22" borderId="21" xfId="0" applyNumberFormat="1" applyFont="1" applyFill="1" applyBorder="1" applyAlignment="1" applyProtection="1">
      <alignment horizontal="left" vertical="center" wrapText="1"/>
      <protection locked="1" hidden="0"/>
    </xf>
    <xf numFmtId="0" fontId="67" fillId="26" borderId="25" xfId="0" applyNumberFormat="1" applyFont="1" applyFill="1" applyBorder="1" applyAlignment="1" applyProtection="1">
      <alignment horizontal="left" vertical="center" wrapText="1"/>
      <protection locked="1" hidden="0"/>
    </xf>
    <xf numFmtId="0" fontId="45" fillId="53" borderId="52" xfId="0" applyNumberFormat="1" applyFont="1" applyFill="1" applyBorder="1" applyAlignment="1" applyProtection="1">
      <alignment horizontal="center" vertical="center"/>
      <protection locked="1" hidden="0"/>
    </xf>
    <xf numFmtId="0" fontId="45" fillId="27" borderId="26" xfId="0" applyNumberFormat="1" applyFont="1" applyFill="1" applyBorder="1" applyAlignment="1" applyProtection="1">
      <alignment horizontal="center" vertical="center"/>
      <protection locked="1" hidden="0"/>
    </xf>
    <xf numFmtId="49" fontId="32" fillId="177" borderId="176" xfId="0" applyNumberFormat="1" applyFont="1" applyFill="1" applyBorder="1" applyAlignment="1" applyProtection="1">
      <alignment horizontal="center" vertical="center"/>
      <protection locked="1" hidden="0"/>
    </xf>
    <xf numFmtId="0" fontId="56" fillId="178" borderId="177" xfId="0" applyNumberFormat="1" applyFont="1" applyFill="1" applyBorder="1" applyAlignment="1" applyProtection="1">
      <alignment horizontal="left" vertical="center" wrapText="1"/>
      <protection locked="1" hidden="0"/>
    </xf>
    <xf numFmtId="0" fontId="56" fillId="4" borderId="3" xfId="0" applyNumberFormat="1" applyFont="1" applyFill="1" applyBorder="1" applyAlignment="1" applyProtection="1">
      <alignment horizontal="left" vertical="center" wrapText="1"/>
      <protection locked="1" hidden="0"/>
    </xf>
    <xf numFmtId="164" fontId="46" fillId="179" borderId="178" xfId="0" applyNumberFormat="1" applyFont="1" applyFill="1" applyBorder="1" applyAlignment="1" applyProtection="1">
      <alignment horizontal="center" vertical="center"/>
      <protection locked="1" hidden="0"/>
    </xf>
    <xf numFmtId="164" fontId="46" fillId="178" borderId="177" xfId="0" applyNumberFormat="1" applyFont="1" applyFill="1" applyBorder="1" applyAlignment="1" applyProtection="1">
      <alignment horizontal="center" vertical="center"/>
      <protection locked="1" hidden="0"/>
    </xf>
    <xf numFmtId="164" fontId="46" fillId="4" borderId="3" xfId="0" applyNumberFormat="1" applyFont="1" applyFill="1" applyBorder="1" applyAlignment="1" applyProtection="1">
      <alignment horizontal="center" vertical="center"/>
      <protection locked="1" hidden="0"/>
    </xf>
    <xf numFmtId="164" fontId="32" fillId="180" borderId="179" xfId="0" applyNumberFormat="1" applyFont="1" applyFill="1" applyBorder="1" applyAlignment="1" applyProtection="1">
      <alignment horizontal="center" vertical="center"/>
      <protection locked="1" hidden="0"/>
    </xf>
    <xf numFmtId="164" fontId="32" fillId="181" borderId="180" xfId="0" applyNumberFormat="1" applyFont="1" applyFill="1" applyBorder="1" applyAlignment="1" applyProtection="1">
      <alignment horizontal="center" vertical="center"/>
      <protection locked="1" hidden="0"/>
    </xf>
    <xf numFmtId="164" fontId="32" fillId="178" borderId="177" xfId="0" applyNumberFormat="1" applyFont="1" applyFill="1" applyBorder="1" applyAlignment="1" applyProtection="1">
      <alignment horizontal="center" vertical="center"/>
      <protection locked="1" hidden="0"/>
    </xf>
    <xf numFmtId="164" fontId="32" fillId="182" borderId="181" xfId="0" applyNumberFormat="1" applyFont="1" applyFill="1" applyBorder="1" applyAlignment="1" applyProtection="1">
      <alignment horizontal="center" vertical="center"/>
      <protection locked="1" hidden="0"/>
    </xf>
    <xf numFmtId="164" fontId="32" fillId="177" borderId="176" xfId="0" applyNumberFormat="1" applyFont="1" applyFill="1" applyBorder="1" applyAlignment="1" applyProtection="1">
      <alignment horizontal="center" vertical="center"/>
      <protection locked="1" hidden="0"/>
    </xf>
    <xf numFmtId="164" fontId="32" fillId="179" borderId="178" xfId="0" applyNumberFormat="1" applyFont="1" applyFill="1" applyBorder="1" applyAlignment="1" applyProtection="1">
      <alignment horizontal="center" vertical="center"/>
      <protection locked="1" hidden="0"/>
    </xf>
    <xf numFmtId="164" fontId="64" fillId="183" borderId="182" xfId="0" applyNumberFormat="1" applyFont="1" applyFill="1" applyBorder="1" applyAlignment="1" applyProtection="1">
      <alignment horizontal="center" vertical="center"/>
      <protection locked="1" hidden="0"/>
    </xf>
    <xf numFmtId="164" fontId="32" fillId="183" borderId="182" xfId="0" applyNumberFormat="1" applyFont="1" applyFill="1" applyBorder="1" applyAlignment="1" applyProtection="1">
      <alignment horizontal="center" vertical="center"/>
      <protection locked="1" hidden="0"/>
    </xf>
    <xf numFmtId="0" fontId="45" fillId="181" borderId="18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79" borderId="17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83" borderId="182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184" borderId="183" xfId="0" applyNumberFormat="1" applyFont="1" applyFill="1" applyBorder="1" applyAlignment="1" applyProtection="1">
      <alignment horizontal="center" vertical="center"/>
      <protection locked="1" hidden="0"/>
    </xf>
    <xf numFmtId="0" fontId="45" fillId="185" borderId="184" xfId="0" applyNumberFormat="1" applyFont="1" applyFill="1" applyBorder="1" applyAlignment="1" applyProtection="1">
      <alignment horizontal="center" vertical="center"/>
      <protection locked="1" hidden="0"/>
    </xf>
    <xf numFmtId="0" fontId="46" fillId="185" borderId="184" xfId="0" applyNumberFormat="1" applyFont="1" applyFill="1" applyBorder="1" applyAlignment="1" applyProtection="1">
      <alignment horizontal="center" vertical="center"/>
      <protection locked="1" hidden="0"/>
    </xf>
    <xf numFmtId="164" fontId="45" fillId="186" borderId="185" xfId="0" applyNumberFormat="1" applyFont="1" applyFill="1" applyBorder="1" applyAlignment="1" applyProtection="1">
      <alignment horizontal="center" vertical="center"/>
      <protection locked="1" hidden="0"/>
    </xf>
    <xf numFmtId="164" fontId="45" fillId="187" borderId="186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0" borderId="38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0" borderId="40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92" xfId="0" applyNumberFormat="1" applyFont="1" applyFill="1" applyBorder="1" applyAlignment="1" applyProtection="1">
      <alignment horizontal="center" vertical="center"/>
      <protection locked="1" hidden="0"/>
    </xf>
    <xf numFmtId="164" fontId="45" fillId="188" borderId="187" xfId="0" applyNumberFormat="1" applyFont="1" applyFill="1" applyBorder="1" applyAlignment="1" applyProtection="1">
      <alignment horizontal="center" vertical="center"/>
      <protection locked="1" hidden="0"/>
    </xf>
    <xf numFmtId="164" fontId="45" fillId="189" borderId="188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93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94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0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37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38" xfId="0" applyNumberFormat="1" applyFont="1" applyFill="1" applyBorder="1" applyAlignment="1" applyProtection="1">
      <alignment horizontal="center" vertical="center"/>
      <protection locked="1" hidden="0"/>
    </xf>
    <xf numFmtId="164" fontId="45" fillId="0" borderId="39" xfId="0" applyNumberFormat="1" applyFont="1" applyFill="1" applyBorder="1" applyAlignment="1" applyProtection="1">
      <alignment horizontal="center" vertical="center"/>
      <protection locked="1" hidden="0"/>
    </xf>
    <xf numFmtId="0" fontId="45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94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178" borderId="177" xfId="0" applyNumberFormat="1" applyFont="1" applyFill="1" applyBorder="1" applyAlignment="1" applyProtection="1">
      <alignment horizontal="center" vertical="center"/>
      <protection locked="1" hidden="0"/>
    </xf>
    <xf numFmtId="164" fontId="45" fillId="181" borderId="180" xfId="0" applyNumberFormat="1" applyFont="1" applyFill="1" applyBorder="1" applyAlignment="1" applyProtection="1">
      <alignment horizontal="center" vertical="center"/>
      <protection locked="1" hidden="0"/>
    </xf>
    <xf numFmtId="164" fontId="45" fillId="4" borderId="3" xfId="0" applyNumberFormat="1" applyFont="1" applyFill="1" applyBorder="1" applyAlignment="1" applyProtection="1">
      <alignment horizontal="center" vertical="center"/>
      <protection locked="1" hidden="0"/>
    </xf>
    <xf numFmtId="49" fontId="45" fillId="190" borderId="189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149" xfId="0" applyNumberFormat="1" applyFont="1" applyFill="1" applyBorder="1" applyAlignment="1" applyProtection="1">
      <alignment horizontal="left" vertical="center" wrapText="1"/>
      <protection locked="1" hidden="0"/>
    </xf>
    <xf numFmtId="0" fontId="48" fillId="0" borderId="132" xfId="0" applyNumberFormat="1" applyFont="1" applyFill="1" applyBorder="1" applyAlignment="1" applyProtection="1">
      <alignment horizontal="left" vertical="center" wrapText="1"/>
      <protection locked="1" hidden="0"/>
    </xf>
    <xf numFmtId="0" fontId="48" fillId="0" borderId="133" xfId="0" applyNumberFormat="1" applyFont="1" applyFill="1" applyBorder="1" applyAlignment="1" applyProtection="1">
      <alignment horizontal="left" vertical="center" wrapText="1"/>
      <protection locked="1" hidden="0"/>
    </xf>
    <xf numFmtId="0" fontId="48" fillId="0" borderId="93" xfId="0" applyNumberFormat="1" applyFont="1" applyFill="1" applyBorder="1" applyAlignment="1" applyProtection="1">
      <alignment horizontal="left" vertical="center" wrapText="1"/>
      <protection locked="1" hidden="0"/>
    </xf>
    <xf numFmtId="0" fontId="48" fillId="0" borderId="94" xfId="0" applyNumberFormat="1" applyFont="1" applyFill="1" applyBorder="1" applyAlignment="1" applyProtection="1">
      <alignment horizontal="left" vertical="center" wrapText="1"/>
      <protection locked="1" hidden="0"/>
    </xf>
    <xf numFmtId="0" fontId="48" fillId="0" borderId="98" xfId="0" applyNumberFormat="1" applyFont="1" applyFill="1" applyBorder="1" applyAlignment="1" applyProtection="1">
      <alignment horizontal="left" vertical="center" wrapText="1"/>
      <protection locked="1" hidden="0"/>
    </xf>
    <xf numFmtId="0" fontId="48" fillId="0" borderId="51" xfId="0" applyNumberFormat="1" applyFont="1" applyFill="1" applyBorder="1" applyAlignment="1" applyProtection="1">
      <alignment horizontal="left" vertical="center" wrapText="1"/>
      <protection locked="1" hidden="0"/>
    </xf>
    <xf numFmtId="0" fontId="48" fillId="0" borderId="124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67" fillId="0" borderId="40" xfId="0" applyNumberFormat="1" applyFont="1" applyFill="1" applyBorder="1" applyAlignment="1" applyProtection="1">
      <alignment horizontal="left" vertical="center" wrapText="1"/>
      <protection locked="1" hidden="0"/>
    </xf>
    <xf numFmtId="0" fontId="67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45" fillId="0" borderId="93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0" borderId="92" xfId="0" applyNumberFormat="1" applyFont="1" applyFill="1" applyBorder="1" applyAlignment="1" applyProtection="1">
      <alignment horizontal="left" vertical="center" wrapText="1"/>
      <protection locked="1" hidden="0"/>
    </xf>
    <xf numFmtId="0" fontId="1" fillId="0" borderId="0" xfId="0" applyNumberFormat="1" applyFont="1" applyFill="1" applyBorder="1" applyAlignment="1" applyProtection="1">
      <protection locked="1" hidden="0"/>
    </xf>
    <xf numFmtId="0" fontId="82" fillId="0" borderId="5" xfId="0" applyNumberFormat="1" applyFont="1" applyFill="1" applyBorder="1" applyAlignment="1" applyProtection="1">
      <alignment horizontal="left"/>
      <protection locked="1" hidden="0"/>
    </xf>
    <xf numFmtId="0" fontId="56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56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56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191" borderId="190" xfId="0" applyNumberFormat="1" applyFont="1" applyFill="1" applyBorder="1" applyAlignment="1" applyProtection="1">
      <alignment horizontal="center" vertical="center"/>
      <protection locked="1" hidden="0"/>
    </xf>
    <xf numFmtId="164" fontId="45" fillId="192" borderId="191" xfId="0" applyNumberFormat="1" applyFont="1" applyFill="1" applyBorder="1" applyAlignment="1" applyProtection="1">
      <alignment horizontal="center" vertical="center"/>
      <protection locked="1" hidden="0"/>
    </xf>
    <xf numFmtId="164" fontId="45" fillId="193" borderId="192" xfId="0" applyNumberFormat="1" applyFont="1" applyFill="1" applyBorder="1" applyAlignment="1" applyProtection="1">
      <alignment horizontal="center" vertical="center"/>
      <protection locked="1" hidden="0"/>
    </xf>
    <xf numFmtId="0" fontId="46" fillId="194" borderId="193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40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92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93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93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54" borderId="53" xfId="0" applyNumberFormat="1" applyFont="1" applyFill="1" applyBorder="1" applyAlignment="1" applyProtection="1">
      <alignment horizontal="left" vertical="center" wrapText="1"/>
      <protection locked="1" hidden="0"/>
    </xf>
    <xf numFmtId="0" fontId="55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55" fillId="55" borderId="54" xfId="0" applyNumberFormat="1" applyFont="1" applyFill="1" applyBorder="1" applyAlignment="1" applyProtection="1">
      <alignment horizontal="left" vertical="center" wrapText="1"/>
      <protection locked="1" hidden="0"/>
    </xf>
    <xf numFmtId="0" fontId="45" fillId="54" borderId="53" xfId="0" applyNumberFormat="1" applyFont="1" applyFill="1" applyBorder="1" applyAlignment="1" applyProtection="1">
      <alignment horizontal="center" vertical="center"/>
      <protection locked="1" hidden="0"/>
    </xf>
    <xf numFmtId="0" fontId="45" fillId="55" borderId="54" xfId="0" applyNumberFormat="1" applyFont="1" applyFill="1" applyBorder="1" applyAlignment="1" applyProtection="1">
      <alignment horizontal="center" vertical="center"/>
      <protection locked="1" hidden="0"/>
    </xf>
    <xf numFmtId="0" fontId="45" fillId="2" borderId="1" xfId="0" applyNumberFormat="1" applyFont="1" applyFill="1" applyBorder="1" applyAlignment="1" applyProtection="1">
      <alignment horizontal="center" vertical="center"/>
      <protection locked="1" hidden="0"/>
    </xf>
    <xf numFmtId="0" fontId="45" fillId="58" borderId="57" xfId="0" applyNumberFormat="1" applyFont="1" applyFill="1" applyBorder="1" applyAlignment="1" applyProtection="1">
      <alignment horizontal="center" vertical="center"/>
      <protection locked="1" hidden="0"/>
    </xf>
    <xf numFmtId="0" fontId="45" fillId="59" borderId="58" xfId="0" applyNumberFormat="1" applyFont="1" applyFill="1" applyBorder="1" applyAlignment="1" applyProtection="1">
      <alignment horizontal="center" vertical="center"/>
      <protection locked="1" hidden="0"/>
    </xf>
    <xf numFmtId="0" fontId="45" fillId="56" borderId="55" xfId="0" applyNumberFormat="1" applyFont="1" applyFill="1" applyBorder="1" applyAlignment="1" applyProtection="1">
      <alignment horizontal="center" vertical="center"/>
      <protection locked="1" hidden="0"/>
    </xf>
    <xf numFmtId="0" fontId="45" fillId="57" borderId="56" xfId="0" applyNumberFormat="1" applyFont="1" applyFill="1" applyBorder="1" applyAlignment="1" applyProtection="1">
      <alignment horizontal="center" vertical="center"/>
      <protection locked="1" hidden="0"/>
    </xf>
    <xf numFmtId="0" fontId="45" fillId="58" borderId="57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" borderId="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9" borderId="58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0" borderId="44" xfId="0" applyNumberFormat="1" applyFont="1" applyFill="1" applyBorder="1" applyAlignment="1" applyProtection="1">
      <alignment horizontal="center" vertical="center"/>
      <protection locked="1" hidden="0"/>
    </xf>
    <xf numFmtId="0" fontId="45" fillId="195" borderId="19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96" borderId="19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97" borderId="196" xfId="0" applyNumberFormat="1" applyFont="1" applyFill="1" applyBorder="1" applyAlignment="1" applyProtection="1">
      <alignment horizontal="center" vertical="center" wrapText="1"/>
      <protection locked="1" hidden="0"/>
    </xf>
    <xf numFmtId="0" fontId="57" fillId="0" borderId="76" xfId="0" applyNumberFormat="1" applyFont="1" applyFill="1" applyBorder="1" applyAlignment="1" applyProtection="1">
      <alignment horizontal="left"/>
      <protection locked="1" hidden="0"/>
    </xf>
    <xf numFmtId="0" fontId="2" fillId="0" borderId="76" xfId="0" applyNumberFormat="1" applyFont="1" applyFill="1" applyBorder="1" applyAlignment="1" applyProtection="1">
      <alignment horizontal="left"/>
      <protection locked="1" hidden="0"/>
    </xf>
    <xf numFmtId="0" fontId="60" fillId="0" borderId="76" xfId="0" applyNumberFormat="1" applyFont="1" applyFill="1" applyBorder="1" applyAlignment="1" applyProtection="1">
      <alignment horizontal="left" wrapText="1"/>
      <protection locked="1" hidden="0"/>
    </xf>
    <xf numFmtId="0" fontId="115" fillId="0" borderId="76" xfId="0" applyNumberFormat="1" applyFont="1" applyFill="1" applyBorder="1" applyAlignment="1" applyProtection="1">
      <alignment horizontal="left" wrapText="1"/>
      <protection locked="1" hidden="0"/>
    </xf>
    <xf numFmtId="0" fontId="57" fillId="0" borderId="0" xfId="0" applyNumberFormat="1" applyFont="1" applyFill="1" applyBorder="1" applyAlignment="1" applyProtection="1">
      <alignment horizontal="center" wrapText="1"/>
      <protection locked="1" hidden="0"/>
    </xf>
    <xf numFmtId="0" fontId="55" fillId="198" borderId="197" xfId="0" applyNumberFormat="1" applyFont="1" applyFill="1" applyBorder="1" applyAlignment="1" applyProtection="1">
      <alignment horizontal="left" vertical="center" wrapText="1"/>
      <protection locked="1" hidden="0"/>
    </xf>
    <xf numFmtId="0" fontId="55" fillId="199" borderId="198" xfId="0" applyNumberFormat="1" applyFont="1" applyFill="1" applyBorder="1" applyAlignment="1" applyProtection="1">
      <alignment horizontal="left" vertical="center" wrapText="1"/>
      <protection locked="1" hidden="0"/>
    </xf>
    <xf numFmtId="0" fontId="55" fillId="200" borderId="199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198" borderId="197" xfId="0" applyNumberFormat="1" applyFont="1" applyFill="1" applyBorder="1" applyAlignment="1" applyProtection="1">
      <alignment horizontal="center" vertical="center"/>
      <protection locked="1" hidden="0"/>
    </xf>
    <xf numFmtId="164" fontId="45" fillId="200" borderId="199" xfId="0" applyNumberFormat="1" applyFont="1" applyFill="1" applyBorder="1" applyAlignment="1" applyProtection="1">
      <alignment horizontal="center" vertical="center"/>
      <protection locked="1" hidden="0"/>
    </xf>
    <xf numFmtId="164" fontId="45" fillId="199" borderId="198" xfId="0" applyNumberFormat="1" applyFont="1" applyFill="1" applyBorder="1" applyAlignment="1" applyProtection="1">
      <alignment horizontal="center" vertical="center"/>
      <protection locked="1" hidden="0"/>
    </xf>
    <xf numFmtId="164" fontId="45" fillId="201" borderId="200" xfId="0" applyNumberFormat="1" applyFont="1" applyFill="1" applyBorder="1" applyAlignment="1" applyProtection="1">
      <alignment horizontal="center" vertical="center"/>
      <protection locked="1" hidden="0"/>
    </xf>
    <xf numFmtId="164" fontId="45" fillId="202" borderId="201" xfId="0" applyNumberFormat="1" applyFont="1" applyFill="1" applyBorder="1" applyAlignment="1" applyProtection="1">
      <alignment horizontal="center" vertical="center"/>
      <protection locked="1" hidden="0"/>
    </xf>
    <xf numFmtId="164" fontId="45" fillId="174" borderId="173" xfId="0" applyNumberFormat="1" applyFont="1" applyFill="1" applyBorder="1" applyAlignment="1" applyProtection="1">
      <alignment horizontal="center" vertical="center"/>
      <protection locked="1" hidden="0"/>
    </xf>
    <xf numFmtId="164" fontId="45" fillId="203" borderId="202" xfId="0" applyNumberFormat="1" applyFont="1" applyFill="1" applyBorder="1" applyAlignment="1" applyProtection="1">
      <alignment horizontal="center" vertical="center"/>
      <protection locked="1" hidden="0"/>
    </xf>
    <xf numFmtId="164" fontId="45" fillId="204" borderId="203" xfId="0" applyNumberFormat="1" applyFont="1" applyFill="1" applyBorder="1" applyAlignment="1" applyProtection="1">
      <alignment horizontal="center" vertical="center"/>
      <protection locked="1" hidden="0"/>
    </xf>
    <xf numFmtId="0" fontId="45" fillId="199" borderId="19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02" borderId="201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205" borderId="204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206" borderId="205" xfId="0" applyNumberFormat="1" applyFont="1" applyFill="1" applyBorder="1" applyAlignment="1" applyProtection="1">
      <alignment horizontal="center" vertical="center"/>
      <protection locked="1" hidden="0"/>
    </xf>
    <xf numFmtId="164" fontId="45" fillId="207" borderId="206" xfId="0" applyNumberFormat="1" applyFont="1" applyFill="1" applyBorder="1" applyAlignment="1" applyProtection="1">
      <alignment horizontal="center" vertical="center"/>
      <protection locked="1" hidden="0"/>
    </xf>
    <xf numFmtId="164" fontId="45" fillId="208" borderId="207" xfId="0" applyNumberFormat="1" applyFont="1" applyFill="1" applyBorder="1" applyAlignment="1" applyProtection="1">
      <alignment horizontal="center" vertical="center"/>
      <protection locked="1" hidden="0"/>
    </xf>
    <xf numFmtId="164" fontId="45" fillId="209" borderId="208" xfId="0" applyNumberFormat="1" applyFont="1" applyFill="1" applyBorder="1" applyAlignment="1" applyProtection="1">
      <alignment horizontal="center" vertical="center"/>
      <protection locked="1" hidden="0"/>
    </xf>
    <xf numFmtId="164" fontId="45" fillId="210" borderId="209" xfId="0" applyNumberFormat="1" applyFont="1" applyFill="1" applyBorder="1" applyAlignment="1" applyProtection="1">
      <alignment horizontal="center" vertical="center"/>
      <protection locked="1" hidden="0"/>
    </xf>
    <xf numFmtId="164" fontId="45" fillId="184" borderId="183" xfId="0" applyNumberFormat="1" applyFont="1" applyFill="1" applyBorder="1" applyAlignment="1" applyProtection="1">
      <alignment horizontal="center" vertical="center"/>
      <protection locked="1" hidden="0"/>
    </xf>
    <xf numFmtId="164" fontId="45" fillId="205" borderId="204" xfId="0" applyNumberFormat="1" applyFont="1" applyFill="1" applyBorder="1" applyAlignment="1" applyProtection="1">
      <alignment horizontal="center" vertical="center"/>
      <protection locked="1" hidden="0"/>
    </xf>
    <xf numFmtId="164" fontId="45" fillId="211" borderId="210" xfId="0" applyNumberFormat="1" applyFont="1" applyFill="1" applyBorder="1" applyAlignment="1" applyProtection="1">
      <alignment horizontal="center" vertical="center"/>
      <protection locked="1" hidden="0"/>
    </xf>
    <xf numFmtId="0" fontId="45" fillId="207" borderId="20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05" borderId="20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11" borderId="210" xfId="0" applyNumberFormat="1" applyFont="1" applyFill="1" applyBorder="1" applyAlignment="1" applyProtection="1">
      <alignment horizontal="center" vertical="center" wrapText="1"/>
      <protection locked="1" hidden="0"/>
    </xf>
    <xf numFmtId="0" fontId="2" fillId="212" borderId="211" xfId="0" applyNumberFormat="1" applyFont="1" applyFill="1" applyBorder="1" applyAlignment="1" applyProtection="1">
      <protection locked="1" hidden="0"/>
    </xf>
    <xf numFmtId="0" fontId="55" fillId="203" borderId="202" xfId="0" applyNumberFormat="1" applyFont="1" applyFill="1" applyBorder="1" applyAlignment="1" applyProtection="1">
      <alignment horizontal="left" vertical="center" wrapText="1"/>
      <protection locked="1" hidden="0"/>
    </xf>
    <xf numFmtId="0" fontId="45" fillId="200" borderId="19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03" borderId="20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04" borderId="203" xfId="0" applyNumberFormat="1" applyFont="1" applyFill="1" applyBorder="1" applyAlignment="1" applyProtection="1">
      <alignment horizontal="center" vertical="center" wrapText="1"/>
      <protection locked="1" hidden="0"/>
    </xf>
    <xf numFmtId="0" fontId="2" fillId="213" borderId="212" xfId="0" applyNumberFormat="1" applyFont="1" applyFill="1" applyBorder="1" applyAlignment="1" applyProtection="1">
      <protection locked="1" hidden="0"/>
    </xf>
    <xf numFmtId="0" fontId="55" fillId="214" borderId="213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215" borderId="214" xfId="0" applyNumberFormat="1" applyFont="1" applyFill="1" applyBorder="1" applyAlignment="1" applyProtection="1">
      <alignment horizontal="center" vertical="center"/>
      <protection locked="1" hidden="0"/>
    </xf>
    <xf numFmtId="164" fontId="45" fillId="216" borderId="215" xfId="0" applyNumberFormat="1" applyFont="1" applyFill="1" applyBorder="1" applyAlignment="1" applyProtection="1">
      <alignment horizontal="center" vertical="center"/>
      <protection locked="1" hidden="0"/>
    </xf>
    <xf numFmtId="164" fontId="45" fillId="217" borderId="216" xfId="0" applyNumberFormat="1" applyFont="1" applyFill="1" applyBorder="1" applyAlignment="1" applyProtection="1">
      <alignment horizontal="center" vertical="center"/>
      <protection locked="1" hidden="0"/>
    </xf>
    <xf numFmtId="164" fontId="45" fillId="218" borderId="217" xfId="0" applyNumberFormat="1" applyFont="1" applyFill="1" applyBorder="1" applyAlignment="1" applyProtection="1">
      <alignment horizontal="center" vertical="center"/>
      <protection locked="1" hidden="0"/>
    </xf>
    <xf numFmtId="164" fontId="45" fillId="219" borderId="218" xfId="0" applyNumberFormat="1" applyFont="1" applyFill="1" applyBorder="1" applyAlignment="1" applyProtection="1">
      <alignment horizontal="center" vertical="center"/>
      <protection locked="1" hidden="0"/>
    </xf>
    <xf numFmtId="164" fontId="45" fillId="162" borderId="161" xfId="0" applyNumberFormat="1" applyFont="1" applyFill="1" applyBorder="1" applyAlignment="1" applyProtection="1">
      <alignment horizontal="center" vertical="center"/>
      <protection locked="1" hidden="0"/>
    </xf>
    <xf numFmtId="164" fontId="45" fillId="214" borderId="213" xfId="0" applyNumberFormat="1" applyFont="1" applyFill="1" applyBorder="1" applyAlignment="1" applyProtection="1">
      <alignment horizontal="center" vertical="center"/>
      <protection locked="1" hidden="0"/>
    </xf>
    <xf numFmtId="164" fontId="45" fillId="220" borderId="219" xfId="0" applyNumberFormat="1" applyFont="1" applyFill="1" applyBorder="1" applyAlignment="1" applyProtection="1">
      <alignment horizontal="center" vertical="center"/>
      <protection locked="1" hidden="0"/>
    </xf>
    <xf numFmtId="0" fontId="45" fillId="216" borderId="21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14" borderId="21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20" borderId="219" xfId="0" applyNumberFormat="1" applyFont="1" applyFill="1" applyBorder="1" applyAlignment="1" applyProtection="1">
      <alignment horizontal="center" vertical="center" wrapText="1"/>
      <protection locked="1" hidden="0"/>
    </xf>
    <xf numFmtId="0" fontId="76" fillId="213" borderId="212" xfId="0" applyNumberFormat="1" applyFont="1" applyFill="1" applyBorder="1" applyAlignment="1" applyProtection="1">
      <protection locked="1" hidden="0"/>
    </xf>
    <xf numFmtId="0" fontId="53" fillId="162" borderId="161" xfId="0" applyNumberFormat="1" applyFont="1" applyFill="1" applyBorder="1" applyAlignment="1" applyProtection="1">
      <alignment horizontal="center" vertical="center"/>
      <protection locked="1" hidden="0"/>
    </xf>
    <xf numFmtId="0" fontId="53" fillId="214" borderId="213" xfId="0" applyNumberFormat="1" applyFont="1" applyFill="1" applyBorder="1" applyAlignment="1" applyProtection="1">
      <alignment horizontal="center" vertical="center"/>
      <protection locked="1" hidden="0"/>
    </xf>
    <xf numFmtId="0" fontId="53" fillId="214" borderId="213" xfId="0" applyNumberFormat="1" applyFont="1" applyFill="1" applyBorder="1" applyAlignment="1" applyProtection="1">
      <alignment horizontal="left" wrapText="1"/>
      <protection locked="1" hidden="0"/>
    </xf>
    <xf numFmtId="49" fontId="53" fillId="214" borderId="213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20" borderId="219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55" fillId="16" borderId="15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111" borderId="110" xfId="0" applyNumberFormat="1" applyFont="1" applyFill="1" applyBorder="1" applyAlignment="1" applyProtection="1">
      <alignment horizontal="center" vertical="center"/>
      <protection locked="1" hidden="0"/>
    </xf>
    <xf numFmtId="164" fontId="45" fillId="113" borderId="112" xfId="0" applyNumberFormat="1" applyFont="1" applyFill="1" applyBorder="1" applyAlignment="1" applyProtection="1">
      <alignment horizontal="center" vertical="center"/>
      <protection locked="1" hidden="0"/>
    </xf>
    <xf numFmtId="0" fontId="45" fillId="23" borderId="2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6" borderId="1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7" borderId="16" xfId="0" applyNumberFormat="1" applyFont="1" applyFill="1" applyBorder="1" applyAlignment="1" applyProtection="1">
      <alignment horizontal="center" vertical="center" wrapText="1"/>
      <protection locked="1" hidden="0"/>
    </xf>
    <xf numFmtId="164" fontId="105" fillId="15" borderId="14" xfId="0" applyNumberFormat="1" applyFont="1" applyFill="1" applyBorder="1" applyAlignment="1" applyProtection="1">
      <alignment horizontal="center" vertical="center"/>
      <protection locked="1" hidden="0"/>
    </xf>
    <xf numFmtId="164" fontId="105" fillId="162" borderId="161" xfId="0" applyNumberFormat="1" applyFont="1" applyFill="1" applyBorder="1" applyAlignment="1" applyProtection="1">
      <alignment horizontal="center" vertical="center"/>
      <protection locked="1" hidden="0"/>
    </xf>
    <xf numFmtId="164" fontId="45" fillId="213" borderId="212" xfId="0" applyNumberFormat="1" applyFont="1" applyFill="1" applyBorder="1" applyAlignment="1" applyProtection="1">
      <protection locked="1" hidden="0"/>
    </xf>
    <xf numFmtId="164" fontId="45" fillId="214" borderId="213" xfId="0" applyNumberFormat="1" applyFont="1" applyFill="1" applyBorder="1" applyAlignment="1" applyProtection="1">
      <protection locked="1" hidden="0"/>
    </xf>
    <xf numFmtId="0" fontId="67" fillId="215" borderId="214" xfId="0" applyNumberFormat="1" applyFont="1" applyFill="1" applyBorder="1" applyAlignment="1" applyProtection="1">
      <alignment horizontal="left" vertical="center" wrapText="1"/>
      <protection locked="1" hidden="0"/>
    </xf>
    <xf numFmtId="0" fontId="67" fillId="217" borderId="216" xfId="0" applyNumberFormat="1" applyFont="1" applyFill="1" applyBorder="1" applyAlignment="1" applyProtection="1">
      <alignment horizontal="left" vertical="center" wrapText="1"/>
      <protection locked="1" hidden="0"/>
    </xf>
    <xf numFmtId="0" fontId="55" fillId="215" borderId="214" xfId="0" applyNumberFormat="1" applyFont="1" applyFill="1" applyBorder="1" applyAlignment="1" applyProtection="1">
      <alignment horizontal="left" vertical="center" wrapText="1"/>
      <protection locked="1" hidden="0"/>
    </xf>
    <xf numFmtId="0" fontId="55" fillId="217" borderId="216" xfId="0" applyNumberFormat="1" applyFont="1" applyFill="1" applyBorder="1" applyAlignment="1" applyProtection="1">
      <alignment horizontal="left" vertical="center" wrapText="1"/>
      <protection locked="1" hidden="0"/>
    </xf>
    <xf numFmtId="0" fontId="45" fillId="214" borderId="213" xfId="0" applyNumberFormat="1" applyFont="1" applyFill="1" applyBorder="1" applyAlignment="1" applyProtection="1">
      <alignment horizontal="center" vertical="center"/>
      <protection locked="1" hidden="0"/>
    </xf>
    <xf numFmtId="0" fontId="45" fillId="221" borderId="220" xfId="0" applyNumberFormat="1" applyFont="1" applyFill="1" applyBorder="1" applyAlignment="1" applyProtection="1">
      <alignment horizontal="center" vertical="center"/>
      <protection locked="1" hidden="0"/>
    </xf>
    <xf numFmtId="0" fontId="45" fillId="222" borderId="221" xfId="0" applyNumberFormat="1" applyFont="1" applyFill="1" applyBorder="1" applyAlignment="1" applyProtection="1">
      <alignment horizontal="center" vertical="center"/>
      <protection locked="1" hidden="0"/>
    </xf>
    <xf numFmtId="0" fontId="45" fillId="223" borderId="222" xfId="0" applyNumberFormat="1" applyFont="1" applyFill="1" applyBorder="1" applyAlignment="1" applyProtection="1">
      <alignment horizontal="center" vertical="center"/>
      <protection locked="1" hidden="0"/>
    </xf>
    <xf numFmtId="0" fontId="45" fillId="224" borderId="223" xfId="0" applyNumberFormat="1" applyFont="1" applyFill="1" applyBorder="1" applyAlignment="1" applyProtection="1">
      <alignment horizontal="center" vertical="center"/>
      <protection locked="1" hidden="0"/>
    </xf>
    <xf numFmtId="0" fontId="45" fillId="225" borderId="224" xfId="0" applyNumberFormat="1" applyFont="1" applyFill="1" applyBorder="1" applyAlignment="1" applyProtection="1">
      <alignment horizontal="center" vertical="center"/>
      <protection locked="1" hidden="0"/>
    </xf>
    <xf numFmtId="0" fontId="45" fillId="226" borderId="225" xfId="0" applyNumberFormat="1" applyFont="1" applyFill="1" applyBorder="1" applyAlignment="1" applyProtection="1">
      <alignment horizontal="center" vertical="center"/>
      <protection locked="1" hidden="0"/>
    </xf>
    <xf numFmtId="0" fontId="45" fillId="227" borderId="226" xfId="0" applyNumberFormat="1" applyFont="1" applyFill="1" applyBorder="1" applyAlignment="1" applyProtection="1">
      <alignment horizontal="center" vertical="center"/>
      <protection locked="1" hidden="0"/>
    </xf>
    <xf numFmtId="0" fontId="45" fillId="228" borderId="227" xfId="0" applyNumberFormat="1" applyFont="1" applyFill="1" applyBorder="1" applyAlignment="1" applyProtection="1">
      <alignment horizontal="center" vertical="center"/>
      <protection locked="1" hidden="0"/>
    </xf>
    <xf numFmtId="164" fontId="45" fillId="223" borderId="222" xfId="0" applyNumberFormat="1" applyFont="1" applyFill="1" applyBorder="1" applyAlignment="1" applyProtection="1">
      <alignment horizontal="center" vertical="center"/>
      <protection locked="1" hidden="0"/>
    </xf>
    <xf numFmtId="164" fontId="45" fillId="222" borderId="221" xfId="0" applyNumberFormat="1" applyFont="1" applyFill="1" applyBorder="1" applyAlignment="1" applyProtection="1">
      <alignment horizontal="center" vertical="center"/>
      <protection locked="1" hidden="0"/>
    </xf>
    <xf numFmtId="0" fontId="46" fillId="214" borderId="213" xfId="0" applyNumberFormat="1" applyFont="1" applyFill="1" applyBorder="1" applyAlignment="1" applyProtection="1">
      <alignment horizontal="center" vertical="center"/>
      <protection locked="1" hidden="0"/>
    </xf>
    <xf numFmtId="0" fontId="45" fillId="229" borderId="228" xfId="0" applyNumberFormat="1" applyFont="1" applyFill="1" applyBorder="1" applyAlignment="1" applyProtection="1">
      <alignment horizontal="center" vertical="center"/>
      <protection locked="1" hidden="0"/>
    </xf>
    <xf numFmtId="0" fontId="45" fillId="230" borderId="229" xfId="0" applyNumberFormat="1" applyFont="1" applyFill="1" applyBorder="1" applyAlignment="1" applyProtection="1">
      <alignment horizontal="center" vertical="center"/>
      <protection locked="1" hidden="0"/>
    </xf>
    <xf numFmtId="0" fontId="45" fillId="231" borderId="230" xfId="0" applyNumberFormat="1" applyFont="1" applyFill="1" applyBorder="1" applyAlignment="1" applyProtection="1">
      <alignment horizontal="center" vertical="center"/>
      <protection locked="1" hidden="0"/>
    </xf>
    <xf numFmtId="0" fontId="45" fillId="232" borderId="231" xfId="0" applyNumberFormat="1" applyFont="1" applyFill="1" applyBorder="1" applyAlignment="1" applyProtection="1">
      <alignment horizontal="center" vertical="center"/>
      <protection locked="1" hidden="0"/>
    </xf>
    <xf numFmtId="0" fontId="46" fillId="233" borderId="232" xfId="0" applyNumberFormat="1" applyFont="1" applyFill="1" applyBorder="1" applyAlignment="1" applyProtection="1">
      <alignment horizontal="center" vertical="center"/>
      <protection locked="1" hidden="0"/>
    </xf>
    <xf numFmtId="0" fontId="46" fillId="232" borderId="231" xfId="0" applyNumberFormat="1" applyFont="1" applyFill="1" applyBorder="1" applyAlignment="1" applyProtection="1">
      <alignment horizontal="center" vertical="center"/>
      <protection locked="1" hidden="0"/>
    </xf>
    <xf numFmtId="0" fontId="46" fillId="229" borderId="228" xfId="0" applyNumberFormat="1" applyFont="1" applyFill="1" applyBorder="1" applyAlignment="1" applyProtection="1">
      <alignment horizontal="center" vertical="center"/>
      <protection locked="1" hidden="0"/>
    </xf>
    <xf numFmtId="0" fontId="45" fillId="163" borderId="162" xfId="0" applyNumberFormat="1" applyFont="1" applyFill="1" applyBorder="1" applyAlignment="1" applyProtection="1">
      <alignment horizontal="center" vertical="center"/>
      <protection locked="1" hidden="0"/>
    </xf>
    <xf numFmtId="0" fontId="45" fillId="234" borderId="233" xfId="0" applyNumberFormat="1" applyFont="1" applyFill="1" applyBorder="1" applyAlignment="1" applyProtection="1">
      <alignment horizontal="center" vertical="center"/>
      <protection locked="1" hidden="0"/>
    </xf>
    <xf numFmtId="0" fontId="45" fillId="235" borderId="234" xfId="0" applyNumberFormat="1" applyFont="1" applyFill="1" applyBorder="1" applyAlignment="1" applyProtection="1">
      <alignment horizontal="center" vertical="center"/>
      <protection locked="1" hidden="0"/>
    </xf>
    <xf numFmtId="164" fontId="45" fillId="231" borderId="230" xfId="0" applyNumberFormat="1" applyFont="1" applyFill="1" applyBorder="1" applyAlignment="1" applyProtection="1">
      <alignment horizontal="center" vertical="center"/>
      <protection locked="1" hidden="0"/>
    </xf>
    <xf numFmtId="164" fontId="45" fillId="230" borderId="229" xfId="0" applyNumberFormat="1" applyFont="1" applyFill="1" applyBorder="1" applyAlignment="1" applyProtection="1">
      <alignment horizontal="center" vertical="center"/>
      <protection locked="1" hidden="0"/>
    </xf>
    <xf numFmtId="0" fontId="32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32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32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32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32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32" fillId="163" borderId="162" xfId="0" applyNumberFormat="1" applyFont="1" applyFill="1" applyBorder="1" applyAlignment="1" applyProtection="1">
      <alignment horizontal="center" vertical="center"/>
      <protection locked="1" hidden="0"/>
    </xf>
    <xf numFmtId="0" fontId="32" fillId="234" borderId="233" xfId="0" applyNumberFormat="1" applyFont="1" applyFill="1" applyBorder="1" applyAlignment="1" applyProtection="1">
      <alignment horizontal="center" vertical="center"/>
      <protection locked="1" hidden="0"/>
    </xf>
    <xf numFmtId="0" fontId="32" fillId="235" borderId="234" xfId="0" applyNumberFormat="1" applyFont="1" applyFill="1" applyBorder="1" applyAlignment="1" applyProtection="1">
      <alignment horizontal="center" vertical="center"/>
      <protection locked="1" hidden="0"/>
    </xf>
    <xf numFmtId="0" fontId="32" fillId="229" borderId="228" xfId="0" applyNumberFormat="1" applyFont="1" applyFill="1" applyBorder="1" applyAlignment="1" applyProtection="1">
      <alignment horizontal="center" vertical="center"/>
      <protection locked="1" hidden="0"/>
    </xf>
    <xf numFmtId="0" fontId="32" fillId="220" borderId="219" xfId="0" applyNumberFormat="1" applyFont="1" applyFill="1" applyBorder="1" applyAlignment="1" applyProtection="1">
      <alignment horizontal="center" vertical="center"/>
      <protection locked="1" hidden="0"/>
    </xf>
    <xf numFmtId="0" fontId="45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13" borderId="112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216" borderId="215" xfId="0" applyNumberFormat="1" applyFont="1" applyFill="1" applyBorder="1" applyAlignment="1" applyProtection="1">
      <alignment horizontal="left" vertical="center" wrapText="1"/>
      <protection locked="1" hidden="0"/>
    </xf>
    <xf numFmtId="164" fontId="105" fillId="220" borderId="219" xfId="0" applyNumberFormat="1" applyFont="1" applyFill="1" applyBorder="1" applyAlignment="1" applyProtection="1">
      <alignment horizontal="center" vertical="center"/>
      <protection locked="1" hidden="0"/>
    </xf>
    <xf numFmtId="0" fontId="46" fillId="222" borderId="221" xfId="0" applyNumberFormat="1" applyFont="1" applyFill="1" applyBorder="1" applyAlignment="1" applyProtection="1">
      <alignment horizontal="center" vertical="center"/>
      <protection locked="1" hidden="0"/>
    </xf>
    <xf numFmtId="0" fontId="46" fillId="231" borderId="230" xfId="0" applyNumberFormat="1" applyFont="1" applyFill="1" applyBorder="1" applyAlignment="1" applyProtection="1">
      <alignment horizontal="center" vertical="center"/>
      <protection locked="1" hidden="0"/>
    </xf>
    <xf numFmtId="0" fontId="46" fillId="230" borderId="229" xfId="0" applyNumberFormat="1" applyFont="1" applyFill="1" applyBorder="1" applyAlignment="1" applyProtection="1">
      <alignment horizontal="center" vertical="center"/>
      <protection locked="1" hidden="0"/>
    </xf>
    <xf numFmtId="164" fontId="117" fillId="218" borderId="217" xfId="0" applyNumberFormat="1" applyFont="1" applyFill="1" applyBorder="1" applyAlignment="1" applyProtection="1">
      <alignment horizontal="center" vertical="center"/>
      <protection locked="1" hidden="0"/>
    </xf>
    <xf numFmtId="164" fontId="117" fillId="216" borderId="215" xfId="0" applyNumberFormat="1" applyFont="1" applyFill="1" applyBorder="1" applyAlignment="1" applyProtection="1">
      <alignment horizontal="center" vertical="center"/>
      <protection locked="1" hidden="0"/>
    </xf>
    <xf numFmtId="164" fontId="117" fillId="215" borderId="214" xfId="0" applyNumberFormat="1" applyFont="1" applyFill="1" applyBorder="1" applyAlignment="1" applyProtection="1">
      <alignment horizontal="center" vertical="center"/>
      <protection locked="1" hidden="0"/>
    </xf>
    <xf numFmtId="164" fontId="45" fillId="236" borderId="235" xfId="0" applyNumberFormat="1" applyFont="1" applyFill="1" applyBorder="1" applyAlignment="1" applyProtection="1">
      <alignment horizontal="center" vertical="center"/>
      <protection locked="1" hidden="0"/>
    </xf>
    <xf numFmtId="164" fontId="45" fillId="237" borderId="236" xfId="0" applyNumberFormat="1" applyFont="1" applyFill="1" applyBorder="1" applyAlignment="1" applyProtection="1">
      <alignment horizontal="center" vertical="center"/>
      <protection locked="1" hidden="0"/>
    </xf>
    <xf numFmtId="164" fontId="45" fillId="238" borderId="237" xfId="0" applyNumberFormat="1" applyFont="1" applyFill="1" applyBorder="1" applyAlignment="1" applyProtection="1">
      <alignment horizontal="center" vertical="center"/>
      <protection locked="1" hidden="0"/>
    </xf>
    <xf numFmtId="0" fontId="45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45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45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45" fillId="218" borderId="217" xfId="0" applyNumberFormat="1" applyFont="1" applyFill="1" applyBorder="1" applyAlignment="1" applyProtection="1">
      <alignment horizontal="center" vertical="center"/>
      <protection locked="1" hidden="0"/>
    </xf>
    <xf numFmtId="0" fontId="45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55" fillId="218" borderId="217" xfId="0" applyNumberFormat="1" applyFont="1" applyFill="1" applyBorder="1" applyAlignment="1" applyProtection="1">
      <alignment horizontal="left" vertical="center" wrapText="1"/>
      <protection locked="1" hidden="0"/>
    </xf>
    <xf numFmtId="0" fontId="55" fillId="239" borderId="238" xfId="0" applyNumberFormat="1" applyFont="1" applyFill="1" applyBorder="1" applyAlignment="1" applyProtection="1">
      <alignment horizontal="left" vertical="center" wrapText="1"/>
      <protection locked="1" hidden="0"/>
    </xf>
    <xf numFmtId="0" fontId="55" fillId="240" borderId="239" xfId="0" applyNumberFormat="1" applyFont="1" applyFill="1" applyBorder="1" applyAlignment="1" applyProtection="1">
      <alignment horizontal="left" vertical="center" wrapText="1"/>
      <protection locked="1" hidden="0"/>
    </xf>
    <xf numFmtId="0" fontId="55" fillId="241" borderId="240" xfId="0" applyNumberFormat="1" applyFont="1" applyFill="1" applyBorder="1" applyAlignment="1" applyProtection="1">
      <alignment horizontal="left" vertical="center" wrapText="1"/>
      <protection locked="1" hidden="0"/>
    </xf>
    <xf numFmtId="0" fontId="45" fillId="233" borderId="232" xfId="0" applyNumberFormat="1" applyFont="1" applyFill="1" applyBorder="1" applyAlignment="1" applyProtection="1">
      <alignment horizontal="center" vertical="center"/>
      <protection locked="1" hidden="0"/>
    </xf>
    <xf numFmtId="0" fontId="48" fillId="223" borderId="222" xfId="0" applyNumberFormat="1" applyFont="1" applyFill="1" applyBorder="1" applyAlignment="1" applyProtection="1">
      <alignment vertical="center"/>
      <protection locked="1" hidden="0"/>
    </xf>
    <xf numFmtId="0" fontId="48" fillId="225" borderId="224" xfId="0" applyNumberFormat="1" applyFont="1" applyFill="1" applyBorder="1" applyAlignment="1" applyProtection="1">
      <alignment vertical="center"/>
      <protection locked="1" hidden="0"/>
    </xf>
    <xf numFmtId="0" fontId="48" fillId="224" borderId="223" xfId="0" applyNumberFormat="1" applyFont="1" applyFill="1" applyBorder="1" applyAlignment="1" applyProtection="1">
      <alignment vertical="center"/>
      <protection locked="1" hidden="0"/>
    </xf>
    <xf numFmtId="0" fontId="48" fillId="215" borderId="214" xfId="0" applyNumberFormat="1" applyFont="1" applyFill="1" applyBorder="1" applyAlignment="1" applyProtection="1">
      <alignment horizontal="center" vertical="center"/>
      <protection locked="1" hidden="0"/>
    </xf>
    <xf numFmtId="0" fontId="48" fillId="217" borderId="216" xfId="0" applyNumberFormat="1" applyFont="1" applyFill="1" applyBorder="1" applyAlignment="1" applyProtection="1">
      <alignment horizontal="center" vertical="center"/>
      <protection locked="1" hidden="0"/>
    </xf>
    <xf numFmtId="0" fontId="48" fillId="216" borderId="215" xfId="0" applyNumberFormat="1" applyFont="1" applyFill="1" applyBorder="1" applyAlignment="1" applyProtection="1">
      <alignment horizontal="center" vertical="center"/>
      <protection locked="1" hidden="0"/>
    </xf>
    <xf numFmtId="0" fontId="45" fillId="215" borderId="21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17" borderId="21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19" borderId="218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18" borderId="217" xfId="0" applyNumberFormat="1" applyFont="1" applyFill="1" applyBorder="1" applyAlignment="1" applyProtection="1">
      <alignment horizontal="left" vertical="center"/>
      <protection locked="1" hidden="0"/>
    </xf>
    <xf numFmtId="0" fontId="48" fillId="217" borderId="216" xfId="0" applyNumberFormat="1" applyFont="1" applyFill="1" applyBorder="1" applyAlignment="1" applyProtection="1">
      <alignment horizontal="left" vertical="center"/>
      <protection locked="1" hidden="0"/>
    </xf>
    <xf numFmtId="0" fontId="48" fillId="216" borderId="215" xfId="0" applyNumberFormat="1" applyFont="1" applyFill="1" applyBorder="1" applyAlignment="1" applyProtection="1">
      <alignment horizontal="left" vertical="center"/>
      <protection locked="1" hidden="0"/>
    </xf>
    <xf numFmtId="0" fontId="48" fillId="219" borderId="218" xfId="0" applyNumberFormat="1" applyFont="1" applyFill="1" applyBorder="1" applyAlignment="1" applyProtection="1">
      <alignment horizontal="center" vertical="center"/>
      <protection locked="1" hidden="0"/>
    </xf>
    <xf numFmtId="0" fontId="48" fillId="223" borderId="222" xfId="0" applyNumberFormat="1" applyFont="1" applyFill="1" applyBorder="1" applyAlignment="1" applyProtection="1">
      <alignment horizontal="center" vertical="center"/>
      <protection locked="1" hidden="0"/>
    </xf>
    <xf numFmtId="0" fontId="48" fillId="225" borderId="224" xfId="0" applyNumberFormat="1" applyFont="1" applyFill="1" applyBorder="1" applyAlignment="1" applyProtection="1">
      <alignment horizontal="center" vertical="center"/>
      <protection locked="1" hidden="0"/>
    </xf>
    <xf numFmtId="0" fontId="48" fillId="224" borderId="223" xfId="0" applyNumberFormat="1" applyFont="1" applyFill="1" applyBorder="1" applyAlignment="1" applyProtection="1">
      <alignment horizontal="center" vertical="center"/>
      <protection locked="1" hidden="0"/>
    </xf>
    <xf numFmtId="0" fontId="48" fillId="221" borderId="220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25" borderId="224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24" borderId="223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22" borderId="221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42" borderId="241" xfId="0" applyNumberFormat="1" applyFont="1" applyFill="1" applyBorder="1" applyAlignment="1" applyProtection="1">
      <alignment horizontal="left" vertical="center"/>
      <protection locked="1" hidden="0"/>
    </xf>
    <xf numFmtId="0" fontId="48" fillId="243" borderId="242" xfId="0" applyNumberFormat="1" applyFont="1" applyFill="1" applyBorder="1" applyAlignment="1" applyProtection="1">
      <alignment horizontal="left" vertical="center"/>
      <protection locked="1" hidden="0"/>
    </xf>
    <xf numFmtId="0" fontId="49" fillId="243" borderId="242" xfId="0" applyNumberFormat="1" applyFont="1" applyFill="1" applyBorder="1" applyAlignment="1" applyProtection="1">
      <alignment vertical="center"/>
      <protection locked="1" hidden="0"/>
    </xf>
    <xf numFmtId="0" fontId="49" fillId="244" borderId="243" xfId="0" applyNumberFormat="1" applyFont="1" applyFill="1" applyBorder="1" applyAlignment="1" applyProtection="1">
      <alignment vertical="center"/>
      <protection locked="1" hidden="0"/>
    </xf>
    <xf numFmtId="0" fontId="48" fillId="245" borderId="244" xfId="0" applyNumberFormat="1" applyFont="1" applyFill="1" applyBorder="1" applyAlignment="1" applyProtection="1">
      <alignment horizontal="center" vertical="center"/>
      <protection locked="1" hidden="0"/>
    </xf>
    <xf numFmtId="0" fontId="49" fillId="243" borderId="242" xfId="0" applyNumberFormat="1" applyFont="1" applyFill="1" applyBorder="1" applyAlignment="1" applyProtection="1">
      <alignment horizontal="center" vertical="center"/>
      <protection locked="1" hidden="0"/>
    </xf>
    <xf numFmtId="0" fontId="49" fillId="244" borderId="243" xfId="0" applyNumberFormat="1" applyFont="1" applyFill="1" applyBorder="1" applyAlignment="1" applyProtection="1">
      <alignment horizontal="center" vertical="center"/>
      <protection locked="1" hidden="0"/>
    </xf>
    <xf numFmtId="0" fontId="48" fillId="243" borderId="242" xfId="0" applyNumberFormat="1" applyFont="1" applyFill="1" applyBorder="1" applyAlignment="1" applyProtection="1">
      <alignment horizontal="center" vertical="center"/>
      <protection locked="1" hidden="0"/>
    </xf>
    <xf numFmtId="0" fontId="48" fillId="244" borderId="243" xfId="0" applyNumberFormat="1" applyFont="1" applyFill="1" applyBorder="1" applyAlignment="1" applyProtection="1">
      <alignment horizontal="center" vertical="center"/>
      <protection locked="1" hidden="0"/>
    </xf>
    <xf numFmtId="0" fontId="45" fillId="245" borderId="24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43" borderId="24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46" borderId="245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44" borderId="243" xfId="0" applyNumberFormat="1" applyFont="1" applyFill="1" applyBorder="1" applyAlignment="1" applyProtection="1">
      <alignment horizontal="left" vertical="center"/>
      <protection locked="1" hidden="0"/>
    </xf>
    <xf numFmtId="0" fontId="49" fillId="245" borderId="244" xfId="0" applyNumberFormat="1" applyFont="1" applyFill="1" applyBorder="1" applyAlignment="1" applyProtection="1">
      <alignment horizontal="center" vertical="center"/>
      <protection locked="1" hidden="0"/>
    </xf>
    <xf numFmtId="0" fontId="48" fillId="246" borderId="245" xfId="0" applyNumberFormat="1" applyFont="1" applyFill="1" applyBorder="1" applyAlignment="1" applyProtection="1">
      <alignment horizontal="center" vertical="center"/>
      <protection locked="1" hidden="0"/>
    </xf>
    <xf numFmtId="0" fontId="48" fillId="247" borderId="246" xfId="0" applyNumberFormat="1" applyFont="1" applyFill="1" applyBorder="1" applyAlignment="1" applyProtection="1">
      <alignment horizontal="center" vertical="center"/>
      <protection locked="1" hidden="0"/>
    </xf>
    <xf numFmtId="0" fontId="48" fillId="248" borderId="247" xfId="0" applyNumberFormat="1" applyFont="1" applyFill="1" applyBorder="1" applyAlignment="1" applyProtection="1">
      <alignment horizontal="center" vertical="center"/>
      <protection locked="1" hidden="0"/>
    </xf>
    <xf numFmtId="0" fontId="48" fillId="249" borderId="248" xfId="0" applyNumberFormat="1" applyFont="1" applyFill="1" applyBorder="1" applyAlignment="1" applyProtection="1">
      <alignment horizontal="center" vertical="center"/>
      <protection locked="1" hidden="0"/>
    </xf>
    <xf numFmtId="0" fontId="48" fillId="250" borderId="249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48" borderId="247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49" borderId="248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51" borderId="250" xfId="0" applyNumberFormat="1" applyFont="1" applyFill="1" applyBorder="1" applyAlignment="1" applyProtection="1">
      <alignment horizontal="center" vertical="center" wrapText="1"/>
      <protection locked="1" hidden="0"/>
    </xf>
    <xf numFmtId="164" fontId="50" fillId="247" borderId="246" xfId="0" applyNumberFormat="1" applyFont="1" applyFill="1" applyBorder="1" applyAlignment="1" applyProtection="1">
      <alignment horizontal="center" vertical="center"/>
      <protection locked="1" hidden="0"/>
    </xf>
    <xf numFmtId="0" fontId="50" fillId="251" borderId="250" xfId="0" applyNumberFormat="1" applyFont="1" applyFill="1" applyBorder="1" applyAlignment="1" applyProtection="1">
      <alignment horizontal="center" vertical="center"/>
      <protection locked="1" hidden="0"/>
    </xf>
    <xf numFmtId="164" fontId="50" fillId="252" borderId="251" xfId="0" applyNumberFormat="1" applyFont="1" applyFill="1" applyBorder="1" applyAlignment="1" applyProtection="1">
      <alignment horizontal="center" vertical="center"/>
      <protection locked="1" hidden="0"/>
    </xf>
    <xf numFmtId="0" fontId="50" fillId="252" borderId="251" xfId="0" applyNumberFormat="1" applyFont="1" applyFill="1" applyBorder="1" applyAlignment="1" applyProtection="1">
      <alignment horizontal="center" vertical="center"/>
      <protection locked="1" hidden="0"/>
    </xf>
    <xf numFmtId="0" fontId="50" fillId="249" borderId="248" xfId="0" applyNumberFormat="1" applyFont="1" applyFill="1" applyBorder="1" applyAlignment="1" applyProtection="1">
      <alignment horizontal="center" vertical="center"/>
      <protection locked="1" hidden="0"/>
    </xf>
    <xf numFmtId="0" fontId="50" fillId="253" borderId="252" xfId="0" applyNumberFormat="1" applyFont="1" applyFill="1" applyBorder="1" applyAlignment="1" applyProtection="1">
      <alignment horizontal="center" vertical="center"/>
      <protection locked="1" hidden="0"/>
    </xf>
    <xf numFmtId="0" fontId="55" fillId="254" borderId="253" xfId="0" applyNumberFormat="1" applyFont="1" applyFill="1" applyBorder="1" applyAlignment="1" applyProtection="1">
      <alignment horizontal="left" vertical="center" wrapText="1"/>
      <protection locked="1" hidden="0"/>
    </xf>
    <xf numFmtId="0" fontId="55" fillId="255" borderId="254" xfId="0" applyNumberFormat="1" applyFont="1" applyFill="1" applyBorder="1" applyAlignment="1" applyProtection="1">
      <alignment horizontal="left" vertical="center" wrapText="1"/>
      <protection locked="1" hidden="0"/>
    </xf>
    <xf numFmtId="0" fontId="55" fillId="256" borderId="255" xfId="0" applyNumberFormat="1" applyFont="1" applyFill="1" applyBorder="1" applyAlignment="1" applyProtection="1">
      <alignment horizontal="left" vertical="center" wrapText="1"/>
      <protection locked="1" hidden="0"/>
    </xf>
    <xf numFmtId="49" fontId="45" fillId="257" borderId="256" xfId="0" applyNumberFormat="1" applyFont="1" applyFill="1" applyBorder="1" applyAlignment="1" applyProtection="1">
      <alignment horizontal="center" vertical="center"/>
      <protection locked="1" hidden="0"/>
    </xf>
    <xf numFmtId="0" fontId="55" fillId="258" borderId="257" xfId="0" applyNumberFormat="1" applyFont="1" applyFill="1" applyBorder="1" applyAlignment="1" applyProtection="1">
      <alignment horizontal="left" vertical="center" wrapText="1"/>
      <protection locked="1" hidden="0"/>
    </xf>
    <xf numFmtId="0" fontId="55" fillId="259" borderId="258" xfId="0" applyNumberFormat="1" applyFont="1" applyFill="1" applyBorder="1" applyAlignment="1" applyProtection="1">
      <alignment horizontal="left" vertical="center" wrapText="1"/>
      <protection locked="1" hidden="0"/>
    </xf>
    <xf numFmtId="0" fontId="55" fillId="260" borderId="259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261" borderId="260" xfId="0" applyNumberFormat="1" applyFont="1" applyFill="1" applyBorder="1" applyAlignment="1" applyProtection="1">
      <alignment horizontal="center" vertical="center"/>
      <protection locked="1" hidden="0"/>
    </xf>
    <xf numFmtId="164" fontId="45" fillId="262" borderId="261" xfId="0" applyNumberFormat="1" applyFont="1" applyFill="1" applyBorder="1" applyAlignment="1" applyProtection="1">
      <alignment horizontal="center" vertical="center"/>
      <protection locked="1" hidden="0"/>
    </xf>
    <xf numFmtId="164" fontId="45" fillId="213" borderId="212" xfId="0" applyNumberFormat="1" applyFont="1" applyFill="1" applyBorder="1" applyAlignment="1" applyProtection="1">
      <alignment horizontal="center" vertical="center"/>
      <protection locked="1" hidden="0"/>
    </xf>
    <xf numFmtId="164" fontId="45" fillId="263" borderId="262" xfId="0" applyNumberFormat="1" applyFont="1" applyFill="1" applyBorder="1" applyAlignment="1" applyProtection="1">
      <alignment horizontal="center" vertical="center"/>
      <protection locked="1" hidden="0"/>
    </xf>
    <xf numFmtId="164" fontId="45" fillId="264" borderId="263" xfId="0" applyNumberFormat="1" applyFont="1" applyFill="1" applyBorder="1" applyAlignment="1" applyProtection="1">
      <alignment horizontal="center" vertical="center"/>
      <protection locked="1" hidden="0"/>
    </xf>
    <xf numFmtId="164" fontId="45" fillId="257" borderId="256" xfId="0" applyNumberFormat="1" applyFont="1" applyFill="1" applyBorder="1" applyAlignment="1" applyProtection="1">
      <alignment horizontal="center" vertical="center"/>
      <protection locked="1" hidden="0"/>
    </xf>
    <xf numFmtId="164" fontId="45" fillId="265" borderId="264" xfId="0" applyNumberFormat="1" applyFont="1" applyFill="1" applyBorder="1" applyAlignment="1" applyProtection="1">
      <alignment horizontal="center" vertical="center"/>
      <protection locked="1" hidden="0"/>
    </xf>
    <xf numFmtId="164" fontId="45" fillId="266" borderId="265" xfId="0" applyNumberFormat="1" applyFont="1" applyFill="1" applyBorder="1" applyAlignment="1" applyProtection="1">
      <alignment horizontal="center" vertical="center"/>
      <protection locked="1" hidden="0"/>
    </xf>
    <xf numFmtId="0" fontId="45" fillId="267" borderId="266" xfId="0" applyNumberFormat="1" applyFont="1" applyFill="1" applyBorder="1" applyAlignment="1" applyProtection="1">
      <alignment horizontal="center" vertical="center"/>
      <protection locked="1" hidden="0"/>
    </xf>
    <xf numFmtId="0" fontId="45" fillId="255" borderId="254" xfId="0" applyNumberFormat="1" applyFont="1" applyFill="1" applyBorder="1" applyAlignment="1" applyProtection="1">
      <alignment horizontal="center" vertical="center"/>
      <protection locked="1" hidden="0"/>
    </xf>
    <xf numFmtId="0" fontId="45" fillId="268" borderId="267" xfId="0" applyNumberFormat="1" applyFont="1" applyFill="1" applyBorder="1" applyAlignment="1" applyProtection="1">
      <alignment horizontal="center" vertical="center"/>
      <protection locked="1" hidden="0"/>
    </xf>
    <xf numFmtId="164" fontId="45" fillId="269" borderId="268" xfId="0" applyNumberFormat="1" applyFont="1" applyFill="1" applyBorder="1" applyAlignment="1" applyProtection="1">
      <alignment horizontal="center" vertical="center"/>
      <protection locked="1" hidden="0"/>
    </xf>
    <xf numFmtId="164" fontId="45" fillId="270" borderId="269" xfId="0" applyNumberFormat="1" applyFont="1" applyFill="1" applyBorder="1" applyAlignment="1" applyProtection="1">
      <alignment horizontal="center" vertical="center"/>
      <protection locked="1" hidden="0"/>
    </xf>
    <xf numFmtId="164" fontId="45" fillId="271" borderId="270" xfId="0" applyNumberFormat="1" applyFont="1" applyFill="1" applyBorder="1" applyAlignment="1" applyProtection="1">
      <alignment horizontal="center" vertical="center"/>
      <protection locked="1" hidden="0"/>
    </xf>
    <xf numFmtId="0" fontId="55" fillId="272" borderId="271" xfId="0" applyNumberFormat="1" applyFont="1" applyFill="1" applyBorder="1" applyAlignment="1" applyProtection="1">
      <alignment horizontal="left" vertical="center" wrapText="1"/>
      <protection locked="1" hidden="0"/>
    </xf>
    <xf numFmtId="0" fontId="55" fillId="273" borderId="272" xfId="0" applyNumberFormat="1" applyFont="1" applyFill="1" applyBorder="1" applyAlignment="1" applyProtection="1">
      <alignment horizontal="left" vertical="center" wrapText="1"/>
      <protection locked="1" hidden="0"/>
    </xf>
    <xf numFmtId="0" fontId="55" fillId="274" borderId="273" xfId="0" applyNumberFormat="1" applyFont="1" applyFill="1" applyBorder="1" applyAlignment="1" applyProtection="1">
      <alignment horizontal="left" vertical="center" wrapText="1"/>
      <protection locked="1" hidden="0"/>
    </xf>
    <xf numFmtId="0" fontId="45" fillId="275" borderId="274" xfId="0" applyNumberFormat="1" applyFont="1" applyFill="1" applyBorder="1" applyAlignment="1" applyProtection="1">
      <alignment horizontal="center" vertical="center"/>
      <protection locked="1" hidden="0"/>
    </xf>
    <xf numFmtId="0" fontId="45" fillId="274" borderId="273" xfId="0" applyNumberFormat="1" applyFont="1" applyFill="1" applyBorder="1" applyAlignment="1" applyProtection="1">
      <alignment horizontal="center" vertical="center"/>
      <protection locked="1" hidden="0"/>
    </xf>
    <xf numFmtId="0" fontId="45" fillId="273" borderId="272" xfId="0" applyNumberFormat="1" applyFont="1" applyFill="1" applyBorder="1" applyAlignment="1" applyProtection="1">
      <alignment horizontal="center" vertical="center"/>
      <protection locked="1" hidden="0"/>
    </xf>
    <xf numFmtId="0" fontId="45" fillId="272" borderId="271" xfId="0" applyNumberFormat="1" applyFont="1" applyFill="1" applyBorder="1" applyAlignment="1" applyProtection="1">
      <alignment horizontal="center" vertical="center"/>
      <protection locked="1" hidden="0"/>
    </xf>
    <xf numFmtId="0" fontId="45" fillId="276" borderId="275" xfId="0" applyNumberFormat="1" applyFont="1" applyFill="1" applyBorder="1" applyAlignment="1" applyProtection="1">
      <alignment horizontal="center" vertical="center"/>
      <protection locked="1" hidden="0"/>
    </xf>
    <xf numFmtId="0" fontId="55" fillId="277" borderId="276" xfId="0" applyNumberFormat="1" applyFont="1" applyFill="1" applyBorder="1" applyAlignment="1" applyProtection="1">
      <alignment horizontal="left" vertical="center" wrapText="1"/>
      <protection locked="1" hidden="0"/>
    </xf>
    <xf numFmtId="0" fontId="55" fillId="278" borderId="277" xfId="0" applyNumberFormat="1" applyFont="1" applyFill="1" applyBorder="1" applyAlignment="1" applyProtection="1">
      <alignment horizontal="left" vertical="center" wrapText="1"/>
      <protection locked="1" hidden="0"/>
    </xf>
    <xf numFmtId="0" fontId="55" fillId="279" borderId="278" xfId="0" applyNumberFormat="1" applyFont="1" applyFill="1" applyBorder="1" applyAlignment="1" applyProtection="1">
      <alignment horizontal="left" vertical="center" wrapText="1"/>
      <protection locked="1" hidden="0"/>
    </xf>
    <xf numFmtId="49" fontId="45" fillId="280" borderId="279" xfId="0" applyNumberFormat="1" applyFont="1" applyFill="1" applyBorder="1" applyAlignment="1" applyProtection="1">
      <alignment horizontal="center" vertical="center"/>
      <protection locked="1" hidden="0"/>
    </xf>
    <xf numFmtId="49" fontId="45" fillId="279" borderId="278" xfId="0" applyNumberFormat="1" applyFont="1" applyFill="1" applyBorder="1" applyAlignment="1" applyProtection="1">
      <alignment horizontal="center" vertical="center"/>
      <protection locked="1" hidden="0"/>
    </xf>
    <xf numFmtId="164" fontId="45" fillId="280" borderId="279" xfId="0" applyNumberFormat="1" applyFont="1" applyFill="1" applyBorder="1" applyAlignment="1" applyProtection="1">
      <alignment horizontal="center" vertical="center"/>
      <protection locked="1" hidden="0"/>
    </xf>
    <xf numFmtId="164" fontId="45" fillId="279" borderId="278" xfId="0" applyNumberFormat="1" applyFont="1" applyFill="1" applyBorder="1" applyAlignment="1" applyProtection="1">
      <alignment horizontal="center" vertical="center"/>
      <protection locked="1" hidden="0"/>
    </xf>
    <xf numFmtId="0" fontId="45" fillId="280" borderId="279" xfId="0" applyNumberFormat="1" applyFont="1" applyFill="1" applyBorder="1" applyAlignment="1" applyProtection="1">
      <alignment horizontal="center" vertical="center"/>
      <protection locked="1" hidden="0"/>
    </xf>
    <xf numFmtId="0" fontId="45" fillId="279" borderId="278" xfId="0" applyNumberFormat="1" applyFont="1" applyFill="1" applyBorder="1" applyAlignment="1" applyProtection="1">
      <alignment horizontal="center" vertical="center"/>
      <protection locked="1" hidden="0"/>
    </xf>
    <xf numFmtId="0" fontId="45" fillId="278" borderId="277" xfId="0" applyNumberFormat="1" applyFont="1" applyFill="1" applyBorder="1" applyAlignment="1" applyProtection="1">
      <alignment horizontal="center" vertical="center"/>
      <protection locked="1" hidden="0"/>
    </xf>
    <xf numFmtId="164" fontId="45" fillId="277" borderId="276" xfId="0" applyNumberFormat="1" applyFont="1" applyFill="1" applyBorder="1" applyAlignment="1" applyProtection="1">
      <alignment horizontal="center" vertical="center"/>
      <protection locked="1" hidden="0"/>
    </xf>
    <xf numFmtId="164" fontId="45" fillId="278" borderId="277" xfId="0" applyNumberFormat="1" applyFont="1" applyFill="1" applyBorder="1" applyAlignment="1" applyProtection="1">
      <alignment horizontal="center" vertical="center"/>
      <protection locked="1" hidden="0"/>
    </xf>
    <xf numFmtId="164" fontId="45" fillId="281" borderId="280" xfId="0" applyNumberFormat="1" applyFont="1" applyFill="1" applyBorder="1" applyAlignment="1" applyProtection="1">
      <alignment horizontal="center" vertical="center"/>
      <protection locked="1" hidden="0"/>
    </xf>
    <xf numFmtId="0" fontId="45" fillId="282" borderId="281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283" borderId="282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284" borderId="283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285" borderId="28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86" borderId="28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87" borderId="28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88" borderId="287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89" borderId="28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90" borderId="289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286" borderId="285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287" borderId="286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291" borderId="290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292" borderId="291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293" borderId="29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37" borderId="23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94" borderId="29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95" borderId="29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36" borderId="23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96" borderId="29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97" borderId="296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265" borderId="264" xfId="0" applyNumberFormat="1" applyFont="1" applyFill="1" applyBorder="1" applyAlignment="1" applyProtection="1">
      <alignment horizontal="left" vertical="center" wrapText="1"/>
      <protection locked="1" hidden="0"/>
    </xf>
    <xf numFmtId="0" fontId="45" fillId="111" borderId="11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98" borderId="297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148" borderId="147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299" borderId="298" xfId="0" applyNumberFormat="1" applyFont="1" applyFill="1" applyBorder="1" applyAlignment="1" applyProtection="1">
      <alignment horizontal="center" vertical="justify" wrapText="1"/>
      <protection locked="1" hidden="0"/>
    </xf>
    <xf numFmtId="0" fontId="55" fillId="261" borderId="260" xfId="0" applyNumberFormat="1" applyFont="1" applyFill="1" applyBorder="1" applyAlignment="1" applyProtection="1">
      <alignment horizontal="left" vertical="center" wrapText="1"/>
      <protection locked="1" hidden="0"/>
    </xf>
    <xf numFmtId="0" fontId="55" fillId="213" borderId="212" xfId="0" applyNumberFormat="1" applyFont="1" applyFill="1" applyBorder="1" applyAlignment="1" applyProtection="1">
      <alignment horizontal="left" vertical="center" wrapText="1"/>
      <protection locked="1" hidden="0"/>
    </xf>
    <xf numFmtId="0" fontId="55" fillId="262" borderId="261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2" borderId="1" xfId="0" applyNumberFormat="1" applyFont="1" applyFill="1" applyBorder="1" applyAlignment="1" applyProtection="1">
      <protection locked="1" hidden="0"/>
    </xf>
    <xf numFmtId="164" fontId="45" fillId="16" borderId="15" xfId="0" applyNumberFormat="1" applyFont="1" applyFill="1" applyBorder="1" applyAlignment="1" applyProtection="1">
      <protection locked="1" hidden="0"/>
    </xf>
    <xf numFmtId="49" fontId="45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74" fillId="2" borderId="1" xfId="0" applyNumberFormat="1" applyFont="1" applyFill="1" applyBorder="1" applyAlignment="1" applyProtection="1">
      <protection locked="1" hidden="0"/>
    </xf>
    <xf numFmtId="0" fontId="46" fillId="155" borderId="154" xfId="0" applyNumberFormat="1" applyFont="1" applyFill="1" applyBorder="1" applyAlignment="1" applyProtection="1">
      <alignment horizontal="center" vertical="center"/>
      <protection locked="1" hidden="0"/>
    </xf>
    <xf numFmtId="164" fontId="45" fillId="154" borderId="153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69" borderId="68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155" borderId="15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45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45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45" fillId="17" borderId="16" xfId="0" applyNumberFormat="1" applyFont="1" applyFill="1" applyBorder="1" applyAlignment="1" applyProtection="1">
      <alignment horizontal="center" vertical="center"/>
      <protection locked="1" hidden="0"/>
    </xf>
    <xf numFmtId="0" fontId="45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45" fillId="119" borderId="118" xfId="0" applyNumberFormat="1" applyFont="1" applyFill="1" applyBorder="1" applyAlignment="1" applyProtection="1">
      <alignment horizontal="center" vertical="center"/>
      <protection locked="1" hidden="0"/>
    </xf>
    <xf numFmtId="0" fontId="45" fillId="118" borderId="117" xfId="0" applyNumberFormat="1" applyFont="1" applyFill="1" applyBorder="1" applyAlignment="1" applyProtection="1">
      <alignment horizontal="center" vertical="center"/>
      <protection locked="1" hidden="0"/>
    </xf>
    <xf numFmtId="0" fontId="45" fillId="121" borderId="120" xfId="0" applyNumberFormat="1" applyFont="1" applyFill="1" applyBorder="1" applyAlignment="1" applyProtection="1">
      <alignment horizontal="center" vertical="center"/>
      <protection locked="1" hidden="0"/>
    </xf>
    <xf numFmtId="0" fontId="46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46" fillId="121" borderId="120" xfId="0" applyNumberFormat="1" applyFont="1" applyFill="1" applyBorder="1" applyAlignment="1" applyProtection="1">
      <alignment horizontal="center" vertical="center"/>
      <protection locked="1" hidden="0"/>
    </xf>
    <xf numFmtId="0" fontId="45" fillId="28" borderId="27" xfId="0" applyNumberFormat="1" applyFont="1" applyFill="1" applyBorder="1" applyAlignment="1" applyProtection="1">
      <alignment horizontal="center" vertical="center"/>
      <protection locked="1" hidden="0"/>
    </xf>
    <xf numFmtId="0" fontId="45" fillId="29" borderId="28" xfId="0" applyNumberFormat="1" applyFont="1" applyFill="1" applyBorder="1" applyAlignment="1" applyProtection="1">
      <alignment horizontal="center" vertical="center"/>
      <protection locked="1" hidden="0"/>
    </xf>
    <xf numFmtId="0" fontId="46" fillId="118" borderId="117" xfId="0" applyNumberFormat="1" applyFont="1" applyFill="1" applyBorder="1" applyAlignment="1" applyProtection="1">
      <alignment horizontal="center" vertical="center"/>
      <protection locked="1" hidden="0"/>
    </xf>
    <xf numFmtId="0" fontId="46" fillId="119" borderId="118" xfId="0" applyNumberFormat="1" applyFont="1" applyFill="1" applyBorder="1" applyAlignment="1" applyProtection="1">
      <alignment horizontal="center" vertical="center"/>
      <protection locked="1" hidden="0"/>
    </xf>
    <xf numFmtId="0" fontId="46" fillId="118" borderId="117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120" borderId="119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119" borderId="118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154" borderId="153" xfId="0" applyNumberFormat="1" applyFont="1" applyFill="1" applyBorder="1" applyAlignment="1" applyProtection="1">
      <alignment horizontal="center" vertical="center"/>
      <protection locked="1" hidden="0"/>
    </xf>
    <xf numFmtId="164" fontId="45" fillId="155" borderId="154" xfId="0" applyNumberFormat="1" applyFont="1" applyFill="1" applyBorder="1" applyAlignment="1" applyProtection="1">
      <alignment horizontal="center" vertical="center"/>
      <protection locked="1" hidden="0"/>
    </xf>
    <xf numFmtId="0" fontId="46" fillId="120" borderId="119" xfId="0" applyNumberFormat="1" applyFont="1" applyFill="1" applyBorder="1" applyAlignment="1" applyProtection="1">
      <alignment horizontal="center" vertical="center"/>
      <protection locked="1" hidden="0"/>
    </xf>
    <xf numFmtId="164" fontId="45" fillId="118" borderId="117" xfId="0" applyNumberFormat="1" applyFont="1" applyFill="1" applyBorder="1" applyAlignment="1" applyProtection="1">
      <alignment horizontal="center" vertical="center"/>
      <protection locked="1" hidden="0"/>
    </xf>
    <xf numFmtId="164" fontId="45" fillId="119" borderId="118" xfId="0" applyNumberFormat="1" applyFont="1" applyFill="1" applyBorder="1" applyAlignment="1" applyProtection="1">
      <alignment horizontal="center" vertical="center"/>
      <protection locked="1" hidden="0"/>
    </xf>
    <xf numFmtId="0" fontId="32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32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32" fillId="113" borderId="112" xfId="0" applyNumberFormat="1" applyFont="1" applyFill="1" applyBorder="1" applyAlignment="1" applyProtection="1">
      <alignment horizontal="center" vertical="center"/>
      <protection locked="1" hidden="0"/>
    </xf>
    <xf numFmtId="0" fontId="32" fillId="111" borderId="110" xfId="0" applyNumberFormat="1" applyFont="1" applyFill="1" applyBorder="1" applyAlignment="1" applyProtection="1">
      <alignment horizontal="center" vertical="center"/>
      <protection locked="1" hidden="0"/>
    </xf>
    <xf numFmtId="0" fontId="32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32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32" fillId="28" borderId="27" xfId="0" applyNumberFormat="1" applyFont="1" applyFill="1" applyBorder="1" applyAlignment="1" applyProtection="1">
      <alignment horizontal="center" vertical="center"/>
      <protection locked="1" hidden="0"/>
    </xf>
    <xf numFmtId="0" fontId="32" fillId="29" borderId="28" xfId="0" applyNumberFormat="1" applyFont="1" applyFill="1" applyBorder="1" applyAlignment="1" applyProtection="1">
      <alignment horizontal="center" vertical="center"/>
      <protection locked="1" hidden="0"/>
    </xf>
    <xf numFmtId="0" fontId="32" fillId="30" borderId="29" xfId="0" applyNumberFormat="1" applyFont="1" applyFill="1" applyBorder="1" applyAlignment="1" applyProtection="1">
      <alignment horizontal="center" vertical="center"/>
      <protection locked="1" hidden="0"/>
    </xf>
    <xf numFmtId="0" fontId="32" fillId="17" borderId="16" xfId="0" applyNumberFormat="1" applyFont="1" applyFill="1" applyBorder="1" applyAlignment="1" applyProtection="1">
      <alignment horizontal="center" vertical="center"/>
      <protection locked="1" hidden="0"/>
    </xf>
    <xf numFmtId="164" fontId="45" fillId="54" borderId="53" xfId="0" applyNumberFormat="1" applyFont="1" applyFill="1" applyBorder="1" applyAlignment="1" applyProtection="1">
      <alignment horizontal="center" vertical="center"/>
      <protection locked="1" hidden="0"/>
    </xf>
    <xf numFmtId="164" fontId="45" fillId="55" borderId="54" xfId="0" applyNumberFormat="1" applyFont="1" applyFill="1" applyBorder="1" applyAlignment="1" applyProtection="1">
      <alignment horizontal="center" vertical="center"/>
      <protection locked="1" hidden="0"/>
    </xf>
    <xf numFmtId="164" fontId="45" fillId="2" borderId="1" xfId="0" applyNumberFormat="1" applyFont="1" applyFill="1" applyBorder="1" applyAlignment="1" applyProtection="1">
      <alignment horizontal="center" vertical="center"/>
      <protection locked="1" hidden="0"/>
    </xf>
    <xf numFmtId="164" fontId="45" fillId="58" borderId="57" xfId="0" applyNumberFormat="1" applyFont="1" applyFill="1" applyBorder="1" applyAlignment="1" applyProtection="1">
      <alignment horizontal="center" vertical="center"/>
      <protection locked="1" hidden="0"/>
    </xf>
    <xf numFmtId="164" fontId="45" fillId="59" borderId="58" xfId="0" applyNumberFormat="1" applyFont="1" applyFill="1" applyBorder="1" applyAlignment="1" applyProtection="1">
      <alignment horizontal="center" vertical="center"/>
      <protection locked="1" hidden="0"/>
    </xf>
    <xf numFmtId="164" fontId="45" fillId="53" borderId="52" xfId="0" applyNumberFormat="1" applyFont="1" applyFill="1" applyBorder="1" applyAlignment="1" applyProtection="1">
      <alignment horizontal="center" vertical="center"/>
      <protection locked="1" hidden="0"/>
    </xf>
    <xf numFmtId="164" fontId="45" fillId="56" borderId="55" xfId="0" applyNumberFormat="1" applyFont="1" applyFill="1" applyBorder="1" applyAlignment="1" applyProtection="1">
      <alignment horizontal="center" vertical="center"/>
      <protection locked="1" hidden="0"/>
    </xf>
    <xf numFmtId="164" fontId="45" fillId="57" borderId="56" xfId="0" applyNumberFormat="1" applyFont="1" applyFill="1" applyBorder="1" applyAlignment="1" applyProtection="1">
      <alignment horizontal="center" vertical="center"/>
      <protection locked="1" hidden="0"/>
    </xf>
    <xf numFmtId="0" fontId="56" fillId="179" borderId="178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300" borderId="299" xfId="0" applyNumberFormat="1" applyFont="1" applyFill="1" applyBorder="1" applyAlignment="1" applyProtection="1">
      <alignment horizontal="center" vertical="center"/>
      <protection locked="1" hidden="0"/>
    </xf>
    <xf numFmtId="164" fontId="45" fillId="294" borderId="293" xfId="0" applyNumberFormat="1" applyFont="1" applyFill="1" applyBorder="1" applyAlignment="1" applyProtection="1">
      <alignment horizontal="center" vertical="center"/>
      <protection locked="1" hidden="0"/>
    </xf>
    <xf numFmtId="164" fontId="45" fillId="295" borderId="294" xfId="0" applyNumberFormat="1" applyFont="1" applyFill="1" applyBorder="1" applyAlignment="1" applyProtection="1">
      <alignment horizontal="center" vertical="center"/>
      <protection locked="1" hidden="0"/>
    </xf>
    <xf numFmtId="0" fontId="55" fillId="56" borderId="55" xfId="0" applyNumberFormat="1" applyFont="1" applyFill="1" applyBorder="1" applyAlignment="1" applyProtection="1">
      <alignment horizontal="left" vertical="center" wrapText="1"/>
      <protection locked="1" hidden="0"/>
    </xf>
    <xf numFmtId="0" fontId="46" fillId="56" borderId="55" xfId="0" applyNumberFormat="1" applyFont="1" applyFill="1" applyBorder="1" applyAlignment="1" applyProtection="1">
      <alignment horizontal="center" vertical="center"/>
      <protection locked="1" hidden="0"/>
    </xf>
    <xf numFmtId="0" fontId="46" fillId="54" borderId="53" xfId="0" applyNumberFormat="1" applyFont="1" applyFill="1" applyBorder="1" applyAlignment="1" applyProtection="1">
      <alignment horizontal="center" vertical="center"/>
      <protection locked="1" hidden="0"/>
    </xf>
    <xf numFmtId="0" fontId="46" fillId="55" borderId="54" xfId="0" applyNumberFormat="1" applyFont="1" applyFill="1" applyBorder="1" applyAlignment="1" applyProtection="1">
      <alignment horizontal="center" vertical="center"/>
      <protection locked="1" hidden="0"/>
    </xf>
    <xf numFmtId="0" fontId="46" fillId="58" borderId="57" xfId="0" applyNumberFormat="1" applyFont="1" applyFill="1" applyBorder="1" applyAlignment="1" applyProtection="1">
      <alignment horizontal="center" vertical="center"/>
      <protection locked="1" hidden="0"/>
    </xf>
    <xf numFmtId="0" fontId="46" fillId="59" borderId="58" xfId="0" applyNumberFormat="1" applyFont="1" applyFill="1" applyBorder="1" applyAlignment="1" applyProtection="1">
      <alignment horizontal="center" vertical="center"/>
      <protection locked="1" hidden="0"/>
    </xf>
    <xf numFmtId="0" fontId="46" fillId="58" borderId="57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2" borderId="1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59" borderId="58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96" borderId="95" xfId="0" applyNumberFormat="1" applyFont="1" applyFill="1" applyBorder="1" applyAlignment="1" applyProtection="1">
      <alignment horizontal="center" vertical="center"/>
      <protection locked="1" hidden="0"/>
    </xf>
    <xf numFmtId="0" fontId="45" fillId="298" borderId="297" xfId="0" applyNumberFormat="1" applyFont="1" applyFill="1" applyBorder="1" applyAlignment="1" applyProtection="1">
      <alignment horizontal="center" vertical="center"/>
      <protection locked="1" hidden="0"/>
    </xf>
    <xf numFmtId="0" fontId="45" fillId="149" borderId="148" xfId="0" applyNumberFormat="1" applyFont="1" applyFill="1" applyBorder="1" applyAlignment="1" applyProtection="1">
      <alignment horizontal="center" vertical="center"/>
      <protection locked="1" hidden="0"/>
    </xf>
    <xf numFmtId="0" fontId="45" fillId="147" borderId="146" xfId="0" applyNumberFormat="1" applyFont="1" applyFill="1" applyBorder="1" applyAlignment="1" applyProtection="1">
      <alignment horizontal="center" vertical="center"/>
      <protection locked="1" hidden="0"/>
    </xf>
    <xf numFmtId="0" fontId="45" fillId="299" borderId="298" xfId="0" applyNumberFormat="1" applyFont="1" applyFill="1" applyBorder="1" applyAlignment="1" applyProtection="1">
      <alignment horizontal="center" vertical="center"/>
      <protection locked="1" hidden="0"/>
    </xf>
    <xf numFmtId="0" fontId="45" fillId="118" borderId="117" xfId="0" applyNumberFormat="1" applyFont="1" applyFill="1" applyBorder="1" applyAlignment="1" applyProtection="1">
      <alignment horizontal="center"/>
      <protection locked="1" hidden="0"/>
    </xf>
    <xf numFmtId="0" fontId="45" fillId="119" borderId="118" xfId="0" applyNumberFormat="1" applyFont="1" applyFill="1" applyBorder="1" applyAlignment="1" applyProtection="1">
      <alignment horizontal="center"/>
      <protection locked="1" hidden="0"/>
    </xf>
    <xf numFmtId="0" fontId="45" fillId="58" borderId="57" xfId="0" applyNumberFormat="1" applyFont="1" applyFill="1" applyBorder="1" applyAlignment="1" applyProtection="1">
      <alignment horizontal="center"/>
      <protection locked="1" hidden="0"/>
    </xf>
    <xf numFmtId="0" fontId="45" fillId="59" borderId="58" xfId="0" applyNumberFormat="1" applyFont="1" applyFill="1" applyBorder="1" applyAlignment="1" applyProtection="1">
      <alignment horizontal="center"/>
      <protection locked="1" hidden="0"/>
    </xf>
    <xf numFmtId="49" fontId="45" fillId="301" borderId="300" xfId="0" applyNumberFormat="1" applyFont="1" applyFill="1" applyBorder="1" applyAlignment="1" applyProtection="1">
      <alignment horizontal="center" vertical="center"/>
      <protection locked="1" hidden="0"/>
    </xf>
    <xf numFmtId="0" fontId="55" fillId="147" borderId="146" xfId="0" applyNumberFormat="1" applyFont="1" applyFill="1" applyBorder="1" applyAlignment="1" applyProtection="1">
      <alignment horizontal="left" vertical="center" wrapText="1"/>
      <protection locked="1" hidden="0"/>
    </xf>
    <xf numFmtId="0" fontId="55" fillId="148" borderId="147" xfId="0" applyNumberFormat="1" applyFont="1" applyFill="1" applyBorder="1" applyAlignment="1" applyProtection="1">
      <alignment horizontal="left" vertical="center" wrapText="1"/>
      <protection locked="1" hidden="0"/>
    </xf>
    <xf numFmtId="0" fontId="55" fillId="149" borderId="148" xfId="0" applyNumberFormat="1" applyFont="1" applyFill="1" applyBorder="1" applyAlignment="1" applyProtection="1">
      <alignment horizontal="left" vertical="center" wrapText="1"/>
      <protection locked="1" hidden="0"/>
    </xf>
    <xf numFmtId="16" fontId="45" fillId="147" borderId="14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45" fillId="302" borderId="301" xfId="0" applyNumberFormat="1" applyFont="1" applyFill="1" applyBorder="1" applyAlignment="1" applyProtection="1">
      <alignment horizontal="center" vertical="center"/>
      <protection locked="1" hidden="0"/>
    </xf>
    <xf numFmtId="0" fontId="45" fillId="303" borderId="302" xfId="0" applyNumberFormat="1" applyFont="1" applyFill="1" applyBorder="1" applyAlignment="1" applyProtection="1">
      <alignment horizontal="center" vertical="center"/>
      <protection locked="1" hidden="0"/>
    </xf>
    <xf numFmtId="0" fontId="45" fillId="301" borderId="300" xfId="0" applyNumberFormat="1" applyFont="1" applyFill="1" applyBorder="1" applyAlignment="1" applyProtection="1">
      <alignment horizontal="center" vertical="center"/>
      <protection locked="1" hidden="0"/>
    </xf>
    <xf numFmtId="0" fontId="32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32" fillId="47" borderId="46" xfId="0" applyNumberFormat="1" applyFont="1" applyFill="1" applyBorder="1" applyAlignment="1" applyProtection="1">
      <alignment horizontal="center" vertical="center"/>
      <protection locked="1" hidden="0"/>
    </xf>
    <xf numFmtId="0" fontId="55" fillId="304" borderId="303" xfId="0" applyNumberFormat="1" applyFont="1" applyFill="1" applyBorder="1" applyAlignment="1" applyProtection="1">
      <alignment horizontal="left" vertical="center"/>
      <protection locked="1" hidden="0"/>
    </xf>
    <xf numFmtId="0" fontId="55" fillId="305" borderId="304" xfId="0" applyNumberFormat="1" applyFont="1" applyFill="1" applyBorder="1" applyAlignment="1" applyProtection="1">
      <alignment horizontal="left" vertical="center"/>
      <protection locked="1" hidden="0"/>
    </xf>
    <xf numFmtId="0" fontId="50" fillId="304" borderId="303" xfId="0" applyNumberFormat="1" applyFont="1" applyFill="1" applyBorder="1" applyAlignment="1" applyProtection="1">
      <alignment horizontal="center" vertical="center"/>
      <protection locked="1" hidden="0"/>
    </xf>
    <xf numFmtId="0" fontId="50" fillId="306" borderId="305" xfId="0" applyNumberFormat="1" applyFont="1" applyFill="1" applyBorder="1" applyAlignment="1" applyProtection="1">
      <alignment horizontal="center" vertical="center"/>
      <protection locked="1" hidden="0"/>
    </xf>
    <xf numFmtId="0" fontId="50" fillId="305" borderId="304" xfId="0" applyNumberFormat="1" applyFont="1" applyFill="1" applyBorder="1" applyAlignment="1" applyProtection="1">
      <alignment horizontal="center" vertical="center"/>
      <protection locked="1" hidden="0"/>
    </xf>
    <xf numFmtId="0" fontId="50" fillId="307" borderId="306" xfId="0" applyNumberFormat="1" applyFont="1" applyFill="1" applyBorder="1" applyAlignment="1" applyProtection="1">
      <alignment horizontal="center" vertical="center"/>
      <protection locked="1" hidden="0"/>
    </xf>
    <xf numFmtId="0" fontId="50" fillId="308" borderId="307" xfId="0" applyNumberFormat="1" applyFont="1" applyFill="1" applyBorder="1" applyAlignment="1" applyProtection="1">
      <alignment horizontal="center" vertical="center"/>
      <protection locked="1" hidden="0"/>
    </xf>
    <xf numFmtId="0" fontId="24" fillId="304" borderId="303" xfId="0" applyNumberFormat="1" applyFont="1" applyFill="1" applyBorder="1" applyAlignment="1" applyProtection="1">
      <alignment horizontal="center" vertical="center"/>
      <protection locked="1" hidden="0"/>
    </xf>
    <xf numFmtId="164" fontId="50" fillId="308" borderId="307" xfId="0" applyNumberFormat="1" applyFont="1" applyFill="1" applyBorder="1" applyAlignment="1" applyProtection="1">
      <alignment horizontal="center" vertical="center"/>
      <protection locked="1" hidden="0"/>
    </xf>
    <xf numFmtId="164" fontId="50" fillId="304" borderId="303" xfId="0" applyNumberFormat="1" applyFont="1" applyFill="1" applyBorder="1" applyAlignment="1" applyProtection="1">
      <alignment horizontal="center" vertical="center"/>
      <protection locked="1" hidden="0"/>
    </xf>
    <xf numFmtId="0" fontId="44" fillId="305" borderId="304" xfId="0" applyNumberFormat="1" applyFont="1" applyFill="1" applyBorder="1" applyAlignment="1" applyProtection="1">
      <alignment horizontal="center" vertical="center"/>
      <protection locked="1" hidden="0"/>
    </xf>
    <xf numFmtId="0" fontId="44" fillId="306" borderId="305" xfId="0" applyNumberFormat="1" applyFont="1" applyFill="1" applyBorder="1" applyAlignment="1" applyProtection="1">
      <alignment horizontal="center" vertical="center"/>
      <protection locked="1" hidden="0"/>
    </xf>
    <xf numFmtId="0" fontId="55" fillId="298" borderId="297" xfId="0" applyNumberFormat="1" applyFont="1" applyFill="1" applyBorder="1" applyAlignment="1" applyProtection="1">
      <alignment horizontal="left" vertical="center" wrapText="1"/>
      <protection locked="1" hidden="0"/>
    </xf>
    <xf numFmtId="0" fontId="45" fillId="120" borderId="119" xfId="0" applyNumberFormat="1" applyFont="1" applyFill="1" applyBorder="1" applyAlignment="1" applyProtection="1">
      <alignment horizontal="center" vertical="center"/>
      <protection locked="1" hidden="0"/>
    </xf>
    <xf numFmtId="0" fontId="26" fillId="118" borderId="117" xfId="0" applyNumberFormat="1" applyFont="1" applyFill="1" applyBorder="1" applyAlignment="1" applyProtection="1">
      <alignment horizontal="center" vertical="center"/>
      <protection locked="1" hidden="0"/>
    </xf>
    <xf numFmtId="0" fontId="26" fillId="119" borderId="118" xfId="0" applyNumberFormat="1" applyFont="1" applyFill="1" applyBorder="1" applyAlignment="1" applyProtection="1">
      <alignment horizontal="center" vertical="center"/>
      <protection locked="1" hidden="0"/>
    </xf>
    <xf numFmtId="0" fontId="26" fillId="120" borderId="119" xfId="0" applyNumberFormat="1" applyFont="1" applyFill="1" applyBorder="1" applyAlignment="1" applyProtection="1">
      <alignment horizontal="center" vertical="center"/>
      <protection locked="1" hidden="0"/>
    </xf>
    <xf numFmtId="0" fontId="55" fillId="111" borderId="110" xfId="0" applyNumberFormat="1" applyFont="1" applyFill="1" applyBorder="1" applyAlignment="1" applyProtection="1">
      <alignment horizontal="left" vertical="center" wrapText="1"/>
      <protection locked="1" hidden="0"/>
    </xf>
    <xf numFmtId="0" fontId="26" fillId="111" borderId="110" xfId="0" applyNumberFormat="1" applyFont="1" applyFill="1" applyBorder="1" applyAlignment="1" applyProtection="1">
      <alignment horizontal="center" vertical="center"/>
      <protection locked="1" hidden="0"/>
    </xf>
    <xf numFmtId="0" fontId="26" fillId="113" borderId="112" xfId="0" applyNumberFormat="1" applyFont="1" applyFill="1" applyBorder="1" applyAlignment="1" applyProtection="1">
      <alignment horizontal="center" vertical="center"/>
      <protection locked="1" hidden="0"/>
    </xf>
    <xf numFmtId="0" fontId="26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55" fillId="106" borderId="105" xfId="0" applyNumberFormat="1" applyFont="1" applyFill="1" applyBorder="1" applyAlignment="1" applyProtection="1">
      <alignment horizontal="left" vertical="center" wrapText="1"/>
      <protection locked="1" hidden="0"/>
    </xf>
    <xf numFmtId="49" fontId="45" fillId="141" borderId="140" xfId="0" applyNumberFormat="1" applyFont="1" applyFill="1" applyBorder="1" applyAlignment="1" applyProtection="1">
      <alignment horizontal="center" vertical="center"/>
      <protection locked="1" hidden="0"/>
    </xf>
    <xf numFmtId="49" fontId="45" fillId="142" borderId="141" xfId="0" applyNumberFormat="1" applyFont="1" applyFill="1" applyBorder="1" applyAlignment="1" applyProtection="1">
      <alignment horizontal="center" vertical="center"/>
      <protection locked="1" hidden="0"/>
    </xf>
    <xf numFmtId="164" fontId="45" fillId="141" borderId="140" xfId="0" applyNumberFormat="1" applyFont="1" applyFill="1" applyBorder="1" applyAlignment="1" applyProtection="1">
      <alignment horizontal="center" vertical="center"/>
      <protection locked="1" hidden="0"/>
    </xf>
    <xf numFmtId="164" fontId="45" fillId="142" borderId="141" xfId="0" applyNumberFormat="1" applyFont="1" applyFill="1" applyBorder="1" applyAlignment="1" applyProtection="1">
      <alignment horizontal="center" vertical="center"/>
      <protection locked="1" hidden="0"/>
    </xf>
    <xf numFmtId="49" fontId="45" fillId="106" borderId="105" xfId="0" applyNumberFormat="1" applyFont="1" applyFill="1" applyBorder="1" applyAlignment="1" applyProtection="1">
      <alignment horizontal="center" vertical="center"/>
      <protection locked="1" hidden="0"/>
    </xf>
    <xf numFmtId="49" fontId="45" fillId="107" borderId="106" xfId="0" applyNumberFormat="1" applyFont="1" applyFill="1" applyBorder="1" applyAlignment="1" applyProtection="1">
      <alignment horizontal="center" vertical="center"/>
      <protection locked="1" hidden="0"/>
    </xf>
    <xf numFmtId="49" fontId="45" fillId="108" borderId="107" xfId="0" applyNumberFormat="1" applyFont="1" applyFill="1" applyBorder="1" applyAlignment="1" applyProtection="1">
      <alignment horizontal="center" vertical="center"/>
      <protection locked="1" hidden="0"/>
    </xf>
    <xf numFmtId="0" fontId="26" fillId="106" borderId="105" xfId="0" applyNumberFormat="1" applyFont="1" applyFill="1" applyBorder="1" applyAlignment="1" applyProtection="1">
      <alignment horizontal="center" vertical="center"/>
      <protection locked="1" hidden="0"/>
    </xf>
    <xf numFmtId="0" fontId="26" fillId="108" borderId="107" xfId="0" applyNumberFormat="1" applyFont="1" applyFill="1" applyBorder="1" applyAlignment="1" applyProtection="1">
      <alignment horizontal="center" vertical="center"/>
      <protection locked="1" hidden="0"/>
    </xf>
    <xf numFmtId="0" fontId="26" fillId="107" borderId="106" xfId="0" applyNumberFormat="1" applyFont="1" applyFill="1" applyBorder="1" applyAlignment="1" applyProtection="1">
      <alignment horizontal="center" vertical="center"/>
      <protection locked="1" hidden="0"/>
    </xf>
    <xf numFmtId="0" fontId="48" fillId="154" borderId="153" xfId="0" applyNumberFormat="1" applyFont="1" applyFill="1" applyBorder="1" applyAlignment="1" applyProtection="1">
      <alignment vertical="center"/>
      <protection locked="1" hidden="0"/>
    </xf>
    <xf numFmtId="0" fontId="48" fillId="69" borderId="68" xfId="0" applyNumberFormat="1" applyFont="1" applyFill="1" applyBorder="1" applyAlignment="1" applyProtection="1">
      <alignment vertical="center"/>
      <protection locked="1" hidden="0"/>
    </xf>
    <xf numFmtId="0" fontId="48" fillId="153" borderId="152" xfId="0" applyNumberFormat="1" applyFont="1" applyFill="1" applyBorder="1" applyAlignment="1" applyProtection="1">
      <alignment vertical="center"/>
      <protection locked="1" hidden="0"/>
    </xf>
    <xf numFmtId="0" fontId="48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48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48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45" fillId="22" borderId="21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111" borderId="110" xfId="0" applyNumberFormat="1" applyFont="1" applyFill="1" applyBorder="1" applyAlignment="1" applyProtection="1">
      <alignment horizontal="left" vertical="center"/>
      <protection locked="1" hidden="0"/>
    </xf>
    <xf numFmtId="0" fontId="48" fillId="26" borderId="25" xfId="0" applyNumberFormat="1" applyFont="1" applyFill="1" applyBorder="1" applyAlignment="1" applyProtection="1">
      <alignment horizontal="left" vertical="center"/>
      <protection locked="1" hidden="0"/>
    </xf>
    <xf numFmtId="0" fontId="48" fillId="23" borderId="22" xfId="0" applyNumberFormat="1" applyFont="1" applyFill="1" applyBorder="1" applyAlignment="1" applyProtection="1">
      <alignment horizontal="left" vertical="center"/>
      <protection locked="1" hidden="0"/>
    </xf>
    <xf numFmtId="0" fontId="48" fillId="113" borderId="112" xfId="0" applyNumberFormat="1" applyFont="1" applyFill="1" applyBorder="1" applyAlignment="1" applyProtection="1">
      <alignment horizontal="center" vertical="center"/>
      <protection locked="1" hidden="0"/>
    </xf>
    <xf numFmtId="0" fontId="48" fillId="154" borderId="153" xfId="0" applyNumberFormat="1" applyFont="1" applyFill="1" applyBorder="1" applyAlignment="1" applyProtection="1">
      <alignment horizontal="center" vertical="center"/>
      <protection locked="1" hidden="0"/>
    </xf>
    <xf numFmtId="0" fontId="48" fillId="69" borderId="68" xfId="0" applyNumberFormat="1" applyFont="1" applyFill="1" applyBorder="1" applyAlignment="1" applyProtection="1">
      <alignment horizontal="center" vertical="center"/>
      <protection locked="1" hidden="0"/>
    </xf>
    <xf numFmtId="0" fontId="48" fillId="153" borderId="152" xfId="0" applyNumberFormat="1" applyFont="1" applyFill="1" applyBorder="1" applyAlignment="1" applyProtection="1">
      <alignment horizontal="center" vertical="center"/>
      <protection locked="1" hidden="0"/>
    </xf>
    <xf numFmtId="0" fontId="48" fillId="152" borderId="151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69" borderId="68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153" borderId="152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155" borderId="154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58" borderId="57" xfId="0" applyNumberFormat="1" applyFont="1" applyFill="1" applyBorder="1" applyAlignment="1" applyProtection="1">
      <alignment horizontal="left" vertical="center" wrapText="1"/>
      <protection locked="1" hidden="0"/>
    </xf>
    <xf numFmtId="0" fontId="48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48" fillId="59" borderId="58" xfId="0" applyNumberFormat="1" applyFont="1" applyFill="1" applyBorder="1" applyAlignment="1" applyProtection="1">
      <alignment horizontal="left" vertical="center" wrapText="1"/>
      <protection locked="1" hidden="0"/>
    </xf>
    <xf numFmtId="0" fontId="48" fillId="106" borderId="105" xfId="0" applyNumberFormat="1" applyFont="1" applyFill="1" applyBorder="1" applyAlignment="1" applyProtection="1">
      <alignment horizontal="left" vertical="center"/>
      <protection locked="1" hidden="0"/>
    </xf>
    <xf numFmtId="0" fontId="48" fillId="107" borderId="106" xfId="0" applyNumberFormat="1" applyFont="1" applyFill="1" applyBorder="1" applyAlignment="1" applyProtection="1">
      <alignment horizontal="left" vertical="center"/>
      <protection locked="1" hidden="0"/>
    </xf>
    <xf numFmtId="0" fontId="49" fillId="107" borderId="106" xfId="0" applyNumberFormat="1" applyFont="1" applyFill="1" applyBorder="1" applyAlignment="1" applyProtection="1">
      <alignment vertical="center"/>
      <protection locked="1" hidden="0"/>
    </xf>
    <xf numFmtId="0" fontId="49" fillId="142" borderId="141" xfId="0" applyNumberFormat="1" applyFont="1" applyFill="1" applyBorder="1" applyAlignment="1" applyProtection="1">
      <alignment vertical="center"/>
      <protection locked="1" hidden="0"/>
    </xf>
    <xf numFmtId="0" fontId="48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49" fillId="107" borderId="106" xfId="0" applyNumberFormat="1" applyFont="1" applyFill="1" applyBorder="1" applyAlignment="1" applyProtection="1">
      <alignment horizontal="center" vertical="center"/>
      <protection locked="1" hidden="0"/>
    </xf>
    <xf numFmtId="0" fontId="49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48" fillId="107" borderId="106" xfId="0" applyNumberFormat="1" applyFont="1" applyFill="1" applyBorder="1" applyAlignment="1" applyProtection="1">
      <alignment horizontal="center" vertical="center"/>
      <protection locked="1" hidden="0"/>
    </xf>
    <xf numFmtId="0" fontId="48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45" fillId="141" borderId="140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142" borderId="141" xfId="0" applyNumberFormat="1" applyFont="1" applyFill="1" applyBorder="1" applyAlignment="1" applyProtection="1">
      <alignment horizontal="left" vertical="center"/>
      <protection locked="1" hidden="0"/>
    </xf>
    <xf numFmtId="0" fontId="49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48" fillId="108" borderId="107" xfId="0" applyNumberFormat="1" applyFont="1" applyFill="1" applyBorder="1" applyAlignment="1" applyProtection="1">
      <alignment horizontal="center" vertical="center"/>
      <protection locked="1" hidden="0"/>
    </xf>
    <xf numFmtId="0" fontId="48" fillId="304" borderId="303" xfId="0" applyNumberFormat="1" applyFont="1" applyFill="1" applyBorder="1" applyAlignment="1" applyProtection="1">
      <alignment horizontal="center" vertical="center"/>
      <protection locked="1" hidden="0"/>
    </xf>
    <xf numFmtId="0" fontId="48" fillId="305" borderId="304" xfId="0" applyNumberFormat="1" applyFont="1" applyFill="1" applyBorder="1" applyAlignment="1" applyProtection="1">
      <alignment horizontal="center" vertical="center"/>
      <protection locked="1" hidden="0"/>
    </xf>
    <xf numFmtId="0" fontId="48" fillId="157" borderId="156" xfId="0" applyNumberFormat="1" applyFont="1" applyFill="1" applyBorder="1" applyAlignment="1" applyProtection="1">
      <alignment horizontal="center" vertical="center"/>
      <protection locked="1" hidden="0"/>
    </xf>
    <xf numFmtId="0" fontId="48" fillId="156" borderId="155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305" borderId="304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157" borderId="156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306" borderId="305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304" borderId="303" xfId="0" applyNumberFormat="1" applyFont="1" applyFill="1" applyBorder="1" applyAlignment="1" applyProtection="1">
      <alignment horizontal="left" vertical="center" wrapText="1"/>
      <protection locked="1" hidden="0"/>
    </xf>
    <xf numFmtId="0" fontId="48" fillId="305" borderId="304" xfId="0" applyNumberFormat="1" applyFont="1" applyFill="1" applyBorder="1" applyAlignment="1" applyProtection="1">
      <alignment horizontal="left" vertical="center" wrapText="1"/>
      <protection locked="1" hidden="0"/>
    </xf>
    <xf numFmtId="0" fontId="48" fillId="306" borderId="305" xfId="0" applyNumberFormat="1" applyFont="1" applyFill="1" applyBorder="1" applyAlignment="1" applyProtection="1">
      <alignment horizontal="left" vertical="center" wrapText="1"/>
      <protection locked="1" hidden="0"/>
    </xf>
    <xf numFmtId="0" fontId="76" fillId="2" borderId="1" xfId="0" applyNumberFormat="1" applyFont="1" applyFill="1" applyBorder="1" applyAlignment="1" applyProtection="1">
      <protection locked="1" hidden="0"/>
    </xf>
    <xf numFmtId="0" fontId="53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53" fillId="16" borderId="15" xfId="0" applyNumberFormat="1" applyFont="1" applyFill="1" applyBorder="1" applyAlignment="1" applyProtection="1">
      <alignment horizontal="center" vertical="center"/>
      <protection locked="1" hidden="0"/>
    </xf>
    <xf numFmtId="49" fontId="53" fillId="16" borderId="15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17" borderId="16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0" borderId="40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49" fontId="118" fillId="0" borderId="23" xfId="0" applyNumberFormat="1" applyFont="1" applyFill="1" applyBorder="1" applyAlignment="1" applyProtection="1">
      <alignment horizontal="center" vertical="center"/>
      <protection locked="1" hidden="0"/>
    </xf>
    <xf numFmtId="0" fontId="119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119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119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164" fontId="118" fillId="0" borderId="4" xfId="0" applyNumberFormat="1" applyFont="1" applyFill="1" applyBorder="1" applyAlignment="1" applyProtection="1">
      <alignment horizontal="center" vertical="center"/>
      <protection locked="1" hidden="0"/>
    </xf>
    <xf numFmtId="164" fontId="118" fillId="0" borderId="79" xfId="0" applyNumberFormat="1" applyFont="1" applyFill="1" applyBorder="1" applyAlignment="1" applyProtection="1">
      <alignment horizontal="center" vertical="center"/>
      <protection locked="1" hidden="0"/>
    </xf>
    <xf numFmtId="164" fontId="118" fillId="0" borderId="80" xfId="0" applyNumberFormat="1" applyFont="1" applyFill="1" applyBorder="1" applyAlignment="1" applyProtection="1">
      <alignment horizontal="center" vertical="center"/>
      <protection locked="1" hidden="0"/>
    </xf>
    <xf numFmtId="164" fontId="118" fillId="0" borderId="77" xfId="0" applyNumberFormat="1" applyFont="1" applyFill="1" applyBorder="1" applyAlignment="1" applyProtection="1">
      <alignment horizontal="center" vertical="center"/>
      <protection locked="1" hidden="0"/>
    </xf>
    <xf numFmtId="164" fontId="118" fillId="0" borderId="78" xfId="0" applyNumberFormat="1" applyFont="1" applyFill="1" applyBorder="1" applyAlignment="1" applyProtection="1">
      <alignment horizontal="center" vertical="center"/>
      <protection locked="1" hidden="0"/>
    </xf>
    <xf numFmtId="164" fontId="118" fillId="0" borderId="12" xfId="0" applyNumberFormat="1" applyFont="1" applyFill="1" applyBorder="1" applyAlignment="1" applyProtection="1">
      <alignment horizontal="center" vertical="center"/>
      <protection locked="1" hidden="0"/>
    </xf>
    <xf numFmtId="164" fontId="118" fillId="0" borderId="5" xfId="0" applyNumberFormat="1" applyFont="1" applyFill="1" applyBorder="1" applyAlignment="1" applyProtection="1">
      <alignment horizontal="center" vertical="center"/>
      <protection locked="1" hidden="0"/>
    </xf>
    <xf numFmtId="164" fontId="118" fillId="0" borderId="13" xfId="0" applyNumberFormat="1" applyFont="1" applyFill="1" applyBorder="1" applyAlignment="1" applyProtection="1">
      <alignment horizontal="center" vertical="center"/>
      <protection locked="1" hidden="0"/>
    </xf>
    <xf numFmtId="0" fontId="118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118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309" borderId="308" xfId="0" applyNumberFormat="1" applyFont="1" applyFill="1" applyBorder="1" applyAlignment="1" applyProtection="1">
      <alignment horizontal="center" vertical="center"/>
      <protection locked="1" hidden="0"/>
    </xf>
    <xf numFmtId="0" fontId="56" fillId="310" borderId="309" xfId="0" applyNumberFormat="1" applyFont="1" applyFill="1" applyBorder="1" applyAlignment="1" applyProtection="1">
      <alignment horizontal="left" vertical="center" wrapText="1"/>
      <protection locked="1" hidden="0"/>
    </xf>
    <xf numFmtId="0" fontId="56" fillId="311" borderId="310" xfId="0" applyNumberFormat="1" applyFont="1" applyFill="1" applyBorder="1" applyAlignment="1" applyProtection="1">
      <alignment horizontal="left" vertical="center" wrapText="1"/>
      <protection locked="1" hidden="0"/>
    </xf>
    <xf numFmtId="0" fontId="56" fillId="312" borderId="311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310" borderId="309" xfId="0" applyNumberFormat="1" applyFont="1" applyFill="1" applyBorder="1" applyAlignment="1" applyProtection="1">
      <alignment horizontal="center" vertical="center"/>
      <protection locked="1" hidden="0"/>
    </xf>
    <xf numFmtId="164" fontId="45" fillId="312" borderId="311" xfId="0" applyNumberFormat="1" applyFont="1" applyFill="1" applyBorder="1" applyAlignment="1" applyProtection="1">
      <alignment horizontal="center" vertical="center"/>
      <protection locked="1" hidden="0"/>
    </xf>
    <xf numFmtId="164" fontId="45" fillId="311" borderId="310" xfId="0" applyNumberFormat="1" applyFont="1" applyFill="1" applyBorder="1" applyAlignment="1" applyProtection="1">
      <alignment horizontal="center" vertical="center"/>
      <protection locked="1" hidden="0"/>
    </xf>
    <xf numFmtId="164" fontId="45" fillId="313" borderId="312" xfId="0" applyNumberFormat="1" applyFont="1" applyFill="1" applyBorder="1" applyAlignment="1" applyProtection="1">
      <alignment horizontal="center" vertical="center"/>
      <protection locked="1" hidden="0"/>
    </xf>
    <xf numFmtId="164" fontId="45" fillId="314" borderId="313" xfId="0" applyNumberFormat="1" applyFont="1" applyFill="1" applyBorder="1" applyAlignment="1" applyProtection="1">
      <alignment horizontal="center" vertical="center"/>
      <protection locked="1" hidden="0"/>
    </xf>
    <xf numFmtId="164" fontId="45" fillId="315" borderId="314" xfId="0" applyNumberFormat="1" applyFont="1" applyFill="1" applyBorder="1" applyAlignment="1" applyProtection="1">
      <alignment horizontal="center" vertical="center"/>
      <protection locked="1" hidden="0"/>
    </xf>
    <xf numFmtId="164" fontId="45" fillId="316" borderId="315" xfId="0" applyNumberFormat="1" applyFont="1" applyFill="1" applyBorder="1" applyAlignment="1" applyProtection="1">
      <alignment horizontal="center" vertical="center"/>
      <protection locked="1" hidden="0"/>
    </xf>
    <xf numFmtId="164" fontId="45" fillId="317" borderId="316" xfId="0" applyNumberFormat="1" applyFont="1" applyFill="1" applyBorder="1" applyAlignment="1" applyProtection="1">
      <alignment horizontal="center" vertical="center"/>
      <protection locked="1" hidden="0"/>
    </xf>
    <xf numFmtId="0" fontId="45" fillId="311" borderId="31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14" borderId="313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318" borderId="317" xfId="0" applyNumberFormat="1" applyFont="1" applyFill="1" applyBorder="1" applyAlignment="1" applyProtection="1">
      <alignment horizontal="center" vertical="center"/>
      <protection locked="1" hidden="0"/>
    </xf>
    <xf numFmtId="0" fontId="56" fillId="319" borderId="318" xfId="0" applyNumberFormat="1" applyFont="1" applyFill="1" applyBorder="1" applyAlignment="1" applyProtection="1">
      <alignment horizontal="left" vertical="center" wrapText="1"/>
      <protection locked="1" hidden="0"/>
    </xf>
    <xf numFmtId="0" fontId="56" fillId="320" borderId="319" xfId="0" applyNumberFormat="1" applyFont="1" applyFill="1" applyBorder="1" applyAlignment="1" applyProtection="1">
      <alignment horizontal="left" vertical="center" wrapText="1"/>
      <protection locked="1" hidden="0"/>
    </xf>
    <xf numFmtId="0" fontId="56" fillId="321" borderId="320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319" borderId="318" xfId="0" applyNumberFormat="1" applyFont="1" applyFill="1" applyBorder="1" applyAlignment="1" applyProtection="1">
      <alignment horizontal="center" vertical="center"/>
      <protection locked="1" hidden="0"/>
    </xf>
    <xf numFmtId="164" fontId="45" fillId="321" borderId="320" xfId="0" applyNumberFormat="1" applyFont="1" applyFill="1" applyBorder="1" applyAlignment="1" applyProtection="1">
      <alignment horizontal="center" vertical="center"/>
      <protection locked="1" hidden="0"/>
    </xf>
    <xf numFmtId="164" fontId="45" fillId="320" borderId="319" xfId="0" applyNumberFormat="1" applyFont="1" applyFill="1" applyBorder="1" applyAlignment="1" applyProtection="1">
      <alignment horizontal="center" vertical="center"/>
      <protection locked="1" hidden="0"/>
    </xf>
    <xf numFmtId="164" fontId="45" fillId="322" borderId="321" xfId="0" applyNumberFormat="1" applyFont="1" applyFill="1" applyBorder="1" applyAlignment="1" applyProtection="1">
      <alignment horizontal="center" vertical="center"/>
      <protection locked="1" hidden="0"/>
    </xf>
    <xf numFmtId="164" fontId="45" fillId="323" borderId="322" xfId="0" applyNumberFormat="1" applyFont="1" applyFill="1" applyBorder="1" applyAlignment="1" applyProtection="1">
      <alignment horizontal="center" vertical="center"/>
      <protection locked="1" hidden="0"/>
    </xf>
    <xf numFmtId="164" fontId="45" fillId="324" borderId="323" xfId="0" applyNumberFormat="1" applyFont="1" applyFill="1" applyBorder="1" applyAlignment="1" applyProtection="1">
      <alignment horizontal="center" vertical="center"/>
      <protection locked="1" hidden="0"/>
    </xf>
    <xf numFmtId="164" fontId="45" fillId="325" borderId="324" xfId="0" applyNumberFormat="1" applyFont="1" applyFill="1" applyBorder="1" applyAlignment="1" applyProtection="1">
      <alignment horizontal="center" vertical="center"/>
      <protection locked="1" hidden="0"/>
    </xf>
    <xf numFmtId="164" fontId="45" fillId="326" borderId="325" xfId="0" applyNumberFormat="1" applyFont="1" applyFill="1" applyBorder="1" applyAlignment="1" applyProtection="1">
      <alignment horizontal="center" vertical="center"/>
      <protection locked="1" hidden="0"/>
    </xf>
    <xf numFmtId="0" fontId="45" fillId="320" borderId="31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23" borderId="322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327" borderId="326" xfId="0" applyNumberFormat="1" applyFont="1" applyFill="1" applyBorder="1" applyAlignment="1" applyProtection="1">
      <alignment horizontal="left" vertical="center" wrapText="1"/>
      <protection locked="1" hidden="0"/>
    </xf>
    <xf numFmtId="0" fontId="55" fillId="328" borderId="327" xfId="0" applyNumberFormat="1" applyFont="1" applyFill="1" applyBorder="1" applyAlignment="1" applyProtection="1">
      <alignment horizontal="left" vertical="center" wrapText="1"/>
      <protection locked="1" hidden="0"/>
    </xf>
    <xf numFmtId="0" fontId="55" fillId="329" borderId="328" xfId="0" applyNumberFormat="1" applyFont="1" applyFill="1" applyBorder="1" applyAlignment="1" applyProtection="1">
      <alignment horizontal="left" vertical="center" wrapText="1"/>
      <protection locked="1" hidden="0"/>
    </xf>
    <xf numFmtId="0" fontId="53" fillId="0" borderId="37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38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38" xfId="0" applyNumberFormat="1" applyFont="1" applyFill="1" applyBorder="1" applyAlignment="1" applyProtection="1">
      <alignment horizontal="left" vertical="center" wrapText="1"/>
      <protection locked="1" hidden="0"/>
    </xf>
    <xf numFmtId="49" fontId="53" fillId="0" borderId="38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0" borderId="39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330" borderId="329" xfId="0" applyNumberFormat="1" applyFont="1" applyFill="1" applyBorder="1" applyAlignment="1" applyProtection="1">
      <alignment horizontal="center" vertical="center"/>
      <protection locked="1" hidden="0"/>
    </xf>
    <xf numFmtId="0" fontId="55" fillId="331" borderId="330" xfId="0" applyNumberFormat="1" applyFont="1" applyFill="1" applyBorder="1" applyAlignment="1" applyProtection="1">
      <alignment horizontal="left" vertical="center" wrapText="1"/>
      <protection locked="1" hidden="0"/>
    </xf>
    <xf numFmtId="0" fontId="55" fillId="332" borderId="331" xfId="0" applyNumberFormat="1" applyFont="1" applyFill="1" applyBorder="1" applyAlignment="1" applyProtection="1">
      <alignment horizontal="left" vertical="center" wrapText="1"/>
      <protection locked="1" hidden="0"/>
    </xf>
    <xf numFmtId="0" fontId="55" fillId="333" borderId="332" xfId="0" applyNumberFormat="1" applyFont="1" applyFill="1" applyBorder="1" applyAlignment="1" applyProtection="1">
      <alignment horizontal="left" vertical="center" wrapText="1"/>
      <protection locked="1" hidden="0"/>
    </xf>
    <xf numFmtId="0" fontId="55" fillId="334" borderId="333" xfId="0" applyNumberFormat="1" applyFont="1" applyFill="1" applyBorder="1" applyAlignment="1" applyProtection="1">
      <alignment horizontal="left" vertical="center" wrapText="1"/>
      <protection locked="1" hidden="0"/>
    </xf>
    <xf numFmtId="0" fontId="55" fillId="335" borderId="334" xfId="0" applyNumberFormat="1" applyFont="1" applyFill="1" applyBorder="1" applyAlignment="1" applyProtection="1">
      <alignment horizontal="left" vertical="center" wrapText="1"/>
      <protection locked="1" hidden="0"/>
    </xf>
    <xf numFmtId="0" fontId="55" fillId="336" borderId="335" xfId="0" applyNumberFormat="1" applyFont="1" applyFill="1" applyBorder="1" applyAlignment="1" applyProtection="1">
      <alignment horizontal="left" vertical="center" wrapText="1"/>
      <protection locked="1" hidden="0"/>
    </xf>
    <xf numFmtId="0" fontId="56" fillId="181" borderId="180" xfId="0" applyNumberFormat="1" applyFont="1" applyFill="1" applyBorder="1" applyAlignment="1" applyProtection="1">
      <alignment horizontal="left" vertical="center" wrapText="1"/>
      <protection locked="1" hidden="0"/>
    </xf>
    <xf numFmtId="0" fontId="55" fillId="238" borderId="237" xfId="0" applyNumberFormat="1" applyFont="1" applyFill="1" applyBorder="1" applyAlignment="1" applyProtection="1">
      <alignment horizontal="left" vertical="center" wrapText="1"/>
      <protection locked="1" hidden="0"/>
    </xf>
    <xf numFmtId="0" fontId="55" fillId="296" borderId="295" xfId="0" applyNumberFormat="1" applyFont="1" applyFill="1" applyBorder="1" applyAlignment="1" applyProtection="1">
      <alignment horizontal="left" vertical="center" wrapText="1"/>
      <protection locked="1" hidden="0"/>
    </xf>
    <xf numFmtId="0" fontId="55" fillId="237" borderId="236" xfId="0" applyNumberFormat="1" applyFont="1" applyFill="1" applyBorder="1" applyAlignment="1" applyProtection="1">
      <alignment horizontal="left" vertical="center" wrapText="1"/>
      <protection locked="1" hidden="0"/>
    </xf>
    <xf numFmtId="0" fontId="53" fillId="174" borderId="173" xfId="0" applyNumberFormat="1" applyFont="1" applyFill="1" applyBorder="1" applyAlignment="1" applyProtection="1">
      <alignment horizontal="center" vertical="center"/>
      <protection locked="1" hidden="0"/>
    </xf>
    <xf numFmtId="0" fontId="53" fillId="203" borderId="202" xfId="0" applyNumberFormat="1" applyFont="1" applyFill="1" applyBorder="1" applyAlignment="1" applyProtection="1">
      <alignment horizontal="center" vertical="center"/>
      <protection locked="1" hidden="0"/>
    </xf>
    <xf numFmtId="0" fontId="53" fillId="203" borderId="202" xfId="0" applyNumberFormat="1" applyFont="1" applyFill="1" applyBorder="1" applyAlignment="1" applyProtection="1">
      <alignment horizontal="left" vertical="center" wrapText="1"/>
      <protection locked="1" hidden="0"/>
    </xf>
    <xf numFmtId="49" fontId="53" fillId="203" borderId="202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04" borderId="203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176" borderId="175" xfId="0" applyNumberFormat="1" applyFont="1" applyFill="1" applyBorder="1" applyAlignment="1" applyProtection="1">
      <alignment horizontal="center" vertical="center"/>
      <protection locked="1" hidden="0"/>
    </xf>
    <xf numFmtId="0" fontId="53" fillId="337" borderId="336" xfId="0" applyNumberFormat="1" applyFont="1" applyFill="1" applyBorder="1" applyAlignment="1" applyProtection="1">
      <alignment horizontal="center" vertical="center"/>
      <protection locked="1" hidden="0"/>
    </xf>
    <xf numFmtId="0" fontId="53" fillId="337" borderId="336" xfId="0" applyNumberFormat="1" applyFont="1" applyFill="1" applyBorder="1" applyAlignment="1" applyProtection="1">
      <alignment horizontal="left" vertical="center" wrapText="1"/>
      <protection locked="1" hidden="0"/>
    </xf>
    <xf numFmtId="49" fontId="53" fillId="337" borderId="336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338" borderId="337" xfId="0" applyNumberFormat="1" applyFont="1" applyFill="1" applyBorder="1" applyAlignment="1" applyProtection="1">
      <alignment horizontal="center" vertical="center" wrapText="1"/>
      <protection locked="1" hidden="0"/>
    </xf>
    <xf numFmtId="49" fontId="32" fillId="173" borderId="172" xfId="0" applyNumberFormat="1" applyFont="1" applyFill="1" applyBorder="1" applyAlignment="1" applyProtection="1">
      <alignment horizontal="center" vertical="center"/>
      <protection locked="1" hidden="0"/>
    </xf>
    <xf numFmtId="0" fontId="8" fillId="0" borderId="91" xfId="0" applyNumberFormat="1" applyFont="1" applyFill="1" applyBorder="1" applyAlignment="1" applyProtection="1">
      <alignment horizontal="center" vertical="center"/>
      <protection locked="1" hidden="0"/>
    </xf>
    <xf numFmtId="0" fontId="8" fillId="0" borderId="103" xfId="0" applyNumberFormat="1" applyFont="1" applyFill="1" applyBorder="1" applyAlignment="1" applyProtection="1">
      <alignment horizontal="center" vertical="center"/>
      <protection locked="1" hidden="0"/>
    </xf>
    <xf numFmtId="0" fontId="8" fillId="0" borderId="127" xfId="0" applyNumberFormat="1" applyFont="1" applyFill="1" applyBorder="1" applyAlignment="1" applyProtection="1">
      <alignment horizontal="center" vertical="center"/>
      <protection locked="1" hidden="0"/>
    </xf>
    <xf numFmtId="0" fontId="8" fillId="0" borderId="104" xfId="0" applyNumberFormat="1" applyFont="1" applyFill="1" applyBorder="1" applyAlignment="1" applyProtection="1">
      <alignment horizontal="left" vertical="center" wrapText="1"/>
      <protection locked="1" hidden="0"/>
    </xf>
    <xf numFmtId="0" fontId="8" fillId="0" borderId="103" xfId="0" applyNumberFormat="1" applyFont="1" applyFill="1" applyBorder="1" applyAlignment="1" applyProtection="1">
      <alignment horizontal="left" vertical="center" wrapText="1"/>
      <protection locked="1" hidden="0"/>
    </xf>
    <xf numFmtId="0" fontId="8" fillId="0" borderId="127" xfId="0" applyNumberFormat="1" applyFont="1" applyFill="1" applyBorder="1" applyAlignment="1" applyProtection="1">
      <alignment horizontal="left" vertical="center" wrapText="1"/>
      <protection locked="1" hidden="0"/>
    </xf>
    <xf numFmtId="49" fontId="8" fillId="0" borderId="104" xfId="0" applyNumberFormat="1" applyFont="1" applyFill="1" applyBorder="1" applyAlignment="1" applyProtection="1">
      <alignment horizontal="center" vertical="center" wrapText="1"/>
      <protection locked="1" hidden="0"/>
    </xf>
    <xf numFmtId="0" fontId="42" fillId="0" borderId="103" xfId="0" applyNumberFormat="1" applyFont="1" applyFill="1" applyBorder="1" applyAlignment="1" applyProtection="1">
      <alignment horizontal="center" vertical="center" wrapText="1"/>
      <protection locked="1" hidden="0"/>
    </xf>
    <xf numFmtId="0" fontId="42" fillId="0" borderId="116" xfId="0" applyNumberFormat="1" applyFont="1" applyFill="1" applyBorder="1" applyAlignment="1" applyProtection="1">
      <alignment horizontal="center" vertical="center" wrapText="1"/>
      <protection locked="1" hidden="0"/>
    </xf>
    <xf numFmtId="0" fontId="8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8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8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8" fillId="0" borderId="5" xfId="0" applyNumberFormat="1" applyFont="1" applyFill="1" applyBorder="1" applyAlignment="1" applyProtection="1">
      <alignment horizontal="left" vertical="center" wrapText="1"/>
      <protection locked="1" hidden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42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42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42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42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8" fillId="22" borderId="21" xfId="0" applyNumberFormat="1" applyFont="1" applyFill="1" applyBorder="1" applyAlignment="1" applyProtection="1">
      <alignment horizontal="left" vertical="center" wrapText="1"/>
      <protection locked="1" hidden="0"/>
    </xf>
    <xf numFmtId="0" fontId="8" fillId="26" borderId="25" xfId="0" applyNumberFormat="1" applyFont="1" applyFill="1" applyBorder="1" applyAlignment="1" applyProtection="1">
      <alignment horizontal="left" vertical="center" wrapText="1"/>
      <protection locked="1" hidden="0"/>
    </xf>
    <xf numFmtId="0" fontId="8" fillId="23" borderId="22" xfId="0" applyNumberFormat="1" applyFont="1" applyFill="1" applyBorder="1" applyAlignment="1" applyProtection="1">
      <alignment horizontal="left" vertical="center" wrapText="1"/>
      <protection locked="1" hidden="0"/>
    </xf>
    <xf numFmtId="0" fontId="8" fillId="298" borderId="297" xfId="0" applyNumberFormat="1" applyFont="1" applyFill="1" applyBorder="1" applyAlignment="1" applyProtection="1">
      <alignment horizontal="center" vertical="center"/>
      <protection locked="1" hidden="0"/>
    </xf>
    <xf numFmtId="0" fontId="8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8" fillId="149" borderId="148" xfId="0" applyNumberFormat="1" applyFont="1" applyFill="1" applyBorder="1" applyAlignment="1" applyProtection="1">
      <alignment horizontal="center" vertical="center"/>
      <protection locked="1" hidden="0"/>
    </xf>
    <xf numFmtId="49" fontId="8" fillId="154" borderId="153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69" borderId="68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155" borderId="154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0" borderId="0" xfId="0" applyNumberFormat="1" applyFont="1" applyFill="1" applyBorder="1" applyAlignment="1" applyProtection="1">
      <protection locked="1" hidden="0"/>
    </xf>
    <xf numFmtId="0" fontId="120" fillId="2" borderId="1" xfId="0" applyNumberFormat="1" applyFont="1" applyFill="1" applyBorder="1" applyAlignment="1" applyProtection="1">
      <protection locked="1" hidden="0"/>
    </xf>
    <xf numFmtId="0" fontId="53" fillId="0" borderId="91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103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127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104" xfId="0" applyNumberFormat="1" applyFont="1" applyFill="1" applyBorder="1" applyAlignment="1" applyProtection="1">
      <alignment horizontal="left" vertical="center" wrapText="1"/>
      <protection locked="1" hidden="0"/>
    </xf>
    <xf numFmtId="0" fontId="53" fillId="0" borderId="103" xfId="0" applyNumberFormat="1" applyFont="1" applyFill="1" applyBorder="1" applyAlignment="1" applyProtection="1">
      <alignment horizontal="left" vertical="center" wrapText="1"/>
      <protection locked="1" hidden="0"/>
    </xf>
    <xf numFmtId="0" fontId="53" fillId="0" borderId="127" xfId="0" applyNumberFormat="1" applyFont="1" applyFill="1" applyBorder="1" applyAlignment="1" applyProtection="1">
      <alignment horizontal="left" vertical="center" wrapText="1"/>
      <protection locked="1" hidden="0"/>
    </xf>
    <xf numFmtId="49" fontId="53" fillId="0" borderId="104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0" borderId="103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0" borderId="116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0" borderId="77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79" xfId="0" applyNumberFormat="1" applyFont="1" applyFill="1" applyBorder="1" applyAlignment="1" applyProtection="1">
      <alignment horizontal="center" vertical="center"/>
      <protection locked="1" hidden="0"/>
    </xf>
    <xf numFmtId="49" fontId="53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120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53" fillId="22" borderId="21" xfId="0" applyNumberFormat="1" applyFont="1" applyFill="1" applyBorder="1" applyAlignment="1" applyProtection="1">
      <alignment horizontal="left" vertical="center" wrapText="1"/>
      <protection locked="1" hidden="0"/>
    </xf>
    <xf numFmtId="0" fontId="53" fillId="26" borderId="25" xfId="0" applyNumberFormat="1" applyFont="1" applyFill="1" applyBorder="1" applyAlignment="1" applyProtection="1">
      <alignment horizontal="left" vertical="center" wrapText="1"/>
      <protection locked="1" hidden="0"/>
    </xf>
    <xf numFmtId="0" fontId="53" fillId="23" borderId="22" xfId="0" applyNumberFormat="1" applyFont="1" applyFill="1" applyBorder="1" applyAlignment="1" applyProtection="1">
      <alignment horizontal="left" vertical="center" wrapText="1"/>
      <protection locked="1" hidden="0"/>
    </xf>
    <xf numFmtId="0" fontId="53" fillId="298" borderId="297" xfId="0" applyNumberFormat="1" applyFont="1" applyFill="1" applyBorder="1" applyAlignment="1" applyProtection="1">
      <alignment horizontal="center" vertical="center"/>
      <protection locked="1" hidden="0"/>
    </xf>
    <xf numFmtId="0" fontId="53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53" fillId="149" borderId="148" xfId="0" applyNumberFormat="1" applyFont="1" applyFill="1" applyBorder="1" applyAlignment="1" applyProtection="1">
      <alignment horizontal="center" vertical="center"/>
      <protection locked="1" hidden="0"/>
    </xf>
    <xf numFmtId="49" fontId="53" fillId="154" borderId="153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69" borderId="68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155" borderId="154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58" borderId="57" xfId="0" applyNumberFormat="1" applyFont="1" applyFill="1" applyBorder="1" applyAlignment="1" applyProtection="1">
      <alignment horizontal="center" vertical="center"/>
      <protection locked="1" hidden="0"/>
    </xf>
    <xf numFmtId="0" fontId="53" fillId="2" borderId="1" xfId="0" applyNumberFormat="1" applyFont="1" applyFill="1" applyBorder="1" applyAlignment="1" applyProtection="1">
      <alignment horizontal="center" vertical="center"/>
      <protection locked="1" hidden="0"/>
    </xf>
    <xf numFmtId="0" fontId="53" fillId="55" borderId="54" xfId="0" applyNumberFormat="1" applyFont="1" applyFill="1" applyBorder="1" applyAlignment="1" applyProtection="1">
      <alignment horizontal="center" vertical="center"/>
      <protection locked="1" hidden="0"/>
    </xf>
    <xf numFmtId="0" fontId="53" fillId="54" borderId="53" xfId="0" applyNumberFormat="1" applyFont="1" applyFill="1" applyBorder="1" applyAlignment="1" applyProtection="1">
      <alignment horizontal="left" vertical="center" wrapText="1"/>
      <protection locked="1" hidden="0"/>
    </xf>
    <xf numFmtId="0" fontId="53" fillId="2" borderId="1" xfId="0" applyNumberFormat="1" applyFont="1" applyFill="1" applyBorder="1" applyAlignment="1" applyProtection="1">
      <alignment horizontal="left" vertical="center" wrapText="1"/>
      <protection locked="1" hidden="0"/>
    </xf>
    <xf numFmtId="49" fontId="53" fillId="58" borderId="57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" borderId="1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59" borderId="58" xfId="0" applyNumberFormat="1" applyFont="1" applyFill="1" applyBorder="1" applyAlignment="1" applyProtection="1">
      <alignment horizontal="center" vertical="center" wrapText="1"/>
      <protection locked="1" hidden="0"/>
    </xf>
    <xf numFmtId="0" fontId="8" fillId="339" borderId="338" xfId="0" applyNumberFormat="1" applyFont="1" applyFill="1" applyBorder="1" applyAlignment="1" applyProtection="1">
      <alignment horizontal="left" vertical="center" wrapText="1"/>
      <protection locked="1" hidden="0"/>
    </xf>
    <xf numFmtId="49" fontId="8" fillId="111" borderId="110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113" borderId="112" xfId="0" applyNumberFormat="1" applyFont="1" applyFill="1" applyBorder="1" applyAlignment="1" applyProtection="1">
      <alignment horizontal="center" vertical="center" wrapText="1"/>
      <protection locked="1" hidden="0"/>
    </xf>
    <xf numFmtId="0" fontId="8" fillId="16" borderId="15" xfId="0" applyNumberFormat="1" applyFont="1" applyFill="1" applyBorder="1" applyAlignment="1" applyProtection="1">
      <alignment horizontal="left" vertical="center" wrapText="1"/>
      <protection locked="1" hidden="0"/>
    </xf>
    <xf numFmtId="0" fontId="8" fillId="340" borderId="339" xfId="0" applyNumberFormat="1" applyFont="1" applyFill="1" applyBorder="1" applyAlignment="1" applyProtection="1">
      <alignment horizontal="left" vertical="center" wrapText="1"/>
      <protection locked="1" hidden="0"/>
    </xf>
    <xf numFmtId="0" fontId="8" fillId="147" borderId="146" xfId="0" applyNumberFormat="1" applyFont="1" applyFill="1" applyBorder="1" applyAlignment="1" applyProtection="1">
      <alignment horizontal="left" vertical="center" wrapText="1"/>
      <protection locked="1" hidden="0"/>
    </xf>
    <xf numFmtId="0" fontId="8" fillId="148" borderId="147" xfId="0" applyNumberFormat="1" applyFont="1" applyFill="1" applyBorder="1" applyAlignment="1" applyProtection="1">
      <alignment horizontal="left" vertical="center" wrapText="1"/>
      <protection locked="1" hidden="0"/>
    </xf>
    <xf numFmtId="0" fontId="8" fillId="341" borderId="340" xfId="0" applyNumberFormat="1" applyFont="1" applyFill="1" applyBorder="1" applyAlignment="1" applyProtection="1">
      <alignment horizontal="left" vertical="center" wrapText="1"/>
      <protection locked="1" hidden="0"/>
    </xf>
    <xf numFmtId="49" fontId="8" fillId="298" borderId="297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148" borderId="147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299" borderId="298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8" fillId="0" borderId="123" xfId="0" applyNumberFormat="1" applyFont="1" applyFill="1" applyBorder="1" applyAlignment="1" applyProtection="1">
      <alignment horizontal="center" vertical="center"/>
      <protection locked="1" hidden="0"/>
    </xf>
    <xf numFmtId="0" fontId="8" fillId="0" borderId="114" xfId="0" applyNumberFormat="1" applyFont="1" applyFill="1" applyBorder="1" applyAlignment="1" applyProtection="1">
      <alignment horizontal="center" vertical="center"/>
      <protection locked="1" hidden="0"/>
    </xf>
    <xf numFmtId="0" fontId="8" fillId="0" borderId="113" xfId="0" applyNumberFormat="1" applyFont="1" applyFill="1" applyBorder="1" applyAlignment="1" applyProtection="1">
      <alignment horizontal="center" vertical="center"/>
      <protection locked="1" hidden="0"/>
    </xf>
    <xf numFmtId="0" fontId="8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8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8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49" fontId="8" fillId="0" borderId="44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0" borderId="114" xfId="0" applyNumberFormat="1" applyFont="1" applyFill="1" applyBorder="1" applyAlignment="1" applyProtection="1">
      <alignment horizontal="center" vertical="center" wrapText="1"/>
      <protection locked="1" hidden="0"/>
    </xf>
    <xf numFmtId="49" fontId="8" fillId="0" borderId="122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2" borderId="1" xfId="0" applyNumberFormat="1" applyFont="1" applyFill="1" applyBorder="1" applyAlignment="1" applyProtection="1">
      <protection locked="1" hidden="0"/>
    </xf>
    <xf numFmtId="0" fontId="45" fillId="22" borderId="21" xfId="0" applyNumberFormat="1" applyFont="1" applyFill="1" applyBorder="1" applyAlignment="1" applyProtection="1">
      <alignment horizontal="left" vertical="center" wrapText="1"/>
      <protection locked="1" hidden="0"/>
    </xf>
    <xf numFmtId="0" fontId="45" fillId="26" borderId="25" xfId="0" applyNumberFormat="1" applyFont="1" applyFill="1" applyBorder="1" applyAlignment="1" applyProtection="1">
      <alignment horizontal="left" vertical="center" wrapText="1"/>
      <protection locked="1" hidden="0"/>
    </xf>
    <xf numFmtId="0" fontId="45" fillId="339" borderId="338" xfId="0" applyNumberFormat="1" applyFont="1" applyFill="1" applyBorder="1" applyAlignment="1" applyProtection="1">
      <alignment horizontal="left" vertical="center" wrapText="1"/>
      <protection locked="1" hidden="0"/>
    </xf>
    <xf numFmtId="49" fontId="45" fillId="111" borderId="110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113" borderId="112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154" borderId="153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69" borderId="68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155" borderId="15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6" borderId="15" xfId="0" applyNumberFormat="1" applyFont="1" applyFill="1" applyBorder="1" applyAlignment="1" applyProtection="1">
      <alignment horizontal="left" vertical="center" wrapText="1"/>
      <protection locked="1" hidden="0"/>
    </xf>
    <xf numFmtId="0" fontId="45" fillId="340" borderId="339" xfId="0" applyNumberFormat="1" applyFont="1" applyFill="1" applyBorder="1" applyAlignment="1" applyProtection="1">
      <alignment horizontal="left" vertical="center" wrapText="1"/>
      <protection locked="1" hidden="0"/>
    </xf>
    <xf numFmtId="0" fontId="45" fillId="147" borderId="146" xfId="0" applyNumberFormat="1" applyFont="1" applyFill="1" applyBorder="1" applyAlignment="1" applyProtection="1">
      <alignment horizontal="left" vertical="center" wrapText="1"/>
      <protection locked="1" hidden="0"/>
    </xf>
    <xf numFmtId="0" fontId="45" fillId="148" borderId="147" xfId="0" applyNumberFormat="1" applyFont="1" applyFill="1" applyBorder="1" applyAlignment="1" applyProtection="1">
      <alignment horizontal="left" vertical="center" wrapText="1"/>
      <protection locked="1" hidden="0"/>
    </xf>
    <xf numFmtId="0" fontId="45" fillId="341" borderId="340" xfId="0" applyNumberFormat="1" applyFont="1" applyFill="1" applyBorder="1" applyAlignment="1" applyProtection="1">
      <alignment horizontal="left" vertical="center" wrapText="1"/>
      <protection locked="1" hidden="0"/>
    </xf>
    <xf numFmtId="49" fontId="45" fillId="298" borderId="297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148" borderId="147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299" borderId="298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46" fillId="0" borderId="79" xfId="0" applyNumberFormat="1" applyFont="1" applyFill="1" applyBorder="1" applyAlignment="1" applyProtection="1">
      <alignment horizontal="center" vertical="center"/>
      <protection locked="1" hidden="0"/>
    </xf>
    <xf numFmtId="49" fontId="45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45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45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49" fontId="45" fillId="0" borderId="44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0" borderId="114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0" borderId="122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339" borderId="338" xfId="0" applyNumberFormat="1" applyFont="1" applyFill="1" applyBorder="1" applyAlignment="1" applyProtection="1">
      <alignment horizontal="left" vertical="center" wrapText="1"/>
      <protection locked="1" hidden="0"/>
    </xf>
    <xf numFmtId="49" fontId="53" fillId="111" borderId="110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113" borderId="112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340" borderId="339" xfId="0" applyNumberFormat="1" applyFont="1" applyFill="1" applyBorder="1" applyAlignment="1" applyProtection="1">
      <alignment horizontal="left" vertical="center" wrapText="1"/>
      <protection locked="1" hidden="0"/>
    </xf>
    <xf numFmtId="0" fontId="53" fillId="147" borderId="146" xfId="0" applyNumberFormat="1" applyFont="1" applyFill="1" applyBorder="1" applyAlignment="1" applyProtection="1">
      <alignment horizontal="left" vertical="center" wrapText="1"/>
      <protection locked="1" hidden="0"/>
    </xf>
    <xf numFmtId="0" fontId="53" fillId="148" borderId="147" xfId="0" applyNumberFormat="1" applyFont="1" applyFill="1" applyBorder="1" applyAlignment="1" applyProtection="1">
      <alignment horizontal="left" vertical="center" wrapText="1"/>
      <protection locked="1" hidden="0"/>
    </xf>
    <xf numFmtId="0" fontId="53" fillId="341" borderId="340" xfId="0" applyNumberFormat="1" applyFont="1" applyFill="1" applyBorder="1" applyAlignment="1" applyProtection="1">
      <alignment horizontal="left" vertical="center" wrapText="1"/>
      <protection locked="1" hidden="0"/>
    </xf>
    <xf numFmtId="49" fontId="53" fillId="298" borderId="297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148" borderId="147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99" borderId="298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0" borderId="123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114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113" xfId="0" applyNumberFormat="1" applyFont="1" applyFill="1" applyBorder="1" applyAlignment="1" applyProtection="1">
      <alignment horizontal="center" vertical="center"/>
      <protection locked="1" hidden="0"/>
    </xf>
    <xf numFmtId="0" fontId="53" fillId="0" borderId="4" xfId="0" applyNumberFormat="1" applyFont="1" applyFill="1" applyBorder="1" applyAlignment="1" applyProtection="1">
      <alignment horizontal="left" vertical="center" wrapText="1"/>
      <protection locked="1" hidden="0"/>
    </xf>
    <xf numFmtId="0" fontId="53" fillId="0" borderId="80" xfId="0" applyNumberFormat="1" applyFont="1" applyFill="1" applyBorder="1" applyAlignment="1" applyProtection="1">
      <alignment horizontal="left" vertical="center" wrapText="1"/>
      <protection locked="1" hidden="0"/>
    </xf>
    <xf numFmtId="0" fontId="53" fillId="0" borderId="79" xfId="0" applyNumberFormat="1" applyFont="1" applyFill="1" applyBorder="1" applyAlignment="1" applyProtection="1">
      <alignment horizontal="left" vertical="center" wrapText="1"/>
      <protection locked="1" hidden="0"/>
    </xf>
    <xf numFmtId="49" fontId="53" fillId="0" borderId="44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0" borderId="114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0" borderId="122" xfId="0" applyNumberFormat="1" applyFont="1" applyFill="1" applyBorder="1" applyAlignment="1" applyProtection="1">
      <alignment horizontal="center" vertical="center" wrapText="1"/>
      <protection locked="1" hidden="0"/>
    </xf>
    <xf numFmtId="0" fontId="74" fillId="212" borderId="211" xfId="0" applyNumberFormat="1" applyFont="1" applyFill="1" applyBorder="1" applyAlignment="1" applyProtection="1">
      <protection locked="1" hidden="0"/>
    </xf>
    <xf numFmtId="0" fontId="120" fillId="212" borderId="211" xfId="0" applyNumberFormat="1" applyFont="1" applyFill="1" applyBorder="1" applyAlignment="1" applyProtection="1">
      <protection locked="1" hidden="0"/>
    </xf>
    <xf numFmtId="0" fontId="53" fillId="342" borderId="341" xfId="0" applyNumberFormat="1" applyFont="1" applyFill="1" applyBorder="1" applyAlignment="1" applyProtection="1">
      <alignment horizontal="center" vertical="center"/>
      <protection locked="1" hidden="0"/>
    </xf>
    <xf numFmtId="0" fontId="53" fillId="343" borderId="342" xfId="0" applyNumberFormat="1" applyFont="1" applyFill="1" applyBorder="1" applyAlignment="1" applyProtection="1">
      <alignment horizontal="center" vertical="center"/>
      <protection locked="1" hidden="0"/>
    </xf>
    <xf numFmtId="0" fontId="53" fillId="344" borderId="343" xfId="0" applyNumberFormat="1" applyFont="1" applyFill="1" applyBorder="1" applyAlignment="1" applyProtection="1">
      <alignment horizontal="center" vertical="center"/>
      <protection locked="1" hidden="0"/>
    </xf>
    <xf numFmtId="0" fontId="53" fillId="198" borderId="197" xfId="0" applyNumberFormat="1" applyFont="1" applyFill="1" applyBorder="1" applyAlignment="1" applyProtection="1">
      <alignment horizontal="left" vertical="center" wrapText="1"/>
      <protection locked="1" hidden="0"/>
    </xf>
    <xf numFmtId="0" fontId="53" fillId="199" borderId="198" xfId="0" applyNumberFormat="1" applyFont="1" applyFill="1" applyBorder="1" applyAlignment="1" applyProtection="1">
      <alignment horizontal="left" vertical="center" wrapText="1"/>
      <protection locked="1" hidden="0"/>
    </xf>
    <xf numFmtId="49" fontId="53" fillId="201" borderId="200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199" borderId="198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02" borderId="20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45" borderId="34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46" borderId="34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47" borderId="346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348" borderId="347" xfId="0" applyNumberFormat="1" applyFont="1" applyFill="1" applyBorder="1" applyAlignment="1" applyProtection="1">
      <alignment horizontal="left" vertical="center" wrapText="1"/>
      <protection locked="1" hidden="0"/>
    </xf>
    <xf numFmtId="0" fontId="45" fillId="349" borderId="34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50" borderId="34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51" borderId="350" xfId="0" applyNumberFormat="1" applyFont="1" applyFill="1" applyBorder="1" applyAlignment="1" applyProtection="1">
      <alignment horizontal="center" vertical="center" wrapText="1"/>
      <protection locked="1" hidden="0"/>
    </xf>
    <xf numFmtId="49" fontId="32" fillId="174" borderId="173" xfId="0" applyNumberFormat="1" applyFont="1" applyFill="1" applyBorder="1" applyAlignment="1" applyProtection="1">
      <alignment horizontal="center" vertical="center"/>
      <protection locked="1" hidden="0"/>
    </xf>
    <xf numFmtId="0" fontId="53" fillId="201" borderId="200" xfId="0" applyNumberFormat="1" applyFont="1" applyFill="1" applyBorder="1" applyAlignment="1" applyProtection="1">
      <alignment horizontal="center" vertical="center"/>
      <protection locked="1" hidden="0"/>
    </xf>
    <xf numFmtId="0" fontId="120" fillId="199" borderId="198" xfId="0" applyNumberFormat="1" applyFont="1" applyFill="1" applyBorder="1" applyAlignment="1" applyProtection="1">
      <alignment horizontal="center" vertical="center"/>
      <protection locked="1" hidden="0"/>
    </xf>
    <xf numFmtId="0" fontId="120" fillId="200" borderId="199" xfId="0" applyNumberFormat="1" applyFont="1" applyFill="1" applyBorder="1" applyAlignment="1" applyProtection="1">
      <alignment horizontal="center" vertical="center"/>
      <protection locked="1" hidden="0"/>
    </xf>
    <xf numFmtId="0" fontId="53" fillId="352" borderId="351" xfId="0" applyNumberFormat="1" applyFont="1" applyFill="1" applyBorder="1" applyAlignment="1" applyProtection="1">
      <alignment horizontal="left" vertical="center" wrapText="1"/>
      <protection locked="1" hidden="0"/>
    </xf>
    <xf numFmtId="0" fontId="53" fillId="343" borderId="342" xfId="0" applyNumberFormat="1" applyFont="1" applyFill="1" applyBorder="1" applyAlignment="1" applyProtection="1">
      <alignment horizontal="left" vertical="center" wrapText="1"/>
      <protection locked="1" hidden="0"/>
    </xf>
    <xf numFmtId="49" fontId="53" fillId="198" borderId="197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349" borderId="348" xfId="0" applyNumberFormat="1" applyFont="1" applyFill="1" applyBorder="1" applyAlignment="1" applyProtection="1">
      <alignment horizontal="center" vertical="center"/>
      <protection locked="1" hidden="0"/>
    </xf>
    <xf numFmtId="0" fontId="53" fillId="350" borderId="349" xfId="0" applyNumberFormat="1" applyFont="1" applyFill="1" applyBorder="1" applyAlignment="1" applyProtection="1">
      <alignment horizontal="center" vertical="center"/>
      <protection locked="1" hidden="0"/>
    </xf>
    <xf numFmtId="0" fontId="53" fillId="353" borderId="352" xfId="0" applyNumberFormat="1" applyFont="1" applyFill="1" applyBorder="1" applyAlignment="1" applyProtection="1">
      <alignment horizontal="center" vertical="center"/>
      <protection locked="1" hidden="0"/>
    </xf>
    <xf numFmtId="0" fontId="53" fillId="200" borderId="199" xfId="0" applyNumberFormat="1" applyFont="1" applyFill="1" applyBorder="1" applyAlignment="1" applyProtection="1">
      <alignment horizontal="left" vertical="center" wrapText="1"/>
      <protection locked="1" hidden="0"/>
    </xf>
    <xf numFmtId="49" fontId="53" fillId="354" borderId="353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350" borderId="349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351" borderId="350" xfId="0" applyNumberFormat="1" applyFont="1" applyFill="1" applyBorder="1" applyAlignment="1" applyProtection="1">
      <alignment horizontal="center" vertical="center" wrapText="1"/>
      <protection locked="1" hidden="0"/>
    </xf>
    <xf numFmtId="0" fontId="76" fillId="212" borderId="211" xfId="0" applyNumberFormat="1" applyFont="1" applyFill="1" applyBorder="1" applyAlignment="1" applyProtection="1">
      <protection locked="1" hidden="0"/>
    </xf>
    <xf numFmtId="0" fontId="53" fillId="203" borderId="202" xfId="0" applyNumberFormat="1" applyFont="1" applyFill="1" applyBorder="1" applyAlignment="1" applyProtection="1">
      <alignment horizontal="left" wrapText="1"/>
      <protection locked="1" hidden="0"/>
    </xf>
    <xf numFmtId="0" fontId="45" fillId="201" borderId="200" xfId="0" applyNumberFormat="1" applyFont="1" applyFill="1" applyBorder="1" applyAlignment="1" applyProtection="1">
      <alignment horizontal="center" vertical="center" wrapText="1"/>
      <protection locked="1" hidden="0"/>
    </xf>
    <xf numFmtId="0" fontId="55" fillId="354" borderId="353" xfId="0" applyNumberFormat="1" applyFont="1" applyFill="1" applyBorder="1" applyAlignment="1" applyProtection="1">
      <alignment horizontal="left" vertical="center" wrapText="1"/>
      <protection locked="1" hidden="0"/>
    </xf>
    <xf numFmtId="0" fontId="55" fillId="350" borderId="349" xfId="0" applyNumberFormat="1" applyFont="1" applyFill="1" applyBorder="1" applyAlignment="1" applyProtection="1">
      <alignment horizontal="left" vertical="center" wrapText="1"/>
      <protection locked="1" hidden="0"/>
    </xf>
    <xf numFmtId="0" fontId="55" fillId="353" borderId="352" xfId="0" applyNumberFormat="1" applyFont="1" applyFill="1" applyBorder="1" applyAlignment="1" applyProtection="1">
      <alignment horizontal="left" vertical="center" wrapText="1"/>
      <protection locked="1" hidden="0"/>
    </xf>
    <xf numFmtId="0" fontId="45" fillId="354" borderId="353" xfId="0" applyNumberFormat="1" applyFont="1" applyFill="1" applyBorder="1" applyAlignment="1" applyProtection="1">
      <alignment horizontal="center" vertical="center"/>
      <protection locked="1" hidden="0"/>
    </xf>
    <xf numFmtId="0" fontId="45" fillId="353" borderId="352" xfId="0" applyNumberFormat="1" applyFont="1" applyFill="1" applyBorder="1" applyAlignment="1" applyProtection="1">
      <alignment horizontal="center" vertical="center"/>
      <protection locked="1" hidden="0"/>
    </xf>
    <xf numFmtId="0" fontId="45" fillId="350" borderId="349" xfId="0" applyNumberFormat="1" applyFont="1" applyFill="1" applyBorder="1" applyAlignment="1" applyProtection="1">
      <alignment horizontal="center" vertical="center"/>
      <protection locked="1" hidden="0"/>
    </xf>
    <xf numFmtId="0" fontId="45" fillId="349" borderId="348" xfId="0" applyNumberFormat="1" applyFont="1" applyFill="1" applyBorder="1" applyAlignment="1" applyProtection="1">
      <alignment horizontal="center" vertical="center"/>
      <protection locked="1" hidden="0"/>
    </xf>
    <xf numFmtId="0" fontId="45" fillId="351" borderId="350" xfId="0" applyNumberFormat="1" applyFont="1" applyFill="1" applyBorder="1" applyAlignment="1" applyProtection="1">
      <alignment horizontal="center" vertical="center"/>
      <protection locked="1" hidden="0"/>
    </xf>
    <xf numFmtId="0" fontId="45" fillId="176" borderId="175" xfId="0" applyNumberFormat="1" applyFont="1" applyFill="1" applyBorder="1" applyAlignment="1" applyProtection="1">
      <alignment horizontal="center" vertical="center"/>
      <protection locked="1" hidden="0"/>
    </xf>
    <xf numFmtId="0" fontId="45" fillId="337" borderId="336" xfId="0" applyNumberFormat="1" applyFont="1" applyFill="1" applyBorder="1" applyAlignment="1" applyProtection="1">
      <alignment horizontal="center" vertical="center"/>
      <protection locked="1" hidden="0"/>
    </xf>
    <xf numFmtId="0" fontId="45" fillId="338" borderId="337" xfId="0" applyNumberFormat="1" applyFont="1" applyFill="1" applyBorder="1" applyAlignment="1" applyProtection="1">
      <alignment horizontal="center" vertical="center"/>
      <protection locked="1" hidden="0"/>
    </xf>
    <xf numFmtId="0" fontId="32" fillId="176" borderId="175" xfId="0" applyNumberFormat="1" applyFont="1" applyFill="1" applyBorder="1" applyAlignment="1" applyProtection="1">
      <alignment horizontal="center" vertical="center"/>
      <protection locked="1" hidden="0"/>
    </xf>
    <xf numFmtId="0" fontId="32" fillId="337" borderId="336" xfId="0" applyNumberFormat="1" applyFont="1" applyFill="1" applyBorder="1" applyAlignment="1" applyProtection="1">
      <alignment horizontal="center" vertical="center"/>
      <protection locked="1" hidden="0"/>
    </xf>
    <xf numFmtId="0" fontId="45" fillId="198" borderId="197" xfId="0" applyNumberFormat="1" applyFont="1" applyFill="1" applyBorder="1" applyAlignment="1" applyProtection="1">
      <alignment horizontal="center" vertical="center"/>
      <protection locked="1" hidden="0"/>
    </xf>
    <xf numFmtId="0" fontId="45" fillId="200" borderId="199" xfId="0" applyNumberFormat="1" applyFont="1" applyFill="1" applyBorder="1" applyAlignment="1" applyProtection="1">
      <alignment horizontal="center" vertical="center"/>
      <protection locked="1" hidden="0"/>
    </xf>
    <xf numFmtId="0" fontId="45" fillId="355" borderId="354" xfId="0" applyNumberFormat="1" applyFont="1" applyFill="1" applyBorder="1" applyAlignment="1" applyProtection="1">
      <alignment horizontal="center" vertical="center"/>
      <protection locked="1" hidden="0"/>
    </xf>
    <xf numFmtId="0" fontId="45" fillId="346" borderId="345" xfId="0" applyNumberFormat="1" applyFont="1" applyFill="1" applyBorder="1" applyAlignment="1" applyProtection="1">
      <alignment horizontal="center" vertical="center"/>
      <protection locked="1" hidden="0"/>
    </xf>
    <xf numFmtId="0" fontId="45" fillId="345" borderId="344" xfId="0" applyNumberFormat="1" applyFont="1" applyFill="1" applyBorder="1" applyAlignment="1" applyProtection="1">
      <alignment horizontal="center" vertical="center"/>
      <protection locked="1" hidden="0"/>
    </xf>
    <xf numFmtId="0" fontId="45" fillId="356" borderId="355" xfId="0" applyNumberFormat="1" applyFont="1" applyFill="1" applyBorder="1" applyAlignment="1" applyProtection="1">
      <alignment horizontal="center" vertical="center"/>
      <protection locked="1" hidden="0"/>
    </xf>
    <xf numFmtId="0" fontId="45" fillId="347" borderId="346" xfId="0" applyNumberFormat="1" applyFont="1" applyFill="1" applyBorder="1" applyAlignment="1" applyProtection="1">
      <alignment horizontal="center" vertical="center"/>
      <protection locked="1" hidden="0"/>
    </xf>
    <xf numFmtId="0" fontId="45" fillId="357" borderId="356" xfId="0" applyNumberFormat="1" applyFont="1" applyFill="1" applyBorder="1" applyAlignment="1" applyProtection="1">
      <alignment horizontal="center" vertical="center"/>
      <protection locked="1" hidden="0"/>
    </xf>
    <xf numFmtId="0" fontId="45" fillId="358" borderId="357" xfId="0" applyNumberFormat="1" applyFont="1" applyFill="1" applyBorder="1" applyAlignment="1" applyProtection="1">
      <alignment horizontal="center" vertical="center"/>
      <protection locked="1" hidden="0"/>
    </xf>
    <xf numFmtId="0" fontId="45" fillId="212" borderId="211" xfId="0" applyNumberFormat="1" applyFont="1" applyFill="1" applyBorder="1" applyAlignment="1" applyProtection="1">
      <alignment horizontal="center" vertical="center"/>
      <protection locked="1" hidden="0"/>
    </xf>
    <xf numFmtId="0" fontId="45" fillId="175" borderId="174" xfId="0" applyNumberFormat="1" applyFont="1" applyFill="1" applyBorder="1" applyAlignment="1" applyProtection="1">
      <alignment horizontal="center" vertical="center"/>
      <protection locked="1" hidden="0"/>
    </xf>
    <xf numFmtId="0" fontId="45" fillId="359" borderId="358" xfId="0" applyNumberFormat="1" applyFont="1" applyFill="1" applyBorder="1" applyAlignment="1" applyProtection="1">
      <alignment horizontal="center" vertical="center"/>
      <protection locked="1" hidden="0"/>
    </xf>
    <xf numFmtId="0" fontId="45" fillId="360" borderId="359" xfId="0" applyNumberFormat="1" applyFont="1" applyFill="1" applyBorder="1" applyAlignment="1" applyProtection="1">
      <alignment horizontal="center" vertical="center"/>
      <protection locked="1" hidden="0"/>
    </xf>
    <xf numFmtId="0" fontId="45" fillId="361" borderId="360" xfId="0" applyNumberFormat="1" applyFont="1" applyFill="1" applyBorder="1" applyAlignment="1" applyProtection="1">
      <alignment horizontal="center"/>
      <protection locked="1" hidden="0"/>
    </xf>
    <xf numFmtId="0" fontId="45" fillId="362" borderId="361" xfId="0" applyNumberFormat="1" applyFont="1" applyFill="1" applyBorder="1" applyAlignment="1" applyProtection="1">
      <alignment horizontal="center"/>
      <protection locked="1" hidden="0"/>
    </xf>
    <xf numFmtId="0" fontId="53" fillId="199" borderId="198" xfId="0" applyNumberFormat="1" applyFont="1" applyFill="1" applyBorder="1" applyAlignment="1" applyProtection="1">
      <alignment horizontal="center" vertical="center"/>
      <protection locked="1" hidden="0"/>
    </xf>
    <xf numFmtId="0" fontId="53" fillId="200" borderId="199" xfId="0" applyNumberFormat="1" applyFont="1" applyFill="1" applyBorder="1" applyAlignment="1" applyProtection="1">
      <alignment horizontal="center" vertical="center"/>
      <protection locked="1" hidden="0"/>
    </xf>
    <xf numFmtId="0" fontId="120" fillId="199" borderId="198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202" borderId="201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361" borderId="360" xfId="0" applyNumberFormat="1" applyFont="1" applyFill="1" applyBorder="1" applyAlignment="1" applyProtection="1">
      <alignment horizontal="center" vertical="center"/>
      <protection locked="1" hidden="0"/>
    </xf>
    <xf numFmtId="0" fontId="120" fillId="212" borderId="211" xfId="0" applyNumberFormat="1" applyFont="1" applyFill="1" applyBorder="1" applyAlignment="1" applyProtection="1">
      <alignment horizontal="center" vertical="center"/>
      <protection locked="1" hidden="0"/>
    </xf>
    <xf numFmtId="0" fontId="120" fillId="358" borderId="357" xfId="0" applyNumberFormat="1" applyFont="1" applyFill="1" applyBorder="1" applyAlignment="1" applyProtection="1">
      <alignment horizontal="center" vertical="center"/>
      <protection locked="1" hidden="0"/>
    </xf>
    <xf numFmtId="0" fontId="53" fillId="357" borderId="356" xfId="0" applyNumberFormat="1" applyFont="1" applyFill="1" applyBorder="1" applyAlignment="1" applyProtection="1">
      <alignment horizontal="left" vertical="center" wrapText="1"/>
      <protection locked="1" hidden="0"/>
    </xf>
    <xf numFmtId="0" fontId="53" fillId="212" borderId="211" xfId="0" applyNumberFormat="1" applyFont="1" applyFill="1" applyBorder="1" applyAlignment="1" applyProtection="1">
      <alignment horizontal="left" vertical="center" wrapText="1"/>
      <protection locked="1" hidden="0"/>
    </xf>
    <xf numFmtId="0" fontId="53" fillId="358" borderId="357" xfId="0" applyNumberFormat="1" applyFont="1" applyFill="1" applyBorder="1" applyAlignment="1" applyProtection="1">
      <alignment horizontal="left" vertical="center" wrapText="1"/>
      <protection locked="1" hidden="0"/>
    </xf>
    <xf numFmtId="49" fontId="53" fillId="357" borderId="356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212" borderId="211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362" borderId="36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63" borderId="362" xfId="0" applyNumberFormat="1" applyFont="1" applyFill="1" applyBorder="1" applyAlignment="1" applyProtection="1">
      <alignment horizontal="center" vertical="center"/>
      <protection locked="1" hidden="0"/>
    </xf>
    <xf numFmtId="0" fontId="45" fillId="364" borderId="363" xfId="0" applyNumberFormat="1" applyFont="1" applyFill="1" applyBorder="1" applyAlignment="1" applyProtection="1">
      <alignment horizontal="center" vertical="center"/>
      <protection locked="1" hidden="0"/>
    </xf>
    <xf numFmtId="0" fontId="45" fillId="365" borderId="364" xfId="0" applyNumberFormat="1" applyFont="1" applyFill="1" applyBorder="1" applyAlignment="1" applyProtection="1">
      <alignment horizontal="center" vertical="center"/>
      <protection locked="1" hidden="0"/>
    </xf>
    <xf numFmtId="49" fontId="53" fillId="345" borderId="344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346" borderId="345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347" borderId="346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359" borderId="358" xfId="0" applyNumberFormat="1" applyFont="1" applyFill="1" applyBorder="1" applyAlignment="1" applyProtection="1">
      <alignment horizontal="left" vertical="center" wrapText="1"/>
      <protection locked="1" hidden="0"/>
    </xf>
    <xf numFmtId="0" fontId="53" fillId="366" borderId="365" xfId="0" applyNumberFormat="1" applyFont="1" applyFill="1" applyBorder="1" applyAlignment="1" applyProtection="1">
      <alignment horizontal="center" vertical="center"/>
      <protection locked="1" hidden="0"/>
    </xf>
    <xf numFmtId="0" fontId="53" fillId="367" borderId="366" xfId="0" applyNumberFormat="1" applyFont="1" applyFill="1" applyBorder="1" applyAlignment="1" applyProtection="1">
      <alignment horizontal="center" vertical="center"/>
      <protection locked="1" hidden="0"/>
    </xf>
    <xf numFmtId="0" fontId="53" fillId="368" borderId="367" xfId="0" applyNumberFormat="1" applyFont="1" applyFill="1" applyBorder="1" applyAlignment="1" applyProtection="1">
      <alignment horizontal="center" vertical="center"/>
      <protection locked="1" hidden="0"/>
    </xf>
    <xf numFmtId="0" fontId="53" fillId="369" borderId="368" xfId="0" applyNumberFormat="1" applyFont="1" applyFill="1" applyBorder="1" applyAlignment="1" applyProtection="1">
      <alignment horizontal="center" vertical="center"/>
      <protection locked="1" hidden="0"/>
    </xf>
    <xf numFmtId="0" fontId="53" fillId="370" borderId="369" xfId="0" applyNumberFormat="1" applyFont="1" applyFill="1" applyBorder="1" applyAlignment="1" applyProtection="1">
      <alignment horizontal="center" vertical="center"/>
      <protection locked="1" hidden="0"/>
    </xf>
    <xf numFmtId="0" fontId="53" fillId="371" borderId="370" xfId="0" applyNumberFormat="1" applyFont="1" applyFill="1" applyBorder="1" applyAlignment="1" applyProtection="1">
      <alignment horizontal="center" vertical="center"/>
      <protection locked="1" hidden="0"/>
    </xf>
    <xf numFmtId="49" fontId="53" fillId="361" borderId="360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12" borderId="211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362" borderId="361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372" borderId="371" xfId="0" applyNumberFormat="1" applyFont="1" applyFill="1" applyBorder="1" applyAlignment="1" applyProtection="1">
      <alignment horizontal="center" vertical="center"/>
      <protection locked="1" hidden="0"/>
    </xf>
    <xf numFmtId="0" fontId="53" fillId="373" borderId="372" xfId="0" applyNumberFormat="1" applyFont="1" applyFill="1" applyBorder="1" applyAlignment="1" applyProtection="1">
      <alignment horizontal="center" vertical="center"/>
      <protection locked="1" hidden="0"/>
    </xf>
    <xf numFmtId="0" fontId="53" fillId="239" borderId="238" xfId="0" applyNumberFormat="1" applyFont="1" applyFill="1" applyBorder="1" applyAlignment="1" applyProtection="1">
      <alignment horizontal="center" vertical="center"/>
      <protection locked="1" hidden="0"/>
    </xf>
    <xf numFmtId="0" fontId="53" fillId="240" borderId="239" xfId="0" applyNumberFormat="1" applyFont="1" applyFill="1" applyBorder="1" applyAlignment="1" applyProtection="1">
      <alignment horizontal="center" vertical="center"/>
      <protection locked="1" hidden="0"/>
    </xf>
    <xf numFmtId="0" fontId="53" fillId="241" borderId="240" xfId="0" applyNumberFormat="1" applyFont="1" applyFill="1" applyBorder="1" applyAlignment="1" applyProtection="1">
      <alignment horizontal="center" vertical="center"/>
      <protection locked="1" hidden="0"/>
    </xf>
    <xf numFmtId="0" fontId="120" fillId="213" borderId="212" xfId="0" applyNumberFormat="1" applyFont="1" applyFill="1" applyBorder="1" applyAlignment="1" applyProtection="1">
      <protection locked="1" hidden="0"/>
    </xf>
    <xf numFmtId="0" fontId="53" fillId="215" borderId="214" xfId="0" applyNumberFormat="1" applyFont="1" applyFill="1" applyBorder="1" applyAlignment="1" applyProtection="1">
      <alignment horizontal="left" vertical="center" wrapText="1"/>
      <protection locked="1" hidden="0"/>
    </xf>
    <xf numFmtId="0" fontId="53" fillId="217" borderId="216" xfId="0" applyNumberFormat="1" applyFont="1" applyFill="1" applyBorder="1" applyAlignment="1" applyProtection="1">
      <alignment horizontal="left" vertical="center" wrapText="1"/>
      <protection locked="1" hidden="0"/>
    </xf>
    <xf numFmtId="49" fontId="53" fillId="223" borderId="222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25" borderId="224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22" borderId="221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374" borderId="373" xfId="0" applyNumberFormat="1" applyFont="1" applyFill="1" applyBorder="1" applyAlignment="1" applyProtection="1">
      <alignment horizontal="left" vertical="center" wrapText="1"/>
      <protection locked="1" hidden="0"/>
    </xf>
    <xf numFmtId="0" fontId="53" fillId="240" borderId="239" xfId="0" applyNumberFormat="1" applyFont="1" applyFill="1" applyBorder="1" applyAlignment="1" applyProtection="1">
      <alignment horizontal="left" vertical="center" wrapText="1"/>
      <protection locked="1" hidden="0"/>
    </xf>
    <xf numFmtId="0" fontId="53" fillId="214" borderId="213" xfId="0" applyNumberFormat="1" applyFont="1" applyFill="1" applyBorder="1" applyAlignment="1" applyProtection="1">
      <alignment horizontal="left" vertical="center" wrapText="1"/>
      <protection locked="1" hidden="0"/>
    </xf>
    <xf numFmtId="49" fontId="53" fillId="245" borderId="244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43" borderId="242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46" borderId="245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18" borderId="217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17" borderId="216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219" borderId="218" xfId="0" applyNumberFormat="1" applyFont="1" applyFill="1" applyBorder="1" applyAlignment="1" applyProtection="1">
      <alignment horizontal="center" vertical="center" wrapText="1"/>
      <protection locked="1" hidden="0"/>
    </xf>
    <xf numFmtId="49" fontId="32" fillId="15" borderId="14" xfId="0" applyNumberFormat="1" applyFont="1" applyFill="1" applyBorder="1" applyAlignment="1" applyProtection="1">
      <alignment horizontal="center" vertical="center"/>
      <protection locked="1" hidden="0"/>
    </xf>
    <xf numFmtId="49" fontId="32" fillId="315" borderId="314" xfId="0" applyNumberFormat="1" applyFont="1" applyFill="1" applyBorder="1" applyAlignment="1" applyProtection="1">
      <alignment horizontal="center" vertical="center"/>
      <protection locked="1" hidden="0"/>
    </xf>
    <xf numFmtId="0" fontId="45" fillId="312" borderId="31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16" borderId="31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17" borderId="316" xfId="0" applyNumberFormat="1" applyFont="1" applyFill="1" applyBorder="1" applyAlignment="1" applyProtection="1">
      <alignment horizontal="center" vertical="center" wrapText="1"/>
      <protection locked="1" hidden="0"/>
    </xf>
    <xf numFmtId="49" fontId="32" fillId="309" borderId="308" xfId="0" applyNumberFormat="1" applyFont="1" applyFill="1" applyBorder="1" applyAlignment="1" applyProtection="1">
      <alignment horizontal="center" vertical="center"/>
      <protection locked="1" hidden="0"/>
    </xf>
    <xf numFmtId="0" fontId="2" fillId="375" borderId="374" xfId="0" applyNumberFormat="1" applyFont="1" applyFill="1" applyBorder="1" applyAlignment="1" applyProtection="1">
      <protection locked="1" hidden="0"/>
    </xf>
    <xf numFmtId="49" fontId="45" fillId="376" borderId="375" xfId="0" applyNumberFormat="1" applyFont="1" applyFill="1" applyBorder="1" applyAlignment="1" applyProtection="1">
      <alignment horizontal="center" vertical="center"/>
      <protection locked="1" hidden="0"/>
    </xf>
    <xf numFmtId="0" fontId="55" fillId="310" borderId="309" xfId="0" applyNumberFormat="1" applyFont="1" applyFill="1" applyBorder="1" applyAlignment="1" applyProtection="1">
      <alignment horizontal="left" vertical="center" wrapText="1"/>
      <protection locked="1" hidden="0"/>
    </xf>
    <xf numFmtId="0" fontId="55" fillId="311" borderId="310" xfId="0" applyNumberFormat="1" applyFont="1" applyFill="1" applyBorder="1" applyAlignment="1" applyProtection="1">
      <alignment horizontal="left" vertical="center" wrapText="1"/>
      <protection locked="1" hidden="0"/>
    </xf>
    <xf numFmtId="0" fontId="55" fillId="312" borderId="311" xfId="0" applyNumberFormat="1" applyFont="1" applyFill="1" applyBorder="1" applyAlignment="1" applyProtection="1">
      <alignment horizontal="left" vertical="center" wrapText="1"/>
      <protection locked="1" hidden="0"/>
    </xf>
    <xf numFmtId="0" fontId="45" fillId="310" borderId="309" xfId="0" applyNumberFormat="1" applyFont="1" applyFill="1" applyBorder="1" applyAlignment="1" applyProtection="1">
      <alignment horizontal="center" vertical="center"/>
      <protection locked="1" hidden="0"/>
    </xf>
    <xf numFmtId="0" fontId="45" fillId="312" borderId="311" xfId="0" applyNumberFormat="1" applyFont="1" applyFill="1" applyBorder="1" applyAlignment="1" applyProtection="1">
      <alignment horizontal="center" vertical="center"/>
      <protection locked="1" hidden="0"/>
    </xf>
    <xf numFmtId="0" fontId="45" fillId="377" borderId="376" xfId="0" applyNumberFormat="1" applyFont="1" applyFill="1" applyBorder="1" applyAlignment="1" applyProtection="1">
      <alignment horizontal="center" vertical="center"/>
      <protection locked="1" hidden="0"/>
    </xf>
    <xf numFmtId="0" fontId="45" fillId="378" borderId="377" xfId="0" applyNumberFormat="1" applyFont="1" applyFill="1" applyBorder="1" applyAlignment="1" applyProtection="1">
      <alignment horizontal="center" vertical="center"/>
      <protection locked="1" hidden="0"/>
    </xf>
    <xf numFmtId="0" fontId="45" fillId="379" borderId="378" xfId="0" applyNumberFormat="1" applyFont="1" applyFill="1" applyBorder="1" applyAlignment="1" applyProtection="1">
      <alignment horizontal="center" vertical="center"/>
      <protection locked="1" hidden="0"/>
    </xf>
    <xf numFmtId="0" fontId="45" fillId="380" borderId="379" xfId="0" applyNumberFormat="1" applyFont="1" applyFill="1" applyBorder="1" applyAlignment="1" applyProtection="1">
      <alignment horizontal="center" vertical="center"/>
      <protection locked="1" hidden="0"/>
    </xf>
    <xf numFmtId="0" fontId="45" fillId="381" borderId="380" xfId="0" applyNumberFormat="1" applyFont="1" applyFill="1" applyBorder="1" applyAlignment="1" applyProtection="1">
      <alignment horizontal="center" vertical="center"/>
      <protection locked="1" hidden="0"/>
    </xf>
    <xf numFmtId="0" fontId="45" fillId="382" borderId="381" xfId="0" applyNumberFormat="1" applyFont="1" applyFill="1" applyBorder="1" applyAlignment="1" applyProtection="1">
      <alignment horizontal="center" vertical="center"/>
      <protection locked="1" hidden="0"/>
    </xf>
    <xf numFmtId="0" fontId="45" fillId="383" borderId="382" xfId="0" applyNumberFormat="1" applyFont="1" applyFill="1" applyBorder="1" applyAlignment="1" applyProtection="1">
      <alignment horizontal="center" vertical="center"/>
      <protection locked="1" hidden="0"/>
    </xf>
    <xf numFmtId="0" fontId="45" fillId="375" borderId="374" xfId="0" applyNumberFormat="1" applyFont="1" applyFill="1" applyBorder="1" applyAlignment="1" applyProtection="1">
      <alignment horizontal="center" vertical="center"/>
      <protection locked="1" hidden="0"/>
    </xf>
    <xf numFmtId="0" fontId="45" fillId="376" borderId="375" xfId="0" applyNumberFormat="1" applyFont="1" applyFill="1" applyBorder="1" applyAlignment="1" applyProtection="1">
      <alignment horizontal="center" vertical="center"/>
      <protection locked="1" hidden="0"/>
    </xf>
    <xf numFmtId="0" fontId="45" fillId="384" borderId="383" xfId="0" applyNumberFormat="1" applyFont="1" applyFill="1" applyBorder="1" applyAlignment="1" applyProtection="1">
      <alignment horizontal="center" vertical="center"/>
      <protection locked="1" hidden="0"/>
    </xf>
    <xf numFmtId="0" fontId="45" fillId="385" borderId="384" xfId="0" applyNumberFormat="1" applyFont="1" applyFill="1" applyBorder="1" applyAlignment="1" applyProtection="1">
      <alignment horizontal="center" vertical="center"/>
      <protection locked="1" hidden="0"/>
    </xf>
    <xf numFmtId="0" fontId="45" fillId="386" borderId="385" xfId="0" applyNumberFormat="1" applyFont="1" applyFill="1" applyBorder="1" applyAlignment="1" applyProtection="1">
      <alignment horizontal="center"/>
      <protection locked="1" hidden="0"/>
    </xf>
    <xf numFmtId="0" fontId="45" fillId="387" borderId="386" xfId="0" applyNumberFormat="1" applyFont="1" applyFill="1" applyBorder="1" applyAlignment="1" applyProtection="1">
      <alignment horizontal="center"/>
      <protection locked="1" hidden="0"/>
    </xf>
    <xf numFmtId="0" fontId="45" fillId="379" borderId="37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78" borderId="377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81" borderId="38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88" borderId="387" xfId="0" applyNumberFormat="1" applyFont="1" applyFill="1" applyBorder="1" applyAlignment="1" applyProtection="1">
      <alignment horizontal="center" vertical="center"/>
      <protection locked="1" hidden="0"/>
    </xf>
    <xf numFmtId="0" fontId="45" fillId="389" borderId="388" xfId="0" applyNumberFormat="1" applyFont="1" applyFill="1" applyBorder="1" applyAlignment="1" applyProtection="1">
      <alignment horizontal="center" vertical="center"/>
      <protection locked="1" hidden="0"/>
    </xf>
    <xf numFmtId="0" fontId="45" fillId="390" borderId="389" xfId="0" applyNumberFormat="1" applyFont="1" applyFill="1" applyBorder="1" applyAlignment="1" applyProtection="1">
      <alignment horizontal="center" vertical="center"/>
      <protection locked="1" hidden="0"/>
    </xf>
    <xf numFmtId="49" fontId="45" fillId="391" borderId="390" xfId="0" applyNumberFormat="1" applyFont="1" applyFill="1" applyBorder="1" applyAlignment="1" applyProtection="1">
      <alignment horizontal="center" vertical="center"/>
      <protection locked="1" hidden="0"/>
    </xf>
    <xf numFmtId="0" fontId="55" fillId="392" borderId="391" xfId="0" applyNumberFormat="1" applyFont="1" applyFill="1" applyBorder="1" applyAlignment="1" applyProtection="1">
      <alignment horizontal="left" vertical="center" wrapText="1"/>
      <protection locked="1" hidden="0"/>
    </xf>
    <xf numFmtId="0" fontId="55" fillId="393" borderId="392" xfId="0" applyNumberFormat="1" applyFont="1" applyFill="1" applyBorder="1" applyAlignment="1" applyProtection="1">
      <alignment horizontal="left" vertical="center" wrapText="1"/>
      <protection locked="1" hidden="0"/>
    </xf>
    <xf numFmtId="0" fontId="55" fillId="394" borderId="393" xfId="0" applyNumberFormat="1" applyFont="1" applyFill="1" applyBorder="1" applyAlignment="1" applyProtection="1">
      <alignment horizontal="left" vertical="center" wrapText="1"/>
      <protection locked="1" hidden="0"/>
    </xf>
    <xf numFmtId="0" fontId="45" fillId="392" borderId="391" xfId="0" applyNumberFormat="1" applyFont="1" applyFill="1" applyBorder="1" applyAlignment="1" applyProtection="1">
      <alignment horizontal="center" vertical="center"/>
      <protection locked="1" hidden="0"/>
    </xf>
    <xf numFmtId="0" fontId="45" fillId="394" borderId="393" xfId="0" applyNumberFormat="1" applyFont="1" applyFill="1" applyBorder="1" applyAlignment="1" applyProtection="1">
      <alignment horizontal="center" vertical="center"/>
      <protection locked="1" hidden="0"/>
    </xf>
    <xf numFmtId="0" fontId="45" fillId="393" borderId="392" xfId="0" applyNumberFormat="1" applyFont="1" applyFill="1" applyBorder="1" applyAlignment="1" applyProtection="1">
      <alignment horizontal="center" vertical="center"/>
      <protection locked="1" hidden="0"/>
    </xf>
    <xf numFmtId="0" fontId="45" fillId="395" borderId="394" xfId="0" applyNumberFormat="1" applyFont="1" applyFill="1" applyBorder="1" applyAlignment="1" applyProtection="1">
      <alignment horizontal="center" vertical="center"/>
      <protection locked="1" hidden="0"/>
    </xf>
    <xf numFmtId="0" fontId="45" fillId="396" borderId="395" xfId="0" applyNumberFormat="1" applyFont="1" applyFill="1" applyBorder="1" applyAlignment="1" applyProtection="1">
      <alignment horizontal="center" vertical="center"/>
      <protection locked="1" hidden="0"/>
    </xf>
    <xf numFmtId="0" fontId="45" fillId="391" borderId="390" xfId="0" applyNumberFormat="1" applyFont="1" applyFill="1" applyBorder="1" applyAlignment="1" applyProtection="1">
      <alignment horizontal="center" vertical="center"/>
      <protection locked="1" hidden="0"/>
    </xf>
    <xf numFmtId="0" fontId="45" fillId="397" borderId="396" xfId="0" applyNumberFormat="1" applyFont="1" applyFill="1" applyBorder="1" applyAlignment="1" applyProtection="1">
      <alignment horizontal="center" vertical="center"/>
      <protection locked="1" hidden="0"/>
    </xf>
    <xf numFmtId="0" fontId="45" fillId="398" borderId="397" xfId="0" applyNumberFormat="1" applyFont="1" applyFill="1" applyBorder="1" applyAlignment="1" applyProtection="1">
      <alignment horizontal="center" vertical="center"/>
      <protection locked="1" hidden="0"/>
    </xf>
    <xf numFmtId="0" fontId="32" fillId="391" borderId="390" xfId="0" applyNumberFormat="1" applyFont="1" applyFill="1" applyBorder="1" applyAlignment="1" applyProtection="1">
      <alignment horizontal="center" vertical="center"/>
      <protection locked="1" hidden="0"/>
    </xf>
    <xf numFmtId="0" fontId="32" fillId="397" borderId="396" xfId="0" applyNumberFormat="1" applyFont="1" applyFill="1" applyBorder="1" applyAlignment="1" applyProtection="1">
      <alignment horizontal="center" vertical="center"/>
      <protection locked="1" hidden="0"/>
    </xf>
    <xf numFmtId="0" fontId="45" fillId="395" borderId="39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93" borderId="39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96" borderId="395" xfId="0" applyNumberFormat="1" applyFont="1" applyFill="1" applyBorder="1" applyAlignment="1" applyProtection="1">
      <alignment horizontal="center" vertical="center" wrapText="1"/>
      <protection locked="1" hidden="0"/>
    </xf>
    <xf numFmtId="0" fontId="74" fillId="335" borderId="334" xfId="0" applyNumberFormat="1" applyFont="1" applyFill="1" applyBorder="1" applyAlignment="1" applyProtection="1">
      <protection locked="1" hidden="0"/>
    </xf>
    <xf numFmtId="0" fontId="53" fillId="399" borderId="398" xfId="0" applyNumberFormat="1" applyFont="1" applyFill="1" applyBorder="1" applyAlignment="1" applyProtection="1">
      <alignment horizontal="center" vertical="center"/>
      <protection locked="1" hidden="0"/>
    </xf>
    <xf numFmtId="0" fontId="53" fillId="330" borderId="329" xfId="0" applyNumberFormat="1" applyFont="1" applyFill="1" applyBorder="1" applyAlignment="1" applyProtection="1">
      <alignment horizontal="center" vertical="center"/>
      <protection locked="1" hidden="0"/>
    </xf>
    <xf numFmtId="0" fontId="53" fillId="330" borderId="329" xfId="0" applyNumberFormat="1" applyFont="1" applyFill="1" applyBorder="1" applyAlignment="1" applyProtection="1">
      <alignment horizontal="justify" vertical="center" wrapText="1"/>
      <protection locked="1" hidden="0"/>
    </xf>
    <xf numFmtId="49" fontId="53" fillId="330" borderId="329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400" borderId="399" xfId="0" applyNumberFormat="1" applyFont="1" applyFill="1" applyBorder="1" applyAlignment="1" applyProtection="1">
      <alignment horizontal="center" vertical="center" wrapText="1"/>
      <protection locked="1" hidden="0"/>
    </xf>
    <xf numFmtId="0" fontId="2" fillId="335" borderId="334" xfId="0" applyNumberFormat="1" applyFont="1" applyFill="1" applyBorder="1" applyAlignment="1" applyProtection="1">
      <protection locked="1" hidden="0"/>
    </xf>
    <xf numFmtId="0" fontId="53" fillId="330" borderId="329" xfId="0" applyNumberFormat="1" applyFont="1" applyFill="1" applyBorder="1" applyAlignment="1" applyProtection="1">
      <alignment horizontal="left" vertical="center" wrapText="1"/>
      <protection locked="1" hidden="0"/>
    </xf>
    <xf numFmtId="0" fontId="53" fillId="111" borderId="110" xfId="0" applyNumberFormat="1" applyFont="1" applyFill="1" applyBorder="1" applyAlignment="1" applyProtection="1">
      <alignment horizontal="center" vertical="center"/>
      <protection locked="1" hidden="0"/>
    </xf>
    <xf numFmtId="0" fontId="53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53" fillId="23" borderId="22" xfId="0" applyNumberFormat="1" applyFont="1" applyFill="1" applyBorder="1" applyAlignment="1" applyProtection="1">
      <alignment horizontal="center" vertical="center"/>
      <protection locked="1" hidden="0"/>
    </xf>
    <xf numFmtId="49" fontId="53" fillId="22" borderId="21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113" borderId="112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120" fillId="23" borderId="22" xfId="0" applyNumberFormat="1" applyFont="1" applyFill="1" applyBorder="1" applyAlignment="1" applyProtection="1">
      <alignment horizontal="center" vertical="center"/>
      <protection locked="1" hidden="0"/>
    </xf>
    <xf numFmtId="49" fontId="53" fillId="141" borderId="140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107" borderId="106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108" borderId="107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53" fillId="47" borderId="46" xfId="0" applyNumberFormat="1" applyFont="1" applyFill="1" applyBorder="1" applyAlignment="1" applyProtection="1">
      <alignment horizontal="center" vertical="center"/>
      <protection locked="1" hidden="0"/>
    </xf>
    <xf numFmtId="0" fontId="53" fillId="47" borderId="46" xfId="0" applyNumberFormat="1" applyFont="1" applyFill="1" applyBorder="1" applyAlignment="1" applyProtection="1">
      <alignment horizontal="left" vertical="center" wrapText="1"/>
      <protection locked="1" hidden="0"/>
    </xf>
    <xf numFmtId="49" fontId="53" fillId="47" borderId="46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48" borderId="47" xfId="0" applyNumberFormat="1" applyFont="1" applyFill="1" applyBorder="1" applyAlignment="1" applyProtection="1">
      <alignment horizontal="center" vertical="center" wrapText="1"/>
      <protection locked="1" hidden="0"/>
    </xf>
    <xf numFmtId="49" fontId="32" fillId="27" borderId="26" xfId="0" applyNumberFormat="1" applyFont="1" applyFill="1" applyBorder="1" applyAlignment="1" applyProtection="1">
      <alignment horizontal="center" vertical="center"/>
      <protection locked="1" hidden="0"/>
    </xf>
    <xf numFmtId="0" fontId="116" fillId="399" borderId="398" xfId="0" applyNumberFormat="1" applyFont="1" applyFill="1" applyBorder="1" applyAlignment="1" applyProtection="1">
      <alignment horizontal="center" vertical="center"/>
      <protection locked="1" hidden="0"/>
    </xf>
    <xf numFmtId="0" fontId="116" fillId="330" borderId="329" xfId="0" applyNumberFormat="1" applyFont="1" applyFill="1" applyBorder="1" applyAlignment="1" applyProtection="1">
      <alignment horizontal="center" vertical="center"/>
      <protection locked="1" hidden="0"/>
    </xf>
    <xf numFmtId="0" fontId="116" fillId="330" borderId="329" xfId="0" applyNumberFormat="1" applyFont="1" applyFill="1" applyBorder="1" applyAlignment="1" applyProtection="1">
      <alignment horizontal="justify" vertical="center" wrapText="1"/>
      <protection locked="1" hidden="0"/>
    </xf>
    <xf numFmtId="49" fontId="116" fillId="330" borderId="329" xfId="0" applyNumberFormat="1" applyFont="1" applyFill="1" applyBorder="1" applyAlignment="1" applyProtection="1">
      <alignment horizontal="center" vertical="center" wrapText="1"/>
      <protection locked="1" hidden="0"/>
    </xf>
    <xf numFmtId="49" fontId="116" fillId="400" borderId="399" xfId="0" applyNumberFormat="1" applyFont="1" applyFill="1" applyBorder="1" applyAlignment="1" applyProtection="1">
      <alignment horizontal="center" vertical="center" wrapText="1"/>
      <protection locked="1" hidden="0"/>
    </xf>
    <xf numFmtId="0" fontId="116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116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116" fillId="16" borderId="15" xfId="0" applyNumberFormat="1" applyFont="1" applyFill="1" applyBorder="1" applyAlignment="1" applyProtection="1">
      <alignment horizontal="justify" vertical="center" wrapText="1"/>
      <protection locked="1" hidden="0"/>
    </xf>
    <xf numFmtId="49" fontId="116" fillId="16" borderId="15" xfId="0" applyNumberFormat="1" applyFont="1" applyFill="1" applyBorder="1" applyAlignment="1" applyProtection="1">
      <alignment horizontal="center" vertical="center" wrapText="1"/>
      <protection locked="1" hidden="0"/>
    </xf>
    <xf numFmtId="49" fontId="116" fillId="17" borderId="16" xfId="0" applyNumberFormat="1" applyFont="1" applyFill="1" applyBorder="1" applyAlignment="1" applyProtection="1">
      <alignment horizontal="center" vertical="center" wrapText="1"/>
      <protection locked="1" hidden="0"/>
    </xf>
    <xf numFmtId="0" fontId="116" fillId="330" borderId="329" xfId="0" applyNumberFormat="1" applyFont="1" applyFill="1" applyBorder="1" applyAlignment="1" applyProtection="1">
      <alignment horizontal="left" vertical="center" wrapText="1"/>
      <protection locked="1" hidden="0"/>
    </xf>
    <xf numFmtId="0" fontId="116" fillId="16" borderId="15" xfId="0" applyNumberFormat="1" applyFont="1" applyFill="1" applyBorder="1" applyAlignment="1" applyProtection="1">
      <alignment horizontal="left" vertical="center" wrapText="1"/>
      <protection locked="1" hidden="0"/>
    </xf>
    <xf numFmtId="0" fontId="120" fillId="2" borderId="1" xfId="0" applyNumberFormat="1" applyFont="1" applyFill="1" applyBorder="1" applyAlignment="1" applyProtection="1">
      <alignment horizontal="center" vertical="center"/>
      <protection locked="1" hidden="0"/>
    </xf>
    <xf numFmtId="0" fontId="120" fillId="55" borderId="54" xfId="0" applyNumberFormat="1" applyFont="1" applyFill="1" applyBorder="1" applyAlignment="1" applyProtection="1">
      <alignment horizontal="center" vertical="center"/>
      <protection locked="1" hidden="0"/>
    </xf>
    <xf numFmtId="0" fontId="53" fillId="56" borderId="55" xfId="0" applyNumberFormat="1" applyFont="1" applyFill="1" applyBorder="1" applyAlignment="1" applyProtection="1">
      <alignment horizontal="left" vertical="center" wrapText="1"/>
      <protection locked="1" hidden="0"/>
    </xf>
    <xf numFmtId="49" fontId="53" fillId="54" borderId="53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2" borderId="1" xfId="0" applyNumberFormat="1" applyFont="1" applyFill="1" applyBorder="1" applyAlignment="1" applyProtection="1">
      <alignment horizontal="center" vertical="center" wrapText="1"/>
      <protection locked="1" hidden="0"/>
    </xf>
    <xf numFmtId="0" fontId="120" fillId="59" borderId="58" xfId="0" applyNumberFormat="1" applyFont="1" applyFill="1" applyBorder="1" applyAlignment="1" applyProtection="1">
      <alignment horizontal="center" vertical="center" wrapText="1"/>
      <protection locked="1" hidden="0"/>
    </xf>
    <xf numFmtId="164" fontId="32" fillId="401" borderId="400" xfId="0" applyNumberFormat="1" applyFont="1" applyFill="1" applyBorder="1" applyAlignment="1" applyProtection="1">
      <alignment horizontal="center" vertical="center"/>
      <protection locked="1" hidden="0"/>
    </xf>
    <xf numFmtId="0" fontId="50" fillId="402" borderId="401" xfId="0" applyNumberFormat="1" applyFont="1" applyFill="1" applyBorder="1" applyAlignment="1" applyProtection="1">
      <alignment horizontal="center" vertical="center"/>
      <protection locked="1" hidden="0"/>
    </xf>
    <xf numFmtId="0" fontId="50" fillId="403" borderId="402" xfId="0" applyNumberFormat="1" applyFont="1" applyFill="1" applyBorder="1" applyAlignment="1" applyProtection="1">
      <alignment horizontal="center" vertical="center"/>
      <protection locked="1" hidden="0"/>
    </xf>
    <xf numFmtId="0" fontId="45" fillId="404" borderId="403" xfId="0" applyNumberFormat="1" applyFont="1" applyFill="1" applyBorder="1" applyAlignment="1" applyProtection="1">
      <alignment horizontal="center" vertical="center"/>
      <protection locked="1" hidden="0"/>
    </xf>
    <xf numFmtId="0" fontId="45" fillId="405" borderId="404" xfId="0" applyNumberFormat="1" applyFont="1" applyFill="1" applyBorder="1" applyAlignment="1" applyProtection="1">
      <alignment horizontal="center" vertical="center"/>
      <protection locked="1" hidden="0"/>
    </xf>
    <xf numFmtId="0" fontId="45" fillId="406" borderId="405" xfId="0" applyNumberFormat="1" applyFont="1" applyFill="1" applyBorder="1" applyAlignment="1" applyProtection="1">
      <alignment horizontal="center" vertical="center"/>
      <protection locked="1" hidden="0"/>
    </xf>
    <xf numFmtId="0" fontId="50" fillId="407" borderId="406" xfId="0" applyNumberFormat="1" applyFont="1" applyFill="1" applyBorder="1" applyAlignment="1" applyProtection="1">
      <alignment horizontal="center" vertical="center"/>
      <protection locked="1" hidden="0"/>
    </xf>
    <xf numFmtId="0" fontId="50" fillId="408" borderId="407" xfId="0" applyNumberFormat="1" applyFont="1" applyFill="1" applyBorder="1" applyAlignment="1" applyProtection="1">
      <alignment horizontal="center" vertical="center"/>
      <protection locked="1" hidden="0"/>
    </xf>
    <xf numFmtId="164" fontId="50" fillId="407" borderId="406" xfId="0" applyNumberFormat="1" applyFont="1" applyFill="1" applyBorder="1" applyAlignment="1" applyProtection="1">
      <alignment horizontal="center" vertical="center"/>
      <protection locked="1" hidden="0"/>
    </xf>
    <xf numFmtId="0" fontId="24" fillId="402" borderId="401" xfId="0" applyNumberFormat="1" applyFont="1" applyFill="1" applyBorder="1" applyAlignment="1" applyProtection="1">
      <alignment horizontal="center" vertical="center"/>
      <protection locked="1" hidden="0"/>
    </xf>
    <xf numFmtId="0" fontId="48" fillId="58" borderId="57" xfId="0" applyNumberFormat="1" applyFont="1" applyFill="1" applyBorder="1" applyAlignment="1" applyProtection="1">
      <alignment horizontal="left" vertical="center"/>
      <protection locked="1" hidden="0"/>
    </xf>
    <xf numFmtId="0" fontId="48" fillId="2" borderId="1" xfId="0" applyNumberFormat="1" applyFont="1" applyFill="1" applyBorder="1" applyAlignment="1" applyProtection="1">
      <alignment horizontal="left" vertical="center"/>
      <protection locked="1" hidden="0"/>
    </xf>
    <xf numFmtId="0" fontId="49" fillId="2" borderId="1" xfId="0" applyNumberFormat="1" applyFont="1" applyFill="1" applyBorder="1" applyAlignment="1" applyProtection="1">
      <alignment vertical="center"/>
      <protection locked="1" hidden="0"/>
    </xf>
    <xf numFmtId="0" fontId="49" fillId="55" borderId="54" xfId="0" applyNumberFormat="1" applyFont="1" applyFill="1" applyBorder="1" applyAlignment="1" applyProtection="1">
      <alignment vertical="center"/>
      <protection locked="1" hidden="0"/>
    </xf>
    <xf numFmtId="0" fontId="48" fillId="54" borderId="53" xfId="0" applyNumberFormat="1" applyFont="1" applyFill="1" applyBorder="1" applyAlignment="1" applyProtection="1">
      <alignment horizontal="center" vertical="center"/>
      <protection locked="1" hidden="0"/>
    </xf>
    <xf numFmtId="0" fontId="49" fillId="2" borderId="1" xfId="0" applyNumberFormat="1" applyFont="1" applyFill="1" applyBorder="1" applyAlignment="1" applyProtection="1">
      <alignment horizontal="center" vertical="center"/>
      <protection locked="1" hidden="0"/>
    </xf>
    <xf numFmtId="0" fontId="49" fillId="55" borderId="54" xfId="0" applyNumberFormat="1" applyFont="1" applyFill="1" applyBorder="1" applyAlignment="1" applyProtection="1">
      <alignment horizontal="center" vertical="center"/>
      <protection locked="1" hidden="0"/>
    </xf>
    <xf numFmtId="0" fontId="48" fillId="2" borderId="1" xfId="0" applyNumberFormat="1" applyFont="1" applyFill="1" applyBorder="1" applyAlignment="1" applyProtection="1">
      <alignment horizontal="center" vertical="center"/>
      <protection locked="1" hidden="0"/>
    </xf>
    <xf numFmtId="0" fontId="48" fillId="55" borderId="54" xfId="0" applyNumberFormat="1" applyFont="1" applyFill="1" applyBorder="1" applyAlignment="1" applyProtection="1">
      <alignment horizontal="center" vertical="center"/>
      <protection locked="1" hidden="0"/>
    </xf>
    <xf numFmtId="0" fontId="45" fillId="54" borderId="53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55" borderId="54" xfId="0" applyNumberFormat="1" applyFont="1" applyFill="1" applyBorder="1" applyAlignment="1" applyProtection="1">
      <alignment horizontal="left" vertical="center"/>
      <protection locked="1" hidden="0"/>
    </xf>
    <xf numFmtId="0" fontId="49" fillId="54" borderId="53" xfId="0" applyNumberFormat="1" applyFont="1" applyFill="1" applyBorder="1" applyAlignment="1" applyProtection="1">
      <alignment horizontal="center" vertical="center"/>
      <protection locked="1" hidden="0"/>
    </xf>
    <xf numFmtId="0" fontId="48" fillId="59" borderId="58" xfId="0" applyNumberFormat="1" applyFont="1" applyFill="1" applyBorder="1" applyAlignment="1" applyProtection="1">
      <alignment horizontal="center" vertical="center"/>
      <protection locked="1" hidden="0"/>
    </xf>
    <xf numFmtId="0" fontId="48" fillId="58" borderId="57" xfId="0" applyNumberFormat="1" applyFont="1" applyFill="1" applyBorder="1" applyAlignment="1" applyProtection="1">
      <alignment horizontal="center" vertical="center"/>
      <protection locked="1" hidden="0"/>
    </xf>
    <xf numFmtId="0" fontId="48" fillId="54" borderId="53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" borderId="1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55" borderId="54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59" borderId="58" xfId="0" applyNumberFormat="1" applyFont="1" applyFill="1" applyBorder="1" applyAlignment="1" applyProtection="1">
      <alignment horizontal="center" vertical="center" wrapText="1"/>
      <protection locked="1" hidden="0"/>
    </xf>
    <xf numFmtId="0" fontId="121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121" fillId="0" borderId="0" xfId="0" applyNumberFormat="1" applyFont="1" applyFill="1" applyBorder="1" applyAlignment="1" applyProtection="1">
      <alignment horizontal="center" vertical="center"/>
      <protection locked="1" hidden="0"/>
    </xf>
    <xf numFmtId="0" fontId="71" fillId="0" borderId="0" xfId="0" applyNumberFormat="1" applyFont="1" applyFill="1" applyBorder="1" applyAlignment="1" applyProtection="1">
      <alignment horizontal="left" vertical="center" wrapText="1"/>
      <protection locked="1" hidden="0"/>
    </xf>
    <xf numFmtId="0" fontId="71" fillId="0" borderId="0" xfId="0" applyNumberFormat="1" applyFont="1" applyFill="1" applyBorder="1" applyAlignment="1" applyProtection="1">
      <alignment horizontal="center" vertical="center"/>
      <protection locked="1" hidden="0"/>
    </xf>
    <xf numFmtId="0" fontId="53" fillId="175" borderId="174" xfId="0" applyNumberFormat="1" applyFont="1" applyFill="1" applyBorder="1" applyAlignment="1" applyProtection="1">
      <alignment horizontal="center" vertical="center"/>
      <protection locked="1" hidden="0"/>
    </xf>
    <xf numFmtId="0" fontId="53" fillId="359" borderId="358" xfId="0" applyNumberFormat="1" applyFont="1" applyFill="1" applyBorder="1" applyAlignment="1" applyProtection="1">
      <alignment horizontal="center" vertical="center"/>
      <protection locked="1" hidden="0"/>
    </xf>
    <xf numFmtId="49" fontId="53" fillId="359" borderId="358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360" borderId="359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212" borderId="211" xfId="0" applyNumberFormat="1" applyFont="1" applyFill="1" applyBorder="1" applyAlignment="1" applyProtection="1">
      <alignment horizontal="center" vertical="center"/>
      <protection locked="1" hidden="0"/>
    </xf>
    <xf numFmtId="0" fontId="53" fillId="358" borderId="357" xfId="0" applyNumberFormat="1" applyFont="1" applyFill="1" applyBorder="1" applyAlignment="1" applyProtection="1">
      <alignment horizontal="center" vertical="center"/>
      <protection locked="1" hidden="0"/>
    </xf>
    <xf numFmtId="0" fontId="43" fillId="212" borderId="211" xfId="0" applyNumberFormat="1" applyFont="1" applyFill="1" applyBorder="1" applyAlignment="1" applyProtection="1">
      <protection locked="1" hidden="0"/>
    </xf>
    <xf numFmtId="0" fontId="53" fillId="275" borderId="274" xfId="0" applyNumberFormat="1" applyFont="1" applyFill="1" applyBorder="1" applyAlignment="1" applyProtection="1">
      <alignment horizontal="left" vertical="center" wrapText="1"/>
      <protection locked="1" hidden="0"/>
    </xf>
    <xf numFmtId="0" fontId="53" fillId="273" borderId="272" xfId="0" applyNumberFormat="1" applyFont="1" applyFill="1" applyBorder="1" applyAlignment="1" applyProtection="1">
      <alignment horizontal="left" vertical="center" wrapText="1"/>
      <protection locked="1" hidden="0"/>
    </xf>
    <xf numFmtId="0" fontId="53" fillId="409" borderId="408" xfId="0" applyNumberFormat="1" applyFont="1" applyFill="1" applyBorder="1" applyAlignment="1" applyProtection="1">
      <alignment horizontal="left" vertical="center" wrapText="1"/>
      <protection locked="1" hidden="0"/>
    </xf>
    <xf numFmtId="0" fontId="60" fillId="0" borderId="0" xfId="0" applyNumberFormat="1" applyFont="1" applyFill="1" applyBorder="1" applyAlignment="1" applyProtection="1">
      <alignment horizontal="left"/>
      <protection locked="1" hidden="0"/>
    </xf>
    <xf numFmtId="0" fontId="115" fillId="0" borderId="0" xfId="0" applyNumberFormat="1" applyFont="1" applyFill="1" applyBorder="1" applyAlignment="1" applyProtection="1">
      <protection locked="1" hidden="0"/>
    </xf>
    <xf numFmtId="0" fontId="60" fillId="0" borderId="76" xfId="0" applyNumberFormat="1" applyFont="1" applyFill="1" applyBorder="1" applyAlignment="1" applyProtection="1">
      <alignment horizontal="left"/>
      <protection locked="1" hidden="0"/>
    </xf>
    <xf numFmtId="0" fontId="115" fillId="0" borderId="76" xfId="0" applyNumberFormat="1" applyFont="1" applyFill="1" applyBorder="1" applyAlignment="1" applyProtection="1">
      <alignment horizontal="left"/>
      <protection locked="1" hidden="0"/>
    </xf>
    <xf numFmtId="0" fontId="51" fillId="0" borderId="103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0" borderId="80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0" borderId="80" xfId="0" applyNumberFormat="1" applyFont="1" applyFill="1" applyBorder="1" applyAlignment="1" applyProtection="1">
      <alignment horizontal="center" vertical="top"/>
      <protection locked="1" hidden="0"/>
    </xf>
    <xf numFmtId="0" fontId="51" fillId="0" borderId="114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0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51" xfId="0" applyNumberFormat="1" applyFont="1" applyFill="1" applyBorder="1" applyAlignment="1" applyProtection="1">
      <alignment horizontal="center" vertical="center"/>
      <protection locked="1" hidden="0"/>
    </xf>
    <xf numFmtId="49" fontId="32" fillId="410" borderId="409" xfId="0" applyNumberFormat="1" applyFont="1" applyFill="1" applyBorder="1" applyAlignment="1" applyProtection="1">
      <alignment horizontal="center" vertical="center"/>
      <protection locked="1" hidden="0"/>
    </xf>
    <xf numFmtId="49" fontId="45" fillId="26" borderId="25" xfId="0" applyNumberFormat="1" applyFont="1" applyFill="1" applyBorder="1" applyAlignment="1" applyProtection="1">
      <alignment horizontal="center" vertical="center"/>
      <protection locked="1" hidden="0"/>
    </xf>
    <xf numFmtId="49" fontId="32" fillId="60" borderId="59" xfId="0" applyNumberFormat="1" applyFont="1" applyFill="1" applyBorder="1" applyAlignment="1" applyProtection="1">
      <alignment horizontal="center" vertical="center"/>
      <protection locked="1" hidden="0"/>
    </xf>
    <xf numFmtId="49" fontId="45" fillId="120" borderId="119" xfId="0" applyNumberFormat="1" applyFont="1" applyFill="1" applyBorder="1" applyAlignment="1" applyProtection="1">
      <alignment horizontal="center" vertical="center"/>
      <protection locked="1" hidden="0"/>
    </xf>
    <xf numFmtId="49" fontId="32" fillId="311" borderId="310" xfId="0" applyNumberFormat="1" applyFont="1" applyFill="1" applyBorder="1" applyAlignment="1" applyProtection="1">
      <alignment horizontal="center" vertical="center"/>
      <protection locked="1" hidden="0"/>
    </xf>
    <xf numFmtId="49" fontId="32" fillId="405" borderId="404" xfId="0" applyNumberFormat="1" applyFont="1" applyFill="1" applyBorder="1" applyAlignment="1" applyProtection="1">
      <alignment horizontal="center" vertical="center"/>
      <protection locked="1" hidden="0"/>
    </xf>
    <xf numFmtId="49" fontId="32" fillId="82" borderId="81" xfId="0" applyNumberFormat="1" applyFont="1" applyFill="1" applyBorder="1" applyAlignment="1" applyProtection="1">
      <alignment horizontal="center" vertical="center"/>
      <protection locked="1" hidden="0"/>
    </xf>
    <xf numFmtId="49" fontId="32" fillId="138" borderId="137" xfId="0" applyNumberFormat="1" applyFont="1" applyFill="1" applyBorder="1" applyAlignment="1" applyProtection="1">
      <alignment horizontal="center" vertical="center"/>
      <protection locked="1" hidden="0"/>
    </xf>
    <xf numFmtId="49" fontId="45" fillId="405" borderId="404" xfId="0" applyNumberFormat="1" applyFont="1" applyFill="1" applyBorder="1" applyAlignment="1" applyProtection="1">
      <alignment horizontal="center" vertical="center"/>
      <protection locked="1" hidden="0"/>
    </xf>
    <xf numFmtId="49" fontId="32" fillId="151" borderId="150" xfId="0" applyNumberFormat="1" applyFont="1" applyFill="1" applyBorder="1" applyAlignment="1" applyProtection="1">
      <alignment horizontal="center" vertical="center"/>
      <protection locked="1" hidden="0"/>
    </xf>
    <xf numFmtId="49" fontId="45" fillId="2" borderId="1" xfId="0" applyNumberFormat="1" applyFont="1" applyFill="1" applyBorder="1" applyAlignment="1" applyProtection="1">
      <alignment horizontal="center" vertical="center"/>
      <protection locked="1" hidden="0"/>
    </xf>
    <xf numFmtId="49" fontId="45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53" fillId="107" borderId="106" xfId="0" applyNumberFormat="1" applyFont="1" applyFill="1" applyBorder="1" applyAlignment="1" applyProtection="1">
      <alignment horizontal="center" vertical="center"/>
      <protection locked="1" hidden="0"/>
    </xf>
    <xf numFmtId="0" fontId="51" fillId="0" borderId="0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0" borderId="0" xfId="0" applyNumberFormat="1" applyFont="1" applyFill="1" applyBorder="1" applyAlignment="1" applyProtection="1">
      <alignment horizontal="center" vertical="top"/>
      <protection locked="1" hidden="0"/>
    </xf>
    <xf numFmtId="0" fontId="32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3" borderId="2" xfId="0" applyNumberFormat="1" applyFont="1" applyFill="1" applyBorder="1" applyAlignment="1" applyProtection="1">
      <alignment horizontal="center" vertical="center"/>
      <protection locked="1" hidden="0"/>
    </xf>
    <xf numFmtId="49" fontId="32" fillId="4" borderId="3" xfId="0" applyNumberFormat="1" applyFont="1" applyFill="1" applyBorder="1" applyAlignment="1" applyProtection="1">
      <alignment horizontal="center" vertical="center"/>
      <protection locked="1" hidden="0"/>
    </xf>
    <xf numFmtId="49" fontId="32" fillId="375" borderId="374" xfId="0" applyNumberFormat="1" applyFont="1" applyFill="1" applyBorder="1" applyAlignment="1" applyProtection="1">
      <alignment horizontal="center" vertical="center"/>
      <protection locked="1" hidden="0"/>
    </xf>
    <xf numFmtId="49" fontId="32" fillId="3" borderId="2" xfId="0" applyNumberFormat="1" applyFont="1" applyFill="1" applyBorder="1" applyAlignment="1" applyProtection="1">
      <alignment horizontal="center" vertical="center"/>
      <protection locked="1" hidden="0"/>
    </xf>
    <xf numFmtId="49" fontId="45" fillId="375" borderId="374" xfId="0" applyNumberFormat="1" applyFont="1" applyFill="1" applyBorder="1" applyAlignment="1" applyProtection="1">
      <alignment horizontal="center" vertical="center"/>
      <protection locked="1" hidden="0"/>
    </xf>
    <xf numFmtId="0" fontId="55" fillId="2" borderId="1" xfId="0" applyNumberFormat="1" applyFont="1" applyFill="1" applyBorder="1" applyAlignment="1" applyProtection="1">
      <alignment horizontal="left" vertical="center"/>
      <protection locked="1" hidden="0"/>
    </xf>
    <xf numFmtId="0" fontId="48" fillId="0" borderId="0" xfId="0" applyNumberFormat="1" applyFont="1" applyFill="1" applyBorder="1" applyAlignment="1" applyProtection="1">
      <alignment horizontal="center" vertical="center"/>
      <protection locked="1" hidden="0"/>
    </xf>
    <xf numFmtId="0" fontId="48" fillId="2" borderId="1" xfId="0" applyNumberFormat="1" applyFont="1" applyFill="1" applyBorder="1" applyAlignment="1" applyProtection="1">
      <alignment vertical="center"/>
      <protection locked="1" hidden="0"/>
    </xf>
    <xf numFmtId="0" fontId="51" fillId="0" borderId="127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0" borderId="79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0" borderId="79" xfId="0" applyNumberFormat="1" applyFont="1" applyFill="1" applyBorder="1" applyAlignment="1" applyProtection="1">
      <alignment horizontal="center" vertical="top"/>
      <protection locked="1" hidden="0"/>
    </xf>
    <xf numFmtId="0" fontId="51" fillId="0" borderId="113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131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0" borderId="92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99" xfId="0" applyNumberFormat="1" applyFont="1" applyFill="1" applyBorder="1" applyAlignment="1" applyProtection="1">
      <alignment horizontal="center" vertical="center"/>
      <protection locked="1" hidden="0"/>
    </xf>
    <xf numFmtId="49" fontId="32" fillId="146" borderId="145" xfId="0" applyNumberFormat="1" applyFont="1" applyFill="1" applyBorder="1" applyAlignment="1" applyProtection="1">
      <alignment horizontal="center" vertical="center"/>
      <protection locked="1" hidden="0"/>
    </xf>
    <xf numFmtId="49" fontId="45" fillId="23" borderId="22" xfId="0" applyNumberFormat="1" applyFont="1" applyFill="1" applyBorder="1" applyAlignment="1" applyProtection="1">
      <alignment horizontal="center" vertical="center"/>
      <protection locked="1" hidden="0"/>
    </xf>
    <xf numFmtId="49" fontId="32" fillId="61" borderId="60" xfId="0" applyNumberFormat="1" applyFont="1" applyFill="1" applyBorder="1" applyAlignment="1" applyProtection="1">
      <alignment horizontal="center" vertical="center"/>
      <protection locked="1" hidden="0"/>
    </xf>
    <xf numFmtId="49" fontId="45" fillId="121" borderId="120" xfId="0" applyNumberFormat="1" applyFont="1" applyFill="1" applyBorder="1" applyAlignment="1" applyProtection="1">
      <alignment horizontal="center" vertical="center"/>
      <protection locked="1" hidden="0"/>
    </xf>
    <xf numFmtId="49" fontId="32" fillId="312" borderId="311" xfId="0" applyNumberFormat="1" applyFont="1" applyFill="1" applyBorder="1" applyAlignment="1" applyProtection="1">
      <alignment horizontal="center" vertical="center"/>
      <protection locked="1" hidden="0"/>
    </xf>
    <xf numFmtId="49" fontId="32" fillId="411" borderId="410" xfId="0" applyNumberFormat="1" applyFont="1" applyFill="1" applyBorder="1" applyAlignment="1" applyProtection="1">
      <alignment horizontal="center" vertical="center"/>
      <protection locked="1" hidden="0"/>
    </xf>
    <xf numFmtId="49" fontId="32" fillId="86" borderId="85" xfId="0" applyNumberFormat="1" applyFont="1" applyFill="1" applyBorder="1" applyAlignment="1" applyProtection="1">
      <alignment horizontal="center" vertical="center"/>
      <protection locked="1" hidden="0"/>
    </xf>
    <xf numFmtId="49" fontId="32" fillId="87" borderId="86" xfId="0" applyNumberFormat="1" applyFont="1" applyFill="1" applyBorder="1" applyAlignment="1" applyProtection="1">
      <alignment horizontal="center" vertical="center"/>
      <protection locked="1" hidden="0"/>
    </xf>
    <xf numFmtId="49" fontId="45" fillId="411" borderId="410" xfId="0" applyNumberFormat="1" applyFont="1" applyFill="1" applyBorder="1" applyAlignment="1" applyProtection="1">
      <alignment horizontal="center" vertical="center"/>
      <protection locked="1" hidden="0"/>
    </xf>
    <xf numFmtId="49" fontId="32" fillId="158" borderId="157" xfId="0" applyNumberFormat="1" applyFont="1" applyFill="1" applyBorder="1" applyAlignment="1" applyProtection="1">
      <alignment horizontal="center" vertical="center"/>
      <protection locked="1" hidden="0"/>
    </xf>
    <xf numFmtId="49" fontId="45" fillId="55" borderId="54" xfId="0" applyNumberFormat="1" applyFont="1" applyFill="1" applyBorder="1" applyAlignment="1" applyProtection="1">
      <alignment horizontal="center" vertical="center"/>
      <protection locked="1" hidden="0"/>
    </xf>
    <xf numFmtId="49" fontId="45" fillId="149" borderId="148" xfId="0" applyNumberFormat="1" applyFont="1" applyFill="1" applyBorder="1" applyAlignment="1" applyProtection="1">
      <alignment horizontal="center" vertical="center"/>
      <protection locked="1" hidden="0"/>
    </xf>
    <xf numFmtId="0" fontId="53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2" fillId="0" borderId="92" xfId="0" applyNumberFormat="1" applyFont="1" applyFill="1" applyBorder="1" applyAlignment="1" applyProtection="1">
      <protection locked="1" hidden="0"/>
    </xf>
    <xf numFmtId="0" fontId="25" fillId="0" borderId="92" xfId="0" applyNumberFormat="1" applyFont="1" applyFill="1" applyBorder="1" applyAlignment="1" applyProtection="1">
      <protection locked="1" hidden="0"/>
    </xf>
    <xf numFmtId="49" fontId="51" fillId="0" borderId="131" xfId="0" applyNumberFormat="1" applyFont="1" applyFill="1" applyBorder="1" applyAlignment="1" applyProtection="1">
      <protection locked="1" hidden="0"/>
    </xf>
    <xf numFmtId="49" fontId="16" fillId="0" borderId="92" xfId="0" applyNumberFormat="1" applyFont="1" applyFill="1" applyBorder="1" applyAlignment="1" applyProtection="1">
      <protection locked="1" hidden="0"/>
    </xf>
    <xf numFmtId="49" fontId="26" fillId="0" borderId="92" xfId="0" applyNumberFormat="1" applyFont="1" applyFill="1" applyBorder="1" applyAlignment="1" applyProtection="1">
      <protection locked="1" hidden="0"/>
    </xf>
    <xf numFmtId="49" fontId="5" fillId="0" borderId="92" xfId="0" applyNumberFormat="1" applyFont="1" applyFill="1" applyBorder="1" applyAlignment="1" applyProtection="1">
      <protection locked="1" hidden="0"/>
    </xf>
    <xf numFmtId="49" fontId="5" fillId="0" borderId="99" xfId="0" applyNumberFormat="1" applyFont="1" applyFill="1" applyBorder="1" applyAlignment="1" applyProtection="1">
      <protection locked="1" hidden="0"/>
    </xf>
    <xf numFmtId="49" fontId="45" fillId="312" borderId="311" xfId="0" applyNumberFormat="1" applyFont="1" applyFill="1" applyBorder="1" applyAlignment="1" applyProtection="1">
      <alignment horizontal="center" vertical="center"/>
      <protection locked="1" hidden="0"/>
    </xf>
    <xf numFmtId="0" fontId="55" fillId="145" borderId="144" xfId="0" applyNumberFormat="1" applyFont="1" applyFill="1" applyBorder="1" applyAlignment="1" applyProtection="1">
      <alignment horizontal="left" vertical="center"/>
      <protection locked="1" hidden="0"/>
    </xf>
    <xf numFmtId="0" fontId="23" fillId="0" borderId="99" xfId="0" applyNumberFormat="1" applyFont="1" applyFill="1" applyBorder="1" applyAlignment="1" applyProtection="1">
      <alignment horizontal="left"/>
      <protection locked="1" hidden="0"/>
    </xf>
    <xf numFmtId="0" fontId="56" fillId="0" borderId="127" xfId="0" applyNumberFormat="1" applyFont="1" applyFill="1" applyBorder="1" applyAlignment="1" applyProtection="1">
      <alignment horizontal="center" vertical="center"/>
      <protection locked="1" hidden="0"/>
    </xf>
    <xf numFmtId="0" fontId="48" fillId="23" borderId="22" xfId="0" applyNumberFormat="1" applyFont="1" applyFill="1" applyBorder="1" applyAlignment="1" applyProtection="1">
      <alignment vertical="center"/>
      <protection locked="1" hidden="0"/>
    </xf>
    <xf numFmtId="0" fontId="23" fillId="0" borderId="131" xfId="0" applyNumberFormat="1" applyFont="1" applyFill="1" applyBorder="1" applyAlignment="1" applyProtection="1">
      <alignment horizontal="left"/>
      <protection locked="1" hidden="0"/>
    </xf>
    <xf numFmtId="0" fontId="22" fillId="0" borderId="92" xfId="0" applyNumberFormat="1" applyFont="1" applyFill="1" applyBorder="1" applyAlignment="1" applyProtection="1">
      <alignment horizontal="center" vertical="top"/>
      <protection locked="1" hidden="0"/>
    </xf>
    <xf numFmtId="0" fontId="22" fillId="0" borderId="99" xfId="0" applyNumberFormat="1" applyFont="1" applyFill="1" applyBorder="1" applyAlignment="1" applyProtection="1">
      <protection locked="1" hidden="0"/>
    </xf>
    <xf numFmtId="0" fontId="23" fillId="0" borderId="109" xfId="0" applyNumberFormat="1" applyFont="1" applyFill="1" applyBorder="1" applyAlignment="1" applyProtection="1">
      <alignment horizontal="left"/>
      <protection locked="1" hidden="0"/>
    </xf>
    <xf numFmtId="0" fontId="23" fillId="0" borderId="92" xfId="0" applyNumberFormat="1" applyFont="1" applyFill="1" applyBorder="1" applyAlignment="1" applyProtection="1">
      <alignment horizontal="left"/>
      <protection locked="1" hidden="0"/>
    </xf>
    <xf numFmtId="0" fontId="59" fillId="0" borderId="92" xfId="0" applyNumberFormat="1" applyFont="1" applyFill="1" applyBorder="1" applyAlignment="1" applyProtection="1">
      <alignment vertical="center"/>
      <protection locked="1" hidden="0"/>
    </xf>
    <xf numFmtId="0" fontId="57" fillId="0" borderId="92" xfId="0" applyNumberFormat="1" applyFont="1" applyFill="1" applyBorder="1" applyAlignment="1" applyProtection="1">
      <alignment horizontal="left" vertical="top" wrapText="1"/>
      <protection locked="1" hidden="0"/>
    </xf>
    <xf numFmtId="0" fontId="57" fillId="0" borderId="92" xfId="0" applyNumberFormat="1" applyFont="1" applyFill="1" applyBorder="1" applyAlignment="1" applyProtection="1">
      <alignment horizontal="left" vertical="center" wrapText="1"/>
      <protection locked="1" hidden="0"/>
    </xf>
    <xf numFmtId="0" fontId="48" fillId="0" borderId="92" xfId="0" applyNumberFormat="1" applyFont="1" applyFill="1" applyBorder="1" applyAlignment="1" applyProtection="1">
      <alignment horizontal="left" vertical="center" wrapText="1"/>
      <protection locked="1" hidden="0"/>
    </xf>
    <xf numFmtId="0" fontId="71" fillId="0" borderId="92" xfId="0" applyNumberFormat="1" applyFont="1" applyFill="1" applyBorder="1" applyAlignment="1" applyProtection="1">
      <alignment horizontal="left"/>
      <protection locked="1" hidden="0"/>
    </xf>
    <xf numFmtId="0" fontId="53" fillId="145" borderId="144" xfId="0" applyNumberFormat="1" applyFont="1" applyFill="1" applyBorder="1" applyAlignment="1" applyProtection="1">
      <alignment horizontal="center" vertical="center"/>
      <protection locked="1" hidden="0"/>
    </xf>
    <xf numFmtId="0" fontId="44" fillId="0" borderId="131" xfId="0" applyNumberFormat="1" applyFont="1" applyFill="1" applyBorder="1" applyAlignment="1" applyProtection="1">
      <alignment horizontal="center" vertical="center"/>
      <protection locked="1" hidden="0"/>
    </xf>
    <xf numFmtId="0" fontId="55" fillId="0" borderId="92" xfId="0" applyNumberFormat="1" applyFont="1" applyFill="1" applyBorder="1" applyAlignment="1" applyProtection="1">
      <alignment horizontal="left" vertical="center"/>
      <protection locked="1" hidden="0"/>
    </xf>
    <xf numFmtId="0" fontId="47" fillId="0" borderId="92" xfId="0" applyNumberFormat="1" applyFont="1" applyFill="1" applyBorder="1" applyAlignment="1" applyProtection="1">
      <alignment horizontal="left" vertical="center" wrapText="1"/>
      <protection locked="1" hidden="0"/>
    </xf>
    <xf numFmtId="0" fontId="59" fillId="0" borderId="92" xfId="0" applyNumberFormat="1" applyFont="1" applyFill="1" applyBorder="1" applyAlignment="1" applyProtection="1">
      <protection locked="1" hidden="0"/>
    </xf>
    <xf numFmtId="0" fontId="57" fillId="0" borderId="92" xfId="0" applyNumberFormat="1" applyFont="1" applyFill="1" applyBorder="1" applyAlignment="1" applyProtection="1">
      <alignment horizontal="left"/>
      <protection locked="1" hidden="0"/>
    </xf>
    <xf numFmtId="0" fontId="57" fillId="0" borderId="92" xfId="0" applyNumberFormat="1" applyFont="1" applyFill="1" applyBorder="1" applyAlignment="1" applyProtection="1">
      <protection locked="1" hidden="0"/>
    </xf>
    <xf numFmtId="0" fontId="57" fillId="0" borderId="35" xfId="0" applyNumberFormat="1" applyFont="1" applyFill="1" applyBorder="1" applyAlignment="1" applyProtection="1">
      <alignment horizontal="center" vertical="top" wrapText="1"/>
      <protection locked="1" hidden="0"/>
    </xf>
    <xf numFmtId="0" fontId="57" fillId="0" borderId="109" xfId="0" applyNumberFormat="1" applyFont="1" applyFill="1" applyBorder="1" applyAlignment="1" applyProtection="1">
      <alignment vertical="top"/>
      <protection locked="1" hidden="0"/>
    </xf>
    <xf numFmtId="0" fontId="57" fillId="0" borderId="109" xfId="0" applyNumberFormat="1" applyFont="1" applyFill="1" applyBorder="1" applyAlignment="1" applyProtection="1">
      <alignment horizontal="center" vertical="top"/>
      <protection locked="1" hidden="0"/>
    </xf>
    <xf numFmtId="0" fontId="57" fillId="0" borderId="92" xfId="0" applyNumberFormat="1" applyFont="1" applyFill="1" applyBorder="1" applyAlignment="1" applyProtection="1">
      <alignment horizontal="left" vertical="top"/>
      <protection locked="1" hidden="0"/>
    </xf>
    <xf numFmtId="0" fontId="58" fillId="0" borderId="35" xfId="0" applyNumberFormat="1" applyFont="1" applyFill="1" applyBorder="1" applyAlignment="1" applyProtection="1">
      <protection locked="1" hidden="0"/>
    </xf>
    <xf numFmtId="0" fontId="57" fillId="0" borderId="79" xfId="0" applyNumberFormat="1" applyFont="1" applyFill="1" applyBorder="1" applyAlignment="1" applyProtection="1">
      <alignment horizontal="center" vertical="top" wrapText="1"/>
      <protection locked="1" hidden="0"/>
    </xf>
    <xf numFmtId="0" fontId="2" fillId="0" borderId="92" xfId="0" applyNumberFormat="1" applyFont="1" applyFill="1" applyBorder="1" applyAlignment="1" applyProtection="1">
      <alignment vertical="top"/>
      <protection locked="1" hidden="0"/>
    </xf>
    <xf numFmtId="0" fontId="2" fillId="0" borderId="35" xfId="0" applyNumberFormat="1" applyFont="1" applyFill="1" applyBorder="1" applyAlignment="1" applyProtection="1">
      <protection locked="1" hidden="0"/>
    </xf>
    <xf numFmtId="0" fontId="57" fillId="0" borderId="109" xfId="0" applyNumberFormat="1" applyFont="1" applyFill="1" applyBorder="1" applyAlignment="1" applyProtection="1">
      <alignment vertical="top" wrapText="1"/>
      <protection locked="1" hidden="0"/>
    </xf>
    <xf numFmtId="0" fontId="57" fillId="0" borderId="92" xfId="0" applyNumberFormat="1" applyFont="1" applyFill="1" applyBorder="1" applyAlignment="1" applyProtection="1">
      <alignment horizontal="center" vertical="top"/>
      <protection locked="1" hidden="0"/>
    </xf>
    <xf numFmtId="0" fontId="46" fillId="0" borderId="92" xfId="0" applyNumberFormat="1" applyFont="1" applyFill="1" applyBorder="1" applyAlignment="1" applyProtection="1">
      <protection locked="1" hidden="0"/>
    </xf>
    <xf numFmtId="0" fontId="51" fillId="0" borderId="5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0" borderId="5" xfId="0" applyNumberFormat="1" applyFont="1" applyFill="1" applyBorder="1" applyAlignment="1" applyProtection="1">
      <alignment horizontal="center" vertical="top"/>
      <protection locked="1" hidden="0"/>
    </xf>
    <xf numFmtId="0" fontId="69" fillId="0" borderId="127" xfId="0" applyNumberFormat="1" applyFont="1" applyFill="1" applyBorder="1" applyAlignment="1" applyProtection="1">
      <alignment horizontal="center" vertical="center"/>
      <protection locked="1" hidden="0"/>
    </xf>
    <xf numFmtId="0" fontId="69" fillId="0" borderId="79" xfId="0" applyNumberFormat="1" applyFont="1" applyFill="1" applyBorder="1" applyAlignment="1" applyProtection="1">
      <alignment horizontal="center" vertical="center" wrapText="1"/>
      <protection locked="1" hidden="0"/>
    </xf>
    <xf numFmtId="0" fontId="51" fillId="0" borderId="79" xfId="0" applyNumberFormat="1" applyFont="1" applyFill="1" applyBorder="1" applyAlignment="1" applyProtection="1">
      <protection locked="1" hidden="0"/>
    </xf>
    <xf numFmtId="0" fontId="51" fillId="0" borderId="113" xfId="0" applyNumberFormat="1" applyFont="1" applyFill="1" applyBorder="1" applyAlignment="1" applyProtection="1">
      <protection locked="1" hidden="0"/>
    </xf>
    <xf numFmtId="0" fontId="32" fillId="0" borderId="6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0" borderId="38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71" xfId="0" applyNumberFormat="1" applyFont="1" applyFill="1" applyBorder="1" applyAlignment="1" applyProtection="1">
      <alignment horizontal="center" vertical="center"/>
      <protection locked="1" hidden="0"/>
    </xf>
    <xf numFmtId="49" fontId="32" fillId="90" borderId="89" xfId="0" applyNumberFormat="1" applyFont="1" applyFill="1" applyBorder="1" applyAlignment="1" applyProtection="1">
      <alignment horizontal="center" vertical="center"/>
      <protection locked="1" hidden="0"/>
    </xf>
    <xf numFmtId="49" fontId="45" fillId="16" borderId="15" xfId="0" applyNumberFormat="1" applyFont="1" applyFill="1" applyBorder="1" applyAlignment="1" applyProtection="1">
      <alignment horizontal="center" vertical="center"/>
      <protection locked="1" hidden="0"/>
    </xf>
    <xf numFmtId="49" fontId="32" fillId="19" borderId="18" xfId="0" applyNumberFormat="1" applyFont="1" applyFill="1" applyBorder="1" applyAlignment="1" applyProtection="1">
      <alignment horizontal="center" vertical="center"/>
      <protection locked="1" hidden="0"/>
    </xf>
    <xf numFmtId="49" fontId="32" fillId="316" borderId="315" xfId="0" applyNumberFormat="1" applyFont="1" applyFill="1" applyBorder="1" applyAlignment="1" applyProtection="1">
      <alignment horizontal="center" vertical="center"/>
      <protection locked="1" hidden="0"/>
    </xf>
    <xf numFmtId="49" fontId="45" fillId="47" borderId="46" xfId="0" applyNumberFormat="1" applyFont="1" applyFill="1" applyBorder="1" applyAlignment="1" applyProtection="1">
      <alignment horizontal="center" vertical="center"/>
      <protection locked="1" hidden="0"/>
    </xf>
    <xf numFmtId="49" fontId="32" fillId="65" borderId="64" xfId="0" applyNumberFormat="1" applyFont="1" applyFill="1" applyBorder="1" applyAlignment="1" applyProtection="1">
      <alignment horizontal="center" vertical="center"/>
      <protection locked="1" hidden="0"/>
    </xf>
    <xf numFmtId="49" fontId="45" fillId="316" borderId="315" xfId="0" applyNumberFormat="1" applyFont="1" applyFill="1" applyBorder="1" applyAlignment="1" applyProtection="1">
      <alignment horizontal="center" vertical="center"/>
      <protection locked="1" hidden="0"/>
    </xf>
    <xf numFmtId="49" fontId="32" fillId="75" borderId="74" xfId="0" applyNumberFormat="1" applyFont="1" applyFill="1" applyBorder="1" applyAlignment="1" applyProtection="1">
      <alignment horizontal="center" vertical="center"/>
      <protection locked="1" hidden="0"/>
    </xf>
    <xf numFmtId="49" fontId="45" fillId="302" borderId="301" xfId="0" applyNumberFormat="1" applyFont="1" applyFill="1" applyBorder="1" applyAlignment="1" applyProtection="1">
      <alignment horizontal="center" vertical="center"/>
      <protection locked="1" hidden="0"/>
    </xf>
    <xf numFmtId="0" fontId="55" fillId="141" borderId="140" xfId="0" applyNumberFormat="1" applyFont="1" applyFill="1" applyBorder="1" applyAlignment="1" applyProtection="1">
      <alignment horizontal="left" vertical="center"/>
      <protection locked="1" hidden="0"/>
    </xf>
    <xf numFmtId="0" fontId="55" fillId="107" borderId="106" xfId="0" applyNumberFormat="1" applyFont="1" applyFill="1" applyBorder="1" applyAlignment="1" applyProtection="1">
      <alignment horizontal="left" vertical="center"/>
      <protection locked="1" hidden="0"/>
    </xf>
    <xf numFmtId="0" fontId="55" fillId="142" borderId="141" xfId="0" applyNumberFormat="1" applyFont="1" applyFill="1" applyBorder="1" applyAlignment="1" applyProtection="1">
      <alignment horizontal="left" vertical="center"/>
      <protection locked="1" hidden="0"/>
    </xf>
    <xf numFmtId="49" fontId="45" fillId="97" borderId="96" xfId="0" applyNumberFormat="1" applyFont="1" applyFill="1" applyBorder="1" applyAlignment="1" applyProtection="1">
      <alignment horizontal="center" vertical="center"/>
      <protection locked="1" hidden="0"/>
    </xf>
    <xf numFmtId="0" fontId="55" fillId="69" borderId="68" xfId="0" applyNumberFormat="1" applyFont="1" applyFill="1" applyBorder="1" applyAlignment="1" applyProtection="1">
      <alignment horizontal="left" vertical="center" wrapText="1"/>
      <protection locked="1" hidden="0"/>
    </xf>
    <xf numFmtId="0" fontId="55" fillId="153" borderId="152" xfId="0" applyNumberFormat="1" applyFont="1" applyFill="1" applyBorder="1" applyAlignment="1" applyProtection="1">
      <alignment horizontal="left" vertical="center" wrapText="1"/>
      <protection locked="1" hidden="0"/>
    </xf>
    <xf numFmtId="0" fontId="56" fillId="0" borderId="4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80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79" xfId="0" applyNumberFormat="1" applyFont="1" applyFill="1" applyBorder="1" applyAlignment="1" applyProtection="1">
      <alignment horizontal="center" vertical="center"/>
      <protection locked="1" hidden="0"/>
    </xf>
    <xf numFmtId="0" fontId="48" fillId="0" borderId="79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2" borderId="21" xfId="0" applyNumberFormat="1" applyFont="1" applyFill="1" applyBorder="1" applyAlignment="1" applyProtection="1">
      <alignment vertical="center"/>
      <protection locked="1" hidden="0"/>
    </xf>
    <xf numFmtId="0" fontId="48" fillId="26" borderId="25" xfId="0" applyNumberFormat="1" applyFont="1" applyFill="1" applyBorder="1" applyAlignment="1" applyProtection="1">
      <alignment vertical="center"/>
      <protection locked="1" hidden="0"/>
    </xf>
    <xf numFmtId="0" fontId="48" fillId="22" borderId="21" xfId="0" applyNumberFormat="1" applyFont="1" applyFill="1" applyBorder="1" applyAlignment="1" applyProtection="1">
      <alignment horizontal="left" vertical="center"/>
      <protection locked="1" hidden="0"/>
    </xf>
    <xf numFmtId="0" fontId="49" fillId="26" borderId="25" xfId="0" applyNumberFormat="1" applyFont="1" applyFill="1" applyBorder="1" applyAlignment="1" applyProtection="1">
      <alignment vertical="center"/>
      <protection locked="1" hidden="0"/>
    </xf>
    <xf numFmtId="0" fontId="49" fillId="23" borderId="22" xfId="0" applyNumberFormat="1" applyFont="1" applyFill="1" applyBorder="1" applyAlignment="1" applyProtection="1">
      <alignment vertical="center"/>
      <protection locked="1" hidden="0"/>
    </xf>
    <xf numFmtId="0" fontId="49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49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56" fillId="0" borderId="4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0" borderId="79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53" fillId="141" borderId="140" xfId="0" applyNumberFormat="1" applyFont="1" applyFill="1" applyBorder="1" applyAlignment="1" applyProtection="1">
      <alignment horizontal="center" vertical="center"/>
      <protection locked="1" hidden="0"/>
    </xf>
    <xf numFmtId="0" fontId="120" fillId="107" borderId="106" xfId="0" applyNumberFormat="1" applyFont="1" applyFill="1" applyBorder="1" applyAlignment="1" applyProtection="1">
      <alignment horizontal="center" vertical="center"/>
      <protection locked="1" hidden="0"/>
    </xf>
    <xf numFmtId="0" fontId="120" fillId="142" borderId="141" xfId="0" applyNumberFormat="1" applyFont="1" applyFill="1" applyBorder="1" applyAlignment="1" applyProtection="1">
      <alignment horizontal="center" vertical="center"/>
      <protection locked="1" hidden="0"/>
    </xf>
    <xf numFmtId="0" fontId="53" fillId="143" borderId="142" xfId="0" applyNumberFormat="1" applyFont="1" applyFill="1" applyBorder="1" applyAlignment="1" applyProtection="1">
      <alignment horizontal="center" vertical="center"/>
      <protection locked="1" hidden="0"/>
    </xf>
    <xf numFmtId="0" fontId="53" fillId="144" borderId="143" xfId="0" applyNumberFormat="1" applyFont="1" applyFill="1" applyBorder="1" applyAlignment="1" applyProtection="1">
      <alignment horizontal="center" vertical="center"/>
      <protection locked="1" hidden="0"/>
    </xf>
    <xf numFmtId="0" fontId="53" fillId="147" borderId="146" xfId="0" applyNumberFormat="1" applyFont="1" applyFill="1" applyBorder="1" applyAlignment="1" applyProtection="1">
      <alignment horizontal="center" vertical="center"/>
      <protection locked="1" hidden="0"/>
    </xf>
    <xf numFmtId="0" fontId="53" fillId="302" borderId="301" xfId="0" applyNumberFormat="1" applyFont="1" applyFill="1" applyBorder="1" applyAlignment="1" applyProtection="1">
      <alignment horizontal="center" vertical="center"/>
      <protection locked="1" hidden="0"/>
    </xf>
    <xf numFmtId="0" fontId="53" fillId="23" borderId="22" xfId="0" applyNumberFormat="1" applyFont="1" applyFill="1" applyBorder="1" applyAlignment="1" applyProtection="1">
      <alignment horizontal="left" wrapText="1"/>
      <protection locked="1" hidden="0"/>
    </xf>
    <xf numFmtId="0" fontId="53" fillId="274" borderId="273" xfId="0" applyNumberFormat="1" applyFont="1" applyFill="1" applyBorder="1" applyAlignment="1" applyProtection="1">
      <alignment horizontal="left" vertical="center" wrapText="1"/>
      <protection locked="1" hidden="0"/>
    </xf>
    <xf numFmtId="0" fontId="53" fillId="142" borderId="141" xfId="0" applyNumberFormat="1" applyFont="1" applyFill="1" applyBorder="1" applyAlignment="1" applyProtection="1">
      <alignment horizontal="left" vertical="center" wrapText="1"/>
      <protection locked="1" hidden="0"/>
    </xf>
    <xf numFmtId="0" fontId="25" fillId="2" borderId="1" xfId="0" applyNumberFormat="1" applyFont="1" applyFill="1" applyBorder="1" applyAlignment="1" applyProtection="1">
      <protection locked="1" hidden="0"/>
    </xf>
    <xf numFmtId="0" fontId="51" fillId="2" borderId="1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2" borderId="1" xfId="0" applyNumberFormat="1" applyFont="1" applyFill="1" applyBorder="1" applyAlignment="1" applyProtection="1">
      <alignment horizontal="center" vertical="top"/>
      <protection locked="1" hidden="0"/>
    </xf>
    <xf numFmtId="0" fontId="51" fillId="2" borderId="1" xfId="0" applyNumberFormat="1" applyFont="1" applyFill="1" applyBorder="1" applyAlignment="1" applyProtection="1">
      <alignment horizontal="center" vertical="center"/>
      <protection locked="1" hidden="0"/>
    </xf>
    <xf numFmtId="49" fontId="51" fillId="2" borderId="1" xfId="0" applyNumberFormat="1" applyFont="1" applyFill="1" applyBorder="1" applyAlignment="1" applyProtection="1">
      <protection locked="1" hidden="0"/>
    </xf>
    <xf numFmtId="49" fontId="16" fillId="2" borderId="1" xfId="0" applyNumberFormat="1" applyFont="1" applyFill="1" applyBorder="1" applyAlignment="1" applyProtection="1">
      <protection locked="1" hidden="0"/>
    </xf>
    <xf numFmtId="49" fontId="26" fillId="2" borderId="1" xfId="0" applyNumberFormat="1" applyFont="1" applyFill="1" applyBorder="1" applyAlignment="1" applyProtection="1">
      <protection locked="1" hidden="0"/>
    </xf>
    <xf numFmtId="49" fontId="5" fillId="2" borderId="1" xfId="0" applyNumberFormat="1" applyFont="1" applyFill="1" applyBorder="1" applyAlignment="1" applyProtection="1">
      <protection locked="1" hidden="0"/>
    </xf>
    <xf numFmtId="0" fontId="32" fillId="2" borderId="1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2" borderId="1" xfId="0" applyNumberFormat="1" applyFont="1" applyFill="1" applyBorder="1" applyAlignment="1" applyProtection="1">
      <alignment horizontal="center" vertical="center"/>
      <protection locked="1" hidden="0"/>
    </xf>
    <xf numFmtId="49" fontId="32" fillId="2" borderId="1" xfId="0" applyNumberFormat="1" applyFont="1" applyFill="1" applyBorder="1" applyAlignment="1" applyProtection="1">
      <alignment horizontal="center" vertical="center"/>
      <protection locked="1" hidden="0"/>
    </xf>
    <xf numFmtId="0" fontId="23" fillId="2" borderId="1" xfId="0" applyNumberFormat="1" applyFont="1" applyFill="1" applyBorder="1" applyAlignment="1" applyProtection="1">
      <alignment horizontal="left"/>
      <protection locked="1" hidden="0"/>
    </xf>
    <xf numFmtId="0" fontId="56" fillId="2" borderId="1" xfId="0" applyNumberFormat="1" applyFont="1" applyFill="1" applyBorder="1" applyAlignment="1" applyProtection="1">
      <alignment horizontal="center" vertical="center"/>
      <protection locked="1" hidden="0"/>
    </xf>
    <xf numFmtId="0" fontId="22" fillId="2" borderId="1" xfId="0" applyNumberFormat="1" applyFont="1" applyFill="1" applyBorder="1" applyAlignment="1" applyProtection="1">
      <alignment horizontal="center" vertical="top"/>
      <protection locked="1" hidden="0"/>
    </xf>
    <xf numFmtId="0" fontId="22" fillId="2" borderId="1" xfId="0" applyNumberFormat="1" applyFont="1" applyFill="1" applyBorder="1" applyAlignment="1" applyProtection="1">
      <protection locked="1" hidden="0"/>
    </xf>
    <xf numFmtId="0" fontId="56" fillId="2" borderId="1" xfId="0" applyNumberFormat="1" applyFont="1" applyFill="1" applyBorder="1" applyAlignment="1" applyProtection="1">
      <alignment horizontal="center" vertical="center" wrapText="1"/>
      <protection locked="1" hidden="0"/>
    </xf>
    <xf numFmtId="0" fontId="59" fillId="2" borderId="1" xfId="0" applyNumberFormat="1" applyFont="1" applyFill="1" applyBorder="1" applyAlignment="1" applyProtection="1">
      <alignment vertical="center"/>
      <protection locked="1" hidden="0"/>
    </xf>
    <xf numFmtId="0" fontId="57" fillId="2" borderId="1" xfId="0" applyNumberFormat="1" applyFont="1" applyFill="1" applyBorder="1" applyAlignment="1" applyProtection="1">
      <alignment horizontal="left" vertical="top" wrapText="1"/>
      <protection locked="1" hidden="0"/>
    </xf>
    <xf numFmtId="0" fontId="57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44" fillId="2" borderId="1" xfId="0" applyNumberFormat="1" applyFont="1" applyFill="1" applyBorder="1" applyAlignment="1" applyProtection="1">
      <alignment horizontal="center" vertical="center"/>
      <protection locked="1" hidden="0"/>
    </xf>
    <xf numFmtId="0" fontId="47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59" fillId="2" borderId="1" xfId="0" applyNumberFormat="1" applyFont="1" applyFill="1" applyBorder="1" applyAlignment="1" applyProtection="1">
      <protection locked="1" hidden="0"/>
    </xf>
    <xf numFmtId="0" fontId="57" fillId="2" borderId="1" xfId="0" applyNumberFormat="1" applyFont="1" applyFill="1" applyBorder="1" applyAlignment="1" applyProtection="1">
      <alignment horizontal="left"/>
      <protection locked="1" hidden="0"/>
    </xf>
    <xf numFmtId="0" fontId="57" fillId="2" borderId="1" xfId="0" applyNumberFormat="1" applyFont="1" applyFill="1" applyBorder="1" applyAlignment="1" applyProtection="1">
      <protection locked="1" hidden="0"/>
    </xf>
    <xf numFmtId="0" fontId="57" fillId="2" borderId="1" xfId="0" applyNumberFormat="1" applyFont="1" applyFill="1" applyBorder="1" applyAlignment="1" applyProtection="1">
      <alignment horizontal="center" vertical="top" wrapText="1"/>
      <protection locked="1" hidden="0"/>
    </xf>
    <xf numFmtId="0" fontId="57" fillId="2" borderId="1" xfId="0" applyNumberFormat="1" applyFont="1" applyFill="1" applyBorder="1" applyAlignment="1" applyProtection="1">
      <alignment vertical="top"/>
      <protection locked="1" hidden="0"/>
    </xf>
    <xf numFmtId="0" fontId="57" fillId="2" borderId="1" xfId="0" applyNumberFormat="1" applyFont="1" applyFill="1" applyBorder="1" applyAlignment="1" applyProtection="1">
      <alignment horizontal="center" vertical="top"/>
      <protection locked="1" hidden="0"/>
    </xf>
    <xf numFmtId="0" fontId="57" fillId="2" borderId="1" xfId="0" applyNumberFormat="1" applyFont="1" applyFill="1" applyBorder="1" applyAlignment="1" applyProtection="1">
      <alignment horizontal="left" vertical="top"/>
      <protection locked="1" hidden="0"/>
    </xf>
    <xf numFmtId="0" fontId="58" fillId="2" borderId="1" xfId="0" applyNumberFormat="1" applyFont="1" applyFill="1" applyBorder="1" applyAlignment="1" applyProtection="1">
      <protection locked="1" hidden="0"/>
    </xf>
    <xf numFmtId="0" fontId="2" fillId="2" borderId="1" xfId="0" applyNumberFormat="1" applyFont="1" applyFill="1" applyBorder="1" applyAlignment="1" applyProtection="1">
      <alignment vertical="top"/>
      <protection locked="1" hidden="0"/>
    </xf>
    <xf numFmtId="0" fontId="57" fillId="2" borderId="1" xfId="0" applyNumberFormat="1" applyFont="1" applyFill="1" applyBorder="1" applyAlignment="1" applyProtection="1">
      <alignment vertical="top" wrapText="1"/>
      <protection locked="1" hidden="0"/>
    </xf>
    <xf numFmtId="0" fontId="53" fillId="56" borderId="55" xfId="0" applyNumberFormat="1" applyFont="1" applyFill="1" applyBorder="1" applyAlignment="1" applyProtection="1">
      <alignment horizontal="center" vertical="center"/>
      <protection locked="1" hidden="0"/>
    </xf>
    <xf numFmtId="0" fontId="53" fillId="55" borderId="54" xfId="0" applyNumberFormat="1" applyFont="1" applyFill="1" applyBorder="1" applyAlignment="1" applyProtection="1">
      <alignment horizontal="left" vertical="center" wrapText="1"/>
      <protection locked="1" hidden="0"/>
    </xf>
    <xf numFmtId="49" fontId="53" fillId="56" borderId="55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57" borderId="56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56" borderId="55" xfId="0" applyNumberFormat="1" applyFont="1" applyFill="1" applyBorder="1" applyAlignment="1" applyProtection="1">
      <alignment horizontal="center" vertical="center"/>
      <protection locked="1" hidden="0"/>
    </xf>
    <xf numFmtId="0" fontId="45" fillId="16" borderId="15" xfId="0" applyNumberFormat="1" applyFont="1" applyFill="1" applyBorder="1" applyAlignment="1" applyProtection="1">
      <alignment horizontal="center"/>
      <protection locked="1" hidden="0"/>
    </xf>
    <xf numFmtId="0" fontId="45" fillId="412" borderId="411" xfId="0" applyNumberFormat="1" applyFont="1" applyFill="1" applyBorder="1" applyAlignment="1" applyProtection="1">
      <alignment horizontal="center" vertical="center"/>
      <protection locked="1" hidden="0"/>
    </xf>
    <xf numFmtId="0" fontId="45" fillId="413" borderId="412" xfId="0" applyNumberFormat="1" applyFont="1" applyFill="1" applyBorder="1" applyAlignment="1" applyProtection="1">
      <alignment horizontal="center" vertical="center"/>
      <protection locked="1" hidden="0"/>
    </xf>
    <xf numFmtId="0" fontId="45" fillId="414" borderId="413" xfId="0" applyNumberFormat="1" applyFont="1" applyFill="1" applyBorder="1" applyAlignment="1" applyProtection="1">
      <alignment horizontal="center" vertical="center"/>
      <protection locked="1" hidden="0"/>
    </xf>
    <xf numFmtId="0" fontId="45" fillId="415" borderId="414" xfId="0" applyNumberFormat="1" applyFont="1" applyFill="1" applyBorder="1" applyAlignment="1" applyProtection="1">
      <alignment horizontal="center" vertical="center"/>
      <protection locked="1" hidden="0"/>
    </xf>
    <xf numFmtId="0" fontId="56" fillId="416" borderId="415" xfId="0" applyNumberFormat="1" applyFont="1" applyFill="1" applyBorder="1" applyAlignment="1" applyProtection="1">
      <alignment horizontal="left" vertical="center" wrapText="1"/>
      <protection locked="1" hidden="0"/>
    </xf>
    <xf numFmtId="0" fontId="56" fillId="417" borderId="416" xfId="0" applyNumberFormat="1" applyFont="1" applyFill="1" applyBorder="1" applyAlignment="1" applyProtection="1">
      <alignment horizontal="left" vertical="center" wrapText="1"/>
      <protection locked="1" hidden="0"/>
    </xf>
    <xf numFmtId="0" fontId="45" fillId="418" borderId="417" xfId="0" applyNumberFormat="1" applyFont="1" applyFill="1" applyBorder="1" applyAlignment="1" applyProtection="1">
      <alignment horizontal="center" vertical="center"/>
      <protection locked="1" hidden="0"/>
    </xf>
    <xf numFmtId="0" fontId="45" fillId="417" borderId="416" xfId="0" applyNumberFormat="1" applyFont="1" applyFill="1" applyBorder="1" applyAlignment="1" applyProtection="1">
      <alignment horizontal="center" vertical="center"/>
      <protection locked="1" hidden="0"/>
    </xf>
    <xf numFmtId="0" fontId="45" fillId="416" borderId="415" xfId="0" applyNumberFormat="1" applyFont="1" applyFill="1" applyBorder="1" applyAlignment="1" applyProtection="1">
      <alignment horizontal="center" vertical="center"/>
      <protection locked="1" hidden="0"/>
    </xf>
    <xf numFmtId="0" fontId="45" fillId="419" borderId="418" xfId="0" applyNumberFormat="1" applyFont="1" applyFill="1" applyBorder="1" applyAlignment="1" applyProtection="1">
      <alignment horizontal="center" vertical="center"/>
      <protection locked="1" hidden="0"/>
    </xf>
    <xf numFmtId="0" fontId="45" fillId="420" borderId="419" xfId="0" applyNumberFormat="1" applyFont="1" applyFill="1" applyBorder="1" applyAlignment="1" applyProtection="1">
      <alignment horizontal="center" vertical="center"/>
      <protection locked="1" hidden="0"/>
    </xf>
    <xf numFmtId="0" fontId="45" fillId="421" borderId="420" xfId="0" applyNumberFormat="1" applyFont="1" applyFill="1" applyBorder="1" applyAlignment="1" applyProtection="1">
      <alignment horizontal="center" vertical="center"/>
      <protection locked="1" hidden="0"/>
    </xf>
    <xf numFmtId="0" fontId="45" fillId="422" borderId="421" xfId="0" applyNumberFormat="1" applyFont="1" applyFill="1" applyBorder="1" applyAlignment="1" applyProtection="1">
      <alignment horizontal="center" vertical="center"/>
      <protection locked="1" hidden="0"/>
    </xf>
    <xf numFmtId="0" fontId="45" fillId="423" borderId="422" xfId="0" applyNumberFormat="1" applyFont="1" applyFill="1" applyBorder="1" applyAlignment="1" applyProtection="1">
      <alignment horizontal="center" vertical="center"/>
      <protection locked="1" hidden="0"/>
    </xf>
    <xf numFmtId="0" fontId="45" fillId="421" borderId="420" xfId="0" applyNumberFormat="1" applyFont="1" applyFill="1" applyBorder="1" applyAlignment="1" applyProtection="1">
      <alignment horizontal="center"/>
      <protection locked="1" hidden="0"/>
    </xf>
    <xf numFmtId="0" fontId="45" fillId="423" borderId="422" xfId="0" applyNumberFormat="1" applyFont="1" applyFill="1" applyBorder="1" applyAlignment="1" applyProtection="1">
      <alignment horizontal="center"/>
      <protection locked="1" hidden="0"/>
    </xf>
    <xf numFmtId="0" fontId="45" fillId="417" borderId="416" xfId="0" applyNumberFormat="1" applyFont="1" applyFill="1" applyBorder="1" applyAlignment="1" applyProtection="1">
      <alignment vertical="justify" wrapText="1"/>
      <protection locked="1" hidden="0"/>
    </xf>
    <xf numFmtId="0" fontId="45" fillId="422" borderId="421" xfId="0" applyNumberFormat="1" applyFont="1" applyFill="1" applyBorder="1" applyAlignment="1" applyProtection="1">
      <alignment vertical="justify" wrapText="1"/>
      <protection locked="1" hidden="0"/>
    </xf>
    <xf numFmtId="0" fontId="45" fillId="423" borderId="422" xfId="0" applyNumberFormat="1" applyFont="1" applyFill="1" applyBorder="1" applyAlignment="1" applyProtection="1">
      <alignment vertical="justify" wrapText="1"/>
      <protection locked="1" hidden="0"/>
    </xf>
    <xf numFmtId="0" fontId="45" fillId="19" borderId="18" xfId="0" applyNumberFormat="1" applyFont="1" applyFill="1" applyBorder="1" applyAlignment="1" applyProtection="1">
      <alignment horizontal="center"/>
      <protection locked="1" hidden="0"/>
    </xf>
    <xf numFmtId="164" fontId="45" fillId="424" borderId="423" xfId="0" applyNumberFormat="1" applyFont="1" applyFill="1" applyBorder="1" applyAlignment="1" applyProtection="1">
      <alignment horizontal="center" vertical="center"/>
      <protection locked="1" hidden="0"/>
    </xf>
    <xf numFmtId="164" fontId="45" fillId="425" borderId="424" xfId="0" applyNumberFormat="1" applyFont="1" applyFill="1" applyBorder="1" applyAlignment="1" applyProtection="1">
      <alignment horizontal="center" vertical="center"/>
      <protection locked="1" hidden="0"/>
    </xf>
    <xf numFmtId="164" fontId="45" fillId="426" borderId="425" xfId="0" applyNumberFormat="1" applyFont="1" applyFill="1" applyBorder="1" applyAlignment="1" applyProtection="1">
      <alignment horizontal="center" vertical="center"/>
      <protection locked="1" hidden="0"/>
    </xf>
    <xf numFmtId="0" fontId="48" fillId="427" borderId="426" xfId="0" applyNumberFormat="1" applyFont="1" applyFill="1" applyBorder="1" applyAlignment="1" applyProtection="1">
      <alignment horizontal="center" vertical="center"/>
      <protection locked="1" hidden="0"/>
    </xf>
    <xf numFmtId="0" fontId="48" fillId="428" borderId="427" xfId="0" applyNumberFormat="1" applyFont="1" applyFill="1" applyBorder="1" applyAlignment="1" applyProtection="1">
      <alignment horizontal="center" vertical="center"/>
      <protection locked="1" hidden="0"/>
    </xf>
    <xf numFmtId="0" fontId="48" fillId="429" borderId="428" xfId="0" applyNumberFormat="1" applyFont="1" applyFill="1" applyBorder="1" applyAlignment="1" applyProtection="1">
      <alignment horizontal="center" vertical="center"/>
      <protection locked="1" hidden="0"/>
    </xf>
    <xf numFmtId="0" fontId="57" fillId="0" borderId="7" xfId="0" applyNumberFormat="1" applyFont="1" applyFill="1" applyBorder="1" applyAlignment="1" applyProtection="1">
      <alignment horizontal="left" vertical="top" wrapText="1"/>
      <protection locked="1" hidden="0"/>
    </xf>
    <xf numFmtId="0" fontId="57" fillId="0" borderId="109" xfId="0" applyNumberFormat="1" applyFont="1" applyFill="1" applyBorder="1" applyAlignment="1" applyProtection="1">
      <alignment horizontal="left" vertical="top" wrapText="1"/>
      <protection locked="1" hidden="0"/>
    </xf>
    <xf numFmtId="0" fontId="2" fillId="0" borderId="40" xfId="0" applyNumberFormat="1" applyFont="1" applyFill="1" applyBorder="1" applyAlignment="1" applyProtection="1">
      <alignment vertical="top"/>
      <protection locked="1" hidden="0"/>
    </xf>
    <xf numFmtId="0" fontId="2" fillId="0" borderId="32" xfId="0" applyNumberFormat="1" applyFont="1" applyFill="1" applyBorder="1" applyAlignment="1" applyProtection="1">
      <protection locked="1" hidden="0"/>
    </xf>
    <xf numFmtId="0" fontId="57" fillId="0" borderId="7" xfId="0" applyNumberFormat="1" applyFont="1" applyFill="1" applyBorder="1" applyAlignment="1" applyProtection="1">
      <alignment vertical="top" wrapText="1"/>
      <protection locked="1" hidden="0"/>
    </xf>
    <xf numFmtId="0" fontId="57" fillId="0" borderId="67" xfId="0" applyNumberFormat="1" applyFont="1" applyFill="1" applyBorder="1" applyAlignment="1" applyProtection="1">
      <alignment vertical="top" wrapText="1"/>
      <protection locked="1" hidden="0"/>
    </xf>
    <xf numFmtId="0" fontId="57" fillId="0" borderId="67" xfId="0" applyNumberFormat="1" applyFont="1" applyFill="1" applyBorder="1" applyAlignment="1" applyProtection="1">
      <alignment horizontal="left" vertical="top"/>
      <protection locked="1" hidden="0"/>
    </xf>
    <xf numFmtId="0" fontId="57" fillId="0" borderId="92" xfId="0" applyNumberFormat="1" applyFont="1" applyFill="1" applyBorder="1" applyAlignment="1" applyProtection="1">
      <alignment horizontal="center" vertical="top" wrapText="1"/>
      <protection locked="1" hidden="0"/>
    </xf>
    <xf numFmtId="0" fontId="57" fillId="0" borderId="32" xfId="0" applyNumberFormat="1" applyFont="1" applyFill="1" applyBorder="1" applyAlignment="1" applyProtection="1">
      <alignment horizontal="center" vertical="top" wrapText="1"/>
      <protection locked="1" hidden="0"/>
    </xf>
    <xf numFmtId="0" fontId="57" fillId="0" borderId="4" xfId="0" applyNumberFormat="1" applyFont="1" applyFill="1" applyBorder="1" applyAlignment="1" applyProtection="1">
      <alignment horizontal="center" vertical="top"/>
      <protection locked="1" hidden="0"/>
    </xf>
    <xf numFmtId="0" fontId="57" fillId="0" borderId="80" xfId="0" applyNumberFormat="1" applyFont="1" applyFill="1" applyBorder="1" applyAlignment="1" applyProtection="1">
      <alignment horizontal="center" vertical="top"/>
      <protection locked="1" hidden="0"/>
    </xf>
    <xf numFmtId="0" fontId="57" fillId="0" borderId="80" xfId="0" applyNumberFormat="1" applyFont="1" applyFill="1" applyBorder="1" applyAlignment="1" applyProtection="1">
      <alignment horizontal="left" vertical="top"/>
      <protection locked="1" hidden="0"/>
    </xf>
    <xf numFmtId="0" fontId="57" fillId="0" borderId="76" xfId="0" applyNumberFormat="1" applyFont="1" applyFill="1" applyBorder="1" applyAlignment="1" applyProtection="1">
      <alignment vertical="top"/>
      <protection locked="1" hidden="0"/>
    </xf>
    <xf numFmtId="0" fontId="57" fillId="0" borderId="76" xfId="0" applyNumberFormat="1" applyFont="1" applyFill="1" applyBorder="1" applyAlignment="1" applyProtection="1">
      <alignment horizontal="left" vertical="top" wrapText="1"/>
      <protection locked="1" hidden="0"/>
    </xf>
    <xf numFmtId="0" fontId="57" fillId="0" borderId="35" xfId="0" applyNumberFormat="1" applyFont="1" applyFill="1" applyBorder="1" applyAlignment="1" applyProtection="1">
      <alignment horizontal="left" vertical="top" wrapText="1"/>
      <protection locked="1" hidden="0"/>
    </xf>
    <xf numFmtId="0" fontId="57" fillId="0" borderId="0" xfId="0" applyNumberFormat="1" applyFont="1" applyFill="1" applyBorder="1" applyAlignment="1" applyProtection="1">
      <alignment wrapText="1"/>
      <protection locked="1" hidden="0"/>
    </xf>
    <xf numFmtId="0" fontId="2" fillId="0" borderId="0" xfId="0" applyNumberFormat="1" applyFont="1" applyFill="1" applyBorder="1" applyAlignment="1" applyProtection="1">
      <alignment wrapText="1"/>
      <protection locked="1" hidden="0"/>
    </xf>
    <xf numFmtId="0" fontId="57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58" fillId="0" borderId="76" xfId="0" applyNumberFormat="1" applyFont="1" applyFill="1" applyBorder="1" applyAlignment="1" applyProtection="1">
      <alignment vertical="center"/>
      <protection locked="1" hidden="0"/>
    </xf>
    <xf numFmtId="0" fontId="57" fillId="0" borderId="0" xfId="0" applyNumberFormat="1" applyFont="1" applyFill="1" applyBorder="1" applyAlignment="1" applyProtection="1">
      <alignment vertical="center"/>
      <protection locked="1" hidden="0"/>
    </xf>
    <xf numFmtId="0" fontId="57" fillId="0" borderId="0" xfId="0" applyNumberFormat="1" applyFont="1" applyFill="1" applyBorder="1" applyAlignment="1" applyProtection="1">
      <alignment horizontal="left" vertical="center"/>
      <protection locked="1" hidden="0"/>
    </xf>
    <xf numFmtId="0" fontId="57" fillId="0" borderId="80" xfId="0" applyNumberFormat="1" applyFont="1" applyFill="1" applyBorder="1" applyAlignment="1" applyProtection="1">
      <alignment horizontal="left" wrapText="1"/>
      <protection locked="1" hidden="0"/>
    </xf>
    <xf numFmtId="0" fontId="2" fillId="0" borderId="80" xfId="0" applyNumberFormat="1" applyFont="1" applyFill="1" applyBorder="1" applyAlignment="1" applyProtection="1">
      <alignment horizontal="left" wrapText="1"/>
      <protection locked="1" hidden="0"/>
    </xf>
    <xf numFmtId="0" fontId="56" fillId="0" borderId="92" xfId="0" applyNumberFormat="1" applyFont="1" applyFill="1" applyBorder="1" applyAlignment="1" applyProtection="1">
      <alignment horizontal="center" vertical="center"/>
      <protection locked="1" hidden="0"/>
    </xf>
    <xf numFmtId="0" fontId="32" fillId="0" borderId="40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0" borderId="94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430" borderId="429" xfId="0" applyNumberFormat="1" applyFont="1" applyFill="1" applyBorder="1" applyAlignment="1" applyProtection="1">
      <alignment horizontal="center" vertical="center"/>
      <protection locked="1" hidden="0"/>
    </xf>
    <xf numFmtId="164" fontId="45" fillId="431" borderId="430" xfId="0" applyNumberFormat="1" applyFont="1" applyFill="1" applyBorder="1" applyAlignment="1" applyProtection="1">
      <alignment horizontal="center" vertical="center"/>
      <protection locked="1" hidden="0"/>
    </xf>
    <xf numFmtId="164" fontId="45" fillId="432" borderId="431" xfId="0" applyNumberFormat="1" applyFont="1" applyFill="1" applyBorder="1" applyAlignment="1" applyProtection="1">
      <alignment horizontal="center" vertical="center"/>
      <protection locked="1" hidden="0"/>
    </xf>
    <xf numFmtId="164" fontId="45" fillId="433" borderId="432" xfId="0" applyNumberFormat="1" applyFont="1" applyFill="1" applyBorder="1" applyAlignment="1" applyProtection="1">
      <alignment horizontal="center" vertical="center"/>
      <protection locked="1" hidden="0"/>
    </xf>
    <xf numFmtId="164" fontId="45" fillId="434" borderId="433" xfId="0" applyNumberFormat="1" applyFont="1" applyFill="1" applyBorder="1" applyAlignment="1" applyProtection="1">
      <alignment horizontal="center" vertical="center"/>
      <protection locked="1" hidden="0"/>
    </xf>
    <xf numFmtId="0" fontId="45" fillId="435" borderId="434" xfId="0" applyNumberFormat="1" applyFont="1" applyFill="1" applyBorder="1" applyAlignment="1" applyProtection="1">
      <alignment horizontal="center" vertical="center"/>
      <protection locked="1" hidden="0"/>
    </xf>
    <xf numFmtId="0" fontId="45" fillId="436" borderId="435" xfId="0" applyNumberFormat="1" applyFont="1" applyFill="1" applyBorder="1" applyAlignment="1" applyProtection="1">
      <alignment horizontal="center" vertical="center"/>
      <protection locked="1" hidden="0"/>
    </xf>
    <xf numFmtId="0" fontId="45" fillId="437" borderId="436" xfId="0" applyNumberFormat="1" applyFont="1" applyFill="1" applyBorder="1" applyAlignment="1" applyProtection="1">
      <alignment horizontal="center" vertical="center"/>
      <protection locked="1" hidden="0"/>
    </xf>
    <xf numFmtId="0" fontId="45" fillId="438" borderId="437" xfId="0" applyNumberFormat="1" applyFont="1" applyFill="1" applyBorder="1" applyAlignment="1" applyProtection="1">
      <alignment horizontal="center" vertical="center"/>
      <protection locked="1" hidden="0"/>
    </xf>
    <xf numFmtId="0" fontId="58" fillId="0" borderId="438" xfId="0" applyNumberFormat="1" applyFont="1" applyFill="1" applyBorder="1" applyAlignment="1" applyProtection="1">
      <alignment vertical="center"/>
      <protection locked="1" hidden="0"/>
    </xf>
    <xf numFmtId="0" fontId="53" fillId="54" borderId="53" xfId="0" applyNumberFormat="1" applyFont="1" applyFill="1" applyBorder="1" applyAlignment="1" applyProtection="1">
      <alignment horizontal="center" vertical="center"/>
      <protection locked="1" hidden="0"/>
    </xf>
    <xf numFmtId="0" fontId="122" fillId="0" borderId="5" xfId="0" applyNumberFormat="1" applyFont="1" applyFill="1" applyBorder="1" applyAlignment="1" applyProtection="1">
      <alignment horizontal="left" vertical="center" wrapText="1"/>
      <protection locked="1" hidden="0"/>
    </xf>
    <xf numFmtId="0" fontId="71" fillId="16" borderId="15" xfId="0" applyNumberFormat="1" applyFont="1" applyFill="1" applyBorder="1" applyAlignment="1" applyProtection="1">
      <alignment horizontal="justify" vertical="center" wrapText="1"/>
      <protection locked="1" hidden="0"/>
    </xf>
    <xf numFmtId="0" fontId="53" fillId="0" borderId="38" xfId="0" applyNumberFormat="1" applyFont="1" applyFill="1" applyBorder="1" applyAlignment="1" applyProtection="1">
      <alignment horizontal="justify" vertical="center" wrapText="1"/>
      <protection locked="1" hidden="0"/>
    </xf>
    <xf numFmtId="0" fontId="52" fillId="0" borderId="77" xfId="0" applyNumberFormat="1" applyFont="1" applyFill="1" applyBorder="1" applyAlignment="1" applyProtection="1">
      <alignment horizontal="center" vertical="center" wrapText="1"/>
      <protection locked="1" hidden="0"/>
    </xf>
    <xf numFmtId="0" fontId="52" fillId="0" borderId="80" xfId="0" applyNumberFormat="1" applyFont="1" applyFill="1" applyBorder="1" applyAlignment="1" applyProtection="1">
      <alignment horizontal="center" vertical="center" wrapText="1"/>
      <protection locked="1" hidden="0"/>
    </xf>
    <xf numFmtId="0" fontId="52" fillId="0" borderId="7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0" borderId="43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1" borderId="44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2" borderId="441" xfId="0" applyNumberFormat="1" applyFont="1" applyFill="1" applyBorder="1" applyAlignment="1" applyProtection="1">
      <alignment horizontal="center" vertical="center" wrapText="1"/>
      <protection locked="1" hidden="0"/>
    </xf>
    <xf numFmtId="0" fontId="52" fillId="443" borderId="442" xfId="0" applyNumberFormat="1" applyFont="1" applyFill="1" applyBorder="1" applyAlignment="1" applyProtection="1">
      <alignment horizontal="center" vertical="center" wrapText="1"/>
      <protection locked="1" hidden="0"/>
    </xf>
    <xf numFmtId="0" fontId="52" fillId="434" borderId="433" xfId="0" applyNumberFormat="1" applyFont="1" applyFill="1" applyBorder="1" applyAlignment="1" applyProtection="1">
      <alignment horizontal="center" vertical="center" wrapText="1"/>
      <protection locked="1" hidden="0"/>
    </xf>
    <xf numFmtId="0" fontId="52" fillId="444" borderId="44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3" borderId="44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34" borderId="43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4" borderId="44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5" borderId="44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6" borderId="44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7" borderId="44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46" borderId="14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0" borderId="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1" borderId="1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8" borderId="447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49" borderId="44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50" borderId="44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0" borderId="12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51" borderId="450" xfId="0" applyNumberFormat="1" applyFont="1" applyFill="1" applyBorder="1" applyAlignment="1" applyProtection="1">
      <alignment vertical="justify" wrapText="1"/>
      <protection locked="1" hidden="0"/>
    </xf>
    <xf numFmtId="0" fontId="45" fillId="452" borderId="451" xfId="0" applyNumberFormat="1" applyFont="1" applyFill="1" applyBorder="1" applyAlignment="1" applyProtection="1">
      <alignment vertical="justify" wrapText="1"/>
      <protection locked="1" hidden="0"/>
    </xf>
    <xf numFmtId="0" fontId="45" fillId="453" borderId="452" xfId="0" applyNumberFormat="1" applyFont="1" applyFill="1" applyBorder="1" applyAlignment="1" applyProtection="1">
      <alignment vertical="justify" wrapText="1"/>
      <protection locked="1" hidden="0"/>
    </xf>
    <xf numFmtId="0" fontId="45" fillId="454" borderId="45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55" borderId="45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56" borderId="45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57" borderId="456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458" borderId="457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459" borderId="458" xfId="0" applyNumberFormat="1" applyFont="1" applyFill="1" applyBorder="1" applyAlignment="1" applyProtection="1">
      <alignment horizontal="center" vertical="justify" wrapText="1"/>
      <protection locked="1" hidden="0"/>
    </xf>
    <xf numFmtId="0" fontId="45" fillId="460" borderId="45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61" borderId="46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36" borderId="435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327" borderId="326" xfId="0" applyNumberFormat="1" applyFont="1" applyFill="1" applyBorder="1" applyAlignment="1" applyProtection="1">
      <alignment horizontal="center" vertical="center"/>
      <protection locked="1" hidden="0"/>
    </xf>
    <xf numFmtId="164" fontId="45" fillId="329" borderId="328" xfId="0" applyNumberFormat="1" applyFont="1" applyFill="1" applyBorder="1" applyAlignment="1" applyProtection="1">
      <alignment horizontal="center" vertical="center"/>
      <protection locked="1" hidden="0"/>
    </xf>
    <xf numFmtId="164" fontId="45" fillId="328" borderId="327" xfId="0" applyNumberFormat="1" applyFont="1" applyFill="1" applyBorder="1" applyAlignment="1" applyProtection="1">
      <alignment horizontal="center" vertical="center"/>
      <protection locked="1" hidden="0"/>
    </xf>
    <xf numFmtId="164" fontId="45" fillId="462" borderId="461" xfId="0" applyNumberFormat="1" applyFont="1" applyFill="1" applyBorder="1" applyAlignment="1" applyProtection="1">
      <alignment horizontal="center" vertical="center"/>
      <protection locked="1" hidden="0"/>
    </xf>
    <xf numFmtId="164" fontId="45" fillId="463" borderId="462" xfId="0" applyNumberFormat="1" applyFont="1" applyFill="1" applyBorder="1" applyAlignment="1" applyProtection="1">
      <alignment horizontal="center" vertical="center"/>
      <protection locked="1" hidden="0"/>
    </xf>
    <xf numFmtId="164" fontId="45" fillId="464" borderId="463" xfId="0" applyNumberFormat="1" applyFont="1" applyFill="1" applyBorder="1" applyAlignment="1" applyProtection="1">
      <alignment horizontal="center" vertical="center"/>
      <protection locked="1" hidden="0"/>
    </xf>
    <xf numFmtId="49" fontId="53" fillId="441" borderId="440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442" borderId="441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441" borderId="440" xfId="0" applyNumberFormat="1" applyFont="1" applyFill="1" applyBorder="1" applyAlignment="1" applyProtection="1">
      <alignment horizontal="center" vertical="center"/>
      <protection locked="1" hidden="0"/>
    </xf>
    <xf numFmtId="0" fontId="53" fillId="433" borderId="432" xfId="0" applyNumberFormat="1" applyFont="1" applyFill="1" applyBorder="1" applyAlignment="1" applyProtection="1">
      <alignment horizontal="left" vertical="center" wrapText="1"/>
      <protection locked="1" hidden="0"/>
    </xf>
    <xf numFmtId="0" fontId="53" fillId="434" borderId="433" xfId="0" applyNumberFormat="1" applyFont="1" applyFill="1" applyBorder="1" applyAlignment="1" applyProtection="1">
      <alignment horizontal="left" vertical="center" wrapText="1"/>
      <protection locked="1" hidden="0"/>
    </xf>
    <xf numFmtId="0" fontId="53" fillId="440" borderId="439" xfId="0" applyNumberFormat="1" applyFont="1" applyFill="1" applyBorder="1" applyAlignment="1" applyProtection="1">
      <alignment horizontal="left" vertical="center" wrapText="1"/>
      <protection locked="1" hidden="0"/>
    </xf>
    <xf numFmtId="0" fontId="53" fillId="433" borderId="432" xfId="0" applyNumberFormat="1" applyFont="1" applyFill="1" applyBorder="1" applyAlignment="1" applyProtection="1">
      <alignment horizontal="center" vertical="center"/>
      <protection locked="1" hidden="0"/>
    </xf>
    <xf numFmtId="0" fontId="53" fillId="434" borderId="433" xfId="0" applyNumberFormat="1" applyFont="1" applyFill="1" applyBorder="1" applyAlignment="1" applyProtection="1">
      <alignment horizontal="center" vertical="center"/>
      <protection locked="1" hidden="0"/>
    </xf>
    <xf numFmtId="0" fontId="53" fillId="440" borderId="439" xfId="0" applyNumberFormat="1" applyFont="1" applyFill="1" applyBorder="1" applyAlignment="1" applyProtection="1">
      <alignment horizontal="center" vertical="center"/>
      <protection locked="1" hidden="0"/>
    </xf>
    <xf numFmtId="0" fontId="53" fillId="441" borderId="440" xfId="0" applyNumberFormat="1" applyFont="1" applyFill="1" applyBorder="1" applyAlignment="1" applyProtection="1">
      <alignment horizontal="justify" vertical="center" wrapText="1"/>
      <protection locked="1" hidden="0"/>
    </xf>
    <xf numFmtId="0" fontId="120" fillId="434" borderId="433" xfId="0" applyNumberFormat="1" applyFont="1" applyFill="1" applyBorder="1" applyAlignment="1" applyProtection="1">
      <alignment horizontal="center" vertical="center"/>
      <protection locked="1" hidden="0"/>
    </xf>
    <xf numFmtId="0" fontId="120" fillId="440" borderId="439" xfId="0" applyNumberFormat="1" applyFont="1" applyFill="1" applyBorder="1" applyAlignment="1" applyProtection="1">
      <alignment horizontal="center" vertical="center"/>
      <protection locked="1" hidden="0"/>
    </xf>
    <xf numFmtId="0" fontId="53" fillId="441" borderId="440" xfId="0" applyNumberFormat="1" applyFont="1" applyFill="1" applyBorder="1" applyAlignment="1" applyProtection="1">
      <alignment horizontal="left" vertical="center" wrapText="1"/>
      <protection locked="1" hidden="0"/>
    </xf>
    <xf numFmtId="0" fontId="53" fillId="465" borderId="464" xfId="0" applyNumberFormat="1" applyFont="1" applyFill="1" applyBorder="1" applyAlignment="1" applyProtection="1">
      <alignment horizontal="center" vertical="center"/>
      <protection locked="1" hidden="0"/>
    </xf>
    <xf numFmtId="0" fontId="120" fillId="455" borderId="454" xfId="0" applyNumberFormat="1" applyFont="1" applyFill="1" applyBorder="1" applyAlignment="1" applyProtection="1">
      <alignment horizontal="center" vertical="center"/>
      <protection locked="1" hidden="0"/>
    </xf>
    <xf numFmtId="0" fontId="120" fillId="466" borderId="465" xfId="0" applyNumberFormat="1" applyFont="1" applyFill="1" applyBorder="1" applyAlignment="1" applyProtection="1">
      <alignment horizontal="center" vertical="center"/>
      <protection locked="1" hidden="0"/>
    </xf>
    <xf numFmtId="0" fontId="53" fillId="467" borderId="466" xfId="0" applyNumberFormat="1" applyFont="1" applyFill="1" applyBorder="1" applyAlignment="1" applyProtection="1">
      <alignment horizontal="center" vertical="center"/>
      <protection locked="1" hidden="0"/>
    </xf>
    <xf numFmtId="0" fontId="53" fillId="468" borderId="467" xfId="0" applyNumberFormat="1" applyFont="1" applyFill="1" applyBorder="1" applyAlignment="1" applyProtection="1">
      <alignment horizontal="center" vertical="center"/>
      <protection locked="1" hidden="0"/>
    </xf>
    <xf numFmtId="0" fontId="53" fillId="469" borderId="468" xfId="0" applyNumberFormat="1" applyFont="1" applyFill="1" applyBorder="1" applyAlignment="1" applyProtection="1">
      <alignment horizontal="center" vertical="center"/>
      <protection locked="1" hidden="0"/>
    </xf>
    <xf numFmtId="0" fontId="53" fillId="451" borderId="450" xfId="0" applyNumberFormat="1" applyFont="1" applyFill="1" applyBorder="1" applyAlignment="1" applyProtection="1">
      <alignment horizontal="center" vertical="center"/>
      <protection locked="1" hidden="0"/>
    </xf>
    <xf numFmtId="0" fontId="122" fillId="441" borderId="440" xfId="0" applyNumberFormat="1" applyFont="1" applyFill="1" applyBorder="1" applyAlignment="1" applyProtection="1">
      <alignment horizontal="left" vertical="center" wrapText="1"/>
      <protection locked="1" hidden="0"/>
    </xf>
    <xf numFmtId="0" fontId="53" fillId="470" borderId="469" xfId="0" applyNumberFormat="1" applyFont="1" applyFill="1" applyBorder="1" applyAlignment="1" applyProtection="1">
      <alignment horizontal="center" vertical="center"/>
      <protection locked="1" hidden="0"/>
    </xf>
    <xf numFmtId="0" fontId="53" fillId="458" borderId="457" xfId="0" applyNumberFormat="1" applyFont="1" applyFill="1" applyBorder="1" applyAlignment="1" applyProtection="1">
      <alignment horizontal="center" vertical="center"/>
      <protection locked="1" hidden="0"/>
    </xf>
    <xf numFmtId="0" fontId="53" fillId="445" borderId="444" xfId="0" applyNumberFormat="1" applyFont="1" applyFill="1" applyBorder="1" applyAlignment="1" applyProtection="1">
      <alignment horizontal="center" vertical="center"/>
      <protection locked="1" hidden="0"/>
    </xf>
    <xf numFmtId="0" fontId="71" fillId="441" borderId="440" xfId="0" applyNumberFormat="1" applyFont="1" applyFill="1" applyBorder="1" applyAlignment="1" applyProtection="1">
      <alignment horizontal="justify" vertical="center" wrapText="1"/>
      <protection locked="1" hidden="0"/>
    </xf>
    <xf numFmtId="0" fontId="53" fillId="471" borderId="470" xfId="0" applyNumberFormat="1" applyFont="1" applyFill="1" applyBorder="1" applyAlignment="1" applyProtection="1">
      <alignment horizontal="center" vertical="center"/>
      <protection locked="1" hidden="0"/>
    </xf>
    <xf numFmtId="0" fontId="53" fillId="472" borderId="471" xfId="0" applyNumberFormat="1" applyFont="1" applyFill="1" applyBorder="1" applyAlignment="1" applyProtection="1">
      <alignment horizontal="center" vertical="center"/>
      <protection locked="1" hidden="0"/>
    </xf>
    <xf numFmtId="0" fontId="53" fillId="473" borderId="472" xfId="0" applyNumberFormat="1" applyFont="1" applyFill="1" applyBorder="1" applyAlignment="1" applyProtection="1">
      <alignment horizontal="center" vertical="center"/>
      <protection locked="1" hidden="0"/>
    </xf>
    <xf numFmtId="0" fontId="53" fillId="473" borderId="472" xfId="0" applyNumberFormat="1" applyFont="1" applyFill="1" applyBorder="1" applyAlignment="1" applyProtection="1">
      <alignment horizontal="justify" vertical="center" wrapText="1"/>
      <protection locked="1" hidden="0"/>
    </xf>
    <xf numFmtId="49" fontId="53" fillId="473" borderId="472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474" borderId="473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471" borderId="470" xfId="0" applyNumberFormat="1" applyFont="1" applyFill="1" applyBorder="1" applyAlignment="1" applyProtection="1">
      <alignment horizontal="center" vertical="center" wrapText="1"/>
      <protection locked="1" hidden="0"/>
    </xf>
    <xf numFmtId="49" fontId="53" fillId="475" borderId="474" xfId="0" applyNumberFormat="1" applyFont="1" applyFill="1" applyBorder="1" applyAlignment="1" applyProtection="1">
      <alignment horizontal="center" vertical="center" wrapText="1"/>
      <protection locked="1" hidden="0"/>
    </xf>
    <xf numFmtId="0" fontId="53" fillId="476" borderId="475" xfId="0" applyNumberFormat="1" applyFont="1" applyFill="1" applyBorder="1" applyAlignment="1" applyProtection="1">
      <alignment horizontal="center" vertical="center"/>
      <protection locked="1" hidden="0"/>
    </xf>
    <xf numFmtId="0" fontId="53" fillId="466" borderId="465" xfId="0" applyNumberFormat="1" applyFont="1" applyFill="1" applyBorder="1" applyAlignment="1" applyProtection="1">
      <alignment horizontal="left" vertical="center" wrapText="1"/>
      <protection locked="1" hidden="0"/>
    </xf>
    <xf numFmtId="0" fontId="53" fillId="471" borderId="470" xfId="0" applyNumberFormat="1" applyFont="1" applyFill="1" applyBorder="1" applyAlignment="1" applyProtection="1">
      <alignment horizontal="left" vertical="center" wrapText="1"/>
      <protection locked="1" hidden="0"/>
    </xf>
    <xf numFmtId="0" fontId="53" fillId="477" borderId="476" xfId="0" applyNumberFormat="1" applyFont="1" applyFill="1" applyBorder="1" applyAlignment="1" applyProtection="1">
      <alignment horizontal="center" vertical="center"/>
      <protection locked="1" hidden="0"/>
    </xf>
    <xf numFmtId="0" fontId="53" fillId="478" borderId="477" xfId="0" applyNumberFormat="1" applyFont="1" applyFill="1" applyBorder="1" applyAlignment="1" applyProtection="1">
      <alignment horizontal="center" vertical="center"/>
      <protection locked="1" hidden="0"/>
    </xf>
    <xf numFmtId="0" fontId="53" fillId="479" borderId="478" xfId="0" applyNumberFormat="1" applyFont="1" applyFill="1" applyBorder="1" applyAlignment="1" applyProtection="1">
      <alignment horizontal="center" vertical="center"/>
      <protection locked="1" hidden="0"/>
    </xf>
    <xf numFmtId="0" fontId="53" fillId="473" borderId="472" xfId="0" applyNumberFormat="1" applyFont="1" applyFill="1" applyBorder="1" applyAlignment="1" applyProtection="1">
      <alignment horizontal="left" vertical="center" wrapText="1"/>
      <protection locked="1" hidden="0"/>
    </xf>
    <xf numFmtId="164" fontId="32" fillId="22" borderId="21" xfId="0" applyNumberFormat="1" applyFont="1" applyFill="1" applyBorder="1" applyAlignment="1" applyProtection="1">
      <alignment horizontal="center" vertical="center"/>
      <protection locked="1" hidden="0"/>
    </xf>
    <xf numFmtId="164" fontId="32" fillId="23" borderId="22" xfId="0" applyNumberFormat="1" applyFont="1" applyFill="1" applyBorder="1" applyAlignment="1" applyProtection="1">
      <alignment horizontal="center" vertical="center"/>
      <protection locked="1" hidden="0"/>
    </xf>
    <xf numFmtId="164" fontId="32" fillId="26" borderId="25" xfId="0" applyNumberFormat="1" applyFont="1" applyFill="1" applyBorder="1" applyAlignment="1" applyProtection="1">
      <alignment horizontal="center" vertical="center"/>
      <protection locked="1" hidden="0"/>
    </xf>
    <xf numFmtId="164" fontId="46" fillId="22" borderId="21" xfId="0" applyNumberFormat="1" applyFont="1" applyFill="1" applyBorder="1" applyAlignment="1" applyProtection="1">
      <alignment horizontal="center" vertical="center"/>
      <protection locked="1" hidden="0"/>
    </xf>
    <xf numFmtId="164" fontId="46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122" fillId="16" borderId="15" xfId="0" applyNumberFormat="1" applyFont="1" applyFill="1" applyBorder="1" applyAlignment="1" applyProtection="1">
      <alignment horizontal="left" vertical="center" wrapText="1"/>
      <protection locked="1" hidden="0"/>
    </xf>
    <xf numFmtId="0" fontId="45" fillId="411" borderId="41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80" borderId="479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81" borderId="48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13" borderId="31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82" borderId="48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83" borderId="48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84" borderId="483" xfId="0" applyNumberFormat="1" applyFont="1" applyFill="1" applyBorder="1" applyAlignment="1" applyProtection="1">
      <alignment horizontal="center" vertical="center" wrapText="1"/>
      <protection locked="1" hidden="0"/>
    </xf>
    <xf numFmtId="0" fontId="52" fillId="111" borderId="110" xfId="0" applyNumberFormat="1" applyFont="1" applyFill="1" applyBorder="1" applyAlignment="1" applyProtection="1">
      <alignment horizontal="center" vertical="center" wrapText="1"/>
      <protection locked="1" hidden="0"/>
    </xf>
    <xf numFmtId="0" fontId="52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0" fontId="52" fillId="113" borderId="112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485" borderId="484" xfId="0" applyNumberFormat="1" applyFont="1" applyFill="1" applyBorder="1" applyAlignment="1" applyProtection="1">
      <alignment horizontal="center" vertical="center"/>
      <protection locked="1" hidden="0"/>
    </xf>
    <xf numFmtId="164" fontId="45" fillId="486" borderId="485" xfId="0" applyNumberFormat="1" applyFont="1" applyFill="1" applyBorder="1" applyAlignment="1" applyProtection="1">
      <alignment horizontal="center" vertical="center"/>
      <protection locked="1" hidden="0"/>
    </xf>
    <xf numFmtId="164" fontId="45" fillId="487" borderId="486" xfId="0" applyNumberFormat="1" applyFont="1" applyFill="1" applyBorder="1" applyAlignment="1" applyProtection="1">
      <alignment horizontal="center" vertical="center"/>
      <protection locked="1" hidden="0"/>
    </xf>
    <xf numFmtId="164" fontId="105" fillId="111" borderId="110" xfId="0" applyNumberFormat="1" applyFont="1" applyFill="1" applyBorder="1" applyAlignment="1" applyProtection="1">
      <alignment horizontal="center" vertical="center"/>
      <protection locked="1" hidden="0"/>
    </xf>
    <xf numFmtId="164" fontId="105" fillId="23" borderId="22" xfId="0" applyNumberFormat="1" applyFont="1" applyFill="1" applyBorder="1" applyAlignment="1" applyProtection="1">
      <alignment horizontal="center" vertical="center"/>
      <protection locked="1" hidden="0"/>
    </xf>
    <xf numFmtId="164" fontId="105" fillId="22" borderId="21" xfId="0" applyNumberFormat="1" applyFont="1" applyFill="1" applyBorder="1" applyAlignment="1" applyProtection="1">
      <alignment horizontal="center" vertical="center"/>
      <protection locked="1" hidden="0"/>
    </xf>
    <xf numFmtId="164" fontId="45" fillId="58" borderId="57" xfId="0" applyNumberFormat="1" applyFont="1" applyFill="1" applyBorder="1" applyAlignment="1" applyProtection="1">
      <alignment horizontal="center" vertical="center" wrapText="1"/>
      <protection locked="1" hidden="0"/>
    </xf>
    <xf numFmtId="49" fontId="32" fillId="179" borderId="178" xfId="0" applyNumberFormat="1" applyFont="1" applyFill="1" applyBorder="1" applyAlignment="1" applyProtection="1">
      <alignment horizontal="center" vertical="center"/>
      <protection locked="1" hidden="0"/>
    </xf>
    <xf numFmtId="0" fontId="32" fillId="179" borderId="178" xfId="0" applyNumberFormat="1" applyFont="1" applyFill="1" applyBorder="1" applyAlignment="1" applyProtection="1">
      <alignment horizontal="center" vertical="center"/>
      <protection locked="1" hidden="0"/>
    </xf>
    <xf numFmtId="0" fontId="32" fillId="178" borderId="177" xfId="0" applyNumberFormat="1" applyFont="1" applyFill="1" applyBorder="1" applyAlignment="1" applyProtection="1">
      <alignment horizontal="center" vertical="center"/>
      <protection locked="1" hidden="0"/>
    </xf>
    <xf numFmtId="0" fontId="32" fillId="182" borderId="181" xfId="0" applyNumberFormat="1" applyFont="1" applyFill="1" applyBorder="1" applyAlignment="1" applyProtection="1">
      <alignment horizontal="center" vertical="center"/>
      <protection locked="1" hidden="0"/>
    </xf>
    <xf numFmtId="0" fontId="45" fillId="383" borderId="38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84" borderId="38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85" borderId="384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488" borderId="487" xfId="0" applyNumberFormat="1" applyFont="1" applyFill="1" applyBorder="1" applyAlignment="1" applyProtection="1">
      <alignment horizontal="center" vertical="center"/>
      <protection locked="1" hidden="0"/>
    </xf>
    <xf numFmtId="164" fontId="45" fillId="489" borderId="488" xfId="0" applyNumberFormat="1" applyFont="1" applyFill="1" applyBorder="1" applyAlignment="1" applyProtection="1">
      <alignment horizontal="center" vertical="center"/>
      <protection locked="1" hidden="0"/>
    </xf>
    <xf numFmtId="0" fontId="55" fillId="490" borderId="489" xfId="0" applyNumberFormat="1" applyFont="1" applyFill="1" applyBorder="1" applyAlignment="1" applyProtection="1">
      <alignment horizontal="left" vertical="center" wrapText="1"/>
      <protection locked="1" hidden="0"/>
    </xf>
    <xf numFmtId="0" fontId="55" fillId="486" borderId="485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490" borderId="489" xfId="0" applyNumberFormat="1" applyFont="1" applyFill="1" applyBorder="1" applyAlignment="1" applyProtection="1">
      <alignment horizontal="center" vertical="center"/>
      <protection locked="1" hidden="0"/>
    </xf>
    <xf numFmtId="164" fontId="45" fillId="491" borderId="490" xfId="0" applyNumberFormat="1" applyFont="1" applyFill="1" applyBorder="1" applyAlignment="1" applyProtection="1">
      <alignment horizontal="center" vertical="center"/>
      <protection locked="1" hidden="0"/>
    </xf>
    <xf numFmtId="164" fontId="45" fillId="492" borderId="491" xfId="0" applyNumberFormat="1" applyFont="1" applyFill="1" applyBorder="1" applyAlignment="1" applyProtection="1">
      <alignment horizontal="center" vertical="center"/>
      <protection locked="1" hidden="0"/>
    </xf>
    <xf numFmtId="0" fontId="45" fillId="493" borderId="492" xfId="0" applyNumberFormat="1" applyFont="1" applyFill="1" applyBorder="1" applyAlignment="1" applyProtection="1">
      <alignment horizontal="center" vertical="center"/>
      <protection locked="1" hidden="0"/>
    </xf>
    <xf numFmtId="0" fontId="45" fillId="494" borderId="493" xfId="0" applyNumberFormat="1" applyFont="1" applyFill="1" applyBorder="1" applyAlignment="1" applyProtection="1">
      <alignment horizontal="center" vertical="center"/>
      <protection locked="1" hidden="0"/>
    </xf>
    <xf numFmtId="164" fontId="45" fillId="495" borderId="494" xfId="0" applyNumberFormat="1" applyFont="1" applyFill="1" applyBorder="1" applyAlignment="1" applyProtection="1">
      <alignment horizontal="center" vertical="center"/>
      <protection locked="1" hidden="0"/>
    </xf>
    <xf numFmtId="164" fontId="45" fillId="373" borderId="372" xfId="0" applyNumberFormat="1" applyFont="1" applyFill="1" applyBorder="1" applyAlignment="1" applyProtection="1">
      <alignment horizontal="center" vertical="center"/>
      <protection locked="1" hidden="0"/>
    </xf>
    <xf numFmtId="164" fontId="45" fillId="372" borderId="371" xfId="0" applyNumberFormat="1" applyFont="1" applyFill="1" applyBorder="1" applyAlignment="1" applyProtection="1">
      <alignment horizontal="center" vertical="center"/>
      <protection locked="1" hidden="0"/>
    </xf>
    <xf numFmtId="0" fontId="45" fillId="496" borderId="495" xfId="0" applyNumberFormat="1" applyFont="1" applyFill="1" applyBorder="1" applyAlignment="1" applyProtection="1">
      <alignment horizontal="center" vertical="center"/>
      <protection locked="1" hidden="0"/>
    </xf>
    <xf numFmtId="0" fontId="45" fillId="497" borderId="496" xfId="0" applyNumberFormat="1" applyFont="1" applyFill="1" applyBorder="1" applyAlignment="1" applyProtection="1">
      <alignment horizontal="center" vertical="center"/>
      <protection locked="1" hidden="0"/>
    </xf>
    <xf numFmtId="0" fontId="48" fillId="498" borderId="497" xfId="0" applyNumberFormat="1" applyFont="1" applyFill="1" applyBorder="1" applyAlignment="1" applyProtection="1">
      <alignment horizontal="center" vertical="center"/>
      <protection locked="1" hidden="0"/>
    </xf>
    <xf numFmtId="0" fontId="48" fillId="499" borderId="498" xfId="0" applyNumberFormat="1" applyFont="1" applyFill="1" applyBorder="1" applyAlignment="1" applyProtection="1">
      <alignment horizontal="center" vertical="center"/>
      <protection locked="1" hidden="0"/>
    </xf>
    <xf numFmtId="0" fontId="48" fillId="500" borderId="499" xfId="0" applyNumberFormat="1" applyFont="1" applyFill="1" applyBorder="1" applyAlignment="1" applyProtection="1">
      <alignment horizontal="center" vertical="center"/>
      <protection locked="1" hidden="0"/>
    </xf>
    <xf numFmtId="0" fontId="55" fillId="499" borderId="498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501" borderId="500" xfId="0" applyNumberFormat="1" applyFont="1" applyFill="1" applyBorder="1" applyAlignment="1" applyProtection="1">
      <alignment horizontal="center" vertical="center"/>
      <protection locked="1" hidden="0"/>
    </xf>
    <xf numFmtId="49" fontId="32" fillId="384" borderId="383" xfId="0" applyNumberFormat="1" applyFont="1" applyFill="1" applyBorder="1" applyAlignment="1" applyProtection="1">
      <alignment horizontal="center" vertical="center"/>
      <protection locked="1" hidden="0"/>
    </xf>
    <xf numFmtId="164" fontId="45" fillId="502" borderId="501" xfId="0" applyNumberFormat="1" applyFont="1" applyFill="1" applyBorder="1" applyAlignment="1" applyProtection="1">
      <alignment horizontal="center" vertical="center"/>
      <protection locked="1" hidden="0"/>
    </xf>
    <xf numFmtId="164" fontId="45" fillId="503" borderId="502" xfId="0" applyNumberFormat="1" applyFont="1" applyFill="1" applyBorder="1" applyAlignment="1" applyProtection="1">
      <alignment horizontal="center" vertical="center"/>
      <protection locked="1" hidden="0"/>
    </xf>
    <xf numFmtId="0" fontId="5" fillId="2" borderId="1" xfId="0" applyNumberFormat="1" applyFont="1" applyFill="1" applyBorder="1" applyAlignment="1" applyProtection="1">
      <protection locked="1" hidden="0"/>
    </xf>
    <xf numFmtId="0" fontId="2" fillId="2" borderId="1" xfId="0" applyNumberFormat="1" applyFont="1" applyFill="1" applyBorder="1" applyAlignment="1" applyProtection="1">
      <alignment horizontal="center"/>
      <protection locked="1" hidden="0"/>
    </xf>
    <xf numFmtId="0" fontId="2" fillId="2" borderId="1" xfId="0" applyNumberFormat="1" applyFont="1" applyFill="1" applyBorder="1" applyAlignment="1" applyProtection="1">
      <alignment horizontal="left"/>
      <protection locked="1" hidden="0"/>
    </xf>
    <xf numFmtId="0" fontId="55" fillId="2" borderId="1" xfId="0" applyNumberFormat="1" applyFont="1" applyFill="1" applyBorder="1" applyAlignment="1" applyProtection="1">
      <alignment horizontal="center"/>
      <protection locked="1" hidden="0"/>
    </xf>
    <xf numFmtId="0" fontId="68" fillId="2" borderId="1" xfId="0" applyNumberFormat="1" applyFont="1" applyFill="1" applyBorder="1" applyAlignment="1" applyProtection="1">
      <protection locked="1" hidden="0"/>
    </xf>
    <xf numFmtId="0" fontId="24" fillId="2" borderId="1" xfId="0" applyNumberFormat="1" applyFont="1" applyFill="1" applyBorder="1" applyAlignment="1" applyProtection="1">
      <protection locked="1" hidden="0"/>
    </xf>
    <xf numFmtId="0" fontId="55" fillId="2" borderId="1" xfId="0" applyNumberFormat="1" applyFont="1" applyFill="1" applyBorder="1" applyAlignment="1" applyProtection="1">
      <alignment vertical="top"/>
      <protection locked="1" hidden="0"/>
    </xf>
    <xf numFmtId="0" fontId="53" fillId="2" borderId="1" xfId="0" applyNumberFormat="1" applyFont="1" applyFill="1" applyBorder="1" applyAlignment="1" applyProtection="1">
      <protection locked="1" hidden="0"/>
    </xf>
    <xf numFmtId="0" fontId="45" fillId="2" borderId="1" xfId="0" applyNumberFormat="1" applyFont="1" applyFill="1" applyBorder="1" applyAlignment="1" applyProtection="1">
      <protection locked="1" hidden="0"/>
    </xf>
    <xf numFmtId="0" fontId="26" fillId="2" borderId="1" xfId="0" applyNumberFormat="1" applyFont="1" applyFill="1" applyBorder="1" applyAlignment="1" applyProtection="1">
      <protection locked="1" hidden="0"/>
    </xf>
    <xf numFmtId="0" fontId="42" fillId="2" borderId="1" xfId="0" applyNumberFormat="1" applyFont="1" applyFill="1" applyBorder="1" applyAlignment="1" applyProtection="1">
      <protection locked="1" hidden="0"/>
    </xf>
    <xf numFmtId="0" fontId="79" fillId="2" borderId="1" xfId="0" applyNumberFormat="1" applyFont="1" applyFill="1" applyBorder="1" applyAlignment="1" applyProtection="1">
      <alignment horizontal="center" vertical="center"/>
      <protection locked="1" hidden="0"/>
    </xf>
    <xf numFmtId="0" fontId="78" fillId="2" borderId="1" xfId="0" applyNumberFormat="1" applyFont="1" applyFill="1" applyBorder="1" applyAlignment="1" applyProtection="1">
      <alignment horizontal="center"/>
      <protection locked="1" hidden="0"/>
    </xf>
    <xf numFmtId="0" fontId="78" fillId="2" borderId="1" xfId="0" applyNumberFormat="1" applyFont="1" applyFill="1" applyBorder="1" applyAlignment="1" applyProtection="1">
      <protection locked="1" hidden="0"/>
    </xf>
    <xf numFmtId="0" fontId="25" fillId="2" borderId="1" xfId="0" applyNumberFormat="1" applyFont="1" applyFill="1" applyBorder="1" applyAlignment="1" applyProtection="1">
      <alignment horizontal="left"/>
      <protection locked="1" hidden="0"/>
    </xf>
    <xf numFmtId="0" fontId="55" fillId="2" borderId="1" xfId="0" applyNumberFormat="1" applyFont="1" applyFill="1" applyBorder="1" applyAlignment="1" applyProtection="1">
      <protection locked="1" hidden="0"/>
    </xf>
    <xf numFmtId="0" fontId="8" fillId="2" borderId="1" xfId="0" applyNumberFormat="1" applyFont="1" applyFill="1" applyBorder="1" applyAlignment="1" applyProtection="1">
      <protection locked="1" hidden="0"/>
    </xf>
    <xf numFmtId="0" fontId="48" fillId="2" borderId="1" xfId="0" applyNumberFormat="1" applyFont="1" applyFill="1" applyBorder="1" applyAlignment="1" applyProtection="1">
      <alignment horizontal="left" wrapText="1"/>
      <protection locked="1" hidden="0"/>
    </xf>
    <xf numFmtId="0" fontId="68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55" fillId="2" borderId="1" xfId="0" applyNumberFormat="1" applyFont="1" applyFill="1" applyBorder="1" applyAlignment="1" applyProtection="1">
      <alignment vertical="center" wrapText="1"/>
      <protection locked="1" hidden="0"/>
    </xf>
    <xf numFmtId="0" fontId="55" fillId="2" borderId="1" xfId="0" applyNumberFormat="1" applyFont="1" applyFill="1" applyBorder="1" applyAlignment="1" applyProtection="1">
      <alignment vertical="justify" wrapText="1"/>
      <protection locked="1" hidden="0"/>
    </xf>
    <xf numFmtId="0" fontId="55" fillId="2" borderId="1" xfId="0" applyNumberFormat="1" applyFont="1" applyFill="1" applyBorder="1" applyAlignment="1" applyProtection="1">
      <alignment horizontal="left" wrapText="1"/>
      <protection locked="1" hidden="0"/>
    </xf>
    <xf numFmtId="0" fontId="26" fillId="2" borderId="1" xfId="0" applyNumberFormat="1" applyFont="1" applyFill="1" applyBorder="1" applyAlignment="1" applyProtection="1">
      <alignment vertical="top"/>
      <protection locked="1" hidden="0"/>
    </xf>
    <xf numFmtId="0" fontId="8" fillId="2" borderId="1" xfId="0" applyNumberFormat="1" applyFont="1" applyFill="1" applyBorder="1" applyAlignment="1" applyProtection="1">
      <alignment vertical="top"/>
      <protection locked="1" hidden="0"/>
    </xf>
    <xf numFmtId="0" fontId="55" fillId="2" borderId="1" xfId="0" applyNumberFormat="1" applyFont="1" applyFill="1" applyBorder="1" applyAlignment="1" applyProtection="1">
      <alignment horizontal="left" vertical="justify" wrapText="1"/>
      <protection locked="1" hidden="0"/>
    </xf>
    <xf numFmtId="0" fontId="26" fillId="2" borderId="1" xfId="0" applyNumberFormat="1" applyFont="1" applyFill="1" applyBorder="1" applyAlignment="1" applyProtection="1">
      <alignment horizontal="left" vertical="top"/>
      <protection locked="1" hidden="0"/>
    </xf>
    <xf numFmtId="0" fontId="25" fillId="2" borderId="1" xfId="0" applyNumberFormat="1" applyFont="1" applyFill="1" applyBorder="1" applyAlignment="1" applyProtection="1">
      <alignment horizontal="left" vertical="top"/>
      <protection locked="1" hidden="0"/>
    </xf>
    <xf numFmtId="0" fontId="8" fillId="2" borderId="1" xfId="0" applyNumberFormat="1" applyFont="1" applyFill="1" applyBorder="1" applyAlignment="1" applyProtection="1">
      <alignment horizontal="center"/>
      <protection locked="1" hidden="0"/>
    </xf>
    <xf numFmtId="0" fontId="4" fillId="2" borderId="1" xfId="0" applyNumberFormat="1" applyFont="1" applyFill="1" applyBorder="1" applyAlignment="1" applyProtection="1">
      <alignment horizontal="center"/>
      <protection locked="1" hidden="0"/>
    </xf>
    <xf numFmtId="0" fontId="26" fillId="2" borderId="1" xfId="0" applyNumberFormat="1" applyFont="1" applyFill="1" applyBorder="1" applyAlignment="1" applyProtection="1">
      <alignment horizontal="left" vertical="justify" wrapText="1"/>
      <protection locked="1" hidden="0"/>
    </xf>
    <xf numFmtId="0" fontId="26" fillId="2" borderId="1" xfId="0" applyNumberFormat="1" applyFont="1" applyFill="1" applyBorder="1" applyAlignment="1" applyProtection="1">
      <alignment vertical="justify" wrapText="1"/>
      <protection locked="1" hidden="0"/>
    </xf>
    <xf numFmtId="0" fontId="26" fillId="2" borderId="1" xfId="0" applyNumberFormat="1" applyFont="1" applyFill="1" applyBorder="1" applyAlignment="1" applyProtection="1">
      <alignment horizontal="left"/>
      <protection locked="1" hidden="0"/>
    </xf>
    <xf numFmtId="0" fontId="45" fillId="2" borderId="1" xfId="0" applyNumberFormat="1" applyFont="1" applyFill="1" applyBorder="1" applyAlignment="1" applyProtection="1">
      <alignment vertical="justify" wrapText="1"/>
      <protection locked="1" hidden="0"/>
    </xf>
    <xf numFmtId="0" fontId="56" fillId="2" borderId="1" xfId="1" applyNumberFormat="1" applyFont="1" applyFill="1" applyBorder="1" applyAlignment="1" applyProtection="1">
      <protection locked="1" hidden="0"/>
    </xf>
    <xf numFmtId="0" fontId="56" fillId="2" borderId="1" xfId="0" applyNumberFormat="1" applyFont="1" applyFill="1" applyBorder="1" applyAlignment="1" applyProtection="1">
      <protection locked="1" hidden="0"/>
    </xf>
    <xf numFmtId="0" fontId="51" fillId="16" borderId="15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149" borderId="148" xfId="0" applyNumberFormat="1" applyFont="1" applyFill="1" applyBorder="1" applyAlignment="1" applyProtection="1">
      <alignment horizontal="center" vertical="center"/>
      <protection locked="1" hidden="0"/>
    </xf>
    <xf numFmtId="0" fontId="69" fillId="302" borderId="301" xfId="0" applyNumberFormat="1" applyFont="1" applyFill="1" applyBorder="1" applyAlignment="1" applyProtection="1">
      <alignment horizontal="center" vertical="center"/>
      <protection locked="1" hidden="0"/>
    </xf>
    <xf numFmtId="0" fontId="69" fillId="302" borderId="301" xfId="0" applyNumberFormat="1" applyFont="1" applyFill="1" applyBorder="1" applyAlignment="1" applyProtection="1">
      <alignment horizontal="center" vertical="center" wrapText="1"/>
      <protection locked="1" hidden="0"/>
    </xf>
    <xf numFmtId="0" fontId="69" fillId="147" borderId="146" xfId="0" applyNumberFormat="1" applyFont="1" applyFill="1" applyBorder="1" applyAlignment="1" applyProtection="1">
      <alignment horizontal="center" vertical="center"/>
      <protection locked="1" hidden="0"/>
    </xf>
    <xf numFmtId="0" fontId="69" fillId="301" borderId="300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302" borderId="301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504" borderId="503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69" fillId="302" borderId="301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69" fillId="303" borderId="302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23" borderId="22" xfId="0" applyNumberFormat="1" applyFont="1" applyFill="1" applyBorder="1" applyAlignment="1" applyProtection="1">
      <alignment horizontal="center" vertical="center" wrapText="1"/>
      <protection locked="1" hidden="0"/>
    </xf>
    <xf numFmtId="0" fontId="69" fillId="16" borderId="15" xfId="0" applyNumberFormat="1" applyFont="1" applyFill="1" applyBorder="1" applyAlignment="1" applyProtection="1">
      <alignment horizontal="center" vertical="center" wrapText="1"/>
      <protection locked="1" hidden="0"/>
    </xf>
    <xf numFmtId="0" fontId="69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69" fillId="22" borderId="21" xfId="0" applyNumberFormat="1" applyFont="1" applyFill="1" applyBorder="1" applyAlignment="1" applyProtection="1">
      <alignment horizontal="center" vertical="center" wrapText="1"/>
      <protection locked="1" hidden="0"/>
    </xf>
    <xf numFmtId="0" fontId="69" fillId="15" borderId="14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16" borderId="15" xfId="0" applyNumberFormat="1" applyFont="1" applyFill="1" applyBorder="1" applyAlignment="1" applyProtection="1">
      <alignment horizontal="center" vertical="center" textRotation="90"/>
      <protection locked="1" hidden="0"/>
    </xf>
    <xf numFmtId="0" fontId="69" fillId="28" borderId="27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69" fillId="17" borderId="16" xfId="0" applyNumberFormat="1" applyFont="1" applyFill="1" applyBorder="1" applyAlignment="1" applyProtection="1">
      <alignment horizontal="center" vertical="center" textRotation="90"/>
      <protection locked="1" hidden="0"/>
    </xf>
    <xf numFmtId="0" fontId="51" fillId="16" borderId="15" xfId="0" applyNumberFormat="1" applyFont="1" applyFill="1" applyBorder="1" applyAlignment="1" applyProtection="1">
      <alignment horizontal="center" vertical="top"/>
      <protection locked="1" hidden="0"/>
    </xf>
    <xf numFmtId="0" fontId="51" fillId="23" borderId="22" xfId="0" applyNumberFormat="1" applyFont="1" applyFill="1" applyBorder="1" applyAlignment="1" applyProtection="1">
      <protection locked="1" hidden="0"/>
    </xf>
    <xf numFmtId="0" fontId="51" fillId="16" borderId="15" xfId="0" applyNumberFormat="1" applyFont="1" applyFill="1" applyBorder="1" applyAlignment="1" applyProtection="1">
      <protection locked="1" hidden="0"/>
    </xf>
    <xf numFmtId="0" fontId="51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64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51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51" fillId="15" borderId="14" xfId="0" applyNumberFormat="1" applyFont="1" applyFill="1" applyBorder="1" applyAlignment="1" applyProtection="1">
      <alignment horizontal="center" vertical="center"/>
      <protection locked="1" hidden="0"/>
    </xf>
    <xf numFmtId="0" fontId="51" fillId="17" borderId="16" xfId="0" applyNumberFormat="1" applyFont="1" applyFill="1" applyBorder="1" applyAlignment="1" applyProtection="1">
      <alignment horizontal="center" vertical="center"/>
      <protection locked="1" hidden="0"/>
    </xf>
    <xf numFmtId="0" fontId="51" fillId="142" borderId="141" xfId="0" applyNumberFormat="1" applyFont="1" applyFill="1" applyBorder="1" applyAlignment="1" applyProtection="1">
      <protection locked="1" hidden="0"/>
    </xf>
    <xf numFmtId="0" fontId="51" fillId="47" borderId="46" xfId="0" applyNumberFormat="1" applyFont="1" applyFill="1" applyBorder="1" applyAlignment="1" applyProtection="1">
      <protection locked="1" hidden="0"/>
    </xf>
    <xf numFmtId="0" fontId="51" fillId="47" borderId="46" xfId="0" applyNumberFormat="1" applyFont="1" applyFill="1" applyBorder="1" applyAlignment="1" applyProtection="1">
      <alignment horizontal="center" vertical="center"/>
      <protection locked="1" hidden="0"/>
    </xf>
    <xf numFmtId="0" fontId="64" fillId="47" borderId="46" xfId="0" applyNumberFormat="1" applyFont="1" applyFill="1" applyBorder="1" applyAlignment="1" applyProtection="1">
      <alignment horizontal="center" vertical="center"/>
      <protection locked="1" hidden="0"/>
    </xf>
    <xf numFmtId="0" fontId="51" fillId="141" borderId="140" xfId="0" applyNumberFormat="1" applyFont="1" applyFill="1" applyBorder="1" applyAlignment="1" applyProtection="1">
      <alignment horizontal="center" vertical="center" wrapText="1"/>
      <protection locked="1" hidden="0"/>
    </xf>
    <xf numFmtId="49" fontId="51" fillId="2" borderId="1" xfId="0" applyNumberFormat="1" applyFont="1" applyFill="1" applyBorder="1" applyAlignment="1" applyProtection="1">
      <alignment horizontal="center" vertical="center"/>
      <protection locked="1" hidden="0"/>
    </xf>
    <xf numFmtId="0" fontId="51" fillId="46" borderId="45" xfId="0" applyNumberFormat="1" applyFont="1" applyFill="1" applyBorder="1" applyAlignment="1" applyProtection="1">
      <alignment horizontal="center" vertical="center"/>
      <protection locked="1" hidden="0"/>
    </xf>
    <xf numFmtId="0" fontId="51" fillId="48" borderId="47" xfId="0" applyNumberFormat="1" applyFont="1" applyFill="1" applyBorder="1" applyAlignment="1" applyProtection="1">
      <alignment horizontal="center" vertical="center"/>
      <protection locked="1" hidden="0"/>
    </xf>
    <xf numFmtId="49" fontId="16" fillId="2" borderId="1" xfId="0" applyNumberFormat="1" applyFont="1" applyFill="1" applyBorder="1" applyAlignment="1" applyProtection="1">
      <alignment horizontal="center"/>
      <protection locked="1" hidden="0"/>
    </xf>
    <xf numFmtId="49" fontId="26" fillId="16" borderId="15" xfId="0" applyNumberFormat="1" applyFont="1" applyFill="1" applyBorder="1" applyAlignment="1" applyProtection="1">
      <alignment vertical="center"/>
      <protection locked="1" hidden="0"/>
    </xf>
    <xf numFmtId="0" fontId="26" fillId="2" borderId="1" xfId="0" applyNumberFormat="1" applyFont="1" applyFill="1" applyBorder="1" applyAlignment="1" applyProtection="1">
      <alignment horizontal="center" vertical="center"/>
      <protection locked="1" hidden="0"/>
    </xf>
    <xf numFmtId="49" fontId="26" fillId="2" borderId="1" xfId="0" applyNumberFormat="1" applyFont="1" applyFill="1" applyBorder="1" applyAlignment="1" applyProtection="1">
      <alignment horizontal="center"/>
      <protection locked="1" hidden="0"/>
    </xf>
    <xf numFmtId="49" fontId="26" fillId="16" borderId="15" xfId="0" applyNumberFormat="1" applyFont="1" applyFill="1" applyBorder="1" applyAlignment="1" applyProtection="1">
      <alignment horizontal="center" vertical="center"/>
      <protection locked="1" hidden="0"/>
    </xf>
    <xf numFmtId="49" fontId="26" fillId="16" borderId="15" xfId="0" applyNumberFormat="1" applyFont="1" applyFill="1" applyBorder="1" applyAlignment="1" applyProtection="1">
      <alignment horizontal="center"/>
      <protection locked="1" hidden="0"/>
    </xf>
    <xf numFmtId="49" fontId="24" fillId="16" borderId="15" xfId="0" applyNumberFormat="1" applyFont="1" applyFill="1" applyBorder="1" applyAlignment="1" applyProtection="1">
      <alignment horizontal="center" vertical="center"/>
      <protection locked="1" hidden="0"/>
    </xf>
    <xf numFmtId="49" fontId="4" fillId="2" borderId="1" xfId="0" applyNumberFormat="1" applyFont="1" applyFill="1" applyBorder="1" applyAlignment="1" applyProtection="1">
      <protection locked="1" hidden="0"/>
    </xf>
    <xf numFmtId="49" fontId="4" fillId="2" borderId="1" xfId="0" applyNumberFormat="1" applyFont="1" applyFill="1" applyBorder="1" applyAlignment="1" applyProtection="1">
      <alignment horizontal="center"/>
      <protection locked="1" hidden="0"/>
    </xf>
    <xf numFmtId="49" fontId="9" fillId="2" borderId="1" xfId="0" applyNumberFormat="1" applyFont="1" applyFill="1" applyBorder="1" applyAlignment="1" applyProtection="1">
      <protection locked="1" hidden="0"/>
    </xf>
    <xf numFmtId="49" fontId="45" fillId="2" borderId="1" xfId="0" applyNumberFormat="1" applyFont="1" applyFill="1" applyBorder="1" applyAlignment="1" applyProtection="1">
      <protection locked="1" hidden="0"/>
    </xf>
    <xf numFmtId="0" fontId="9" fillId="2" borderId="1" xfId="0" applyNumberFormat="1" applyFont="1" applyFill="1" applyBorder="1" applyAlignment="1" applyProtection="1">
      <protection locked="1" hidden="0"/>
    </xf>
    <xf numFmtId="0" fontId="4" fillId="2" borderId="1" xfId="0" applyNumberFormat="1" applyFont="1" applyFill="1" applyBorder="1" applyAlignment="1" applyProtection="1">
      <protection locked="1" hidden="0"/>
    </xf>
    <xf numFmtId="49" fontId="5" fillId="2" borderId="1" xfId="0" applyNumberFormat="1" applyFont="1" applyFill="1" applyBorder="1" applyAlignment="1" applyProtection="1">
      <alignment horizontal="center"/>
      <protection locked="1" hidden="0"/>
    </xf>
    <xf numFmtId="0" fontId="32" fillId="97" borderId="96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505" borderId="504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413" borderId="41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414" borderId="413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413" borderId="412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147" borderId="146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148" borderId="147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149" borderId="148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147" borderId="146" xfId="0" applyNumberFormat="1" applyFont="1" applyFill="1" applyBorder="1" applyAlignment="1" applyProtection="1">
      <alignment horizontal="center" vertical="center"/>
      <protection locked="1" hidden="0"/>
    </xf>
    <xf numFmtId="0" fontId="56" fillId="148" borderId="147" xfId="0" applyNumberFormat="1" applyFont="1" applyFill="1" applyBorder="1" applyAlignment="1" applyProtection="1">
      <alignment horizontal="center" vertical="center"/>
      <protection locked="1" hidden="0"/>
    </xf>
    <xf numFmtId="0" fontId="56" fillId="412" borderId="411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415" borderId="414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505" borderId="504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415" borderId="414" xfId="0" applyNumberFormat="1" applyFont="1" applyFill="1" applyBorder="1" applyAlignment="1" applyProtection="1">
      <alignment horizontal="center" vertical="center" textRotation="90"/>
      <protection locked="1" hidden="0"/>
    </xf>
    <xf numFmtId="0" fontId="32" fillId="56" borderId="55" xfId="0" applyNumberFormat="1" applyFont="1" applyFill="1" applyBorder="1" applyAlignment="1" applyProtection="1">
      <alignment horizontal="center" vertical="center"/>
      <protection locked="1" hidden="0"/>
    </xf>
    <xf numFmtId="0" fontId="56" fillId="55" borderId="5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4" borderId="53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55" borderId="54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152" borderId="151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153" borderId="152" xfId="0" applyNumberFormat="1" applyFont="1" applyFill="1" applyBorder="1" applyAlignment="1" applyProtection="1">
      <alignment horizontal="center" vertical="center" textRotation="90"/>
      <protection locked="1" hidden="0"/>
    </xf>
    <xf numFmtId="0" fontId="63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63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63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54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54" fillId="97" borderId="96" xfId="0" applyNumberFormat="1" applyFont="1" applyFill="1" applyBorder="1" applyAlignment="1" applyProtection="1">
      <alignment horizontal="center" vertical="center"/>
      <protection locked="1" hidden="0"/>
    </xf>
    <xf numFmtId="0" fontId="54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56" fillId="58" borderId="57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59" borderId="58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2" borderId="1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59" borderId="58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16" borderId="15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97" borderId="96" xfId="0" applyNumberFormat="1" applyFont="1" applyFill="1" applyBorder="1" applyAlignment="1" applyProtection="1">
      <alignment horizontal="center" vertical="center" wrapText="1"/>
      <protection locked="1" hidden="0"/>
    </xf>
    <xf numFmtId="0" fontId="54" fillId="152" borderId="151" xfId="0" applyNumberFormat="1" applyFont="1" applyFill="1" applyBorder="1" applyAlignment="1" applyProtection="1">
      <alignment horizontal="center" vertical="center"/>
      <protection locked="1" hidden="0"/>
    </xf>
    <xf numFmtId="0" fontId="54" fillId="47" borderId="46" xfId="0" applyNumberFormat="1" applyFont="1" applyFill="1" applyBorder="1" applyAlignment="1" applyProtection="1">
      <alignment horizontal="center" vertical="center" wrapText="1"/>
      <protection locked="1" hidden="0"/>
    </xf>
    <xf numFmtId="0" fontId="54" fillId="47" borderId="46" xfId="0" applyNumberFormat="1" applyFont="1" applyFill="1" applyBorder="1" applyAlignment="1" applyProtection="1">
      <alignment horizontal="center" vertical="center"/>
      <protection locked="1" hidden="0"/>
    </xf>
    <xf numFmtId="0" fontId="54" fillId="153" borderId="152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307" borderId="306" xfId="0" applyNumberFormat="1" applyFont="1" applyFill="1" applyBorder="1" applyAlignment="1" applyProtection="1">
      <alignment horizontal="center" vertical="center"/>
      <protection locked="1" hidden="0"/>
    </xf>
    <xf numFmtId="0" fontId="56" fillId="305" borderId="304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157" borderId="15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56" borderId="155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157" borderId="156" xfId="0" applyNumberFormat="1" applyFont="1" applyFill="1" applyBorder="1" applyAlignment="1" applyProtection="1">
      <alignment horizontal="center" vertical="center" textRotation="90"/>
      <protection locked="1" hidden="0"/>
    </xf>
    <xf numFmtId="0" fontId="45" fillId="305" borderId="304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506" borderId="505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507" borderId="506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508" borderId="507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143" borderId="142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509" borderId="508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307" borderId="306" xfId="0" applyNumberFormat="1" applyFont="1" applyFill="1" applyBorder="1" applyAlignment="1" applyProtection="1">
      <alignment horizontal="center" vertical="center" textRotation="90"/>
      <protection locked="1" hidden="0"/>
    </xf>
    <xf numFmtId="0" fontId="54" fillId="308" borderId="307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304" borderId="303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306" borderId="305" xfId="0" applyNumberFormat="1" applyFont="1" applyFill="1" applyBorder="1" applyAlignment="1" applyProtection="1">
      <alignment horizontal="center" vertical="center" wrapText="1" textRotation="90"/>
      <protection locked="1" hidden="0"/>
    </xf>
    <xf numFmtId="0" fontId="56" fillId="305" borderId="304" xfId="0" applyNumberFormat="1" applyFont="1" applyFill="1" applyBorder="1" applyAlignment="1" applyProtection="1">
      <alignment horizontal="center" vertical="center" textRotation="90"/>
      <protection locked="1" hidden="0"/>
    </xf>
    <xf numFmtId="0" fontId="56" fillId="306" borderId="305" xfId="0" applyNumberFormat="1" applyFont="1" applyFill="1" applyBorder="1" applyAlignment="1" applyProtection="1">
      <alignment horizontal="center" vertical="center" textRotation="90"/>
      <protection locked="1" hidden="0"/>
    </xf>
    <xf numFmtId="0" fontId="32" fillId="507" borderId="506" xfId="0" applyNumberFormat="1" applyFont="1" applyFill="1" applyBorder="1" applyAlignment="1" applyProtection="1">
      <alignment horizontal="center" vertical="center"/>
      <protection locked="1" hidden="0"/>
    </xf>
    <xf numFmtId="0" fontId="56" fillId="144" borderId="143" xfId="0" applyNumberFormat="1" applyFont="1" applyFill="1" applyBorder="1" applyAlignment="1" applyProtection="1">
      <alignment horizontal="left" vertical="center" wrapText="1"/>
      <protection locked="1" hidden="0"/>
    </xf>
    <xf numFmtId="0" fontId="56" fillId="145" borderId="144" xfId="0" applyNumberFormat="1" applyFont="1" applyFill="1" applyBorder="1" applyAlignment="1" applyProtection="1">
      <alignment horizontal="left" vertical="center" wrapText="1"/>
      <protection locked="1" hidden="0"/>
    </xf>
    <xf numFmtId="0" fontId="45" fillId="143" borderId="142" xfId="0" applyNumberFormat="1" applyFont="1" applyFill="1" applyBorder="1" applyAlignment="1" applyProtection="1">
      <alignment horizontal="center" vertical="center"/>
      <protection locked="1" hidden="0"/>
    </xf>
    <xf numFmtId="0" fontId="45" fillId="145" borderId="144" xfId="0" applyNumberFormat="1" applyFont="1" applyFill="1" applyBorder="1" applyAlignment="1" applyProtection="1">
      <alignment horizontal="center" vertical="center"/>
      <protection locked="1" hidden="0"/>
    </xf>
    <xf numFmtId="0" fontId="45" fillId="144" borderId="143" xfId="0" applyNumberFormat="1" applyFont="1" applyFill="1" applyBorder="1" applyAlignment="1" applyProtection="1">
      <alignment horizontal="center" vertical="center"/>
      <protection locked="1" hidden="0"/>
    </xf>
    <xf numFmtId="164" fontId="32" fillId="510" borderId="509" xfId="0" applyNumberFormat="1" applyFont="1" applyFill="1" applyBorder="1" applyAlignment="1" applyProtection="1">
      <alignment horizontal="center" vertical="center"/>
      <protection locked="1" hidden="0"/>
    </xf>
    <xf numFmtId="0" fontId="32" fillId="145" borderId="144" xfId="0" applyNumberFormat="1" applyFont="1" applyFill="1" applyBorder="1" applyAlignment="1" applyProtection="1">
      <alignment horizontal="center" vertical="center"/>
      <protection locked="1" hidden="0"/>
    </xf>
    <xf numFmtId="0" fontId="32" fillId="510" borderId="509" xfId="0" applyNumberFormat="1" applyFont="1" applyFill="1" applyBorder="1" applyAlignment="1" applyProtection="1">
      <alignment horizontal="center" vertical="center"/>
      <protection locked="1" hidden="0"/>
    </xf>
    <xf numFmtId="164" fontId="32" fillId="506" borderId="505" xfId="0" applyNumberFormat="1" applyFont="1" applyFill="1" applyBorder="1" applyAlignment="1" applyProtection="1">
      <alignment horizontal="center" vertical="center"/>
      <protection locked="1" hidden="0"/>
    </xf>
    <xf numFmtId="0" fontId="32" fillId="508" borderId="507" xfId="0" applyNumberFormat="1" applyFont="1" applyFill="1" applyBorder="1" applyAlignment="1" applyProtection="1">
      <alignment horizontal="center" vertical="center"/>
      <protection locked="1" hidden="0"/>
    </xf>
    <xf numFmtId="0" fontId="50" fillId="144" borderId="143" xfId="0" applyNumberFormat="1" applyFont="1" applyFill="1" applyBorder="1" applyAlignment="1" applyProtection="1">
      <alignment horizontal="center" vertical="center"/>
      <protection locked="1" hidden="0"/>
    </xf>
    <xf numFmtId="0" fontId="50" fillId="511" borderId="510" xfId="0" applyNumberFormat="1" applyFont="1" applyFill="1" applyBorder="1" applyAlignment="1" applyProtection="1">
      <alignment horizontal="center" vertical="center"/>
      <protection locked="1" hidden="0"/>
    </xf>
    <xf numFmtId="49" fontId="32" fillId="302" borderId="301" xfId="0" applyNumberFormat="1" applyFont="1" applyFill="1" applyBorder="1" applyAlignment="1" applyProtection="1">
      <alignment horizontal="center" vertical="center"/>
      <protection locked="1" hidden="0"/>
    </xf>
    <xf numFmtId="0" fontId="56" fillId="23" borderId="22" xfId="0" applyNumberFormat="1" applyFont="1" applyFill="1" applyBorder="1" applyAlignment="1" applyProtection="1">
      <alignment horizontal="left" vertical="center" wrapText="1"/>
      <protection locked="1" hidden="0"/>
    </xf>
    <xf numFmtId="0" fontId="56" fillId="16" borderId="15" xfId="0" applyNumberFormat="1" applyFont="1" applyFill="1" applyBorder="1" applyAlignment="1" applyProtection="1">
      <alignment horizontal="left" vertical="center" wrapText="1"/>
      <protection locked="1" hidden="0"/>
    </xf>
    <xf numFmtId="164" fontId="32" fillId="298" borderId="297" xfId="0" applyNumberFormat="1" applyFont="1" applyFill="1" applyBorder="1" applyAlignment="1" applyProtection="1">
      <alignment horizontal="center" vertical="center"/>
      <protection locked="1" hidden="0"/>
    </xf>
    <xf numFmtId="164" fontId="32" fillId="149" borderId="148" xfId="0" applyNumberFormat="1" applyFont="1" applyFill="1" applyBorder="1" applyAlignment="1" applyProtection="1">
      <alignment horizontal="center" vertical="center"/>
      <protection locked="1" hidden="0"/>
    </xf>
    <xf numFmtId="164" fontId="32" fillId="147" borderId="146" xfId="0" applyNumberFormat="1" applyFont="1" applyFill="1" applyBorder="1" applyAlignment="1" applyProtection="1">
      <alignment horizontal="center" vertical="center"/>
      <protection locked="1" hidden="0"/>
    </xf>
    <xf numFmtId="164" fontId="32" fillId="299" borderId="298" xfId="0" applyNumberFormat="1" applyFont="1" applyFill="1" applyBorder="1" applyAlignment="1" applyProtection="1">
      <alignment horizontal="center" vertical="center"/>
      <protection locked="1" hidden="0"/>
    </xf>
    <xf numFmtId="164" fontId="32" fillId="148" borderId="147" xfId="0" applyNumberFormat="1" applyFont="1" applyFill="1" applyBorder="1" applyAlignment="1" applyProtection="1">
      <alignment horizontal="center" vertical="center"/>
      <protection locked="1" hidden="0"/>
    </xf>
    <xf numFmtId="164" fontId="32" fillId="27" borderId="26" xfId="0" applyNumberFormat="1" applyFont="1" applyFill="1" applyBorder="1" applyAlignment="1" applyProtection="1">
      <alignment horizontal="center" vertical="center"/>
      <protection locked="1" hidden="0"/>
    </xf>
    <xf numFmtId="164" fontId="32" fillId="28" borderId="27" xfId="0" applyNumberFormat="1" applyFont="1" applyFill="1" applyBorder="1" applyAlignment="1" applyProtection="1">
      <alignment horizontal="center" vertical="center"/>
      <protection locked="1" hidden="0"/>
    </xf>
    <xf numFmtId="164" fontId="32" fillId="29" borderId="28" xfId="0" applyNumberFormat="1" applyFont="1" applyFill="1" applyBorder="1" applyAlignment="1" applyProtection="1">
      <alignment horizontal="center" vertical="center"/>
      <protection locked="1" hidden="0"/>
    </xf>
    <xf numFmtId="164" fontId="32" fillId="30" borderId="29" xfId="0" applyNumberFormat="1" applyFont="1" applyFill="1" applyBorder="1" applyAlignment="1" applyProtection="1">
      <alignment horizontal="center" vertical="center"/>
      <protection locked="1" hidden="0"/>
    </xf>
    <xf numFmtId="164" fontId="32" fillId="118" borderId="117" xfId="0" applyNumberFormat="1" applyFont="1" applyFill="1" applyBorder="1" applyAlignment="1" applyProtection="1">
      <alignment horizontal="center" vertical="center"/>
      <protection locked="1" hidden="0"/>
    </xf>
    <xf numFmtId="164" fontId="32" fillId="119" borderId="118" xfId="0" applyNumberFormat="1" applyFont="1" applyFill="1" applyBorder="1" applyAlignment="1" applyProtection="1">
      <alignment horizontal="center" vertical="center"/>
      <protection locked="1" hidden="0"/>
    </xf>
    <xf numFmtId="49" fontId="32" fillId="16" borderId="15" xfId="0" applyNumberFormat="1" applyFont="1" applyFill="1" applyBorder="1" applyAlignment="1" applyProtection="1">
      <alignment horizontal="center" vertical="center"/>
      <protection locked="1" hidden="0"/>
    </xf>
    <xf numFmtId="164" fontId="32" fillId="111" borderId="110" xfId="0" applyNumberFormat="1" applyFont="1" applyFill="1" applyBorder="1" applyAlignment="1" applyProtection="1">
      <alignment horizontal="center" vertical="center"/>
      <protection locked="1" hidden="0"/>
    </xf>
    <xf numFmtId="164" fontId="32" fillId="113" borderId="112" xfId="0" applyNumberFormat="1" applyFont="1" applyFill="1" applyBorder="1" applyAlignment="1" applyProtection="1">
      <alignment horizontal="center" vertical="center"/>
      <protection locked="1" hidden="0"/>
    </xf>
    <xf numFmtId="164" fontId="32" fillId="15" borderId="14" xfId="0" applyNumberFormat="1" applyFont="1" applyFill="1" applyBorder="1" applyAlignment="1" applyProtection="1">
      <alignment horizontal="center" vertical="center"/>
      <protection locked="1" hidden="0"/>
    </xf>
    <xf numFmtId="164" fontId="32" fillId="16" borderId="15" xfId="0" applyNumberFormat="1" applyFont="1" applyFill="1" applyBorder="1" applyAlignment="1" applyProtection="1">
      <alignment horizontal="center" vertical="center"/>
      <protection locked="1" hidden="0"/>
    </xf>
    <xf numFmtId="164" fontId="64" fillId="17" borderId="16" xfId="0" applyNumberFormat="1" applyFont="1" applyFill="1" applyBorder="1" applyAlignment="1" applyProtection="1">
      <alignment horizontal="center" vertical="center"/>
      <protection locked="1" hidden="0"/>
    </xf>
    <xf numFmtId="164" fontId="32" fillId="17" borderId="16" xfId="0" applyNumberFormat="1" applyFont="1" applyFill="1" applyBorder="1" applyAlignment="1" applyProtection="1">
      <alignment horizontal="center" vertical="center"/>
      <protection locked="1" hidden="0"/>
    </xf>
    <xf numFmtId="0" fontId="56" fillId="26" borderId="25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22" borderId="21" xfId="0" applyNumberFormat="1" applyFont="1" applyFill="1" applyBorder="1" applyAlignment="1" applyProtection="1">
      <alignment horizontal="center" vertical="center" wrapText="1"/>
      <protection locked="1" hidden="0"/>
    </xf>
    <xf numFmtId="164" fontId="45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49" fontId="32" fillId="507" borderId="506" xfId="0" applyNumberFormat="1" applyFont="1" applyFill="1" applyBorder="1" applyAlignment="1" applyProtection="1">
      <alignment horizontal="center" vertical="center"/>
      <protection locked="1" hidden="0"/>
    </xf>
    <xf numFmtId="0" fontId="50" fillId="143" borderId="142" xfId="0" applyNumberFormat="1" applyFont="1" applyFill="1" applyBorder="1" applyAlignment="1" applyProtection="1">
      <alignment horizontal="center" vertical="center"/>
      <protection locked="1" hidden="0"/>
    </xf>
    <xf numFmtId="0" fontId="50" fillId="145" borderId="144" xfId="0" applyNumberFormat="1" applyFont="1" applyFill="1" applyBorder="1" applyAlignment="1" applyProtection="1">
      <alignment horizontal="center" vertical="center"/>
      <protection locked="1" hidden="0"/>
    </xf>
    <xf numFmtId="0" fontId="50" fillId="510" borderId="509" xfId="0" applyNumberFormat="1" applyFont="1" applyFill="1" applyBorder="1" applyAlignment="1" applyProtection="1">
      <alignment horizontal="center" vertical="center"/>
      <protection locked="1" hidden="0"/>
    </xf>
    <xf numFmtId="0" fontId="50" fillId="506" borderId="505" xfId="0" applyNumberFormat="1" applyFont="1" applyFill="1" applyBorder="1" applyAlignment="1" applyProtection="1">
      <alignment horizontal="center" vertical="center"/>
      <protection locked="1" hidden="0"/>
    </xf>
    <xf numFmtId="0" fontId="50" fillId="508" borderId="507" xfId="0" applyNumberFormat="1" applyFont="1" applyFill="1" applyBorder="1" applyAlignment="1" applyProtection="1">
      <alignment horizontal="center" vertical="center"/>
      <protection locked="1" hidden="0"/>
    </xf>
    <xf numFmtId="164" fontId="50" fillId="510" borderId="509" xfId="0" applyNumberFormat="1" applyFont="1" applyFill="1" applyBorder="1" applyAlignment="1" applyProtection="1">
      <alignment horizontal="center" vertical="center"/>
      <protection locked="1" hidden="0"/>
    </xf>
    <xf numFmtId="0" fontId="32" fillId="144" borderId="143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511" borderId="510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148" borderId="147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147" borderId="146" xfId="0" applyNumberFormat="1" applyFont="1" applyFill="1" applyBorder="1" applyAlignment="1" applyProtection="1">
      <alignment horizontal="center" vertical="center"/>
      <protection locked="1" hidden="0"/>
    </xf>
    <xf numFmtId="164" fontId="45" fillId="149" borderId="148" xfId="0" applyNumberFormat="1" applyFont="1" applyFill="1" applyBorder="1" applyAlignment="1" applyProtection="1">
      <alignment horizontal="center" vertical="center"/>
      <protection locked="1" hidden="0"/>
    </xf>
    <xf numFmtId="164" fontId="45" fillId="299" borderId="298" xfId="0" applyNumberFormat="1" applyFont="1" applyFill="1" applyBorder="1" applyAlignment="1" applyProtection="1">
      <alignment horizontal="center" vertical="center"/>
      <protection locked="1" hidden="0"/>
    </xf>
    <xf numFmtId="164" fontId="32" fillId="301" borderId="300" xfId="0" applyNumberFormat="1" applyFont="1" applyFill="1" applyBorder="1" applyAlignment="1" applyProtection="1">
      <alignment horizontal="center" vertical="center"/>
      <protection locked="1" hidden="0"/>
    </xf>
    <xf numFmtId="164" fontId="32" fillId="302" borderId="301" xfId="0" applyNumberFormat="1" applyFont="1" applyFill="1" applyBorder="1" applyAlignment="1" applyProtection="1">
      <alignment horizontal="center" vertical="center"/>
      <protection locked="1" hidden="0"/>
    </xf>
    <xf numFmtId="164" fontId="64" fillId="303" borderId="302" xfId="0" applyNumberFormat="1" applyFont="1" applyFill="1" applyBorder="1" applyAlignment="1" applyProtection="1">
      <alignment horizontal="center" vertical="center"/>
      <protection locked="1" hidden="0"/>
    </xf>
    <xf numFmtId="164" fontId="32" fillId="303" borderId="302" xfId="0" applyNumberFormat="1" applyFont="1" applyFill="1" applyBorder="1" applyAlignment="1" applyProtection="1">
      <alignment horizontal="center" vertical="center"/>
      <protection locked="1" hidden="0"/>
    </xf>
    <xf numFmtId="0" fontId="45" fillId="149" borderId="14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02" borderId="30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303" borderId="30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121" borderId="12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8" borderId="27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9" borderId="28" xfId="0" applyNumberFormat="1" applyFont="1" applyFill="1" applyBorder="1" applyAlignment="1" applyProtection="1">
      <alignment horizontal="center" vertical="center" wrapText="1"/>
      <protection locked="1" hidden="0"/>
    </xf>
    <xf numFmtId="164" fontId="46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56" fillId="22" borderId="21" xfId="0" applyNumberFormat="1" applyFont="1" applyFill="1" applyBorder="1" applyAlignment="1" applyProtection="1">
      <alignment horizontal="left" vertical="center" wrapText="1"/>
      <protection locked="1" hidden="0"/>
    </xf>
    <xf numFmtId="0" fontId="32" fillId="16" borderId="15" xfId="0" applyNumberFormat="1" applyFont="1" applyFill="1" applyBorder="1" applyAlignment="1" applyProtection="1">
      <alignment horizontal="center" vertical="center"/>
      <protection locked="1" hidden="0"/>
    </xf>
    <xf numFmtId="0" fontId="45" fillId="506" borderId="505" xfId="0" applyNumberFormat="1" applyFont="1" applyFill="1" applyBorder="1" applyAlignment="1" applyProtection="1">
      <alignment horizontal="center" vertical="center"/>
      <protection locked="1" hidden="0"/>
    </xf>
    <xf numFmtId="0" fontId="45" fillId="507" borderId="506" xfId="0" applyNumberFormat="1" applyFont="1" applyFill="1" applyBorder="1" applyAlignment="1" applyProtection="1">
      <alignment horizontal="center" vertical="center"/>
      <protection locked="1" hidden="0"/>
    </xf>
    <xf numFmtId="0" fontId="45" fillId="508" borderId="507" xfId="0" applyNumberFormat="1" applyFont="1" applyFill="1" applyBorder="1" applyAlignment="1" applyProtection="1">
      <alignment horizontal="center" vertical="center"/>
      <protection locked="1" hidden="0"/>
    </xf>
    <xf numFmtId="0" fontId="45" fillId="506" borderId="505" xfId="0" applyNumberFormat="1" applyFont="1" applyFill="1" applyBorder="1" applyAlignment="1" applyProtection="1">
      <alignment horizontal="center"/>
      <protection locked="1" hidden="0"/>
    </xf>
    <xf numFmtId="0" fontId="45" fillId="508" borderId="507" xfId="0" applyNumberFormat="1" applyFont="1" applyFill="1" applyBorder="1" applyAlignment="1" applyProtection="1">
      <alignment horizontal="center"/>
      <protection locked="1" hidden="0"/>
    </xf>
    <xf numFmtId="0" fontId="45" fillId="145" borderId="144" xfId="0" applyNumberFormat="1" applyFont="1" applyFill="1" applyBorder="1" applyAlignment="1" applyProtection="1">
      <alignment vertical="justify" wrapText="1"/>
      <protection locked="1" hidden="0"/>
    </xf>
    <xf numFmtId="0" fontId="45" fillId="507" borderId="506" xfId="0" applyNumberFormat="1" applyFont="1" applyFill="1" applyBorder="1" applyAlignment="1" applyProtection="1">
      <alignment vertical="justify" wrapText="1"/>
      <protection locked="1" hidden="0"/>
    </xf>
    <xf numFmtId="0" fontId="45" fillId="508" borderId="507" xfId="0" applyNumberFormat="1" applyFont="1" applyFill="1" applyBorder="1" applyAlignment="1" applyProtection="1">
      <alignment vertical="justify" wrapText="1"/>
      <protection locked="1" hidden="0"/>
    </xf>
    <xf numFmtId="0" fontId="45" fillId="510" borderId="509" xfId="0" applyNumberFormat="1" applyFont="1" applyFill="1" applyBorder="1" applyAlignment="1" applyProtection="1">
      <alignment horizontal="center" vertical="center"/>
      <protection locked="1" hidden="0"/>
    </xf>
    <xf numFmtId="0" fontId="45" fillId="511" borderId="510" xfId="0" applyNumberFormat="1" applyFont="1" applyFill="1" applyBorder="1" applyAlignment="1" applyProtection="1">
      <alignment horizontal="center" vertical="center"/>
      <protection locked="1" hidden="0"/>
    </xf>
    <xf numFmtId="0" fontId="56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56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56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56" fillId="299" borderId="298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298" borderId="297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510" borderId="509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144" borderId="143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511" borderId="510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2" borderId="21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23" borderId="22" xfId="0" applyNumberFormat="1" applyFont="1" applyFill="1" applyBorder="1" applyAlignment="1" applyProtection="1">
      <alignment horizontal="center" vertical="center" wrapText="1"/>
      <protection locked="1" hidden="0"/>
    </xf>
    <xf numFmtId="0" fontId="52" fillId="22" borderId="21" xfId="0" applyNumberFormat="1" applyFont="1" applyFill="1" applyBorder="1" applyAlignment="1" applyProtection="1">
      <alignment horizontal="center" vertical="center"/>
      <protection locked="1" hidden="0"/>
    </xf>
    <xf numFmtId="0" fontId="52" fillId="26" borderId="25" xfId="0" applyNumberFormat="1" applyFont="1" applyFill="1" applyBorder="1" applyAlignment="1" applyProtection="1">
      <alignment horizontal="center" vertical="center"/>
      <protection locked="1" hidden="0"/>
    </xf>
    <xf numFmtId="0" fontId="52" fillId="23" borderId="22" xfId="0" applyNumberFormat="1" applyFont="1" applyFill="1" applyBorder="1" applyAlignment="1" applyProtection="1">
      <alignment horizontal="center" vertical="center"/>
      <protection locked="1" hidden="0"/>
    </xf>
    <xf numFmtId="0" fontId="48" fillId="113" borderId="112" xfId="0" applyNumberFormat="1" applyFont="1" applyFill="1" applyBorder="1" applyAlignment="1" applyProtection="1">
      <alignment horizontal="center" vertical="center" wrapText="1"/>
      <protection locked="1" hidden="0"/>
    </xf>
    <xf numFmtId="0" fontId="48" fillId="111" borderId="110" xfId="0" applyNumberFormat="1" applyFont="1" applyFill="1" applyBorder="1" applyAlignment="1" applyProtection="1">
      <alignment horizontal="center" vertical="center"/>
      <protection locked="1" hidden="0"/>
    </xf>
    <xf numFmtId="0" fontId="48" fillId="412" borderId="411" xfId="0" applyNumberFormat="1" applyFont="1" applyFill="1" applyBorder="1" applyAlignment="1" applyProtection="1">
      <alignment horizontal="left" vertical="center" wrapText="1"/>
      <protection locked="1" hidden="0"/>
    </xf>
    <xf numFmtId="0" fontId="48" fillId="505" borderId="504" xfId="0" applyNumberFormat="1" applyFont="1" applyFill="1" applyBorder="1" applyAlignment="1" applyProtection="1">
      <alignment horizontal="left" vertical="center" wrapText="1"/>
      <protection locked="1" hidden="0"/>
    </xf>
    <xf numFmtId="0" fontId="48" fillId="415" borderId="414" xfId="0" applyNumberFormat="1" applyFont="1" applyFill="1" applyBorder="1" applyAlignment="1" applyProtection="1">
      <alignment horizontal="left" vertical="center" wrapText="1"/>
      <protection locked="1" hidden="0"/>
    </xf>
    <xf numFmtId="0" fontId="26" fillId="2" borderId="1" xfId="0" applyNumberFormat="1" applyFont="1" applyFill="1" applyBorder="1" applyAlignment="1" applyProtection="1">
      <alignment horizontal="center" vertical="top"/>
      <protection locked="1" hidden="0"/>
    </xf>
    <xf numFmtId="0" fontId="26" fillId="2" borderId="1" xfId="0" applyNumberFormat="1" applyFont="1" applyFill="1" applyBorder="1" applyAlignment="1" applyProtection="1">
      <alignment horizontal="center" vertical="top" wrapText="1"/>
      <protection locked="1" hidden="0"/>
    </xf>
    <xf numFmtId="0" fontId="16" fillId="2" borderId="1" xfId="0" applyNumberFormat="1" applyFont="1" applyFill="1" applyBorder="1" applyAlignment="1" applyProtection="1">
      <alignment horizontal="center" vertical="top"/>
      <protection locked="1" hidden="0"/>
    </xf>
    <xf numFmtId="0" fontId="45" fillId="2" borderId="1" xfId="0" applyNumberFormat="1" applyFont="1" applyFill="1" applyBorder="1" applyAlignment="1" applyProtection="1">
      <alignment horizontal="center" vertical="top"/>
      <protection locked="1" hidden="0"/>
    </xf>
    <xf numFmtId="0" fontId="56" fillId="2" borderId="1" xfId="0" applyNumberFormat="1" applyFont="1" applyFill="1" applyBorder="1" applyAlignment="1" applyProtection="1">
      <alignment horizontal="center" vertical="top"/>
      <protection locked="1" hidden="0"/>
    </xf>
    <xf numFmtId="0" fontId="68" fillId="2" borderId="1" xfId="0" applyNumberFormat="1" applyFont="1" applyFill="1" applyBorder="1" applyAlignment="1" applyProtection="1">
      <alignment horizontal="center" vertical="top"/>
      <protection locked="1" hidden="0"/>
    </xf>
    <xf numFmtId="0" fontId="75" fillId="2" borderId="1" xfId="0" applyNumberFormat="1" applyFont="1" applyFill="1" applyBorder="1" applyAlignment="1" applyProtection="1">
      <alignment horizontal="center" vertical="top"/>
      <protection locked="1" hidden="0"/>
    </xf>
    <xf numFmtId="0" fontId="26" fillId="2" borderId="1" xfId="0" applyNumberFormat="1" applyFont="1" applyFill="1" applyBorder="1" applyAlignment="1" applyProtection="1">
      <alignment horizontal="left" vertical="top" wrapText="1"/>
      <protection locked="1" hidden="0"/>
    </xf>
    <xf numFmtId="0" fontId="16" fillId="2" borderId="1" xfId="0" applyNumberFormat="1" applyFont="1" applyFill="1" applyBorder="1" applyAlignment="1" applyProtection="1">
      <alignment horizontal="center"/>
      <protection locked="1" hidden="0"/>
    </xf>
    <xf numFmtId="0" fontId="24" fillId="2" borderId="1" xfId="0" applyNumberFormat="1" applyFont="1" applyFill="1" applyBorder="1" applyAlignment="1" applyProtection="1">
      <alignment horizontal="center"/>
      <protection locked="1" hidden="0"/>
    </xf>
    <xf numFmtId="0" fontId="16" fillId="2" borderId="1" xfId="0" applyNumberFormat="1" applyFont="1" applyFill="1" applyBorder="1" applyAlignment="1" applyProtection="1">
      <alignment horizontal="left"/>
      <protection locked="1" hidden="0"/>
    </xf>
    <xf numFmtId="0" fontId="75" fillId="2" borderId="1" xfId="0" applyNumberFormat="1" applyFont="1" applyFill="1" applyBorder="1" applyAlignment="1" applyProtection="1">
      <protection locked="1" hidden="0"/>
    </xf>
    <xf numFmtId="0" fontId="56" fillId="22" borderId="21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26" borderId="25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23" borderId="22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505" borderId="504" xfId="0" applyNumberFormat="1" applyFont="1" applyFill="1" applyBorder="1" applyAlignment="1" applyProtection="1">
      <alignment horizontal="center" vertical="center"/>
      <protection locked="1" hidden="0"/>
    </xf>
    <xf numFmtId="0" fontId="56" fillId="413" borderId="412" xfId="0" applyNumberFormat="1" applyFont="1" applyFill="1" applyBorder="1" applyAlignment="1" applyProtection="1">
      <alignment horizontal="center" vertical="center"/>
      <protection locked="1" hidden="0"/>
    </xf>
    <xf numFmtId="0" fontId="32" fillId="414" borderId="413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505" borderId="504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415" borderId="414" xfId="0" applyNumberFormat="1" applyFont="1" applyFill="1" applyBorder="1" applyAlignment="1" applyProtection="1">
      <alignment horizontal="center" vertical="center" wrapText="1"/>
      <protection locked="1" hidden="0"/>
    </xf>
    <xf numFmtId="0" fontId="46" fillId="2" borderId="1" xfId="0" applyNumberFormat="1" applyFont="1" applyFill="1" applyBorder="1" applyAlignment="1" applyProtection="1">
      <alignment horizontal="center" vertical="center"/>
      <protection locked="1" hidden="0"/>
    </xf>
    <xf numFmtId="0" fontId="46" fillId="2" borderId="1" xfId="0" applyNumberFormat="1" applyFont="1" applyFill="1" applyBorder="1" applyAlignment="1" applyProtection="1">
      <alignment vertical="center"/>
      <protection locked="1" hidden="0"/>
    </xf>
    <xf numFmtId="0" fontId="65" fillId="2" borderId="1" xfId="0" applyNumberFormat="1" applyFont="1" applyFill="1" applyBorder="1" applyAlignment="1" applyProtection="1">
      <alignment horizontal="left" vertical="center"/>
      <protection locked="1" hidden="0"/>
    </xf>
    <xf numFmtId="0" fontId="58" fillId="2" borderId="1" xfId="0" applyNumberFormat="1" applyFont="1" applyFill="1" applyBorder="1" applyAlignment="1" applyProtection="1">
      <alignment vertical="center"/>
      <protection locked="1" hidden="0"/>
    </xf>
    <xf numFmtId="0" fontId="58" fillId="2" borderId="1" xfId="0" applyNumberFormat="1" applyFont="1" applyFill="1" applyBorder="1" applyAlignment="1" applyProtection="1">
      <alignment horizontal="center" vertical="center"/>
      <protection locked="1" hidden="0"/>
    </xf>
    <xf numFmtId="0" fontId="2" fillId="2" borderId="1" xfId="0" applyNumberFormat="1" applyFont="1" applyFill="1" applyBorder="1" applyAlignment="1" applyProtection="1">
      <alignment horizontal="center" vertical="center"/>
      <protection locked="1" hidden="0"/>
    </xf>
    <xf numFmtId="0" fontId="57" fillId="2" borderId="1" xfId="0" applyNumberFormat="1" applyFont="1" applyFill="1" applyBorder="1" applyAlignment="1" applyProtection="1">
      <alignment horizontal="center" vertical="center" wrapText="1"/>
      <protection locked="1" hidden="0"/>
    </xf>
    <xf numFmtId="0" fontId="58" fillId="120" borderId="119" xfId="0" applyNumberFormat="1" applyFont="1" applyFill="1" applyBorder="1" applyAlignment="1" applyProtection="1">
      <alignment vertical="center"/>
      <protection locked="1" hidden="0"/>
    </xf>
    <xf numFmtId="0" fontId="2" fillId="2" borderId="1" xfId="0" applyNumberFormat="1" applyFont="1" applyFill="1" applyBorder="1" applyAlignment="1" applyProtection="1">
      <alignment vertical="center"/>
      <protection locked="1" hidden="0"/>
    </xf>
    <xf numFmtId="0" fontId="2" fillId="2" borderId="1" xfId="0" applyNumberFormat="1" applyFont="1" applyFill="1" applyBorder="1" applyAlignment="1" applyProtection="1">
      <alignment horizontal="left" vertical="center"/>
      <protection locked="1" hidden="0"/>
    </xf>
    <xf numFmtId="0" fontId="44" fillId="2" borderId="1" xfId="0" applyNumberFormat="1" applyFont="1" applyFill="1" applyBorder="1" applyAlignment="1" applyProtection="1">
      <alignment horizontal="left" vertical="center" wrapText="1"/>
      <protection locked="1" hidden="0"/>
    </xf>
    <xf numFmtId="49" fontId="44" fillId="2" borderId="1" xfId="0" applyNumberFormat="1" applyFont="1" applyFill="1" applyBorder="1" applyAlignment="1" applyProtection="1">
      <alignment horizontal="center" vertical="center" wrapText="1"/>
      <protection locked="1" hidden="0"/>
    </xf>
    <xf numFmtId="0" fontId="26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57" fillId="2" borderId="1" xfId="0" applyNumberFormat="1" applyFont="1" applyFill="1" applyBorder="1" applyAlignment="1" applyProtection="1">
      <alignment wrapText="1"/>
      <protection locked="1" hidden="0"/>
    </xf>
    <xf numFmtId="0" fontId="2" fillId="2" borderId="1" xfId="0" applyNumberFormat="1" applyFont="1" applyFill="1" applyBorder="1" applyAlignment="1" applyProtection="1">
      <alignment wrapText="1"/>
      <protection locked="1" hidden="0"/>
    </xf>
    <xf numFmtId="0" fontId="2" fillId="2" borderId="1" xfId="0" applyNumberFormat="1" applyFont="1" applyFill="1" applyBorder="1" applyAlignment="1" applyProtection="1">
      <alignment horizontal="center" wrapText="1"/>
      <protection locked="1" hidden="0"/>
    </xf>
    <xf numFmtId="0" fontId="26" fillId="2" borderId="1" xfId="0" applyNumberFormat="1" applyFont="1" applyFill="1" applyBorder="1" applyAlignment="1" applyProtection="1">
      <alignment vertical="top" wrapText="1"/>
      <protection locked="1" hidden="0"/>
    </xf>
    <xf numFmtId="0" fontId="57" fillId="120" borderId="119" xfId="0" applyNumberFormat="1" applyFont="1" applyFill="1" applyBorder="1" applyAlignment="1" applyProtection="1">
      <alignment horizontal="center" vertical="top" wrapText="1"/>
      <protection locked="1" hidden="0"/>
    </xf>
    <xf numFmtId="0" fontId="2" fillId="120" borderId="119" xfId="0" applyNumberFormat="1" applyFont="1" applyFill="1" applyBorder="1" applyAlignment="1" applyProtection="1">
      <protection locked="1" hidden="0"/>
    </xf>
    <xf numFmtId="0" fontId="57" fillId="2" borderId="1" xfId="0" applyNumberFormat="1" applyFont="1" applyFill="1" applyBorder="1" applyAlignment="1" applyProtection="1">
      <alignment horizontal="left" wrapText="1"/>
      <protection locked="1" hidden="0"/>
    </xf>
    <xf numFmtId="0" fontId="2" fillId="2" borderId="1" xfId="0" applyNumberFormat="1" applyFont="1" applyFill="1" applyBorder="1" applyAlignment="1" applyProtection="1">
      <alignment horizontal="left" wrapText="1"/>
      <protection locked="1" hidden="0"/>
    </xf>
    <xf numFmtId="0" fontId="2" fillId="2" borderId="1" xfId="0" applyNumberFormat="1" applyFont="1" applyFill="1" applyBorder="1" applyAlignment="1" applyProtection="1">
      <alignment horizontal="left" vertical="top" wrapText="1"/>
      <protection locked="1" hidden="0"/>
    </xf>
    <xf numFmtId="0" fontId="57" fillId="69" borderId="68" xfId="0" applyNumberFormat="1" applyFont="1" applyFill="1" applyBorder="1" applyAlignment="1" applyProtection="1">
      <alignment horizontal="center" vertical="top"/>
      <protection locked="1" hidden="0"/>
    </xf>
    <xf numFmtId="0" fontId="57" fillId="2" borderId="1" xfId="0" applyNumberFormat="1" applyFont="1" applyFill="1" applyBorder="1" applyAlignment="1" applyProtection="1">
      <alignment vertical="center"/>
      <protection locked="1" hidden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1" hidden="0"/>
    </xf>
    <xf numFmtId="0" fontId="57" fillId="2" borderId="1" xfId="0" applyNumberFormat="1" applyFont="1" applyFill="1" applyBorder="1" applyAlignment="1" applyProtection="1">
      <alignment horizontal="left" vertical="center"/>
      <protection locked="1" hidden="0"/>
    </xf>
    <xf numFmtId="0" fontId="58" fillId="120" borderId="119" xfId="0" applyNumberFormat="1" applyFont="1" applyFill="1" applyBorder="1" applyAlignment="1" applyProtection="1">
      <protection locked="1" hidden="0"/>
    </xf>
    <xf numFmtId="0" fontId="57" fillId="120" borderId="119" xfId="0" applyNumberFormat="1" applyFont="1" applyFill="1" applyBorder="1" applyAlignment="1" applyProtection="1">
      <protection locked="1" hidden="0"/>
    </xf>
    <xf numFmtId="0" fontId="5" fillId="120" borderId="119" xfId="0" applyNumberFormat="1" applyFont="1" applyFill="1" applyBorder="1" applyAlignment="1" applyProtection="1">
      <protection locked="1" hidden="0"/>
    </xf>
    <xf numFmtId="0" fontId="57" fillId="120" borderId="119" xfId="0" applyNumberFormat="1" applyFont="1" applyFill="1" applyBorder="1" applyAlignment="1" applyProtection="1">
      <alignment horizontal="left" wrapText="1"/>
      <protection locked="1" hidden="0"/>
    </xf>
    <xf numFmtId="0" fontId="2" fillId="120" borderId="119" xfId="0" applyNumberFormat="1" applyFont="1" applyFill="1" applyBorder="1" applyAlignment="1" applyProtection="1">
      <alignment horizontal="left" wrapText="1"/>
      <protection locked="1" hidden="0"/>
    </xf>
    <xf numFmtId="0" fontId="57" fillId="120" borderId="119" xfId="0" applyNumberFormat="1" applyFont="1" applyFill="1" applyBorder="1" applyAlignment="1" applyProtection="1">
      <alignment horizontal="left" vertical="top" wrapText="1"/>
      <protection locked="1" hidden="0"/>
    </xf>
    <xf numFmtId="0" fontId="60" fillId="2" borderId="1" xfId="0" applyNumberFormat="1" applyFont="1" applyFill="1" applyBorder="1" applyAlignment="1" applyProtection="1">
      <alignment horizontal="left" wrapText="1"/>
      <protection locked="1" hidden="0"/>
    </xf>
    <xf numFmtId="0" fontId="58" fillId="512" borderId="511" xfId="0" applyNumberFormat="1" applyFont="1" applyFill="1" applyBorder="1" applyAlignment="1" applyProtection="1">
      <alignment vertical="center"/>
      <protection locked="1" hidden="0"/>
    </xf>
    <xf numFmtId="0" fontId="46" fillId="2" borderId="1" xfId="0" applyNumberFormat="1" applyFont="1" applyFill="1" applyBorder="1" applyAlignment="1" applyProtection="1">
      <alignment horizontal="center"/>
      <protection locked="1" hidden="0"/>
    </xf>
    <xf numFmtId="0" fontId="56" fillId="54" borderId="53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55" borderId="54" xfId="0" applyNumberFormat="1" applyFont="1" applyFill="1" applyBorder="1" applyAlignment="1" applyProtection="1">
      <alignment horizontal="center" vertical="center"/>
      <protection locked="1" hidden="0"/>
    </xf>
    <xf numFmtId="0" fontId="32" fillId="54" borderId="53" xfId="0" applyNumberFormat="1" applyFont="1" applyFill="1" applyBorder="1" applyAlignment="1" applyProtection="1">
      <alignment horizontal="center" vertical="center" wrapText="1"/>
      <protection locked="1" hidden="0"/>
    </xf>
    <xf numFmtId="0" fontId="32" fillId="59" borderId="58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13" borderId="51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14" borderId="513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15" borderId="514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16" borderId="51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17" borderId="51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18" borderId="517" xfId="0" applyNumberFormat="1" applyFont="1" applyFill="1" applyBorder="1" applyAlignment="1" applyProtection="1">
      <alignment horizontal="center" vertical="center" wrapText="1"/>
      <protection locked="1" hidden="0"/>
    </xf>
    <xf numFmtId="49" fontId="45" fillId="491" borderId="490" xfId="0" applyNumberFormat="1" applyFont="1" applyFill="1" applyBorder="1" applyAlignment="1" applyProtection="1">
      <alignment horizontal="center" vertical="center"/>
      <protection locked="1" hidden="0"/>
    </xf>
    <xf numFmtId="49" fontId="45" fillId="519" borderId="518" xfId="0" applyNumberFormat="1" applyFont="1" applyFill="1" applyBorder="1" applyAlignment="1" applyProtection="1">
      <alignment horizontal="center" vertical="center"/>
      <protection locked="1" hidden="0"/>
    </xf>
    <xf numFmtId="49" fontId="45" fillId="520" borderId="519" xfId="0" applyNumberFormat="1" applyFont="1" applyFill="1" applyBorder="1" applyAlignment="1" applyProtection="1">
      <alignment horizontal="center" vertical="center"/>
      <protection locked="1" hidden="0"/>
    </xf>
    <xf numFmtId="0" fontId="32" fillId="144" borderId="143" xfId="0" applyNumberFormat="1" applyFont="1" applyFill="1" applyBorder="1" applyAlignment="1" applyProtection="1">
      <alignment horizontal="center" vertical="center"/>
      <protection locked="1" hidden="0"/>
    </xf>
    <xf numFmtId="0" fontId="32" fillId="511" borderId="510" xfId="0" applyNumberFormat="1" applyFont="1" applyFill="1" applyBorder="1" applyAlignment="1" applyProtection="1">
      <alignment horizontal="center" vertical="center"/>
      <protection locked="1" hidden="0"/>
    </xf>
    <xf numFmtId="0" fontId="32" fillId="143" borderId="142" xfId="0" applyNumberFormat="1" applyFont="1" applyFill="1" applyBorder="1" applyAlignment="1" applyProtection="1">
      <alignment horizontal="center" vertical="center"/>
      <protection locked="1" hidden="0"/>
    </xf>
    <xf numFmtId="0" fontId="32" fillId="506" borderId="505" xfId="0" applyNumberFormat="1" applyFont="1" applyFill="1" applyBorder="1" applyAlignment="1" applyProtection="1">
      <alignment horizontal="center" vertical="center"/>
      <protection locked="1" hidden="0"/>
    </xf>
    <xf numFmtId="0" fontId="32" fillId="305" borderId="304" xfId="0" applyNumberFormat="1" applyFont="1" applyFill="1" applyBorder="1" applyAlignment="1" applyProtection="1">
      <alignment horizontal="center" vertical="center"/>
      <protection locked="1" hidden="0"/>
    </xf>
    <xf numFmtId="0" fontId="32" fillId="157" borderId="156" xfId="0" applyNumberFormat="1" applyFont="1" applyFill="1" applyBorder="1" applyAlignment="1" applyProtection="1">
      <alignment horizontal="center" vertical="center"/>
      <protection locked="1" hidden="0"/>
    </xf>
    <xf numFmtId="0" fontId="32" fillId="156" borderId="155" xfId="0" applyNumberFormat="1" applyFont="1" applyFill="1" applyBorder="1" applyAlignment="1" applyProtection="1">
      <alignment horizontal="center" vertical="center"/>
      <protection locked="1" hidden="0"/>
    </xf>
    <xf numFmtId="0" fontId="32" fillId="306" borderId="305" xfId="0" applyNumberFormat="1" applyFont="1" applyFill="1" applyBorder="1" applyAlignment="1" applyProtection="1">
      <alignment horizontal="center" vertical="center"/>
      <protection locked="1" hidden="0"/>
    </xf>
    <xf numFmtId="0" fontId="32" fillId="304" borderId="303" xfId="0" applyNumberFormat="1" applyFont="1" applyFill="1" applyBorder="1" applyAlignment="1" applyProtection="1">
      <alignment horizontal="center" vertical="center"/>
      <protection locked="1" hidden="0"/>
    </xf>
    <xf numFmtId="0" fontId="32" fillId="308" borderId="307" xfId="0" applyNumberFormat="1" applyFont="1" applyFill="1" applyBorder="1" applyAlignment="1" applyProtection="1">
      <alignment horizontal="center" vertical="center"/>
      <protection locked="1" hidden="0"/>
    </xf>
    <xf numFmtId="164" fontId="32" fillId="308" borderId="307" xfId="0" applyNumberFormat="1" applyFont="1" applyFill="1" applyBorder="1" applyAlignment="1" applyProtection="1">
      <alignment horizontal="center" vertical="center"/>
      <protection locked="1" hidden="0"/>
    </xf>
    <xf numFmtId="164" fontId="32" fillId="304" borderId="303" xfId="0" applyNumberFormat="1" applyFont="1" applyFill="1" applyBorder="1" applyAlignment="1" applyProtection="1">
      <alignment horizontal="center" vertical="center"/>
      <protection locked="1" hidden="0"/>
    </xf>
    <xf numFmtId="0" fontId="56" fillId="90" borderId="89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138" borderId="137" xfId="0" applyNumberFormat="1" applyFont="1" applyFill="1" applyBorder="1" applyAlignment="1" applyProtection="1">
      <alignment horizontal="center" vertical="center"/>
      <protection locked="1" hidden="0"/>
    </xf>
    <xf numFmtId="0" fontId="45" fillId="148" borderId="147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299" borderId="298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316" borderId="315" xfId="0" applyNumberFormat="1" applyFont="1" applyFill="1" applyBorder="1" applyAlignment="1" applyProtection="1">
      <alignment horizontal="left" vertical="center" wrapText="1"/>
      <protection locked="1" hidden="0"/>
    </xf>
    <xf numFmtId="164" fontId="46" fillId="310" borderId="309" xfId="0" applyNumberFormat="1" applyFont="1" applyFill="1" applyBorder="1" applyAlignment="1" applyProtection="1">
      <alignment horizontal="center" vertical="center"/>
      <protection locked="1" hidden="0"/>
    </xf>
    <xf numFmtId="164" fontId="46" fillId="311" borderId="310" xfId="0" applyNumberFormat="1" applyFont="1" applyFill="1" applyBorder="1" applyAlignment="1" applyProtection="1">
      <alignment horizontal="center" vertical="center"/>
      <protection locked="1" hidden="0"/>
    </xf>
    <xf numFmtId="164" fontId="32" fillId="313" borderId="312" xfId="0" applyNumberFormat="1" applyFont="1" applyFill="1" applyBorder="1" applyAlignment="1" applyProtection="1">
      <alignment horizontal="center" vertical="center"/>
      <protection locked="1" hidden="0"/>
    </xf>
    <xf numFmtId="164" fontId="32" fillId="312" borderId="311" xfId="0" applyNumberFormat="1" applyFont="1" applyFill="1" applyBorder="1" applyAlignment="1" applyProtection="1">
      <alignment horizontal="center" vertical="center"/>
      <protection locked="1" hidden="0"/>
    </xf>
    <xf numFmtId="164" fontId="32" fillId="310" borderId="309" xfId="0" applyNumberFormat="1" applyFont="1" applyFill="1" applyBorder="1" applyAlignment="1" applyProtection="1">
      <alignment horizontal="center" vertical="center"/>
      <protection locked="1" hidden="0"/>
    </xf>
    <xf numFmtId="164" fontId="32" fillId="314" borderId="313" xfId="0" applyNumberFormat="1" applyFont="1" applyFill="1" applyBorder="1" applyAlignment="1" applyProtection="1">
      <alignment horizontal="center" vertical="center"/>
      <protection locked="1" hidden="0"/>
    </xf>
    <xf numFmtId="164" fontId="32" fillId="315" borderId="314" xfId="0" applyNumberFormat="1" applyFont="1" applyFill="1" applyBorder="1" applyAlignment="1" applyProtection="1">
      <alignment horizontal="center" vertical="center"/>
      <protection locked="1" hidden="0"/>
    </xf>
    <xf numFmtId="164" fontId="32" fillId="316" borderId="315" xfId="0" applyNumberFormat="1" applyFont="1" applyFill="1" applyBorder="1" applyAlignment="1" applyProtection="1">
      <alignment horizontal="center" vertical="center"/>
      <protection locked="1" hidden="0"/>
    </xf>
    <xf numFmtId="164" fontId="32" fillId="317" borderId="316" xfId="0" applyNumberFormat="1" applyFont="1" applyFill="1" applyBorder="1" applyAlignment="1" applyProtection="1">
      <alignment horizontal="center" vertical="center"/>
      <protection locked="1" hidden="0"/>
    </xf>
    <xf numFmtId="164" fontId="46" fillId="316" borderId="315" xfId="0" applyNumberFormat="1" applyFont="1" applyFill="1" applyBorder="1" applyAlignment="1" applyProtection="1">
      <alignment horizontal="center" vertical="center"/>
      <protection locked="1" hidden="0"/>
    </xf>
    <xf numFmtId="49" fontId="32" fillId="521" borderId="520" xfId="0" applyNumberFormat="1" applyFont="1" applyFill="1" applyBorder="1" applyAlignment="1" applyProtection="1">
      <alignment horizontal="center" vertical="center"/>
      <protection locked="1" hidden="0"/>
    </xf>
    <xf numFmtId="0" fontId="56" fillId="522" borderId="521" xfId="0" applyNumberFormat="1" applyFont="1" applyFill="1" applyBorder="1" applyAlignment="1" applyProtection="1">
      <alignment horizontal="left" vertical="center" wrapText="1"/>
      <protection locked="1" hidden="0"/>
    </xf>
    <xf numFmtId="0" fontId="56" fillId="521" borderId="520" xfId="0" applyNumberFormat="1" applyFont="1" applyFill="1" applyBorder="1" applyAlignment="1" applyProtection="1">
      <alignment horizontal="left" vertical="center" wrapText="1"/>
      <protection locked="1" hidden="0"/>
    </xf>
    <xf numFmtId="0" fontId="56" fillId="523" borderId="522" xfId="0" applyNumberFormat="1" applyFont="1" applyFill="1" applyBorder="1" applyAlignment="1" applyProtection="1">
      <alignment horizontal="left" vertical="center" wrapText="1"/>
      <protection locked="1" hidden="0"/>
    </xf>
    <xf numFmtId="0" fontId="32" fillId="521" borderId="520" xfId="0" applyNumberFormat="1" applyFont="1" applyFill="1" applyBorder="1" applyAlignment="1" applyProtection="1">
      <alignment horizontal="center" vertical="center"/>
      <protection locked="1" hidden="0"/>
    </xf>
    <xf numFmtId="0" fontId="32" fillId="523" borderId="522" xfId="0" applyNumberFormat="1" applyFont="1" applyFill="1" applyBorder="1" applyAlignment="1" applyProtection="1">
      <alignment horizontal="center" vertical="center"/>
      <protection locked="1" hidden="0"/>
    </xf>
    <xf numFmtId="0" fontId="32" fillId="116" borderId="115" xfId="0" applyNumberFormat="1" applyFont="1" applyFill="1" applyBorder="1" applyAlignment="1" applyProtection="1">
      <alignment horizontal="center" vertical="center"/>
      <protection locked="1" hidden="0"/>
    </xf>
    <xf numFmtId="164" fontId="32" fillId="524" borderId="523" xfId="0" applyNumberFormat="1" applyFont="1" applyFill="1" applyBorder="1" applyAlignment="1" applyProtection="1">
      <alignment horizontal="center" vertical="center"/>
      <protection locked="1" hidden="0"/>
    </xf>
    <xf numFmtId="164" fontId="32" fillId="522" borderId="521" xfId="0" applyNumberFormat="1" applyFont="1" applyFill="1" applyBorder="1" applyAlignment="1" applyProtection="1">
      <alignment horizontal="center" vertical="center"/>
      <protection locked="1" hidden="0"/>
    </xf>
    <xf numFmtId="164" fontId="32" fillId="523" borderId="522" xfId="0" applyNumberFormat="1" applyFont="1" applyFill="1" applyBorder="1" applyAlignment="1" applyProtection="1">
      <alignment horizontal="center" vertical="center"/>
      <protection locked="1" hidden="0"/>
    </xf>
    <xf numFmtId="164" fontId="32" fillId="116" borderId="115" xfId="0" applyNumberFormat="1" applyFont="1" applyFill="1" applyBorder="1" applyAlignment="1" applyProtection="1">
      <alignment horizontal="center" vertical="center"/>
      <protection locked="1" hidden="0"/>
    </xf>
    <xf numFmtId="164" fontId="32" fillId="525" borderId="524" xfId="0" applyNumberFormat="1" applyFont="1" applyFill="1" applyBorder="1" applyAlignment="1" applyProtection="1">
      <alignment horizontal="center" vertical="center"/>
      <protection locked="1" hidden="0"/>
    </xf>
    <xf numFmtId="164" fontId="32" fillId="521" borderId="520" xfId="0" applyNumberFormat="1" applyFont="1" applyFill="1" applyBorder="1" applyAlignment="1" applyProtection="1">
      <alignment horizontal="center" vertical="center"/>
      <protection locked="1" hidden="0"/>
    </xf>
    <xf numFmtId="164" fontId="32" fillId="526" borderId="525" xfId="0" applyNumberFormat="1" applyFont="1" applyFill="1" applyBorder="1" applyAlignment="1" applyProtection="1">
      <alignment horizontal="center" vertical="center"/>
      <protection locked="1" hidden="0"/>
    </xf>
    <xf numFmtId="0" fontId="45" fillId="522" borderId="52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21" borderId="52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26" borderId="525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64" borderId="63" xfId="0" applyNumberFormat="1" applyFont="1" applyFill="1" applyBorder="1" applyAlignment="1" applyProtection="1">
      <alignment horizontal="center" vertical="center"/>
      <protection locked="1" hidden="0"/>
    </xf>
    <xf numFmtId="0" fontId="45" fillId="65" borderId="64" xfId="0" applyNumberFormat="1" applyFont="1" applyFill="1" applyBorder="1" applyAlignment="1" applyProtection="1">
      <alignment horizontal="center" vertical="center"/>
      <protection locked="1" hidden="0"/>
    </xf>
    <xf numFmtId="0" fontId="45" fillId="66" borderId="65" xfId="0" applyNumberFormat="1" applyFont="1" applyFill="1" applyBorder="1" applyAlignment="1" applyProtection="1">
      <alignment horizontal="center" vertical="center"/>
      <protection locked="1" hidden="0"/>
    </xf>
    <xf numFmtId="0" fontId="45" fillId="64" borderId="63" xfId="0" applyNumberFormat="1" applyFont="1" applyFill="1" applyBorder="1" applyAlignment="1" applyProtection="1">
      <alignment horizontal="center"/>
      <protection locked="1" hidden="0"/>
    </xf>
    <xf numFmtId="0" fontId="45" fillId="66" borderId="65" xfId="0" applyNumberFormat="1" applyFont="1" applyFill="1" applyBorder="1" applyAlignment="1" applyProtection="1">
      <alignment horizontal="center"/>
      <protection locked="1" hidden="0"/>
    </xf>
    <xf numFmtId="0" fontId="45" fillId="86" borderId="85" xfId="0" applyNumberFormat="1" applyFont="1" applyFill="1" applyBorder="1" applyAlignment="1" applyProtection="1">
      <alignment vertical="justify" wrapText="1"/>
      <protection locked="1" hidden="0"/>
    </xf>
    <xf numFmtId="0" fontId="45" fillId="65" borderId="64" xfId="0" applyNumberFormat="1" applyFont="1" applyFill="1" applyBorder="1" applyAlignment="1" applyProtection="1">
      <alignment vertical="justify" wrapText="1"/>
      <protection locked="1" hidden="0"/>
    </xf>
    <xf numFmtId="0" fontId="45" fillId="66" borderId="65" xfId="0" applyNumberFormat="1" applyFont="1" applyFill="1" applyBorder="1" applyAlignment="1" applyProtection="1">
      <alignment vertical="justify" wrapText="1"/>
      <protection locked="1" hidden="0"/>
    </xf>
    <xf numFmtId="0" fontId="45" fillId="84" borderId="83" xfId="0" applyNumberFormat="1" applyFont="1" applyFill="1" applyBorder="1" applyAlignment="1" applyProtection="1">
      <alignment horizontal="center" vertical="center"/>
      <protection locked="1" hidden="0"/>
    </xf>
    <xf numFmtId="0" fontId="45" fillId="85" borderId="84" xfId="0" applyNumberFormat="1" applyFont="1" applyFill="1" applyBorder="1" applyAlignment="1" applyProtection="1">
      <alignment horizontal="center" vertical="center"/>
      <protection locked="1" hidden="0"/>
    </xf>
    <xf numFmtId="165" fontId="45" fillId="147" borderId="146" xfId="0" applyNumberFormat="1" applyFont="1" applyFill="1" applyBorder="1" applyAlignment="1" applyProtection="1">
      <alignment horizontal="center" vertical="center" wrapText="1"/>
      <protection locked="1" hidden="0"/>
    </xf>
    <xf numFmtId="0" fontId="123" fillId="305" borderId="304" xfId="0" applyNumberFormat="1" applyFont="1" applyFill="1" applyBorder="1" applyAlignment="1" applyProtection="1">
      <alignment horizontal="center" vertical="center"/>
      <protection locked="1" hidden="0"/>
    </xf>
    <xf numFmtId="0" fontId="123" fillId="157" borderId="156" xfId="0" applyNumberFormat="1" applyFont="1" applyFill="1" applyBorder="1" applyAlignment="1" applyProtection="1">
      <alignment horizontal="center" vertical="center"/>
      <protection locked="1" hidden="0"/>
    </xf>
    <xf numFmtId="0" fontId="123" fillId="156" borderId="155" xfId="0" applyNumberFormat="1" applyFont="1" applyFill="1" applyBorder="1" applyAlignment="1" applyProtection="1">
      <alignment horizontal="center" vertical="center"/>
      <protection locked="1" hidden="0"/>
    </xf>
    <xf numFmtId="0" fontId="123" fillId="306" borderId="305" xfId="0" applyNumberFormat="1" applyFont="1" applyFill="1" applyBorder="1" applyAlignment="1" applyProtection="1">
      <alignment horizontal="center" vertical="center"/>
      <protection locked="1" hidden="0"/>
    </xf>
    <xf numFmtId="0" fontId="123" fillId="304" borderId="303" xfId="0" applyNumberFormat="1" applyFont="1" applyFill="1" applyBorder="1" applyAlignment="1" applyProtection="1">
      <alignment horizontal="center" vertical="center"/>
      <protection locked="1" hidden="0"/>
    </xf>
    <xf numFmtId="0" fontId="123" fillId="307" borderId="306" xfId="0" applyNumberFormat="1" applyFont="1" applyFill="1" applyBorder="1" applyAlignment="1" applyProtection="1">
      <alignment horizontal="center" vertical="center"/>
      <protection locked="1" hidden="0"/>
    </xf>
    <xf numFmtId="0" fontId="123" fillId="308" borderId="307" xfId="0" applyNumberFormat="1" applyFont="1" applyFill="1" applyBorder="1" applyAlignment="1" applyProtection="1">
      <alignment horizontal="center" vertical="center"/>
      <protection locked="1" hidden="0"/>
    </xf>
    <xf numFmtId="164" fontId="123" fillId="308" borderId="307" xfId="0" applyNumberFormat="1" applyFont="1" applyFill="1" applyBorder="1" applyAlignment="1" applyProtection="1">
      <alignment horizontal="center" vertical="center"/>
      <protection locked="1" hidden="0"/>
    </xf>
    <xf numFmtId="164" fontId="123" fillId="304" borderId="303" xfId="0" applyNumberFormat="1" applyFont="1" applyFill="1" applyBorder="1" applyAlignment="1" applyProtection="1">
      <alignment horizontal="center" vertical="center"/>
      <protection locked="1" hidden="0"/>
    </xf>
    <xf numFmtId="0" fontId="54" fillId="305" borderId="304" xfId="0" applyNumberFormat="1" applyFont="1" applyFill="1" applyBorder="1" applyAlignment="1" applyProtection="1">
      <alignment horizontal="center" vertical="center"/>
      <protection locked="1" hidden="0"/>
    </xf>
    <xf numFmtId="0" fontId="54" fillId="306" borderId="305" xfId="0" applyNumberFormat="1" applyFont="1" applyFill="1" applyBorder="1" applyAlignment="1" applyProtection="1">
      <alignment horizontal="center" vertical="center"/>
      <protection locked="1" hidden="0"/>
    </xf>
    <xf numFmtId="0" fontId="71" fillId="2" borderId="1" xfId="0" applyNumberFormat="1" applyFont="1" applyFill="1" applyBorder="1" applyAlignment="1" applyProtection="1">
      <alignment horizontal="center" vertical="top"/>
      <protection locked="1" hidden="0"/>
    </xf>
    <xf numFmtId="0" fontId="44" fillId="0" borderId="0" xfId="0" applyNumberFormat="1" applyFont="1" applyFill="1" applyBorder="1" applyAlignment="1" applyProtection="1">
      <alignment horizontal="left" vertical="center"/>
      <protection locked="1" hidden="0"/>
    </xf>
    <xf numFmtId="0" fontId="53" fillId="0" borderId="0" xfId="0" applyNumberFormat="1" applyFont="1" applyFill="1" applyBorder="1" applyAlignment="1" applyProtection="1">
      <alignment horizontal="left" vertical="center"/>
      <protection locked="1" hidden="0"/>
    </xf>
    <xf numFmtId="0" fontId="45" fillId="527" borderId="526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28" borderId="527" xfId="0" applyNumberFormat="1" applyFont="1" applyFill="1" applyBorder="1" applyAlignment="1" applyProtection="1">
      <alignment horizontal="center" vertical="center" wrapText="1"/>
      <protection locked="1" hidden="0"/>
    </xf>
    <xf numFmtId="0" fontId="2" fillId="530" borderId="529" xfId="0" applyNumberFormat="1" applyFont="1" applyFill="1" applyBorder="1" applyAlignment="1" applyProtection="1">
      <protection locked="1" hidden="0"/>
    </xf>
    <xf numFmtId="49" fontId="45" fillId="530" borderId="529" xfId="0" applyNumberFormat="1" applyFont="1" applyFill="1" applyBorder="1" applyAlignment="1" applyProtection="1">
      <alignment horizontal="center" vertical="center"/>
      <protection locked="1" hidden="0"/>
    </xf>
    <xf numFmtId="49" fontId="45" fillId="531" borderId="530" xfId="0" applyNumberFormat="1" applyFont="1" applyFill="1" applyBorder="1" applyAlignment="1" applyProtection="1">
      <alignment horizontal="center" vertical="center"/>
      <protection locked="1" hidden="0"/>
    </xf>
    <xf numFmtId="0" fontId="55" fillId="532" borderId="531" xfId="0" applyNumberFormat="1" applyFont="1" applyFill="1" applyBorder="1" applyAlignment="1" applyProtection="1">
      <alignment horizontal="left" vertical="center" wrapText="1"/>
      <protection locked="1" hidden="0"/>
    </xf>
    <xf numFmtId="0" fontId="55" fillId="533" borderId="532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534" borderId="533" xfId="0" applyNumberFormat="1" applyFont="1" applyFill="1" applyBorder="1" applyAlignment="1" applyProtection="1">
      <alignment horizontal="center" vertical="center"/>
      <protection locked="1" hidden="0"/>
    </xf>
    <xf numFmtId="164" fontId="45" fillId="533" borderId="532" xfId="0" applyNumberFormat="1" applyFont="1" applyFill="1" applyBorder="1" applyAlignment="1" applyProtection="1">
      <alignment horizontal="center" vertical="center"/>
      <protection locked="1" hidden="0"/>
    </xf>
    <xf numFmtId="164" fontId="45" fillId="532" borderId="531" xfId="0" applyNumberFormat="1" applyFont="1" applyFill="1" applyBorder="1" applyAlignment="1" applyProtection="1">
      <alignment horizontal="center" vertical="center"/>
      <protection locked="1" hidden="0"/>
    </xf>
    <xf numFmtId="164" fontId="45" fillId="535" borderId="534" xfId="0" applyNumberFormat="1" applyFont="1" applyFill="1" applyBorder="1" applyAlignment="1" applyProtection="1">
      <alignment horizontal="center" vertical="center"/>
      <protection locked="1" hidden="0"/>
    </xf>
    <xf numFmtId="164" fontId="45" fillId="536" borderId="535" xfId="0" applyNumberFormat="1" applyFont="1" applyFill="1" applyBorder="1" applyAlignment="1" applyProtection="1">
      <alignment horizontal="center" vertical="center"/>
      <protection locked="1" hidden="0"/>
    </xf>
    <xf numFmtId="164" fontId="45" fillId="537" borderId="536" xfId="0" applyNumberFormat="1" applyFont="1" applyFill="1" applyBorder="1" applyAlignment="1" applyProtection="1">
      <alignment horizontal="center" vertical="center"/>
      <protection locked="1" hidden="0"/>
    </xf>
    <xf numFmtId="164" fontId="45" fillId="531" borderId="530" xfId="0" applyNumberFormat="1" applyFont="1" applyFill="1" applyBorder="1" applyAlignment="1" applyProtection="1">
      <alignment horizontal="center" vertical="center"/>
      <protection locked="1" hidden="0"/>
    </xf>
    <xf numFmtId="164" fontId="45" fillId="538" borderId="537" xfId="0" applyNumberFormat="1" applyFont="1" applyFill="1" applyBorder="1" applyAlignment="1" applyProtection="1">
      <alignment horizontal="center" vertical="center"/>
      <protection locked="1" hidden="0"/>
    </xf>
    <xf numFmtId="0" fontId="45" fillId="532" borderId="53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36" borderId="535" xfId="0" applyNumberFormat="1" applyFont="1" applyFill="1" applyBorder="1" applyAlignment="1" applyProtection="1">
      <alignment horizontal="center" vertical="center" wrapText="1"/>
      <protection locked="1" hidden="0"/>
    </xf>
    <xf numFmtId="0" fontId="2" fillId="530" borderId="529" xfId="0" applyNumberFormat="1" applyFont="1" applyFill="1" applyBorder="1" applyAlignment="1" applyProtection="1">
      <protection locked="1" hidden="0"/>
    </xf>
    <xf numFmtId="164" fontId="45" fillId="539" borderId="538" xfId="0" applyNumberFormat="1" applyFont="1" applyFill="1" applyBorder="1" applyAlignment="1" applyProtection="1">
      <alignment horizontal="center" vertical="center"/>
      <protection locked="1" hidden="0"/>
    </xf>
    <xf numFmtId="0" fontId="45" fillId="533" borderId="532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31" borderId="530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38" borderId="537" xfId="0" applyNumberFormat="1" applyFont="1" applyFill="1" applyBorder="1" applyAlignment="1" applyProtection="1">
      <alignment horizontal="center" vertical="center" wrapText="1"/>
      <protection locked="1" hidden="0"/>
    </xf>
    <xf numFmtId="0" fontId="56" fillId="383" borderId="382" xfId="0" applyNumberFormat="1" applyFont="1" applyFill="1" applyBorder="1" applyAlignment="1" applyProtection="1">
      <alignment horizontal="left" vertical="center" wrapText="1"/>
      <protection locked="1" hidden="0"/>
    </xf>
    <xf numFmtId="0" fontId="56" fillId="384" borderId="383" xfId="0" applyNumberFormat="1" applyFont="1" applyFill="1" applyBorder="1" applyAlignment="1" applyProtection="1">
      <alignment horizontal="left" vertical="center" wrapText="1"/>
      <protection locked="1" hidden="0"/>
    </xf>
    <xf numFmtId="164" fontId="46" fillId="384" borderId="383" xfId="0" applyNumberFormat="1" applyFont="1" applyFill="1" applyBorder="1" applyAlignment="1" applyProtection="1">
      <alignment horizontal="center" vertical="center"/>
      <protection locked="1" hidden="0"/>
    </xf>
    <xf numFmtId="164" fontId="46" fillId="382" borderId="381" xfId="0" applyNumberFormat="1" applyFont="1" applyFill="1" applyBorder="1" applyAlignment="1" applyProtection="1">
      <alignment horizontal="center" vertical="center"/>
      <protection locked="1" hidden="0"/>
    </xf>
    <xf numFmtId="164" fontId="46" fillId="375" borderId="374" xfId="0" applyNumberFormat="1" applyFont="1" applyFill="1" applyBorder="1" applyAlignment="1" applyProtection="1">
      <alignment horizontal="center" vertical="center"/>
      <protection locked="1" hidden="0"/>
    </xf>
    <xf numFmtId="164" fontId="32" fillId="386" borderId="385" xfId="0" applyNumberFormat="1" applyFont="1" applyFill="1" applyBorder="1" applyAlignment="1" applyProtection="1">
      <alignment horizontal="center" vertical="center"/>
      <protection locked="1" hidden="0"/>
    </xf>
    <xf numFmtId="164" fontId="32" fillId="383" borderId="382" xfId="0" applyNumberFormat="1" applyFont="1" applyFill="1" applyBorder="1" applyAlignment="1" applyProtection="1">
      <alignment horizontal="center" vertical="center"/>
      <protection locked="1" hidden="0"/>
    </xf>
    <xf numFmtId="164" fontId="32" fillId="382" borderId="381" xfId="0" applyNumberFormat="1" applyFont="1" applyFill="1" applyBorder="1" applyAlignment="1" applyProtection="1">
      <alignment horizontal="center" vertical="center"/>
      <protection locked="1" hidden="0"/>
    </xf>
    <xf numFmtId="164" fontId="32" fillId="387" borderId="386" xfId="0" applyNumberFormat="1" applyFont="1" applyFill="1" applyBorder="1" applyAlignment="1" applyProtection="1">
      <alignment horizontal="center" vertical="center"/>
      <protection locked="1" hidden="0"/>
    </xf>
    <xf numFmtId="164" fontId="32" fillId="376" borderId="375" xfId="0" applyNumberFormat="1" applyFont="1" applyFill="1" applyBorder="1" applyAlignment="1" applyProtection="1">
      <alignment horizontal="center" vertical="center"/>
      <protection locked="1" hidden="0"/>
    </xf>
    <xf numFmtId="164" fontId="32" fillId="384" borderId="383" xfId="0" applyNumberFormat="1" applyFont="1" applyFill="1" applyBorder="1" applyAlignment="1" applyProtection="1">
      <alignment horizontal="center" vertical="center"/>
      <protection locked="1" hidden="0"/>
    </xf>
    <xf numFmtId="164" fontId="32" fillId="385" borderId="384" xfId="0" applyNumberFormat="1" applyFont="1" applyFill="1" applyBorder="1" applyAlignment="1" applyProtection="1">
      <alignment horizontal="center" vertical="center"/>
      <protection locked="1" hidden="0"/>
    </xf>
    <xf numFmtId="164" fontId="46" fillId="540" borderId="539" xfId="0" applyNumberFormat="1" applyFont="1" applyFill="1" applyBorder="1" applyAlignment="1" applyProtection="1">
      <alignment horizontal="center" vertical="center"/>
      <protection locked="1" hidden="0"/>
    </xf>
    <xf numFmtId="164" fontId="46" fillId="541" borderId="540" xfId="0" applyNumberFormat="1" applyFont="1" applyFill="1" applyBorder="1" applyAlignment="1" applyProtection="1">
      <alignment horizontal="center" vertical="center"/>
      <protection locked="1" hidden="0"/>
    </xf>
    <xf numFmtId="164" fontId="46" fillId="542" borderId="541" xfId="0" applyNumberFormat="1" applyFont="1" applyFill="1" applyBorder="1" applyAlignment="1" applyProtection="1">
      <alignment horizontal="center" vertical="center"/>
      <protection locked="1" hidden="0"/>
    </xf>
    <xf numFmtId="164" fontId="32" fillId="543" borderId="542" xfId="0" applyNumberFormat="1" applyFont="1" applyFill="1" applyBorder="1" applyAlignment="1" applyProtection="1">
      <alignment horizontal="center" vertical="center"/>
      <protection locked="1" hidden="0"/>
    </xf>
    <xf numFmtId="164" fontId="32" fillId="544" borderId="543" xfId="0" applyNumberFormat="1" applyFont="1" applyFill="1" applyBorder="1" applyAlignment="1" applyProtection="1">
      <alignment horizontal="center" vertical="center"/>
      <protection locked="1" hidden="0"/>
    </xf>
    <xf numFmtId="164" fontId="32" fillId="541" borderId="540" xfId="0" applyNumberFormat="1" applyFont="1" applyFill="1" applyBorder="1" applyAlignment="1" applyProtection="1">
      <alignment horizontal="center" vertical="center"/>
      <protection locked="1" hidden="0"/>
    </xf>
    <xf numFmtId="164" fontId="32" fillId="545" borderId="544" xfId="0" applyNumberFormat="1" applyFont="1" applyFill="1" applyBorder="1" applyAlignment="1" applyProtection="1">
      <alignment horizontal="center" vertical="center"/>
      <protection locked="1" hidden="0"/>
    </xf>
    <xf numFmtId="164" fontId="32" fillId="546" borderId="545" xfId="0" applyNumberFormat="1" applyFont="1" applyFill="1" applyBorder="1" applyAlignment="1" applyProtection="1">
      <alignment horizontal="center" vertical="center"/>
      <protection locked="1" hidden="0"/>
    </xf>
    <xf numFmtId="164" fontId="32" fillId="540" borderId="539" xfId="0" applyNumberFormat="1" applyFont="1" applyFill="1" applyBorder="1" applyAlignment="1" applyProtection="1">
      <alignment horizontal="center" vertical="center"/>
      <protection locked="1" hidden="0"/>
    </xf>
    <xf numFmtId="164" fontId="32" fillId="547" borderId="546" xfId="0" applyNumberFormat="1" applyFont="1" applyFill="1" applyBorder="1" applyAlignment="1" applyProtection="1">
      <alignment horizontal="center" vertical="center"/>
      <protection locked="1" hidden="0"/>
    </xf>
    <xf numFmtId="0" fontId="2" fillId="548" borderId="547" xfId="0" applyNumberFormat="1" applyFont="1" applyFill="1" applyBorder="1" applyAlignment="1" applyProtection="1">
      <protection locked="1" hidden="0"/>
    </xf>
    <xf numFmtId="49" fontId="45" fillId="548" borderId="547" xfId="0" applyNumberFormat="1" applyFont="1" applyFill="1" applyBorder="1" applyAlignment="1" applyProtection="1">
      <alignment horizontal="center" vertical="center"/>
      <protection locked="1" hidden="0"/>
    </xf>
    <xf numFmtId="49" fontId="45" fillId="549" borderId="548" xfId="0" applyNumberFormat="1" applyFont="1" applyFill="1" applyBorder="1" applyAlignment="1" applyProtection="1">
      <alignment horizontal="center" vertical="center"/>
      <protection locked="1" hidden="0"/>
    </xf>
    <xf numFmtId="0" fontId="55" fillId="550" borderId="549" xfId="0" applyNumberFormat="1" applyFont="1" applyFill="1" applyBorder="1" applyAlignment="1" applyProtection="1">
      <alignment horizontal="left" vertical="center" wrapText="1"/>
      <protection locked="1" hidden="0"/>
    </xf>
    <xf numFmtId="0" fontId="55" fillId="549" borderId="548" xfId="0" applyNumberFormat="1" applyFont="1" applyFill="1" applyBorder="1" applyAlignment="1" applyProtection="1">
      <alignment horizontal="left" vertical="center" wrapText="1"/>
      <protection locked="1" hidden="0"/>
    </xf>
    <xf numFmtId="164" fontId="45" fillId="551" borderId="550" xfId="0" applyNumberFormat="1" applyFont="1" applyFill="1" applyBorder="1" applyAlignment="1" applyProtection="1">
      <alignment horizontal="center" vertical="center"/>
      <protection locked="1" hidden="0"/>
    </xf>
    <xf numFmtId="164" fontId="45" fillId="550" borderId="549" xfId="0" applyNumberFormat="1" applyFont="1" applyFill="1" applyBorder="1" applyAlignment="1" applyProtection="1">
      <alignment horizontal="center" vertical="center"/>
      <protection locked="1" hidden="0"/>
    </xf>
    <xf numFmtId="164" fontId="45" fillId="552" borderId="551" xfId="0" applyNumberFormat="1" applyFont="1" applyFill="1" applyBorder="1" applyAlignment="1" applyProtection="1">
      <alignment horizontal="center" vertical="center"/>
      <protection locked="1" hidden="0"/>
    </xf>
    <xf numFmtId="164" fontId="45" fillId="553" borderId="552" xfId="0" applyNumberFormat="1" applyFont="1" applyFill="1" applyBorder="1" applyAlignment="1" applyProtection="1">
      <alignment horizontal="center" vertical="center"/>
      <protection locked="1" hidden="0"/>
    </xf>
    <xf numFmtId="164" fontId="45" fillId="554" borderId="553" xfId="0" applyNumberFormat="1" applyFont="1" applyFill="1" applyBorder="1" applyAlignment="1" applyProtection="1">
      <alignment horizontal="center" vertical="center"/>
      <protection locked="1" hidden="0"/>
    </xf>
    <xf numFmtId="164" fontId="45" fillId="555" borderId="554" xfId="0" applyNumberFormat="1" applyFont="1" applyFill="1" applyBorder="1" applyAlignment="1" applyProtection="1">
      <alignment horizontal="center" vertical="center"/>
      <protection locked="1" hidden="0"/>
    </xf>
    <xf numFmtId="164" fontId="45" fillId="549" borderId="548" xfId="0" applyNumberFormat="1" applyFont="1" applyFill="1" applyBorder="1" applyAlignment="1" applyProtection="1">
      <alignment horizontal="center" vertical="center"/>
      <protection locked="1" hidden="0"/>
    </xf>
    <xf numFmtId="164" fontId="45" fillId="556" borderId="555" xfId="0" applyNumberFormat="1" applyFont="1" applyFill="1" applyBorder="1" applyAlignment="1" applyProtection="1">
      <alignment horizontal="center" vertical="center"/>
      <protection locked="1" hidden="0"/>
    </xf>
    <xf numFmtId="0" fontId="45" fillId="552" borderId="551" xfId="0" applyNumberFormat="1" applyFont="1" applyFill="1" applyBorder="1" applyAlignment="1" applyProtection="1">
      <alignment horizontal="center" vertical="center" wrapText="1"/>
      <protection locked="1" hidden="0"/>
    </xf>
    <xf numFmtId="0" fontId="45" fillId="554" borderId="553" xfId="0" applyNumberFormat="1" applyFont="1" applyFill="1" applyBorder="1" applyAlignment="1" applyProtection="1">
      <alignment horizontal="center" vertical="center" wrapText="1"/>
      <protection locked="1" hidden="0"/>
    </xf>
    <xf numFmtId="0" fontId="2" fillId="548" borderId="547" xfId="0" applyNumberFormat="1" applyFont="1" applyFill="1" applyBorder="1" applyAlignment="1" applyProtection="1">
      <protection locked="1" hidden="0"/>
    </xf>
    <xf numFmtId="0" fontId="2" fillId="2" borderId="1" xfId="0" applyNumberFormat="1" applyFont="1" applyFill="1" applyBorder="1" applyAlignment="1" applyProtection="1">
      <protection locked="1" hidden="0"/>
    </xf>
    <xf numFmtId="0" fontId="2" fillId="2" borderId="1" xfId="0" applyNumberFormat="1" applyFont="1" applyFill="1" applyBorder="1" applyAlignment="1" applyProtection="1">
      <protection locked="1" hidden="0"/>
    </xf>
  </cellXfs>
  <cellStyles count="2">
    <cellStyle name="Normal" xfId="0" builtinId="0"/>
    <cellStyle name="мой стиль" xfId="1"/>
  </cellStyles>
  <dxfs count="0"/>
  <tableStyles count="0"/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 Cyr"/>
        <a:ea typeface="Arial Cyr"/>
        <a:cs typeface="Arial Cy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215"/>
  <sheetViews>
    <sheetView tabSelected="1" view="normal" topLeftCell="A121" zoomScale="20" workbookViewId="0">
      <selection activeCell="AW55" sqref="AW55"/>
    </sheetView>
  </sheetViews>
  <sheetFormatPr baseColWidth="4" defaultColWidth="4.711712" defaultRowHeight="13.45"/>
  <cols>
    <col min="1" max="1" width="12.243243" customWidth="1" style="18"/>
    <col min="2" max="2" width="25.198198" customWidth="1" style="18"/>
    <col min="3" max="3" width="6.288288" customWidth="1" style="18"/>
    <col min="4" max="4" width="9.567568" customWidth="1" style="18"/>
    <col min="5" max="5" width="10.288288" customWidth="1" style="18"/>
    <col min="6" max="6" width="9.288288" customWidth="1" style="18"/>
    <col min="7" max="7" width="9.423423" customWidth="1" style="18"/>
    <col min="8" max="8" width="10.144144" customWidth="1" style="18"/>
    <col min="9" max="9" width="9.423423" customWidth="1" style="18"/>
    <col min="10" max="10" width="9.711712" customWidth="1" style="18"/>
    <col min="11" max="11" width="11.000000" customWidth="1" style="18"/>
    <col min="12" max="12" width="11.855856" customWidth="1" style="18"/>
    <col min="13" max="13" width="9.855856" customWidth="1" style="18"/>
    <col min="14" max="14" width="11.288288" customWidth="1" style="18"/>
    <col min="15" max="15" width="19.567568" customWidth="1" style="18"/>
    <col min="16" max="16" width="11.000000" customWidth="1" style="2563"/>
    <col min="17" max="17" width="13.000000" customWidth="1" style="18"/>
    <col min="18" max="18" width="11.000000" customWidth="1" style="18"/>
    <col min="19" max="19" width="11.711712" customWidth="1" style="2564"/>
    <col min="20" max="20" width="10.288288" customWidth="1" style="2564"/>
    <col min="21" max="21" width="9.711712" customWidth="1" style="18"/>
    <col min="22" max="22" width="13.711712" customWidth="1" style="18"/>
    <col min="23" max="23" width="10.855856" customWidth="1" style="18"/>
    <col min="24" max="24" width="12.423423" customWidth="1" style="18"/>
    <col min="25" max="25" width="11.000000" customWidth="1" style="18"/>
    <col min="26" max="26" width="12.288288" customWidth="1" style="18"/>
    <col min="27" max="27" width="13.783784" customWidth="1" style="18"/>
    <col min="28" max="28" width="9.288288" customWidth="1" style="18"/>
    <col min="29" max="29" width="10.567568" customWidth="1" style="18"/>
    <col min="30" max="30" width="9.711712" customWidth="1" style="18"/>
    <col min="31" max="31" width="11.855856" customWidth="1" style="18"/>
    <col min="32" max="32" width="9.288288" customWidth="1" style="18"/>
    <col min="33" max="33" width="21.288288" customWidth="1" style="18"/>
    <col min="34" max="34" width="19.567568" customWidth="1" style="18"/>
    <col min="35" max="35" width="14.711712" customWidth="1" style="18"/>
    <col min="36" max="36" width="18.423423" customWidth="1" style="18"/>
    <col min="37" max="37" width="18.288288" customWidth="1" style="18"/>
    <col min="38" max="38" width="13.711712" customWidth="1" style="18"/>
    <col min="39" max="39" width="21.855856" customWidth="1" style="18"/>
    <col min="40" max="40" width="18.288288" customWidth="1" style="18"/>
    <col min="41" max="41" width="13.288288" customWidth="1" style="18"/>
    <col min="42" max="42" width="20.144144" customWidth="1" style="18"/>
    <col min="43" max="43" width="18.423423" customWidth="1" style="18"/>
    <col min="44" max="44" width="13.288288" customWidth="1" style="18"/>
    <col min="45" max="45" width="22.423423" customWidth="1" style="18"/>
    <col min="46" max="46" width="18.423423" customWidth="1" style="18"/>
    <col min="47" max="47" width="13.855856" customWidth="1" style="18"/>
    <col min="48" max="48" width="19.000000" customWidth="1" style="18"/>
    <col min="49" max="49" width="18.144144" customWidth="1" style="18"/>
    <col min="50" max="50" width="13.423423" customWidth="1" style="18"/>
    <col min="51" max="51" width="20.711712" customWidth="1" style="18"/>
    <col min="52" max="52" width="18.711712" customWidth="1" style="18"/>
    <col min="53" max="53" width="12.288288" customWidth="1" style="18"/>
    <col min="54" max="54" width="18.144144" customWidth="1" style="18"/>
    <col min="55" max="55" width="17.855856" customWidth="1" style="18"/>
    <col min="56" max="56" width="14.567568" customWidth="1" style="18"/>
    <col min="57" max="57" width="12.855856" customWidth="1" style="18"/>
    <col min="58" max="58" width="15.234234" customWidth="1" style="18"/>
    <col min="59" max="59" width="17.288288" customWidth="1" style="2565"/>
    <col min="60" max="60" width="12.144144" customWidth="1" style="2565"/>
    <col min="61" max="61" width="11.855856" customWidth="1" style="2565"/>
    <col min="62" max="62" width="13.648649" customWidth="1" style="2565"/>
    <col min="63" max="256" width="4.711712" style="18"/>
  </cols>
  <sheetData>
    <row r="1" spans="3:63">
      <c r="C1" s="2566" t="s">
        <v>0</v>
      </c>
      <c r="D1" s="2567"/>
      <c r="E1" s="2567"/>
      <c r="F1" s="2567"/>
      <c r="G1" s="2567"/>
      <c r="H1" s="2567"/>
      <c r="I1" s="2567"/>
      <c r="J1" s="2567"/>
      <c r="K1" s="2567"/>
      <c r="L1" s="2567"/>
      <c r="M1" s="2567"/>
      <c r="N1" s="2567"/>
      <c r="O1" s="2567"/>
      <c r="P1" s="2567"/>
      <c r="Q1" s="2567"/>
      <c r="R1" s="2567"/>
      <c r="S1" s="2567"/>
      <c r="T1" s="2567"/>
      <c r="U1" s="2567"/>
      <c r="V1" s="2567"/>
      <c r="W1" s="2567"/>
      <c r="X1" s="2567"/>
      <c r="Y1" s="2567"/>
      <c r="Z1" s="2567"/>
      <c r="AA1" s="2567"/>
      <c r="AB1" s="2567"/>
      <c r="AC1" s="2567"/>
      <c r="AD1" s="2567"/>
      <c r="AE1" s="2567"/>
      <c r="AF1" s="2567"/>
      <c r="AG1" s="2567"/>
      <c r="AH1" s="2567"/>
      <c r="AI1" s="2567"/>
      <c r="AJ1" s="2567"/>
      <c r="AK1" s="2567"/>
      <c r="AL1" s="2567"/>
      <c r="AM1" s="2567"/>
      <c r="AN1" s="2567"/>
      <c r="AO1" s="2567"/>
      <c r="AP1" s="2567"/>
      <c r="AQ1" s="2567"/>
      <c r="AR1" s="2567"/>
      <c r="AS1" s="2567"/>
      <c r="AT1" s="2567"/>
      <c r="AU1" s="2567"/>
      <c r="AV1" s="2567"/>
      <c r="AW1" s="2567"/>
      <c r="AX1" s="2567"/>
      <c r="AY1" s="2567"/>
      <c r="AZ1" s="2567"/>
      <c r="BA1" s="2567"/>
      <c r="BB1" s="2567"/>
      <c r="BC1" s="2567"/>
      <c r="BD1" s="2567"/>
      <c r="BE1" s="2567"/>
      <c r="BF1" s="2567"/>
      <c r="BG1" s="2567"/>
      <c r="BH1" s="2568"/>
      <c r="BI1" s="2568"/>
      <c r="BJ1" s="2568"/>
      <c r="BK1" s="17"/>
    </row>
    <row r="2" spans="3:63">
      <c r="C2" s="2566" t="s">
        <v>1</v>
      </c>
      <c r="D2" s="2567"/>
      <c r="E2" s="2567"/>
      <c r="F2" s="2567"/>
      <c r="G2" s="2567"/>
      <c r="H2" s="2567"/>
      <c r="I2" s="2567"/>
      <c r="J2" s="2567"/>
      <c r="K2" s="2567"/>
      <c r="L2" s="2567"/>
      <c r="M2" s="2567"/>
      <c r="N2" s="2567"/>
      <c r="O2" s="2567"/>
      <c r="P2" s="2567"/>
      <c r="Q2" s="2567"/>
      <c r="R2" s="2567"/>
      <c r="S2" s="2567"/>
      <c r="T2" s="2567"/>
      <c r="U2" s="2567"/>
      <c r="V2" s="2567"/>
      <c r="W2" s="2567"/>
      <c r="X2" s="2567"/>
      <c r="Y2" s="2567"/>
      <c r="Z2" s="2567"/>
      <c r="AA2" s="2567"/>
      <c r="AB2" s="2567"/>
      <c r="AC2" s="2567"/>
      <c r="AD2" s="2567"/>
      <c r="AE2" s="2567"/>
      <c r="AF2" s="2567"/>
      <c r="AG2" s="2567"/>
      <c r="AH2" s="2567"/>
      <c r="AI2" s="2567"/>
      <c r="AJ2" s="2567"/>
      <c r="AK2" s="2567"/>
      <c r="AL2" s="2567"/>
      <c r="AM2" s="2567"/>
      <c r="AN2" s="2567"/>
      <c r="AO2" s="2567"/>
      <c r="AP2" s="2567"/>
      <c r="AQ2" s="2567"/>
      <c r="AR2" s="2567"/>
      <c r="AS2" s="2567"/>
      <c r="AT2" s="2567"/>
      <c r="AU2" s="2567"/>
      <c r="AV2" s="2567"/>
      <c r="AW2" s="2567"/>
      <c r="AX2" s="2567"/>
      <c r="AY2" s="2567"/>
      <c r="AZ2" s="2567"/>
      <c r="BA2" s="2567"/>
      <c r="BB2" s="2567"/>
      <c r="BC2" s="2567"/>
      <c r="BD2" s="2567"/>
      <c r="BE2" s="2567"/>
      <c r="BF2" s="2567"/>
      <c r="BG2" s="2567"/>
      <c r="BH2" s="2568"/>
      <c r="BI2" s="2568"/>
      <c r="BJ2" s="2568"/>
      <c r="BK2" s="17"/>
    </row>
    <row r="3" spans="3:62">
      <c r="C3" s="2569"/>
      <c r="D3" s="2570"/>
      <c r="E3" s="2571"/>
      <c r="F3" s="2571"/>
      <c r="G3" s="2571"/>
      <c r="H3" s="2571"/>
      <c r="I3" s="2571"/>
      <c r="J3" s="2572"/>
      <c r="K3" s="2572"/>
      <c r="L3" s="2572"/>
      <c r="M3" s="2572"/>
      <c r="N3" s="2328"/>
      <c r="O3" s="2328"/>
      <c r="P3" s="2572"/>
      <c r="Q3" s="2573"/>
      <c r="R3" s="2573"/>
      <c r="X3" s="2574" t="s">
        <v>2</v>
      </c>
      <c r="Y3" s="2575"/>
      <c r="Z3" s="2575"/>
      <c r="AA3" s="2575"/>
      <c r="AB3" s="2575"/>
      <c r="AC3" s="2575"/>
      <c r="AD3" s="2575"/>
      <c r="AE3" s="2575"/>
      <c r="AF3" s="2575"/>
      <c r="AG3" s="2575"/>
      <c r="AH3" s="2575"/>
      <c r="AI3" s="2575"/>
      <c r="AJ3" s="2575"/>
      <c r="AK3" s="2575"/>
      <c r="AL3" s="2575"/>
      <c r="AM3" s="2575"/>
      <c r="AN3" s="2575"/>
      <c r="AO3" s="2575"/>
      <c r="AP3" s="2575"/>
      <c r="AQ3" s="2575"/>
      <c r="AR3" s="2575"/>
      <c r="AS3" s="2576"/>
      <c r="AT3" s="2576"/>
      <c r="AU3" s="2576"/>
      <c r="AV3" s="2576"/>
      <c r="AW3" s="2350"/>
      <c r="AX3" s="2565"/>
      <c r="AY3" s="2565"/>
      <c r="AZ3" s="2565"/>
      <c r="BA3" s="2565"/>
      <c r="BB3" s="2565"/>
      <c r="BC3" s="2565"/>
      <c r="BD3" s="2565"/>
      <c r="BE3" s="2565"/>
      <c r="BF3" s="2565"/>
      <c r="BJ3" s="2577"/>
    </row>
    <row r="4" spans="3:62">
      <c r="C4" s="2578" t="s">
        <v>3</v>
      </c>
      <c r="D4" s="2571"/>
      <c r="E4" s="2571"/>
      <c r="F4" s="2571"/>
      <c r="G4" s="2571"/>
      <c r="H4" s="2571"/>
      <c r="I4" s="2571"/>
      <c r="J4" s="2571"/>
      <c r="K4" s="2572"/>
      <c r="L4" s="2572"/>
      <c r="M4" s="2572"/>
      <c r="N4" s="2328"/>
      <c r="O4" s="2328"/>
      <c r="P4" s="2572"/>
      <c r="Q4" s="2573"/>
      <c r="R4" s="2573"/>
      <c r="AB4" s="2328"/>
      <c r="AC4" s="2328"/>
      <c r="AD4" s="2328"/>
      <c r="AE4" s="2328"/>
      <c r="AF4" s="2328"/>
      <c r="AG4" s="2328"/>
      <c r="AH4" s="2328"/>
      <c r="AI4" s="2328"/>
      <c r="AJ4" s="2328"/>
      <c r="AK4" s="2328"/>
      <c r="AL4" s="2328"/>
      <c r="AM4" s="2328"/>
      <c r="AN4" s="2328"/>
      <c r="AO4" s="2328"/>
      <c r="AP4" s="2328"/>
      <c r="AQ4" s="2328"/>
      <c r="AR4" s="2328"/>
      <c r="AS4" s="2328"/>
      <c r="AT4" s="2328"/>
      <c r="AU4" s="2328"/>
      <c r="AV4" s="2328"/>
      <c r="AW4" s="2578" t="s">
        <v>4</v>
      </c>
      <c r="AX4" s="2578"/>
      <c r="AY4" s="2578"/>
      <c r="AZ4" s="2578"/>
      <c r="BA4" s="2578"/>
      <c r="BB4" s="2328"/>
      <c r="BC4" s="2328"/>
      <c r="BD4" s="2328"/>
      <c r="BE4" s="2328"/>
      <c r="BF4" s="2328"/>
      <c r="BG4" s="2577"/>
      <c r="BH4" s="2577"/>
      <c r="BI4" s="2577"/>
      <c r="BJ4" s="2577"/>
    </row>
    <row r="5" spans="3:62">
      <c r="C5" s="2578" t="s">
        <v>5</v>
      </c>
      <c r="D5" s="2571"/>
      <c r="E5" s="2571"/>
      <c r="F5" s="2571"/>
      <c r="G5" s="2571"/>
      <c r="H5" s="2571"/>
      <c r="I5" s="2571"/>
      <c r="J5" s="2571"/>
      <c r="K5" s="2572"/>
      <c r="L5" s="2572"/>
      <c r="M5" s="2572"/>
      <c r="N5" s="2328"/>
      <c r="O5" s="2328"/>
      <c r="P5" s="2566" t="s">
        <v>6</v>
      </c>
      <c r="Q5" s="2567"/>
      <c r="R5" s="2567"/>
      <c r="S5" s="2567"/>
      <c r="T5" s="2567"/>
      <c r="U5" s="2567"/>
      <c r="V5" s="2567"/>
      <c r="W5" s="2567"/>
      <c r="X5" s="2567"/>
      <c r="Y5" s="2567"/>
      <c r="Z5" s="2567"/>
      <c r="AA5" s="2567"/>
      <c r="AB5" s="2567"/>
      <c r="AC5" s="2567"/>
      <c r="AD5" s="2567"/>
      <c r="AE5" s="2567"/>
      <c r="AF5" s="2567"/>
      <c r="AG5" s="2567"/>
      <c r="AH5" s="2567"/>
      <c r="AI5" s="2567"/>
      <c r="AJ5" s="2567"/>
      <c r="AK5" s="2567"/>
      <c r="AL5" s="2567"/>
      <c r="AM5" s="2567"/>
      <c r="AN5" s="2567"/>
      <c r="AO5" s="2567"/>
      <c r="AP5" s="2567"/>
      <c r="AQ5" s="2567"/>
      <c r="AR5" s="2567"/>
      <c r="AS5" s="2567"/>
      <c r="AT5" s="2567"/>
      <c r="AU5" s="2567"/>
      <c r="AV5" s="2567"/>
      <c r="AW5" s="2567"/>
      <c r="AX5" s="2567"/>
      <c r="AY5" s="2567"/>
      <c r="AZ5" s="2567"/>
      <c r="BA5" s="2328"/>
      <c r="BB5" s="2328"/>
      <c r="BC5" s="2328"/>
      <c r="BD5" s="2328"/>
      <c r="BE5" s="2328"/>
      <c r="BF5" s="2328"/>
      <c r="BG5" s="2577"/>
      <c r="BH5" s="2577"/>
      <c r="BI5" s="2577"/>
      <c r="BJ5" s="2577"/>
    </row>
    <row r="6" spans="3:62">
      <c r="C6" s="2578" t="s">
        <v>7</v>
      </c>
      <c r="D6" s="2571"/>
      <c r="E6" s="2571"/>
      <c r="F6" s="2571"/>
      <c r="G6" s="2571"/>
      <c r="H6" s="2571"/>
      <c r="I6" s="2571"/>
      <c r="J6" s="2571"/>
      <c r="K6" s="2572"/>
      <c r="L6" s="2572"/>
      <c r="M6" s="2572"/>
      <c r="N6" s="2328"/>
      <c r="O6" s="2328"/>
      <c r="P6" s="2572"/>
      <c r="Q6" s="2573"/>
      <c r="R6" s="2573"/>
      <c r="U6" s="2579"/>
      <c r="V6" s="2563"/>
      <c r="W6" s="2563"/>
      <c r="X6" s="2563"/>
      <c r="Y6" s="2563"/>
      <c r="Z6" s="2563"/>
      <c r="AA6" s="2563"/>
      <c r="AB6" s="2572"/>
      <c r="AC6" s="2572"/>
      <c r="AD6" s="2572"/>
      <c r="AE6" s="2572"/>
      <c r="AF6" s="2572"/>
      <c r="AG6" s="2572"/>
      <c r="AH6" s="2572"/>
      <c r="AI6" s="2572"/>
      <c r="AJ6" s="2572"/>
      <c r="AK6" s="2572"/>
      <c r="AL6" s="2572"/>
      <c r="AM6" s="2572"/>
      <c r="AN6" s="2572"/>
      <c r="AO6" s="2328"/>
      <c r="AQ6" s="2580"/>
      <c r="AR6" s="2580"/>
      <c r="AS6" s="2580"/>
      <c r="AT6" s="2580"/>
      <c r="AU6" s="2580"/>
      <c r="AV6" s="2580"/>
      <c r="AW6" s="1307" t="s">
        <v>8</v>
      </c>
      <c r="AX6" s="2581"/>
      <c r="AY6" s="2581"/>
      <c r="AZ6" s="2581"/>
      <c r="BA6" s="2581"/>
      <c r="BB6" s="2581"/>
      <c r="BC6" s="2581"/>
      <c r="BD6" s="2581"/>
      <c r="BE6" s="2581"/>
      <c r="BF6" s="2581"/>
      <c r="BG6" s="2581"/>
      <c r="BH6" s="2581"/>
      <c r="BI6" s="2581"/>
      <c r="BJ6" s="2581"/>
    </row>
    <row r="7" spans="3:62">
      <c r="C7" s="2578" t="s">
        <v>9</v>
      </c>
      <c r="D7" s="1889"/>
      <c r="E7" s="1889"/>
      <c r="F7" s="1889"/>
      <c r="G7" s="1889"/>
      <c r="H7" s="1889"/>
      <c r="I7" s="1889"/>
      <c r="J7" s="1889"/>
      <c r="K7" s="2571"/>
      <c r="L7" s="2571"/>
      <c r="M7" s="2571"/>
      <c r="N7" s="1889"/>
      <c r="O7" s="1889"/>
      <c r="P7" s="2571"/>
      <c r="Q7" s="1889"/>
      <c r="R7" s="1889"/>
      <c r="U7" s="1307" t="s">
        <v>10</v>
      </c>
      <c r="V7" s="1307"/>
      <c r="W7" s="1307"/>
      <c r="X7" s="1307"/>
      <c r="Y7" s="1307"/>
      <c r="Z7" s="1307"/>
      <c r="AA7" s="2582"/>
      <c r="AB7" s="2583"/>
      <c r="AC7" s="2583"/>
      <c r="AD7" s="2583"/>
      <c r="AE7" s="2583"/>
      <c r="AF7" s="2583"/>
      <c r="AG7" s="2583"/>
      <c r="AH7" s="2583"/>
      <c r="AI7" s="2583"/>
      <c r="AJ7" s="2583"/>
      <c r="AK7" s="2583"/>
      <c r="AL7" s="2583"/>
      <c r="AM7" s="2583"/>
      <c r="AN7" s="2583"/>
      <c r="AO7" s="2583"/>
      <c r="AP7" s="2584"/>
      <c r="AQ7" s="2584"/>
      <c r="AR7" s="2584"/>
      <c r="AS7" s="2584"/>
      <c r="AT7" s="2584"/>
      <c r="AU7" s="2584"/>
      <c r="AV7" s="2580"/>
      <c r="AW7" s="2581"/>
      <c r="AX7" s="2581"/>
      <c r="AY7" s="2581"/>
      <c r="AZ7" s="2581"/>
      <c r="BA7" s="2581"/>
      <c r="BB7" s="2581"/>
      <c r="BC7" s="2581"/>
      <c r="BD7" s="2581"/>
      <c r="BE7" s="2581"/>
      <c r="BF7" s="2581"/>
      <c r="BG7" s="2581"/>
      <c r="BH7" s="2581"/>
      <c r="BI7" s="2581"/>
      <c r="BJ7" s="2581"/>
    </row>
    <row r="8" spans="3:62">
      <c r="C8" s="2585" t="s">
        <v>11</v>
      </c>
      <c r="D8" s="2585"/>
      <c r="E8" s="2586"/>
      <c r="F8" s="2586"/>
      <c r="G8" s="2586"/>
      <c r="H8" s="2586"/>
      <c r="I8" s="2586"/>
      <c r="J8" s="2579"/>
      <c r="K8" s="2579"/>
      <c r="L8" s="2572"/>
      <c r="M8" s="2572"/>
      <c r="N8" s="2328"/>
      <c r="O8" s="2328"/>
      <c r="P8" s="2572"/>
      <c r="U8" s="1307" t="s">
        <v>12</v>
      </c>
      <c r="V8" s="1307"/>
      <c r="W8" s="1307"/>
      <c r="X8" s="1307"/>
      <c r="Y8" s="1307"/>
      <c r="Z8" s="1307"/>
      <c r="AA8" s="2582"/>
      <c r="AB8" s="2587"/>
      <c r="AC8" s="2587"/>
      <c r="AD8" s="2587"/>
      <c r="AE8" s="2587"/>
      <c r="AF8" s="2587"/>
      <c r="AG8" s="2587"/>
      <c r="AH8" s="2587"/>
      <c r="AI8" s="2587"/>
      <c r="AJ8" s="2587"/>
      <c r="AK8" s="2587"/>
      <c r="AL8" s="2587"/>
      <c r="AM8" s="2587"/>
      <c r="AN8" s="2587"/>
      <c r="AO8" s="2587"/>
      <c r="AP8" s="2587"/>
      <c r="AQ8" s="2587"/>
      <c r="AR8" s="2587"/>
      <c r="AS8" s="2587"/>
      <c r="AT8" s="2587"/>
      <c r="AU8" s="2587"/>
      <c r="AV8" s="2328"/>
      <c r="AW8" s="2328"/>
      <c r="AX8" s="2328"/>
      <c r="AY8" s="2585" t="s">
        <v>13</v>
      </c>
      <c r="AZ8" s="2585"/>
      <c r="BA8" s="2585"/>
      <c r="BB8" s="2585"/>
      <c r="BC8" s="2585"/>
      <c r="BD8" s="2585"/>
      <c r="BE8" s="2585"/>
      <c r="BF8" s="2585"/>
      <c r="BG8" s="2588"/>
      <c r="BH8" s="2589"/>
      <c r="BI8" s="2589"/>
      <c r="BJ8" s="2589"/>
    </row>
    <row r="9" spans="3:62">
      <c r="C9" s="2572" t="s">
        <v>14</v>
      </c>
      <c r="D9" s="2572"/>
      <c r="E9" s="2579"/>
      <c r="F9" s="2579"/>
      <c r="G9" s="2579"/>
      <c r="H9" s="2579"/>
      <c r="I9" s="2579"/>
      <c r="J9" s="2571" t="s">
        <v>15</v>
      </c>
      <c r="K9" s="2571"/>
      <c r="L9" s="2572"/>
      <c r="M9" s="2572"/>
      <c r="N9" s="2328"/>
      <c r="O9" s="2328"/>
      <c r="P9" s="2572"/>
      <c r="U9" s="2590"/>
      <c r="V9" s="2591"/>
      <c r="W9" s="2591"/>
      <c r="X9" s="2591"/>
      <c r="Y9" s="2591"/>
      <c r="Z9" s="2591"/>
      <c r="AA9" s="2591"/>
      <c r="AB9" s="2592"/>
      <c r="AC9" s="2592"/>
      <c r="AD9" s="2592"/>
      <c r="AE9" s="2592"/>
      <c r="AF9" s="2592"/>
      <c r="AG9" s="2592"/>
      <c r="AH9" s="2592"/>
      <c r="AI9" s="2592"/>
      <c r="AJ9" s="2592"/>
      <c r="AK9" s="2592"/>
      <c r="AL9" s="2592"/>
      <c r="AM9" s="2592"/>
      <c r="AN9" s="2592"/>
      <c r="AO9" s="2592"/>
      <c r="AP9" s="2592"/>
      <c r="AQ9" s="2592"/>
      <c r="AR9" s="2592"/>
      <c r="AS9" s="2592"/>
      <c r="AT9" s="2592"/>
      <c r="AU9" s="2592"/>
      <c r="AV9" s="2593"/>
      <c r="AW9" s="2583" t="s">
        <v>16</v>
      </c>
      <c r="AX9" s="2567"/>
      <c r="AY9" s="2569"/>
      <c r="AZ9" s="2569"/>
      <c r="BA9" s="2569"/>
      <c r="BB9" s="2569"/>
      <c r="BC9" s="2585"/>
      <c r="BD9" s="2585"/>
      <c r="BE9" s="2585"/>
      <c r="BF9" s="2585"/>
      <c r="BG9" s="2588"/>
      <c r="BH9" s="2589"/>
      <c r="BI9" s="2589"/>
      <c r="BJ9" s="2589"/>
    </row>
    <row r="10" spans="3:62">
      <c r="C10" s="2572" t="s">
        <v>17</v>
      </c>
      <c r="D10" s="2572"/>
      <c r="E10" s="2579"/>
      <c r="F10" s="2579"/>
      <c r="G10" s="2579"/>
      <c r="H10" s="2579"/>
      <c r="I10" s="2579"/>
      <c r="J10" s="2579"/>
      <c r="K10" s="2579"/>
      <c r="L10" s="2572"/>
      <c r="M10" s="2572"/>
      <c r="N10" s="2328"/>
      <c r="O10" s="2328"/>
      <c r="P10" s="2572"/>
      <c r="U10" s="2578" t="s">
        <v>18</v>
      </c>
      <c r="V10" s="2578"/>
      <c r="W10" s="2578"/>
      <c r="X10" s="2578"/>
      <c r="Y10" s="2578"/>
      <c r="Z10" s="2578"/>
      <c r="AA10" s="2578"/>
      <c r="AB10" s="2587"/>
      <c r="AC10" s="2587"/>
      <c r="AD10" s="2587"/>
      <c r="AE10" s="2587"/>
      <c r="AF10" s="2587"/>
      <c r="AG10" s="2587"/>
      <c r="AH10" s="2587"/>
      <c r="AI10" s="2587"/>
      <c r="AJ10" s="2587"/>
      <c r="AK10" s="2587"/>
      <c r="AL10" s="2587"/>
      <c r="AM10" s="2587"/>
      <c r="AN10" s="2587"/>
      <c r="AO10" s="2587"/>
      <c r="AP10" s="2587"/>
      <c r="AQ10" s="2587"/>
      <c r="AR10" s="2587"/>
      <c r="AS10" s="2587"/>
      <c r="AT10" s="2587"/>
      <c r="AU10" s="2587"/>
      <c r="AV10" s="2593"/>
      <c r="AW10" s="2583"/>
      <c r="AX10" s="2567"/>
      <c r="AY10" s="2578"/>
      <c r="AZ10" s="2578"/>
      <c r="BA10" s="2578"/>
      <c r="BB10" s="2578"/>
      <c r="BC10" s="2572"/>
      <c r="BD10" s="2572"/>
      <c r="BE10" s="2572"/>
      <c r="BF10" s="2572"/>
      <c r="BG10" s="2594"/>
      <c r="BH10" s="2577"/>
      <c r="BI10" s="2577"/>
      <c r="BJ10" s="2577"/>
    </row>
    <row r="11" spans="3:62">
      <c r="C11" s="2572"/>
      <c r="D11" s="2572"/>
      <c r="E11" s="2572"/>
      <c r="F11" s="2572"/>
      <c r="G11" s="2572"/>
      <c r="H11" s="2572"/>
      <c r="I11" s="2572"/>
      <c r="J11" s="2572"/>
      <c r="K11" s="2572"/>
      <c r="L11" s="2572"/>
      <c r="M11" s="2572"/>
      <c r="N11" s="2328"/>
      <c r="O11" s="2328"/>
      <c r="P11" s="2572"/>
      <c r="U11" s="2578" t="s">
        <v>19</v>
      </c>
      <c r="V11" s="2578"/>
      <c r="W11" s="2578"/>
      <c r="X11" s="2578"/>
      <c r="Y11" s="2578"/>
      <c r="Z11" s="2578"/>
      <c r="AA11" s="2578"/>
      <c r="AB11" s="2587"/>
      <c r="AC11" s="2587"/>
      <c r="AD11" s="2587"/>
      <c r="AE11" s="2587"/>
      <c r="AF11" s="2587"/>
      <c r="AG11" s="2587"/>
      <c r="AH11" s="2587"/>
      <c r="AI11" s="2587"/>
      <c r="AJ11" s="2587"/>
      <c r="AK11" s="2587"/>
      <c r="AL11" s="2587"/>
      <c r="AM11" s="2587"/>
      <c r="AN11" s="2587"/>
      <c r="AO11" s="2587"/>
      <c r="AP11" s="2587"/>
      <c r="AQ11" s="2587"/>
      <c r="AR11" s="2587"/>
      <c r="AS11" s="2587"/>
      <c r="AT11" s="2587"/>
      <c r="AU11" s="2587"/>
      <c r="AV11" s="2595"/>
      <c r="AW11" s="2358"/>
      <c r="AX11" s="2356"/>
      <c r="AY11" s="2356"/>
      <c r="AZ11" s="2356"/>
      <c r="BA11" s="2356"/>
      <c r="BB11" s="2356"/>
      <c r="BC11" s="2356"/>
      <c r="BD11" s="2356"/>
      <c r="BE11" s="2356"/>
      <c r="BF11" s="2356"/>
      <c r="BG11" s="2594"/>
      <c r="BH11" s="2577"/>
      <c r="BI11" s="2577"/>
      <c r="BJ11" s="2577"/>
    </row>
    <row r="12" spans="3:58">
      <c r="C12" s="2578" t="s">
        <v>20</v>
      </c>
      <c r="D12" s="2572"/>
      <c r="E12" s="2572"/>
      <c r="F12" s="2572"/>
      <c r="G12" s="2572"/>
      <c r="H12" s="2572"/>
      <c r="I12" s="2572"/>
      <c r="J12" s="2572"/>
      <c r="K12" s="2572"/>
      <c r="L12" s="2572"/>
      <c r="M12" s="2572"/>
      <c r="N12" s="2328"/>
      <c r="O12" s="2328"/>
      <c r="P12" s="2572"/>
      <c r="U12" s="2579"/>
      <c r="V12" s="2563"/>
      <c r="W12" s="2563"/>
      <c r="X12" s="2563"/>
      <c r="Y12" s="2563"/>
      <c r="Z12" s="2563"/>
      <c r="AA12" s="2563"/>
      <c r="AB12" s="2563"/>
      <c r="AC12" s="2563"/>
      <c r="AD12" s="2563"/>
      <c r="AE12" s="2563"/>
      <c r="AF12" s="2563"/>
      <c r="AG12" s="2563"/>
      <c r="AH12" s="2563"/>
      <c r="AI12" s="2563"/>
      <c r="AJ12" s="2563"/>
      <c r="AK12" s="2563"/>
      <c r="AL12" s="2563"/>
      <c r="AM12" s="2563"/>
      <c r="AN12" s="2563"/>
      <c r="AS12" s="2563"/>
      <c r="AW12" s="2356"/>
      <c r="AX12" s="2356"/>
      <c r="AY12" s="2356"/>
      <c r="AZ12" s="2356"/>
      <c r="BA12" s="2356"/>
      <c r="BB12" s="2356"/>
      <c r="BC12" s="2356"/>
      <c r="BD12" s="2356"/>
      <c r="BE12" s="2356"/>
      <c r="BF12" s="2356"/>
    </row>
    <row r="13" spans="3:45" ht="64.55" customHeight="1">
      <c r="C13" s="2563"/>
      <c r="D13" s="2563"/>
      <c r="E13" s="2563"/>
      <c r="F13" s="2563"/>
      <c r="G13" s="2563"/>
      <c r="H13" s="2563"/>
      <c r="I13" s="2563"/>
      <c r="J13" s="2563"/>
      <c r="K13" s="2563"/>
      <c r="L13" s="2563"/>
      <c r="M13" s="2563"/>
      <c r="U13" s="2563"/>
      <c r="V13" s="2563"/>
      <c r="W13" s="2563"/>
      <c r="X13" s="2563"/>
      <c r="Y13" s="2563"/>
      <c r="Z13" s="2563"/>
      <c r="AA13" s="2563"/>
      <c r="AB13" s="2563"/>
      <c r="AC13" s="2563"/>
      <c r="AD13" s="2563"/>
      <c r="AE13" s="2563"/>
      <c r="AF13" s="2563"/>
      <c r="AG13" s="2563"/>
      <c r="AH13" s="2563"/>
      <c r="AI13" s="2563"/>
      <c r="AJ13" s="2563"/>
      <c r="AK13" s="2563"/>
      <c r="AL13" s="2563"/>
      <c r="AM13" s="2563"/>
      <c r="AN13" s="2563"/>
      <c r="AO13" s="2563"/>
      <c r="AP13" s="2563"/>
      <c r="AQ13" s="2563"/>
      <c r="AR13" s="2563"/>
      <c r="AS13" s="2563"/>
    </row>
    <row r="14" spans="1:58">
      <c r="A14" s="2328"/>
      <c r="B14" s="2328"/>
      <c r="C14" s="2328"/>
      <c r="D14" s="2328"/>
      <c r="E14" s="2328"/>
      <c r="F14" s="2596" t="s">
        <v>21</v>
      </c>
      <c r="G14" s="2578"/>
      <c r="H14" s="2578"/>
      <c r="I14" s="2578"/>
      <c r="J14" s="2578"/>
      <c r="K14" s="2578"/>
      <c r="L14" s="2578"/>
      <c r="M14" s="2578"/>
      <c r="N14" s="2578"/>
      <c r="O14" s="2578"/>
      <c r="P14" s="2578"/>
      <c r="Q14" s="2578"/>
      <c r="R14" s="2578"/>
      <c r="S14" s="2566"/>
      <c r="T14" s="2566"/>
      <c r="U14" s="2578"/>
      <c r="V14" s="1889"/>
      <c r="W14" s="2571"/>
      <c r="X14" s="2571"/>
      <c r="Y14" s="2571"/>
      <c r="Z14" s="2571"/>
      <c r="AA14" s="2571"/>
      <c r="AB14" s="2571"/>
      <c r="AC14" s="2571"/>
      <c r="AD14" s="2571"/>
      <c r="AE14" s="2571"/>
      <c r="AF14" s="2571"/>
      <c r="AG14" s="2571"/>
      <c r="AH14" s="2571"/>
      <c r="AI14" s="2571"/>
      <c r="AJ14" s="2571"/>
      <c r="AK14" s="2571"/>
      <c r="AL14" s="2571"/>
      <c r="AM14" s="2571"/>
      <c r="AN14" s="2597" t="s">
        <v>22</v>
      </c>
      <c r="AO14" s="2571"/>
      <c r="AP14" s="1889"/>
      <c r="AQ14" s="1889"/>
      <c r="AR14" s="1889"/>
      <c r="AS14" s="1889"/>
      <c r="AT14" s="1889"/>
      <c r="AU14" s="1889"/>
      <c r="AV14" s="1889"/>
      <c r="AW14" s="1889"/>
      <c r="AX14" s="1889"/>
      <c r="AY14" s="1889"/>
      <c r="AZ14" s="1889"/>
      <c r="BA14" s="1889"/>
      <c r="BB14" s="1889"/>
      <c r="BC14" s="1889"/>
      <c r="BD14" s="1889"/>
      <c r="BE14" s="1889"/>
      <c r="BF14" s="1889"/>
    </row>
    <row r="16" spans="15:62" ht="21.60" customHeight="1">
      <c r="O16" s="2563"/>
      <c r="P16" s="18"/>
      <c r="R16" s="2564"/>
      <c r="T16" s="18"/>
      <c r="BF16" s="2565"/>
      <c r="BJ16" s="18"/>
    </row>
    <row r="17" spans="1:62" s="18" customFormat="1" ht="60" customHeight="1">
      <c r="A17" s="2329"/>
      <c r="B17" s="2598" t="s">
        <v>23</v>
      </c>
      <c r="C17" s="2599" t="s">
        <v>24</v>
      </c>
      <c r="D17" s="2600"/>
      <c r="E17" s="2600"/>
      <c r="F17" s="2600"/>
      <c r="G17" s="2601" t="s">
        <v>25</v>
      </c>
      <c r="H17" s="2600" t="s">
        <v>26</v>
      </c>
      <c r="I17" s="2600"/>
      <c r="J17" s="2600"/>
      <c r="K17" s="2601" t="s">
        <v>27</v>
      </c>
      <c r="L17" s="2600" t="s">
        <v>28</v>
      </c>
      <c r="M17" s="2600"/>
      <c r="N17" s="2600"/>
      <c r="O17" s="2600"/>
      <c r="P17" s="2600" t="s">
        <v>29</v>
      </c>
      <c r="Q17" s="2600"/>
      <c r="R17" s="2600"/>
      <c r="S17" s="2600"/>
      <c r="T17" s="2601" t="s">
        <v>30</v>
      </c>
      <c r="U17" s="2600" t="s">
        <v>31</v>
      </c>
      <c r="V17" s="2600"/>
      <c r="W17" s="2600"/>
      <c r="X17" s="2601" t="s">
        <v>32</v>
      </c>
      <c r="Y17" s="2600" t="s">
        <v>33</v>
      </c>
      <c r="Z17" s="2600"/>
      <c r="AA17" s="2600"/>
      <c r="AB17" s="2601" t="s">
        <v>34</v>
      </c>
      <c r="AC17" s="2600" t="s">
        <v>35</v>
      </c>
      <c r="AD17" s="2600"/>
      <c r="AE17" s="2600"/>
      <c r="AF17" s="2600"/>
      <c r="AG17" s="2601" t="s">
        <v>36</v>
      </c>
      <c r="AH17" s="2600" t="s">
        <v>37</v>
      </c>
      <c r="AI17" s="2600"/>
      <c r="AJ17" s="2600"/>
      <c r="AK17" s="2601" t="s">
        <v>38</v>
      </c>
      <c r="AL17" s="2600" t="s">
        <v>39</v>
      </c>
      <c r="AM17" s="2600"/>
      <c r="AN17" s="2600"/>
      <c r="AO17" s="2600"/>
      <c r="AP17" s="2600" t="s">
        <v>40</v>
      </c>
      <c r="AQ17" s="2600"/>
      <c r="AR17" s="2600"/>
      <c r="AS17" s="2600"/>
      <c r="AT17" s="2601" t="s">
        <v>41</v>
      </c>
      <c r="AU17" s="2600" t="s">
        <v>42</v>
      </c>
      <c r="AV17" s="2600"/>
      <c r="AW17" s="2600"/>
      <c r="AX17" s="2601" t="s">
        <v>43</v>
      </c>
      <c r="AY17" s="2600" t="s">
        <v>44</v>
      </c>
      <c r="AZ17" s="2600"/>
      <c r="BA17" s="2600"/>
      <c r="BB17" s="2602"/>
      <c r="BC17" s="2603" t="s">
        <v>45</v>
      </c>
      <c r="BD17" s="2604" t="s">
        <v>46</v>
      </c>
      <c r="BE17" s="2604" t="s">
        <v>47</v>
      </c>
      <c r="BF17" s="2605" t="s">
        <v>48</v>
      </c>
      <c r="BG17" s="2606" t="s">
        <v>49</v>
      </c>
      <c r="BH17" s="2604" t="s">
        <v>50</v>
      </c>
      <c r="BI17" s="2604" t="s">
        <v>51</v>
      </c>
      <c r="BJ17" s="2607" t="s">
        <v>52</v>
      </c>
    </row>
    <row r="18" spans="1:62" s="17" customFormat="1" ht="375.60" customHeight="1">
      <c r="A18" s="2329"/>
      <c r="B18" s="2598"/>
      <c r="C18" s="2608" t="s">
        <v>53</v>
      </c>
      <c r="D18" s="2609" t="s">
        <v>54</v>
      </c>
      <c r="E18" s="2609" t="s">
        <v>55</v>
      </c>
      <c r="F18" s="2609" t="s">
        <v>56</v>
      </c>
      <c r="G18" s="2610"/>
      <c r="H18" s="2609" t="s">
        <v>57</v>
      </c>
      <c r="I18" s="2609" t="s">
        <v>58</v>
      </c>
      <c r="J18" s="2609" t="s">
        <v>59</v>
      </c>
      <c r="K18" s="2610"/>
      <c r="L18" s="2609" t="s">
        <v>60</v>
      </c>
      <c r="M18" s="2609" t="s">
        <v>61</v>
      </c>
      <c r="N18" s="2609" t="s">
        <v>62</v>
      </c>
      <c r="O18" s="2609" t="s">
        <v>63</v>
      </c>
      <c r="P18" s="2609" t="s">
        <v>64</v>
      </c>
      <c r="Q18" s="2609" t="s">
        <v>54</v>
      </c>
      <c r="R18" s="2609" t="s">
        <v>55</v>
      </c>
      <c r="S18" s="2609" t="s">
        <v>56</v>
      </c>
      <c r="T18" s="2610"/>
      <c r="U18" s="2609" t="s">
        <v>65</v>
      </c>
      <c r="V18" s="2609" t="s">
        <v>66</v>
      </c>
      <c r="W18" s="2609" t="s">
        <v>67</v>
      </c>
      <c r="X18" s="2610"/>
      <c r="Y18" s="2609" t="s">
        <v>68</v>
      </c>
      <c r="Z18" s="2609" t="s">
        <v>69</v>
      </c>
      <c r="AA18" s="2609" t="s">
        <v>70</v>
      </c>
      <c r="AB18" s="2610"/>
      <c r="AC18" s="2609" t="s">
        <v>68</v>
      </c>
      <c r="AD18" s="2609" t="s">
        <v>69</v>
      </c>
      <c r="AE18" s="2609" t="s">
        <v>70</v>
      </c>
      <c r="AF18" s="2609" t="s">
        <v>71</v>
      </c>
      <c r="AG18" s="2610"/>
      <c r="AH18" s="2609" t="s">
        <v>57</v>
      </c>
      <c r="AI18" s="2609" t="s">
        <v>58</v>
      </c>
      <c r="AJ18" s="2609" t="s">
        <v>59</v>
      </c>
      <c r="AK18" s="2610"/>
      <c r="AL18" s="2609" t="s">
        <v>72</v>
      </c>
      <c r="AM18" s="2609" t="s">
        <v>73</v>
      </c>
      <c r="AN18" s="2609" t="s">
        <v>74</v>
      </c>
      <c r="AO18" s="2609" t="s">
        <v>75</v>
      </c>
      <c r="AP18" s="2609" t="s">
        <v>64</v>
      </c>
      <c r="AQ18" s="2609" t="s">
        <v>54</v>
      </c>
      <c r="AR18" s="2609" t="s">
        <v>55</v>
      </c>
      <c r="AS18" s="2609" t="s">
        <v>56</v>
      </c>
      <c r="AT18" s="2610"/>
      <c r="AU18" s="2609" t="s">
        <v>57</v>
      </c>
      <c r="AV18" s="2609" t="s">
        <v>58</v>
      </c>
      <c r="AW18" s="2609" t="s">
        <v>59</v>
      </c>
      <c r="AX18" s="2610"/>
      <c r="AY18" s="2609" t="s">
        <v>60</v>
      </c>
      <c r="AZ18" s="2609" t="s">
        <v>61</v>
      </c>
      <c r="BA18" s="2609" t="s">
        <v>62</v>
      </c>
      <c r="BB18" s="2611" t="s">
        <v>76</v>
      </c>
      <c r="BC18" s="2612"/>
      <c r="BD18" s="2613"/>
      <c r="BE18" s="2613"/>
      <c r="BF18" s="2614"/>
      <c r="BG18" s="2613"/>
      <c r="BH18" s="2613"/>
      <c r="BI18" s="2613"/>
      <c r="BJ18" s="2615"/>
    </row>
    <row r="19" spans="1:62" s="18" customFormat="1" ht="55.15" customHeight="1">
      <c r="A19" s="2330"/>
      <c r="B19" s="2616" t="s">
        <v>77</v>
      </c>
      <c r="C19" s="2617"/>
      <c r="D19" s="2618"/>
      <c r="E19" s="2618"/>
      <c r="F19" s="2618"/>
      <c r="G19" s="2618"/>
      <c r="H19" s="2618"/>
      <c r="I19" s="2618"/>
      <c r="J19" s="2618"/>
      <c r="K19" s="2618"/>
      <c r="L19" s="2618"/>
      <c r="M19" s="2618"/>
      <c r="N19" s="2618"/>
      <c r="O19" s="2619"/>
      <c r="P19" s="2619"/>
      <c r="Q19" s="2619"/>
      <c r="R19" s="2619"/>
      <c r="S19" s="2619"/>
      <c r="T19" s="2619"/>
      <c r="U19" s="2619" t="s">
        <v>78</v>
      </c>
      <c r="V19" s="2619" t="s">
        <v>78</v>
      </c>
      <c r="W19" s="2619" t="s">
        <v>78</v>
      </c>
      <c r="X19" s="2619" t="s">
        <v>79</v>
      </c>
      <c r="Y19" s="2619" t="s">
        <v>79</v>
      </c>
      <c r="Z19" s="2619"/>
      <c r="AA19" s="2619"/>
      <c r="AB19" s="2619"/>
      <c r="AC19" s="2619"/>
      <c r="AD19" s="2619"/>
      <c r="AE19" s="2619"/>
      <c r="AF19" s="2619"/>
      <c r="AG19" s="2619"/>
      <c r="AH19" s="2619"/>
      <c r="AI19" s="2619"/>
      <c r="AJ19" s="2619"/>
      <c r="AK19" s="2619"/>
      <c r="AL19" s="2619"/>
      <c r="AM19" s="2619"/>
      <c r="AN19" s="2619"/>
      <c r="AO19" s="2619"/>
      <c r="AP19" s="2619"/>
      <c r="AQ19" s="2619" t="s">
        <v>78</v>
      </c>
      <c r="AR19" s="2619" t="s">
        <v>78</v>
      </c>
      <c r="AS19" s="2619" t="s">
        <v>78</v>
      </c>
      <c r="AT19" s="2619" t="s">
        <v>80</v>
      </c>
      <c r="AU19" s="2619" t="s">
        <v>80</v>
      </c>
      <c r="AV19" s="2619" t="s">
        <v>79</v>
      </c>
      <c r="AW19" s="2619" t="s">
        <v>79</v>
      </c>
      <c r="AX19" s="2619" t="s">
        <v>79</v>
      </c>
      <c r="AY19" s="2619" t="s">
        <v>79</v>
      </c>
      <c r="AZ19" s="2619" t="s">
        <v>79</v>
      </c>
      <c r="BA19" s="2619" t="s">
        <v>79</v>
      </c>
      <c r="BB19" s="2621" t="s">
        <v>79</v>
      </c>
      <c r="BC19" s="2622" t="n">
        <v>35</v>
      </c>
      <c r="BD19" s="2619" t="n">
        <v>6</v>
      </c>
      <c r="BE19" s="2619" t="n">
        <v>2</v>
      </c>
      <c r="BF19" s="2619"/>
      <c r="BG19" s="2619"/>
      <c r="BH19" s="2619"/>
      <c r="BI19" s="2619" t="n">
        <v>9</v>
      </c>
      <c r="BJ19" s="2623">
        <f>SUM(BC19:BI19)</f>
        <v>52</v>
      </c>
    </row>
    <row r="20" spans="1:62" s="18" customFormat="1" ht="51.60" customHeight="1">
      <c r="A20" s="2330"/>
      <c r="B20" s="2616" t="s">
        <v>81</v>
      </c>
      <c r="C20" s="2617"/>
      <c r="D20" s="2618"/>
      <c r="E20" s="2618"/>
      <c r="F20" s="2618"/>
      <c r="G20" s="2618"/>
      <c r="H20" s="2618"/>
      <c r="I20" s="2618"/>
      <c r="J20" s="2618"/>
      <c r="K20" s="2618"/>
      <c r="L20" s="2618"/>
      <c r="M20" s="2618"/>
      <c r="N20" s="2618"/>
      <c r="O20" s="2619"/>
      <c r="P20" s="2619"/>
      <c r="Q20" s="2619"/>
      <c r="R20" s="2619"/>
      <c r="S20" s="2619"/>
      <c r="T20" s="2619"/>
      <c r="U20" s="2619" t="s">
        <v>78</v>
      </c>
      <c r="V20" s="2619" t="s">
        <v>78</v>
      </c>
      <c r="W20" s="2619" t="s">
        <v>78</v>
      </c>
      <c r="X20" s="2619" t="s">
        <v>79</v>
      </c>
      <c r="Y20" s="2619" t="s">
        <v>79</v>
      </c>
      <c r="Z20" s="2619"/>
      <c r="AA20" s="2619"/>
      <c r="AB20" s="2619"/>
      <c r="AC20" s="2619"/>
      <c r="AD20" s="2619"/>
      <c r="AE20" s="2619"/>
      <c r="AF20" s="2619"/>
      <c r="AG20" s="2619"/>
      <c r="AH20" s="2619"/>
      <c r="AI20" s="2619"/>
      <c r="AJ20" s="2619"/>
      <c r="AK20" s="2619"/>
      <c r="AL20" s="2619"/>
      <c r="AM20" s="2619"/>
      <c r="AN20" s="2619"/>
      <c r="AO20" s="2619"/>
      <c r="AP20" s="2619"/>
      <c r="AQ20" s="2619" t="s">
        <v>78</v>
      </c>
      <c r="AR20" s="2619" t="s">
        <v>78</v>
      </c>
      <c r="AS20" s="2619" t="s">
        <v>78</v>
      </c>
      <c r="AT20" s="2619" t="s">
        <v>80</v>
      </c>
      <c r="AU20" s="2619" t="s">
        <v>80</v>
      </c>
      <c r="AV20" s="2619" t="s">
        <v>79</v>
      </c>
      <c r="AW20" s="2619" t="s">
        <v>79</v>
      </c>
      <c r="AX20" s="2619" t="s">
        <v>79</v>
      </c>
      <c r="AY20" s="2619" t="s">
        <v>79</v>
      </c>
      <c r="AZ20" s="2619" t="s">
        <v>79</v>
      </c>
      <c r="BA20" s="2619" t="s">
        <v>79</v>
      </c>
      <c r="BB20" s="2621" t="s">
        <v>79</v>
      </c>
      <c r="BC20" s="2622" t="n">
        <v>35</v>
      </c>
      <c r="BD20" s="2619" t="n">
        <v>6</v>
      </c>
      <c r="BE20" s="2619" t="n">
        <v>2</v>
      </c>
      <c r="BF20" s="2619"/>
      <c r="BG20" s="2619"/>
      <c r="BH20" s="2619"/>
      <c r="BI20" s="2619" t="n">
        <v>9</v>
      </c>
      <c r="BJ20" s="2623">
        <f>SUM(BC20:BI20)</f>
        <v>52</v>
      </c>
    </row>
    <row r="21" spans="1:62" s="18" customFormat="1" ht="48.60" customHeight="1">
      <c r="A21" s="2330"/>
      <c r="B21" s="2616" t="s">
        <v>82</v>
      </c>
      <c r="C21" s="2617"/>
      <c r="D21" s="2618"/>
      <c r="E21" s="2618"/>
      <c r="F21" s="2618"/>
      <c r="G21" s="2618"/>
      <c r="H21" s="2618"/>
      <c r="I21" s="2618"/>
      <c r="J21" s="2618"/>
      <c r="K21" s="2618"/>
      <c r="L21" s="2618"/>
      <c r="M21" s="2618"/>
      <c r="N21" s="2618"/>
      <c r="O21" s="2619"/>
      <c r="P21" s="2619"/>
      <c r="Q21" s="2619"/>
      <c r="R21" s="2619"/>
      <c r="S21" s="2619"/>
      <c r="T21" s="2619"/>
      <c r="U21" s="2619" t="s">
        <v>78</v>
      </c>
      <c r="V21" s="2619" t="s">
        <v>78</v>
      </c>
      <c r="W21" s="2619" t="s">
        <v>78</v>
      </c>
      <c r="X21" s="2619" t="s">
        <v>79</v>
      </c>
      <c r="Y21" s="2619" t="s">
        <v>79</v>
      </c>
      <c r="Z21" s="2619"/>
      <c r="AA21" s="2619"/>
      <c r="AB21" s="2619"/>
      <c r="AC21" s="2619"/>
      <c r="AD21" s="2619"/>
      <c r="AE21" s="2619"/>
      <c r="AF21" s="2619"/>
      <c r="AG21" s="2619"/>
      <c r="AH21" s="2619"/>
      <c r="AI21" s="2619"/>
      <c r="AJ21" s="2619"/>
      <c r="AK21" s="2619"/>
      <c r="AL21" s="2619"/>
      <c r="AM21" s="2619"/>
      <c r="AN21" s="2619"/>
      <c r="AO21" s="2619"/>
      <c r="AP21" s="2619"/>
      <c r="AQ21" s="2619" t="s">
        <v>78</v>
      </c>
      <c r="AR21" s="2619" t="s">
        <v>78</v>
      </c>
      <c r="AS21" s="2619" t="s">
        <v>78</v>
      </c>
      <c r="AT21" s="2619" t="s">
        <v>83</v>
      </c>
      <c r="AU21" s="2619" t="s">
        <v>83</v>
      </c>
      <c r="AV21" s="2619" t="s">
        <v>83</v>
      </c>
      <c r="AW21" s="2619" t="s">
        <v>83</v>
      </c>
      <c r="AX21" s="2619" t="s">
        <v>79</v>
      </c>
      <c r="AY21" s="2619" t="s">
        <v>79</v>
      </c>
      <c r="AZ21" s="2619" t="s">
        <v>79</v>
      </c>
      <c r="BA21" s="2619" t="s">
        <v>79</v>
      </c>
      <c r="BB21" s="2621" t="s">
        <v>79</v>
      </c>
      <c r="BC21" s="2622" t="n">
        <v>35</v>
      </c>
      <c r="BD21" s="2619" t="n">
        <v>6</v>
      </c>
      <c r="BE21" s="2619"/>
      <c r="BF21" s="2619" t="n">
        <v>4</v>
      </c>
      <c r="BG21" s="2619"/>
      <c r="BH21" s="2619"/>
      <c r="BI21" s="2619" t="n">
        <v>7</v>
      </c>
      <c r="BJ21" s="2623">
        <f>SUM(BC21:BI21)</f>
        <v>52</v>
      </c>
    </row>
    <row r="22" spans="1:62" s="18" customFormat="1" ht="48.60" customHeight="1">
      <c r="A22" s="2331"/>
      <c r="B22" s="2619" t="s">
        <v>84</v>
      </c>
      <c r="C22" s="2624"/>
      <c r="D22" s="2625"/>
      <c r="E22" s="2625"/>
      <c r="F22" s="2625"/>
      <c r="G22" s="2625"/>
      <c r="H22" s="2625"/>
      <c r="I22" s="2625"/>
      <c r="J22" s="2625"/>
      <c r="K22" s="2625"/>
      <c r="L22" s="2625"/>
      <c r="M22" s="2625"/>
      <c r="N22" s="2625"/>
      <c r="O22" s="2626"/>
      <c r="P22" s="2626"/>
      <c r="Q22" s="2626"/>
      <c r="R22" s="2626"/>
      <c r="S22" s="2627"/>
      <c r="T22" s="2627"/>
      <c r="U22" s="2626" t="s">
        <v>78</v>
      </c>
      <c r="V22" s="2626" t="s">
        <v>78</v>
      </c>
      <c r="W22" s="2626" t="s">
        <v>78</v>
      </c>
      <c r="X22" s="2626" t="s">
        <v>79</v>
      </c>
      <c r="Y22" s="2626" t="s">
        <v>79</v>
      </c>
      <c r="Z22" s="2626" t="s">
        <v>83</v>
      </c>
      <c r="AA22" s="2626" t="s">
        <v>83</v>
      </c>
      <c r="AB22" s="2626" t="s">
        <v>83</v>
      </c>
      <c r="AC22" s="2626" t="s">
        <v>83</v>
      </c>
      <c r="AD22" s="2626" t="s">
        <v>83</v>
      </c>
      <c r="AE22" s="2626" t="s">
        <v>83</v>
      </c>
      <c r="AF22" s="2626" t="s">
        <v>83</v>
      </c>
      <c r="AG22" s="2626" t="s">
        <v>83</v>
      </c>
      <c r="AH22" s="2626" t="s">
        <v>85</v>
      </c>
      <c r="AI22" s="2626" t="s">
        <v>85</v>
      </c>
      <c r="AJ22" s="2626" t="s">
        <v>85</v>
      </c>
      <c r="AK22" s="2626" t="s">
        <v>85</v>
      </c>
      <c r="AL22" s="2626" t="s">
        <v>85</v>
      </c>
      <c r="AM22" s="2626" t="s">
        <v>85</v>
      </c>
      <c r="AN22" s="2626" t="s">
        <v>85</v>
      </c>
      <c r="AO22" s="2626" t="s">
        <v>85</v>
      </c>
      <c r="AP22" s="2626" t="s">
        <v>85</v>
      </c>
      <c r="AQ22" s="2626" t="s">
        <v>85</v>
      </c>
      <c r="AR22" s="2626" t="s">
        <v>86</v>
      </c>
      <c r="AS22" s="2626" t="s">
        <v>86</v>
      </c>
      <c r="AT22" s="2627"/>
      <c r="AU22" s="2626"/>
      <c r="AV22" s="2626"/>
      <c r="AW22" s="2626"/>
      <c r="AX22" s="2626"/>
      <c r="AY22" s="2626"/>
      <c r="AZ22" s="2626"/>
      <c r="BA22" s="2626"/>
      <c r="BB22" s="2628"/>
      <c r="BC22" s="2622" t="n">
        <v>18</v>
      </c>
      <c r="BD22" s="2619" t="n">
        <v>3</v>
      </c>
      <c r="BE22" s="2619"/>
      <c r="BF22" s="2619" t="n">
        <v>8</v>
      </c>
      <c r="BG22" s="2619" t="n">
        <v>10</v>
      </c>
      <c r="BH22" s="2619" t="n">
        <v>2</v>
      </c>
      <c r="BI22" s="2619" t="n">
        <v>2</v>
      </c>
      <c r="BJ22" s="2623">
        <f>SUM(BC22:BI22)</f>
        <v>43</v>
      </c>
    </row>
    <row r="23" spans="1:62" s="18" customFormat="1" ht="45" customHeight="1">
      <c r="A23" s="2332"/>
      <c r="B23" s="2332"/>
      <c r="C23" s="2332"/>
      <c r="D23" s="2332"/>
      <c r="E23" s="2332"/>
      <c r="F23" s="2332"/>
      <c r="G23" s="2332"/>
      <c r="H23" s="2332"/>
      <c r="I23" s="2332"/>
      <c r="J23" s="2332"/>
      <c r="K23" s="2332"/>
      <c r="L23" s="2332"/>
      <c r="M23" s="2332"/>
      <c r="N23" s="2332"/>
      <c r="O23" s="2332"/>
      <c r="P23" s="2332"/>
      <c r="Q23" s="2629"/>
      <c r="R23" s="2629"/>
      <c r="S23" s="2629"/>
      <c r="T23" s="2629"/>
      <c r="U23" s="2629"/>
      <c r="V23" s="2629"/>
      <c r="W23" s="2629"/>
      <c r="X23" s="2629"/>
      <c r="Y23" s="2629"/>
      <c r="Z23" s="2629"/>
      <c r="AA23" s="2629"/>
      <c r="AB23" s="2629"/>
      <c r="AC23" s="2629"/>
      <c r="AD23" s="2629"/>
      <c r="AE23" s="2629"/>
      <c r="AF23" s="2629"/>
      <c r="AG23" s="2629"/>
      <c r="AH23" s="2629"/>
      <c r="AI23" s="2629"/>
      <c r="AJ23" s="2629"/>
      <c r="AK23" s="2331"/>
      <c r="AL23" s="2331"/>
      <c r="AM23" s="2331"/>
      <c r="AN23" s="2331"/>
      <c r="AO23" s="2331"/>
      <c r="AP23" s="2331"/>
      <c r="AQ23" s="2331"/>
      <c r="AR23" s="2331"/>
      <c r="AS23" s="2331"/>
      <c r="AT23" s="2331"/>
      <c r="AU23" s="2331"/>
      <c r="AV23" s="2331"/>
      <c r="AW23" s="2331"/>
      <c r="AX23" s="2331"/>
      <c r="AY23" s="2331"/>
      <c r="AZ23" s="2331"/>
      <c r="BA23" s="2331"/>
      <c r="BB23" s="2331"/>
      <c r="BC23" s="2630">
        <f>SUM(BC19:BC22)</f>
        <v>123</v>
      </c>
      <c r="BD23" s="2626">
        <f>SUM(BD19:BD22)</f>
        <v>21</v>
      </c>
      <c r="BE23" s="2626">
        <f>SUM(BE19:BE22)</f>
        <v>4</v>
      </c>
      <c r="BF23" s="2626">
        <f>SUM(BF19:BF22)</f>
        <v>12</v>
      </c>
      <c r="BG23" s="2626">
        <f>SUM(BG19:BG22)</f>
        <v>10</v>
      </c>
      <c r="BH23" s="2626">
        <f>SUM(BH19:BH22)</f>
        <v>2</v>
      </c>
      <c r="BI23" s="2626">
        <f>SUM(BI19:BI22)</f>
        <v>27</v>
      </c>
      <c r="BJ23" s="2631">
        <f>SUM(BJ19:BJ22)</f>
        <v>199</v>
      </c>
    </row>
    <row r="24" spans="1:48">
      <c r="A24" s="2333"/>
      <c r="B24" s="2333"/>
      <c r="C24" s="2333"/>
      <c r="D24" s="2333"/>
      <c r="E24" s="2333"/>
      <c r="F24" s="2333"/>
      <c r="G24" s="2333"/>
      <c r="H24" s="2333"/>
      <c r="I24" s="2333"/>
      <c r="J24" s="2333"/>
      <c r="K24" s="2333"/>
      <c r="L24" s="2333"/>
      <c r="M24" s="2333"/>
      <c r="N24" s="2333"/>
      <c r="O24" s="2333"/>
      <c r="P24" s="2333"/>
      <c r="Q24" s="2333"/>
      <c r="R24" s="2333"/>
      <c r="S24" s="2632"/>
      <c r="T24" s="2632"/>
      <c r="U24" s="2333"/>
      <c r="V24" s="2333"/>
      <c r="W24" s="2333"/>
      <c r="X24" s="2333"/>
      <c r="Y24" s="2333"/>
      <c r="Z24" s="2333"/>
      <c r="AA24" s="2333"/>
      <c r="AB24" s="2333"/>
      <c r="AC24" s="2333"/>
      <c r="AD24" s="2333"/>
      <c r="AE24" s="2333"/>
      <c r="AF24" s="2333"/>
      <c r="AG24" s="2333"/>
      <c r="AH24" s="2333"/>
      <c r="AI24" s="2333"/>
      <c r="AJ24" s="2333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</row>
    <row r="25" spans="1:53">
      <c r="A25" s="2334"/>
      <c r="B25" s="2334"/>
      <c r="C25" s="2334"/>
      <c r="D25" s="2334" t="s">
        <v>87</v>
      </c>
      <c r="E25" s="2334"/>
      <c r="F25" s="2334"/>
      <c r="G25" s="2334"/>
      <c r="H25" s="2328"/>
      <c r="I25" s="2633"/>
      <c r="J25" s="2634" t="s">
        <v>88</v>
      </c>
      <c r="K25" s="2332" t="s">
        <v>89</v>
      </c>
      <c r="L25" s="2328"/>
      <c r="M25" s="2328"/>
      <c r="N25" s="2328"/>
      <c r="O25" s="2334"/>
      <c r="P25" s="2334"/>
      <c r="Q25" s="2334"/>
      <c r="R25" s="2334"/>
      <c r="S25" s="2635"/>
      <c r="T25" s="2636" t="s">
        <v>80</v>
      </c>
      <c r="U25" s="2634" t="s">
        <v>88</v>
      </c>
      <c r="V25" s="2332" t="s">
        <v>90</v>
      </c>
      <c r="W25" s="2328"/>
      <c r="X25" s="2334"/>
      <c r="Y25" s="2334"/>
      <c r="Z25" s="2334"/>
      <c r="AA25" s="2334"/>
      <c r="AB25" s="2334"/>
      <c r="AC25" s="2334"/>
      <c r="AD25" s="2334"/>
      <c r="AE25" s="2328"/>
      <c r="AF25" s="2637" t="s">
        <v>85</v>
      </c>
      <c r="AG25" s="2634" t="s">
        <v>88</v>
      </c>
      <c r="AH25" s="2332" t="s">
        <v>91</v>
      </c>
      <c r="AI25" s="2334"/>
      <c r="AJ25" s="2334"/>
      <c r="AK25" s="2572"/>
      <c r="AL25" s="2572"/>
      <c r="AM25" s="2572"/>
      <c r="AN25" s="2572"/>
      <c r="AO25" s="2328"/>
      <c r="AP25" s="2637" t="s">
        <v>79</v>
      </c>
      <c r="AQ25" s="2634" t="s">
        <v>88</v>
      </c>
      <c r="AR25" s="2332" t="s">
        <v>92</v>
      </c>
      <c r="AS25" s="2328"/>
      <c r="AT25" s="2328"/>
      <c r="AU25" s="2328"/>
      <c r="AV25" s="2328"/>
      <c r="AW25" s="2328"/>
      <c r="AX25" s="2328"/>
      <c r="AY25" s="2328"/>
      <c r="AZ25" s="2328"/>
      <c r="BA25" s="2328"/>
    </row>
    <row r="26" spans="1:53">
      <c r="A26" s="2334"/>
      <c r="B26" s="2334"/>
      <c r="C26" s="2334"/>
      <c r="D26" s="2334"/>
      <c r="E26" s="2334"/>
      <c r="F26" s="2334"/>
      <c r="G26" s="2334"/>
      <c r="H26" s="2334"/>
      <c r="I26" s="2334"/>
      <c r="J26" s="2334"/>
      <c r="K26" s="2334"/>
      <c r="L26" s="2334"/>
      <c r="M26" s="2334"/>
      <c r="N26" s="2334"/>
      <c r="O26" s="2334"/>
      <c r="P26" s="2334"/>
      <c r="Q26" s="2334"/>
      <c r="R26" s="2334"/>
      <c r="S26" s="2635"/>
      <c r="T26" s="2635"/>
      <c r="U26" s="2334"/>
      <c r="V26" s="2334"/>
      <c r="W26" s="2334"/>
      <c r="X26" s="2334"/>
      <c r="Y26" s="2334"/>
      <c r="Z26" s="2334"/>
      <c r="AA26" s="2334"/>
      <c r="AB26" s="2334"/>
      <c r="AC26" s="2334"/>
      <c r="AD26" s="2334"/>
      <c r="AE26" s="2334"/>
      <c r="AF26" s="2334"/>
      <c r="AG26" s="2334"/>
      <c r="AH26" s="2334"/>
      <c r="AI26" s="2334"/>
      <c r="AJ26" s="2334"/>
      <c r="AK26" s="2572"/>
      <c r="AL26" s="2572"/>
      <c r="AM26" s="2572"/>
      <c r="AN26" s="2572"/>
      <c r="AO26" s="2572"/>
      <c r="AP26" s="2572"/>
      <c r="AQ26" s="2572"/>
      <c r="AR26" s="2572"/>
      <c r="AS26" s="2572"/>
      <c r="AT26" s="2572"/>
      <c r="AU26" s="2328"/>
      <c r="AV26" s="2328"/>
      <c r="AW26" s="2328"/>
      <c r="AX26" s="2328"/>
      <c r="AY26" s="2328"/>
      <c r="AZ26" s="2328"/>
      <c r="BA26" s="2328"/>
    </row>
    <row r="27" spans="1:53">
      <c r="A27" s="2334"/>
      <c r="B27" s="2334"/>
      <c r="C27" s="2334"/>
      <c r="D27" s="2334"/>
      <c r="E27" s="2334"/>
      <c r="F27" s="2334"/>
      <c r="G27" s="2334"/>
      <c r="H27" s="2334"/>
      <c r="I27" s="2638" t="s">
        <v>78</v>
      </c>
      <c r="J27" s="2634" t="s">
        <v>88</v>
      </c>
      <c r="K27" s="2332" t="s">
        <v>93</v>
      </c>
      <c r="L27" s="2328"/>
      <c r="M27" s="2328"/>
      <c r="N27" s="2328"/>
      <c r="O27" s="2334"/>
      <c r="P27" s="2334"/>
      <c r="Q27" s="2334"/>
      <c r="R27" s="2334"/>
      <c r="S27" s="2635"/>
      <c r="T27" s="2637" t="s">
        <v>83</v>
      </c>
      <c r="U27" s="2634" t="s">
        <v>88</v>
      </c>
      <c r="V27" s="2332" t="s">
        <v>94</v>
      </c>
      <c r="W27" s="2328"/>
      <c r="X27" s="2334"/>
      <c r="Y27" s="2334"/>
      <c r="Z27" s="2334"/>
      <c r="AA27" s="2334"/>
      <c r="AB27" s="2334"/>
      <c r="AC27" s="2334"/>
      <c r="AD27" s="2334"/>
      <c r="AE27" s="2328"/>
      <c r="AF27" s="2637" t="s">
        <v>86</v>
      </c>
      <c r="AG27" s="2634" t="s">
        <v>88</v>
      </c>
      <c r="AH27" s="2332" t="s">
        <v>95</v>
      </c>
      <c r="AI27" s="2334"/>
      <c r="AJ27" s="2334"/>
      <c r="AK27" s="2572"/>
      <c r="AL27" s="2572"/>
      <c r="AM27" s="2572"/>
      <c r="AN27" s="2572"/>
      <c r="AO27" s="2572"/>
      <c r="AP27" s="2572"/>
      <c r="AQ27" s="2572"/>
      <c r="AR27" s="2572"/>
      <c r="AS27" s="2572"/>
      <c r="AT27" s="2572"/>
      <c r="AU27" s="2328"/>
      <c r="AV27" s="2328"/>
      <c r="AW27" s="2328"/>
      <c r="AX27" s="2328"/>
      <c r="AY27" s="2328"/>
      <c r="AZ27" s="2328"/>
      <c r="BA27" s="2328"/>
    </row>
    <row r="28" spans="1:53" ht="49.90" customHeight="1">
      <c r="A28" s="2334"/>
      <c r="B28" s="2334"/>
      <c r="C28" s="2334"/>
      <c r="D28" s="2334"/>
      <c r="E28" s="2334"/>
      <c r="F28" s="2334"/>
      <c r="G28" s="2334"/>
      <c r="H28" s="2334"/>
      <c r="I28" s="2334"/>
      <c r="J28" s="2334"/>
      <c r="K28" s="2334"/>
      <c r="L28" s="2334"/>
      <c r="M28" s="2334"/>
      <c r="N28" s="2334"/>
      <c r="O28" s="2334"/>
      <c r="P28" s="2334"/>
      <c r="Q28" s="2334"/>
      <c r="R28" s="2334"/>
      <c r="S28" s="2635"/>
      <c r="T28" s="2635"/>
      <c r="U28" s="2334"/>
      <c r="V28" s="2334"/>
      <c r="W28" s="2334"/>
      <c r="X28" s="2334"/>
      <c r="Y28" s="2334"/>
      <c r="Z28" s="2334"/>
      <c r="AA28" s="2334"/>
      <c r="AB28" s="2334"/>
      <c r="AC28" s="2334"/>
      <c r="AD28" s="2334"/>
      <c r="AE28" s="2334"/>
      <c r="AF28" s="2334"/>
      <c r="AG28" s="2334"/>
      <c r="AH28" s="2334"/>
      <c r="AI28" s="2334"/>
      <c r="AJ28" s="2334"/>
      <c r="AK28" s="2572"/>
      <c r="AL28" s="2572"/>
      <c r="AM28" s="2572"/>
      <c r="AN28" s="2572"/>
      <c r="AO28" s="2572"/>
      <c r="AP28" s="2572"/>
      <c r="AQ28" s="2572"/>
      <c r="AR28" s="2572"/>
      <c r="AS28" s="2572"/>
      <c r="AT28" s="2572"/>
      <c r="AU28" s="2328"/>
      <c r="AV28" s="2328"/>
      <c r="AW28" s="2328"/>
      <c r="AX28" s="2328"/>
      <c r="AY28" s="2328"/>
      <c r="AZ28" s="2328"/>
      <c r="BA28" s="2328"/>
    </row>
    <row r="29" spans="1:46">
      <c r="A29" s="2335"/>
      <c r="B29" s="2335"/>
      <c r="C29" s="2335"/>
      <c r="D29" s="2335"/>
      <c r="E29" s="2335"/>
      <c r="F29" s="2335"/>
      <c r="G29" s="2335"/>
      <c r="H29" s="2639"/>
      <c r="I29" s="2639"/>
      <c r="J29" s="2639"/>
      <c r="K29" s="2639"/>
      <c r="L29" s="2639"/>
      <c r="M29" s="2639"/>
      <c r="N29" s="2639"/>
      <c r="O29" s="2639"/>
      <c r="P29" s="2639"/>
      <c r="Q29" s="2639"/>
      <c r="R29" s="2639"/>
      <c r="S29" s="2640"/>
      <c r="T29" s="2640"/>
      <c r="U29" s="2639"/>
      <c r="V29" s="2639"/>
      <c r="W29" s="2639"/>
      <c r="X29" s="2639"/>
      <c r="Y29" s="2641"/>
      <c r="Z29" s="2641"/>
      <c r="AA29" s="2641"/>
      <c r="AB29" s="2596" t="s">
        <v>96</v>
      </c>
      <c r="AC29" s="2642"/>
      <c r="AD29" s="2642"/>
      <c r="AE29" s="2642"/>
      <c r="AF29" s="2642"/>
      <c r="AG29" s="2642"/>
      <c r="AH29" s="2642"/>
      <c r="AI29" s="2642"/>
      <c r="AJ29" s="2642"/>
      <c r="AK29" s="2571"/>
      <c r="AL29" s="2571"/>
      <c r="AM29" s="2571"/>
      <c r="AN29" s="2643"/>
      <c r="AO29" s="2643"/>
      <c r="AP29" s="2644"/>
      <c r="AQ29" s="2644"/>
      <c r="AR29" s="2644"/>
      <c r="AS29" s="2644"/>
      <c r="AT29" s="2644"/>
    </row>
    <row r="30" spans="1:36">
      <c r="A30" s="2335"/>
      <c r="B30" s="2335"/>
      <c r="C30" s="2335"/>
      <c r="D30" s="2335"/>
      <c r="E30" s="2335"/>
      <c r="F30" s="2335"/>
      <c r="G30" s="2335"/>
      <c r="H30" s="2335"/>
      <c r="I30" s="2335"/>
      <c r="J30" s="2335"/>
      <c r="K30" s="2335"/>
      <c r="L30" s="2335"/>
      <c r="M30" s="2335"/>
      <c r="N30" s="2335"/>
      <c r="O30" s="2335"/>
      <c r="P30" s="2335"/>
      <c r="Q30" s="2335"/>
      <c r="R30" s="2335"/>
      <c r="S30" s="2645"/>
      <c r="T30" s="2645"/>
      <c r="U30" s="2335"/>
      <c r="V30" s="2335"/>
      <c r="W30" s="2335"/>
      <c r="X30" s="2335"/>
      <c r="Y30" s="2335"/>
      <c r="Z30" s="2335"/>
      <c r="AA30" s="2335"/>
      <c r="AB30" s="2335"/>
      <c r="AC30" s="2335"/>
      <c r="AD30" s="2335"/>
      <c r="AE30" s="2335"/>
      <c r="AF30" s="2335"/>
      <c r="AG30" s="2335"/>
      <c r="AH30" s="2335"/>
      <c r="AI30" s="2335"/>
      <c r="AJ30" s="2335"/>
    </row>
    <row r="31" spans="1:36">
      <c r="A31" s="2335"/>
      <c r="B31" s="2335"/>
      <c r="C31" s="2335"/>
      <c r="D31" s="2335"/>
      <c r="E31" s="2335"/>
      <c r="F31" s="2335"/>
      <c r="G31" s="2335"/>
      <c r="H31" s="2335"/>
      <c r="I31" s="2335"/>
      <c r="J31" s="2335"/>
      <c r="K31" s="2335"/>
      <c r="L31" s="2335"/>
      <c r="M31" s="2335"/>
      <c r="N31" s="2335"/>
      <c r="O31" s="2335"/>
      <c r="P31" s="2335"/>
      <c r="Q31" s="2335"/>
      <c r="R31" s="2335"/>
      <c r="S31" s="2645"/>
      <c r="T31" s="2645"/>
      <c r="U31" s="2335"/>
      <c r="V31" s="2335"/>
      <c r="W31" s="2335"/>
      <c r="X31" s="2335"/>
      <c r="Y31" s="2335"/>
      <c r="Z31" s="2335"/>
      <c r="AA31" s="2335"/>
      <c r="AB31" s="2335"/>
      <c r="AC31" s="2335"/>
      <c r="AD31" s="2335"/>
      <c r="AE31" s="2335"/>
      <c r="AF31" s="2335"/>
      <c r="AG31" s="2335"/>
      <c r="AH31" s="2335"/>
      <c r="AI31" s="2335"/>
      <c r="AJ31" s="2335"/>
    </row>
    <row r="32" spans="1:62">
      <c r="A32" s="2336"/>
      <c r="B32" s="2646" t="s">
        <v>97</v>
      </c>
      <c r="C32" s="2647" t="s">
        <v>98</v>
      </c>
      <c r="D32" s="2647"/>
      <c r="E32" s="2647"/>
      <c r="F32" s="2647"/>
      <c r="G32" s="2647"/>
      <c r="H32" s="2647"/>
      <c r="I32" s="2647"/>
      <c r="J32" s="2647"/>
      <c r="K32" s="2647"/>
      <c r="L32" s="2647"/>
      <c r="M32" s="2647"/>
      <c r="N32" s="2647"/>
      <c r="O32" s="2647"/>
      <c r="P32" s="2648"/>
      <c r="Q32" s="2649" t="s">
        <v>99</v>
      </c>
      <c r="R32" s="2650"/>
      <c r="S32" s="2649" t="s">
        <v>100</v>
      </c>
      <c r="T32" s="2650"/>
      <c r="U32" s="2651" t="s">
        <v>101</v>
      </c>
      <c r="V32" s="2652"/>
      <c r="W32" s="2652"/>
      <c r="X32" s="2652"/>
      <c r="Y32" s="2652"/>
      <c r="Z32" s="2652"/>
      <c r="AA32" s="2652"/>
      <c r="AB32" s="2652"/>
      <c r="AC32" s="2652"/>
      <c r="AD32" s="2652"/>
      <c r="AE32" s="2652"/>
      <c r="AF32" s="2653"/>
      <c r="AG32" s="2654" t="s">
        <v>102</v>
      </c>
      <c r="AH32" s="2655"/>
      <c r="AI32" s="2655"/>
      <c r="AJ32" s="2655"/>
      <c r="AK32" s="2655"/>
      <c r="AL32" s="2655"/>
      <c r="AM32" s="2655"/>
      <c r="AN32" s="2655"/>
      <c r="AO32" s="2655"/>
      <c r="AP32" s="2655"/>
      <c r="AQ32" s="2655"/>
      <c r="AR32" s="2655"/>
      <c r="AS32" s="2655"/>
      <c r="AT32" s="2655"/>
      <c r="AU32" s="2655"/>
      <c r="AV32" s="2655"/>
      <c r="AW32" s="2655"/>
      <c r="AX32" s="2655"/>
      <c r="AY32" s="2655"/>
      <c r="AZ32" s="2655"/>
      <c r="BA32" s="2655"/>
      <c r="BB32" s="2655"/>
      <c r="BC32" s="2655"/>
      <c r="BD32" s="2655"/>
      <c r="BE32" s="2656" t="s">
        <v>103</v>
      </c>
      <c r="BF32" s="2657"/>
      <c r="BG32" s="2658" t="s">
        <v>104</v>
      </c>
      <c r="BH32" s="2658"/>
      <c r="BI32" s="2658"/>
      <c r="BJ32" s="2659"/>
    </row>
    <row r="33" spans="1:62">
      <c r="A33" s="2337"/>
      <c r="B33" s="2660"/>
      <c r="C33" s="2343"/>
      <c r="D33" s="2343"/>
      <c r="E33" s="2343"/>
      <c r="F33" s="2343"/>
      <c r="G33" s="2343"/>
      <c r="H33" s="2343"/>
      <c r="I33" s="2343"/>
      <c r="J33" s="2343"/>
      <c r="K33" s="2343"/>
      <c r="L33" s="2343"/>
      <c r="M33" s="2343"/>
      <c r="N33" s="2343"/>
      <c r="O33" s="2343"/>
      <c r="P33" s="2661"/>
      <c r="Q33" s="2662"/>
      <c r="R33" s="2663"/>
      <c r="S33" s="2662"/>
      <c r="T33" s="2663"/>
      <c r="U33" s="2664" t="s">
        <v>52</v>
      </c>
      <c r="V33" s="2665"/>
      <c r="W33" s="2664" t="s">
        <v>105</v>
      </c>
      <c r="X33" s="2665"/>
      <c r="Y33" s="2666" t="s">
        <v>106</v>
      </c>
      <c r="Z33" s="2667"/>
      <c r="AA33" s="2667"/>
      <c r="AB33" s="2667"/>
      <c r="AC33" s="2667"/>
      <c r="AD33" s="2667"/>
      <c r="AE33" s="2667"/>
      <c r="AF33" s="2668"/>
      <c r="AG33" s="2669" t="s">
        <v>107</v>
      </c>
      <c r="AH33" s="2669"/>
      <c r="AI33" s="2669"/>
      <c r="AJ33" s="2669"/>
      <c r="AK33" s="2669"/>
      <c r="AL33" s="2669"/>
      <c r="AM33" s="2669" t="s">
        <v>108</v>
      </c>
      <c r="AN33" s="2669"/>
      <c r="AO33" s="2669"/>
      <c r="AP33" s="2669"/>
      <c r="AQ33" s="2669"/>
      <c r="AR33" s="2669"/>
      <c r="AS33" s="2669" t="s">
        <v>109</v>
      </c>
      <c r="AT33" s="2669"/>
      <c r="AU33" s="2669"/>
      <c r="AV33" s="2670"/>
      <c r="AW33" s="2670"/>
      <c r="AX33" s="2670"/>
      <c r="AY33" s="2669" t="s">
        <v>110</v>
      </c>
      <c r="AZ33" s="2669"/>
      <c r="BA33" s="2669"/>
      <c r="BB33" s="2669"/>
      <c r="BC33" s="2669"/>
      <c r="BD33" s="2671"/>
      <c r="BE33" s="2672"/>
      <c r="BF33" s="2673"/>
      <c r="BG33" s="2674"/>
      <c r="BH33" s="2674"/>
      <c r="BI33" s="2674"/>
      <c r="BJ33" s="2675"/>
    </row>
    <row r="34" spans="1:62">
      <c r="A34" s="2337"/>
      <c r="B34" s="2660"/>
      <c r="C34" s="2343"/>
      <c r="D34" s="2343"/>
      <c r="E34" s="2343"/>
      <c r="F34" s="2343"/>
      <c r="G34" s="2343"/>
      <c r="H34" s="2343"/>
      <c r="I34" s="2343"/>
      <c r="J34" s="2343"/>
      <c r="K34" s="2343"/>
      <c r="L34" s="2343"/>
      <c r="M34" s="2343"/>
      <c r="N34" s="2343"/>
      <c r="O34" s="2343"/>
      <c r="P34" s="2661"/>
      <c r="Q34" s="2662"/>
      <c r="R34" s="2663"/>
      <c r="S34" s="2662"/>
      <c r="T34" s="2663"/>
      <c r="U34" s="2662"/>
      <c r="V34" s="2663"/>
      <c r="W34" s="2662"/>
      <c r="X34" s="2663"/>
      <c r="Y34" s="2676" t="s">
        <v>111</v>
      </c>
      <c r="Z34" s="2665"/>
      <c r="AA34" s="2676" t="s">
        <v>112</v>
      </c>
      <c r="AB34" s="2665"/>
      <c r="AC34" s="2676" t="s">
        <v>113</v>
      </c>
      <c r="AD34" s="2665"/>
      <c r="AE34" s="2664" t="s">
        <v>114</v>
      </c>
      <c r="AF34" s="2665"/>
      <c r="AG34" s="2677" t="s">
        <v>115</v>
      </c>
      <c r="AH34" s="2670"/>
      <c r="AI34" s="2670"/>
      <c r="AJ34" s="2677" t="s">
        <v>116</v>
      </c>
      <c r="AK34" s="2670"/>
      <c r="AL34" s="2670"/>
      <c r="AM34" s="2677" t="s">
        <v>117</v>
      </c>
      <c r="AN34" s="2670"/>
      <c r="AO34" s="2670"/>
      <c r="AP34" s="2677" t="s">
        <v>118</v>
      </c>
      <c r="AQ34" s="2670"/>
      <c r="AR34" s="2670"/>
      <c r="AS34" s="2677" t="s">
        <v>119</v>
      </c>
      <c r="AT34" s="2670"/>
      <c r="AU34" s="2678"/>
      <c r="AV34" s="2679" t="s">
        <v>120</v>
      </c>
      <c r="AW34" s="2680"/>
      <c r="AX34" s="2680"/>
      <c r="AY34" s="2681" t="s">
        <v>121</v>
      </c>
      <c r="AZ34" s="2670"/>
      <c r="BA34" s="2670"/>
      <c r="BB34" s="2677" t="s">
        <v>122</v>
      </c>
      <c r="BC34" s="2670"/>
      <c r="BD34" s="2678"/>
      <c r="BE34" s="2672"/>
      <c r="BF34" s="2673"/>
      <c r="BG34" s="2674"/>
      <c r="BH34" s="2674"/>
      <c r="BI34" s="2674"/>
      <c r="BJ34" s="2675"/>
    </row>
    <row r="35" spans="1:62">
      <c r="A35" s="2337"/>
      <c r="B35" s="2682"/>
      <c r="C35" s="2683"/>
      <c r="D35" s="2683"/>
      <c r="E35" s="2683"/>
      <c r="F35" s="2683"/>
      <c r="G35" s="2683"/>
      <c r="H35" s="2683"/>
      <c r="I35" s="2683"/>
      <c r="J35" s="2683"/>
      <c r="K35" s="2683"/>
      <c r="L35" s="2683"/>
      <c r="M35" s="2683"/>
      <c r="N35" s="2683"/>
      <c r="O35" s="2683"/>
      <c r="P35" s="2684"/>
      <c r="Q35" s="2685"/>
      <c r="R35" s="2686"/>
      <c r="S35" s="2685"/>
      <c r="T35" s="2686"/>
      <c r="U35" s="2685"/>
      <c r="V35" s="2686"/>
      <c r="W35" s="2685"/>
      <c r="X35" s="2686"/>
      <c r="Y35" s="2685"/>
      <c r="Z35" s="2686"/>
      <c r="AA35" s="2685"/>
      <c r="AB35" s="2686"/>
      <c r="AC35" s="2685"/>
      <c r="AD35" s="2686"/>
      <c r="AE35" s="2685"/>
      <c r="AF35" s="2687"/>
      <c r="AG35" s="2688" t="s">
        <v>123</v>
      </c>
      <c r="AH35" s="2689" t="s">
        <v>124</v>
      </c>
      <c r="AI35" s="2690" t="s">
        <v>125</v>
      </c>
      <c r="AJ35" s="2688" t="s">
        <v>123</v>
      </c>
      <c r="AK35" s="2689" t="s">
        <v>124</v>
      </c>
      <c r="AL35" s="2690" t="s">
        <v>125</v>
      </c>
      <c r="AM35" s="2688" t="s">
        <v>123</v>
      </c>
      <c r="AN35" s="2689" t="s">
        <v>124</v>
      </c>
      <c r="AO35" s="2690" t="s">
        <v>125</v>
      </c>
      <c r="AP35" s="2688" t="s">
        <v>123</v>
      </c>
      <c r="AQ35" s="2689" t="s">
        <v>124</v>
      </c>
      <c r="AR35" s="2690" t="s">
        <v>125</v>
      </c>
      <c r="AS35" s="2688" t="s">
        <v>123</v>
      </c>
      <c r="AT35" s="2689" t="s">
        <v>124</v>
      </c>
      <c r="AU35" s="2691" t="s">
        <v>125</v>
      </c>
      <c r="AV35" s="2692" t="s">
        <v>123</v>
      </c>
      <c r="AW35" s="2693" t="s">
        <v>124</v>
      </c>
      <c r="AX35" s="2694" t="s">
        <v>125</v>
      </c>
      <c r="AY35" s="2688" t="s">
        <v>123</v>
      </c>
      <c r="AZ35" s="2689" t="s">
        <v>124</v>
      </c>
      <c r="BA35" s="2690" t="s">
        <v>125</v>
      </c>
      <c r="BB35" s="2688" t="s">
        <v>123</v>
      </c>
      <c r="BC35" s="2689" t="s">
        <v>124</v>
      </c>
      <c r="BD35" s="2691" t="s">
        <v>125</v>
      </c>
      <c r="BE35" s="2695"/>
      <c r="BF35" s="2696"/>
      <c r="BG35" s="2697"/>
      <c r="BH35" s="2697"/>
      <c r="BI35" s="2697"/>
      <c r="BJ35" s="2698"/>
    </row>
    <row r="36" spans="1:62">
      <c r="A36" s="2337"/>
      <c r="B36" s="374" t="n">
        <v>1</v>
      </c>
      <c r="C36" s="1060" t="s">
        <v>126</v>
      </c>
      <c r="D36" s="1060"/>
      <c r="E36" s="1060"/>
      <c r="F36" s="1060"/>
      <c r="G36" s="1060"/>
      <c r="H36" s="1060"/>
      <c r="I36" s="1060"/>
      <c r="J36" s="1060"/>
      <c r="K36" s="1060"/>
      <c r="L36" s="1060"/>
      <c r="M36" s="1060"/>
      <c r="N36" s="1060"/>
      <c r="O36" s="1060"/>
      <c r="P36" s="1061"/>
      <c r="Q36" s="1081"/>
      <c r="R36" s="1082"/>
      <c r="S36" s="1081"/>
      <c r="T36" s="1083"/>
      <c r="U36" s="379">
        <f>U37+U42+U44+U46+U49+U54+U57+U59+U63</f>
        <v>3896</v>
      </c>
      <c r="V36" s="367"/>
      <c r="W36" s="379">
        <f>W37+W42+W44+W46+W49+W54+W57+W59+W63</f>
        <v>2146</v>
      </c>
      <c r="X36" s="367"/>
      <c r="Y36" s="379">
        <f>Y37+Y42+Y44+Y46+Y49+Y54+Y57+Y59+Y63</f>
        <v>990</v>
      </c>
      <c r="Z36" s="367"/>
      <c r="AA36" s="379">
        <f>AA37+AA42+AA44+AA46+AA49+AA54+AA57+AA59+AA63</f>
        <v>350</v>
      </c>
      <c r="AB36" s="367"/>
      <c r="AC36" s="379">
        <f>AC37+AC42+AC44+AC46+AC49+AC54+AC57+AC59+AC63</f>
        <v>710</v>
      </c>
      <c r="AD36" s="367"/>
      <c r="AE36" s="379">
        <f>AE37+AE42+AE44+AE46+AE49+AE54+AE57+AE59+AE63</f>
        <v>96</v>
      </c>
      <c r="AF36" s="367"/>
      <c r="AG36" s="375">
        <f>AG37+AG42+AG44+AG46+AG49+AG54+AG57+AG63+AG59</f>
        <v>972</v>
      </c>
      <c r="AH36" s="375">
        <f>AH37+AH42+AH44+AH46+AH49+AH54+AH57+AH63+AH59</f>
        <v>570</v>
      </c>
      <c r="AI36" s="375">
        <f>AI37+AI42+AI44+AI46+AI49+AI54+AI57+AI63+AI59</f>
        <v>28</v>
      </c>
      <c r="AJ36" s="375">
        <f>AJ37+AJ42+AJ44+AJ46+AJ49+AJ54+AJ57+AJ63+AJ59</f>
        <v>870</v>
      </c>
      <c r="AK36" s="375">
        <f>AK37+AK42+AK44+AK46+AK49+AK54+AK57+AK63+AK59</f>
        <v>492</v>
      </c>
      <c r="AL36" s="375">
        <f>AL37+AL42+AL44+AL46+AL49+AL54+AL57+AL63+AL59</f>
        <v>26</v>
      </c>
      <c r="AM36" s="375">
        <f>AM37+AM42+AM44+AM46+AM49+AM54+AM57+AM63+AM59</f>
        <v>810</v>
      </c>
      <c r="AN36" s="375">
        <f>AN37+AN42+AN44+AN46+AN49+AN54+AN57+AN63+AN59</f>
        <v>466</v>
      </c>
      <c r="AO36" s="375">
        <f>AO37+AO42+AO44+AO46+AO49+AO54+AO57+AO63+AO59</f>
        <v>23</v>
      </c>
      <c r="AP36" s="375">
        <f>AP37+AP42+AP44+AP46+AP49+AP54+AP57+AP63+AP59</f>
        <v>616</v>
      </c>
      <c r="AQ36" s="375">
        <f>AQ37+AQ42+AQ44+AQ46+AQ49+AQ54+AQ57+AQ63+AQ59</f>
        <v>306</v>
      </c>
      <c r="AR36" s="375">
        <f>AR37+AR42+AR44+AR46+AR49+AR54+AR57+AR63+AR59</f>
        <v>19</v>
      </c>
      <c r="AS36" s="375">
        <f>AS37+AS42+AS44+AS46+AS49+AS54+AS57+AS63+AS59</f>
        <v>252</v>
      </c>
      <c r="AT36" s="375">
        <f>AT37+AT42+AT44+AT46+AT49+AT54+AT57+AT63+AT59</f>
        <v>132</v>
      </c>
      <c r="AU36" s="375">
        <f>AU37+AU42+AU44+AU46+AU49+AU54+AU57+AU63+AU59</f>
        <v>7</v>
      </c>
      <c r="AV36" s="375">
        <f>AV37+AV42+AV44+AV46+AV49+AV54+AV57+AV63+AV59</f>
        <v>142</v>
      </c>
      <c r="AW36" s="375">
        <f>AW37+AW42+AW44+AW46+AW49+AW54+AW57+AW63+AW59</f>
        <v>68</v>
      </c>
      <c r="AX36" s="375">
        <f>AX37+AX42+AX44+AX46+AX49+AX54+AX57+AX63+AX59</f>
        <v>4</v>
      </c>
      <c r="AY36" s="375">
        <f>AY37+AY42+AY44+AY46+AY49+AY54+AY57+AY63+AY59</f>
        <v>234</v>
      </c>
      <c r="AZ36" s="375">
        <f>AZ37+AZ42+AZ44+AZ46+AZ49+AZ54+AZ57+AZ63+AZ59</f>
        <v>112</v>
      </c>
      <c r="BA36" s="375">
        <f>BA37+BA42+BA44+BA46+BA49+BA54+BA57+BA63+BA59</f>
        <v>7</v>
      </c>
      <c r="BB36" s="379">
        <f>BB37+BB42+BB44+BB46+BB49+BB57+BB63</f>
        <v>0</v>
      </c>
      <c r="BC36" s="379">
        <f>BC37+BC42+BC44+BC46+BC49+BC57+BC63</f>
        <v>0</v>
      </c>
      <c r="BD36" s="379">
        <f>BD37+BD42+BD44+BD46+BD49+BD57+BD63</f>
        <v>0</v>
      </c>
      <c r="BE36" s="1076">
        <f>BE37+BE42+BE44+BE46+BE49+BE54+BE57+BE63+BE59</f>
        <v>114</v>
      </c>
      <c r="BF36" s="368"/>
      <c r="BG36" s="337"/>
      <c r="BH36" s="337"/>
      <c r="BI36" s="337"/>
      <c r="BJ36" s="1075"/>
    </row>
    <row r="37" spans="1:62">
      <c r="A37" s="2338"/>
      <c r="B37" s="382" t="s">
        <v>127</v>
      </c>
      <c r="C37" s="2871" t="s">
        <v>128</v>
      </c>
      <c r="D37" s="2871"/>
      <c r="E37" s="2871"/>
      <c r="F37" s="2871"/>
      <c r="G37" s="2871"/>
      <c r="H37" s="2871"/>
      <c r="I37" s="2871"/>
      <c r="J37" s="2871"/>
      <c r="K37" s="2871"/>
      <c r="L37" s="2871"/>
      <c r="M37" s="2871"/>
      <c r="N37" s="2871"/>
      <c r="O37" s="2871"/>
      <c r="P37" s="2871"/>
      <c r="Q37" s="1052"/>
      <c r="R37" s="1053"/>
      <c r="S37" s="1052"/>
      <c r="T37" s="2872"/>
      <c r="U37" s="1055">
        <f>SUM(U38:U41)</f>
        <v>432</v>
      </c>
      <c r="V37" s="380"/>
      <c r="W37" s="381">
        <f>SUM(W38:W41)</f>
        <v>204</v>
      </c>
      <c r="X37" s="1056"/>
      <c r="Y37" s="1073">
        <f>SUM(Y38:Y41)</f>
        <v>108</v>
      </c>
      <c r="Z37" s="380"/>
      <c r="AA37" s="381">
        <f>SUM(AA38:AA41)</f>
        <v>0</v>
      </c>
      <c r="AB37" s="380"/>
      <c r="AC37" s="381">
        <f>SUM(AC38:AC41)</f>
        <v>0</v>
      </c>
      <c r="AD37" s="380"/>
      <c r="AE37" s="381">
        <f>SUM(AE38:AE41)</f>
        <v>96</v>
      </c>
      <c r="AF37" s="1056"/>
      <c r="AG37" s="383">
        <f>SUM(AG38:AG41)</f>
        <v>144</v>
      </c>
      <c r="AH37" s="384">
        <f>SUM(AH38:AH41)</f>
        <v>68</v>
      </c>
      <c r="AI37" s="386">
        <f>SUM(AI38:AI41)</f>
        <v>4</v>
      </c>
      <c r="AJ37" s="383">
        <f>SUM(AJ38:AJ41)</f>
        <v>0</v>
      </c>
      <c r="AK37" s="384">
        <f>SUM(AK38:AK41)</f>
        <v>0</v>
      </c>
      <c r="AL37" s="386">
        <f>SUM(AL38:AL41)</f>
        <v>0</v>
      </c>
      <c r="AM37" s="383">
        <f>SUM(AM38:AM41)</f>
        <v>0</v>
      </c>
      <c r="AN37" s="384">
        <f>SUM(AN38:AN41)</f>
        <v>0</v>
      </c>
      <c r="AO37" s="386">
        <f>SUM(AO38:AO41)</f>
        <v>0</v>
      </c>
      <c r="AP37" s="383">
        <f>SUM(AP38:AP41)</f>
        <v>0</v>
      </c>
      <c r="AQ37" s="384">
        <f>SUM(AQ38:AQ41)</f>
        <v>0</v>
      </c>
      <c r="AR37" s="386">
        <f>SUM(AR38:AR41)</f>
        <v>0</v>
      </c>
      <c r="AS37" s="383">
        <f>SUM(AS38:AS41)</f>
        <v>144</v>
      </c>
      <c r="AT37" s="384">
        <f>SUM(AT38:AT41)</f>
        <v>60</v>
      </c>
      <c r="AU37" s="381">
        <f>SUM(AU38:AU41)</f>
        <v>4</v>
      </c>
      <c r="AV37" s="383">
        <f>SUM(AV38:AV41)</f>
        <v>0</v>
      </c>
      <c r="AW37" s="384">
        <f>SUM(AW38:AW41)</f>
        <v>0</v>
      </c>
      <c r="AX37" s="386">
        <f>SUM(AX38:AX41)</f>
        <v>0</v>
      </c>
      <c r="AY37" s="383">
        <f>SUM(AY38:AY41)</f>
        <v>144</v>
      </c>
      <c r="AZ37" s="384">
        <f>SUM(AZ38:AZ41)</f>
        <v>76</v>
      </c>
      <c r="BA37" s="386">
        <f>SUM(BA38:BA41)</f>
        <v>4</v>
      </c>
      <c r="BB37" s="383">
        <f>SUM(BB38:BB41)</f>
        <v>0</v>
      </c>
      <c r="BC37" s="384">
        <f>SUM(BC38:BC41)</f>
        <v>0</v>
      </c>
      <c r="BD37" s="381">
        <f>SUM(BD38:BD41)</f>
        <v>0</v>
      </c>
      <c r="BE37" s="1055">
        <f>SUM(BE38:BF41)</f>
        <v>12</v>
      </c>
      <c r="BF37" s="1056"/>
      <c r="BG37" s="2928" t="s">
        <v>129</v>
      </c>
      <c r="BH37" s="2928"/>
      <c r="BI37" s="2928"/>
      <c r="BJ37" s="2929"/>
    </row>
    <row r="38" spans="1:62">
      <c r="A38" s="2205"/>
      <c r="B38" s="268" t="s">
        <v>130</v>
      </c>
      <c r="C38" s="1063" t="s">
        <v>131</v>
      </c>
      <c r="D38" s="1063"/>
      <c r="E38" s="1063"/>
      <c r="F38" s="1063"/>
      <c r="G38" s="1063"/>
      <c r="H38" s="1063"/>
      <c r="I38" s="1063"/>
      <c r="J38" s="1063"/>
      <c r="K38" s="1063"/>
      <c r="L38" s="1063"/>
      <c r="M38" s="1063"/>
      <c r="N38" s="1063"/>
      <c r="O38" s="1063"/>
      <c r="P38" s="1063"/>
      <c r="Q38" s="343"/>
      <c r="R38" s="1009"/>
      <c r="S38" s="343" t="n">
        <v>1</v>
      </c>
      <c r="T38" s="1013"/>
      <c r="U38" s="1008" t="n">
        <v>72</v>
      </c>
      <c r="V38" s="1009"/>
      <c r="W38" s="343">
        <f>AH38+AK38+AN38+AQ38+AT38+AW38+AZ38+BC38</f>
        <v>34</v>
      </c>
      <c r="X38" s="1010"/>
      <c r="Y38" s="1013" t="n">
        <v>18</v>
      </c>
      <c r="Z38" s="1009"/>
      <c r="AA38" s="343"/>
      <c r="AB38" s="1009"/>
      <c r="AC38" s="343"/>
      <c r="AD38" s="1009"/>
      <c r="AE38" s="343" t="n">
        <v>16</v>
      </c>
      <c r="AF38" s="1013"/>
      <c r="AG38" s="340" t="n">
        <v>72</v>
      </c>
      <c r="AH38" s="341" t="n">
        <v>34</v>
      </c>
      <c r="AI38" s="342" t="n">
        <v>2</v>
      </c>
      <c r="AJ38" s="344"/>
      <c r="AK38" s="345"/>
      <c r="AL38" s="346"/>
      <c r="AM38" s="340"/>
      <c r="AN38" s="341"/>
      <c r="AO38" s="343"/>
      <c r="AP38" s="340"/>
      <c r="AQ38" s="341"/>
      <c r="AR38" s="342"/>
      <c r="AS38" s="347"/>
      <c r="AT38" s="348"/>
      <c r="AU38" s="347"/>
      <c r="AV38" s="340"/>
      <c r="AW38" s="341"/>
      <c r="AX38" s="342"/>
      <c r="AY38" s="340"/>
      <c r="AZ38" s="341"/>
      <c r="BA38" s="342"/>
      <c r="BB38" s="340"/>
      <c r="BC38" s="341"/>
      <c r="BD38" s="343"/>
      <c r="BE38" s="1008">
        <f>AI38+AL38+AO38+AR38+AU38+AX38+BD38+BA38</f>
        <v>2</v>
      </c>
      <c r="BF38" s="1010"/>
      <c r="BG38" s="1426" t="s">
        <v>132</v>
      </c>
      <c r="BH38" s="1426"/>
      <c r="BI38" s="1426"/>
      <c r="BJ38" s="1427"/>
    </row>
    <row r="39" spans="1:62">
      <c r="A39" s="2205"/>
      <c r="B39" s="268" t="s">
        <v>133</v>
      </c>
      <c r="C39" s="1063" t="s">
        <v>134</v>
      </c>
      <c r="D39" s="1063"/>
      <c r="E39" s="1063"/>
      <c r="F39" s="1063"/>
      <c r="G39" s="1063"/>
      <c r="H39" s="1063"/>
      <c r="I39" s="1063"/>
      <c r="J39" s="1063"/>
      <c r="K39" s="1063"/>
      <c r="L39" s="1063"/>
      <c r="M39" s="1063"/>
      <c r="N39" s="1063"/>
      <c r="O39" s="1063"/>
      <c r="P39" s="1063"/>
      <c r="Q39" s="343"/>
      <c r="R39" s="1009"/>
      <c r="S39" s="343" t="n">
        <v>1</v>
      </c>
      <c r="T39" s="1013"/>
      <c r="U39" s="1008" t="n">
        <v>72</v>
      </c>
      <c r="V39" s="1009"/>
      <c r="W39" s="343">
        <f>AH39+AK39+AN39+AQ39+AT39+AW39+AZ39+BC39</f>
        <v>34</v>
      </c>
      <c r="X39" s="1010"/>
      <c r="Y39" s="1013" t="n">
        <v>16</v>
      </c>
      <c r="Z39" s="1009"/>
      <c r="AA39" s="343"/>
      <c r="AB39" s="1009"/>
      <c r="AC39" s="343"/>
      <c r="AD39" s="1009"/>
      <c r="AE39" s="343" t="n">
        <v>18</v>
      </c>
      <c r="AF39" s="1013"/>
      <c r="AG39" s="340" t="n">
        <v>72</v>
      </c>
      <c r="AH39" s="341" t="n">
        <v>34</v>
      </c>
      <c r="AI39" s="342" t="n">
        <v>2</v>
      </c>
      <c r="AJ39" s="340"/>
      <c r="AK39" s="341"/>
      <c r="AL39" s="342"/>
      <c r="AM39" s="344"/>
      <c r="AN39" s="345"/>
      <c r="AO39" s="346"/>
      <c r="AP39" s="340"/>
      <c r="AQ39" s="341"/>
      <c r="AR39" s="342"/>
      <c r="AS39" s="340"/>
      <c r="AT39" s="341"/>
      <c r="AU39" s="343"/>
      <c r="AV39" s="340"/>
      <c r="AW39" s="341"/>
      <c r="AX39" s="342"/>
      <c r="AY39" s="340"/>
      <c r="AZ39" s="341"/>
      <c r="BA39" s="342"/>
      <c r="BB39" s="340"/>
      <c r="BC39" s="341"/>
      <c r="BD39" s="343"/>
      <c r="BE39" s="1008">
        <f>AI39+AL39+AO39+AR39+AU39+AX39+BD39+BA39</f>
        <v>2</v>
      </c>
      <c r="BF39" s="1010"/>
      <c r="BG39" s="1560" t="s">
        <v>135</v>
      </c>
      <c r="BH39" s="1426"/>
      <c r="BI39" s="1426"/>
      <c r="BJ39" s="1427"/>
    </row>
    <row r="40" spans="1:62">
      <c r="A40" s="2205"/>
      <c r="B40" s="268" t="s">
        <v>136</v>
      </c>
      <c r="C40" s="1063" t="s">
        <v>137</v>
      </c>
      <c r="D40" s="1063"/>
      <c r="E40" s="1063"/>
      <c r="F40" s="1063"/>
      <c r="G40" s="1063"/>
      <c r="H40" s="1063"/>
      <c r="I40" s="1063"/>
      <c r="J40" s="1063"/>
      <c r="K40" s="1063"/>
      <c r="L40" s="1063"/>
      <c r="M40" s="1063"/>
      <c r="N40" s="1063"/>
      <c r="O40" s="1063"/>
      <c r="P40" s="1063"/>
      <c r="Q40" s="343" t="n">
        <v>5</v>
      </c>
      <c r="R40" s="1009"/>
      <c r="S40" s="343"/>
      <c r="T40" s="1013"/>
      <c r="U40" s="1008" t="n">
        <v>144</v>
      </c>
      <c r="V40" s="1009"/>
      <c r="W40" s="343">
        <f>AH40+AK40+AN40+AQ40+AT40+AW40+AZ40+BC40</f>
        <v>60</v>
      </c>
      <c r="X40" s="1010"/>
      <c r="Y40" s="1013" t="n">
        <v>34</v>
      </c>
      <c r="Z40" s="1009"/>
      <c r="AA40" s="343"/>
      <c r="AB40" s="1009"/>
      <c r="AC40" s="343"/>
      <c r="AD40" s="1009"/>
      <c r="AE40" s="343" t="n">
        <v>26</v>
      </c>
      <c r="AF40" s="1013"/>
      <c r="AG40" s="340"/>
      <c r="AH40" s="341"/>
      <c r="AI40" s="342"/>
      <c r="AJ40" s="340"/>
      <c r="AK40" s="341"/>
      <c r="AL40" s="342"/>
      <c r="AM40" s="340"/>
      <c r="AN40" s="341"/>
      <c r="AO40" s="342"/>
      <c r="AP40" s="340"/>
      <c r="AQ40" s="341"/>
      <c r="AR40" s="342"/>
      <c r="AS40" s="340" t="n">
        <v>144</v>
      </c>
      <c r="AT40" s="341" t="n">
        <v>60</v>
      </c>
      <c r="AU40" s="343" t="n">
        <v>4</v>
      </c>
      <c r="AV40" s="340"/>
      <c r="AW40" s="341"/>
      <c r="AX40" s="342"/>
      <c r="AY40" s="340"/>
      <c r="AZ40" s="341"/>
      <c r="BA40" s="342"/>
      <c r="BB40" s="340"/>
      <c r="BC40" s="341"/>
      <c r="BD40" s="343"/>
      <c r="BE40" s="1008">
        <f>AI40+AL40+AO40+AR40+AU40+AX40+BD40+BA40</f>
        <v>4</v>
      </c>
      <c r="BF40" s="1010"/>
      <c r="BG40" s="1560" t="s">
        <v>138</v>
      </c>
      <c r="BH40" s="1426"/>
      <c r="BI40" s="1426"/>
      <c r="BJ40" s="1427"/>
    </row>
    <row r="41" spans="1:62">
      <c r="A41" s="2205"/>
      <c r="B41" s="268" t="s">
        <v>139</v>
      </c>
      <c r="C41" s="1063" t="s">
        <v>140</v>
      </c>
      <c r="D41" s="1063"/>
      <c r="E41" s="1063"/>
      <c r="F41" s="1063"/>
      <c r="G41" s="1063"/>
      <c r="H41" s="1063"/>
      <c r="I41" s="1063"/>
      <c r="J41" s="1063"/>
      <c r="K41" s="1063"/>
      <c r="L41" s="1063"/>
      <c r="M41" s="1063"/>
      <c r="N41" s="1063"/>
      <c r="O41" s="1063"/>
      <c r="P41" s="1063"/>
      <c r="Q41" s="343" t="n">
        <v>7</v>
      </c>
      <c r="R41" s="1009"/>
      <c r="S41" s="343"/>
      <c r="T41" s="1013"/>
      <c r="U41" s="1008" t="n">
        <v>144</v>
      </c>
      <c r="V41" s="1009"/>
      <c r="W41" s="343">
        <f>AH41+AK41+AN41+AQ41+AT41+AW41+AZ41+BC41</f>
        <v>76</v>
      </c>
      <c r="X41" s="1010"/>
      <c r="Y41" s="1013" t="n">
        <v>40</v>
      </c>
      <c r="Z41" s="1009"/>
      <c r="AA41" s="343"/>
      <c r="AB41" s="1009"/>
      <c r="AC41" s="343"/>
      <c r="AD41" s="1009"/>
      <c r="AE41" s="343" t="n">
        <v>36</v>
      </c>
      <c r="AF41" s="1013"/>
      <c r="AG41" s="340"/>
      <c r="AH41" s="341"/>
      <c r="AI41" s="342"/>
      <c r="AJ41" s="340"/>
      <c r="AK41" s="341"/>
      <c r="AL41" s="342"/>
      <c r="AM41" s="340"/>
      <c r="AN41" s="341"/>
      <c r="AO41" s="342"/>
      <c r="AP41" s="340"/>
      <c r="AQ41" s="341"/>
      <c r="AR41" s="342"/>
      <c r="AS41" s="340"/>
      <c r="AT41" s="341"/>
      <c r="AU41" s="343"/>
      <c r="AV41" s="340"/>
      <c r="AW41" s="341"/>
      <c r="AX41" s="342"/>
      <c r="AY41" s="340" t="n">
        <v>144</v>
      </c>
      <c r="AZ41" s="341" t="n">
        <v>76</v>
      </c>
      <c r="BA41" s="342" t="n">
        <v>4</v>
      </c>
      <c r="BB41" s="340"/>
      <c r="BC41" s="341"/>
      <c r="BD41" s="343"/>
      <c r="BE41" s="1008">
        <f>AI41+AL41+AO41+AR41+AU41+AX41+BD41+BA41</f>
        <v>4</v>
      </c>
      <c r="BF41" s="1010"/>
      <c r="BG41" s="1381" t="s">
        <v>141</v>
      </c>
      <c r="BH41" s="1382"/>
      <c r="BI41" s="1382"/>
      <c r="BJ41" s="1383"/>
    </row>
    <row r="42" spans="1:62">
      <c r="A42" s="2338"/>
      <c r="B42" s="273" t="s">
        <v>142</v>
      </c>
      <c r="C42" s="1011" t="s">
        <v>143</v>
      </c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349"/>
      <c r="R42" s="354"/>
      <c r="S42" s="349"/>
      <c r="T42" s="1050"/>
      <c r="U42" s="1034">
        <f>AG42+AJ42+AM42+AP42+AS42+AV42+AY42+BB42</f>
        <v>360</v>
      </c>
      <c r="V42" s="364"/>
      <c r="W42" s="350">
        <f>SUM(Y42:AF42)</f>
        <v>136</v>
      </c>
      <c r="X42" s="1033"/>
      <c r="Y42" s="1034">
        <f>Y43</f>
        <v>0</v>
      </c>
      <c r="Z42" s="364"/>
      <c r="AA42" s="350">
        <f>AA43</f>
        <v>0</v>
      </c>
      <c r="AB42" s="364"/>
      <c r="AC42" s="350">
        <f>AC43</f>
        <v>136</v>
      </c>
      <c r="AD42" s="364"/>
      <c r="AE42" s="350">
        <f>AE43</f>
        <v>0</v>
      </c>
      <c r="AF42" s="1033"/>
      <c r="AG42" s="351">
        <f>AG43</f>
        <v>90</v>
      </c>
      <c r="AH42" s="352">
        <f>AH43</f>
        <v>34</v>
      </c>
      <c r="AI42" s="353">
        <f>AI43</f>
        <v>3</v>
      </c>
      <c r="AJ42" s="351">
        <f>AJ43</f>
        <v>90</v>
      </c>
      <c r="AK42" s="352">
        <f>AK43</f>
        <v>34</v>
      </c>
      <c r="AL42" s="353">
        <f>AL43</f>
        <v>3</v>
      </c>
      <c r="AM42" s="351">
        <f>AM43</f>
        <v>90</v>
      </c>
      <c r="AN42" s="352">
        <f>AN43</f>
        <v>34</v>
      </c>
      <c r="AO42" s="353">
        <f>AO43</f>
        <v>3</v>
      </c>
      <c r="AP42" s="351">
        <f>AP43</f>
        <v>90</v>
      </c>
      <c r="AQ42" s="352">
        <f>AQ43</f>
        <v>34</v>
      </c>
      <c r="AR42" s="353">
        <f>AR43</f>
        <v>3</v>
      </c>
      <c r="AS42" s="351">
        <f>AS43</f>
        <v>0</v>
      </c>
      <c r="AT42" s="352">
        <f>AT43</f>
        <v>0</v>
      </c>
      <c r="AU42" s="350">
        <f>AU43</f>
        <v>0</v>
      </c>
      <c r="AV42" s="351">
        <f>AV43</f>
        <v>0</v>
      </c>
      <c r="AW42" s="352">
        <f>AW43</f>
        <v>0</v>
      </c>
      <c r="AX42" s="353">
        <f>AX43</f>
        <v>0</v>
      </c>
      <c r="AY42" s="351">
        <f>AY43</f>
        <v>0</v>
      </c>
      <c r="AZ42" s="352">
        <f>AZ43</f>
        <v>0</v>
      </c>
      <c r="BA42" s="353">
        <f>BA43</f>
        <v>0</v>
      </c>
      <c r="BB42" s="351">
        <f>BB43</f>
        <v>0</v>
      </c>
      <c r="BC42" s="352">
        <f>BC43</f>
        <v>0</v>
      </c>
      <c r="BD42" s="350">
        <f>BD43</f>
        <v>0</v>
      </c>
      <c r="BE42" s="1034">
        <f>BE43</f>
        <v>12</v>
      </c>
      <c r="BF42" s="1033"/>
      <c r="BG42" s="2053" t="s">
        <v>144</v>
      </c>
      <c r="BH42" s="2054"/>
      <c r="BI42" s="2054"/>
      <c r="BJ42" s="2055"/>
    </row>
    <row r="43" spans="1:62">
      <c r="A43" s="2205"/>
      <c r="B43" s="268" t="s">
        <v>145</v>
      </c>
      <c r="C43" s="1063" t="s">
        <v>146</v>
      </c>
      <c r="D43" s="1063"/>
      <c r="E43" s="1063"/>
      <c r="F43" s="1063"/>
      <c r="G43" s="1063"/>
      <c r="H43" s="1063"/>
      <c r="I43" s="1063"/>
      <c r="J43" s="1063"/>
      <c r="K43" s="1063"/>
      <c r="L43" s="1063"/>
      <c r="M43" s="1063"/>
      <c r="N43" s="1063"/>
      <c r="O43" s="1063"/>
      <c r="P43" s="1063"/>
      <c r="Q43" s="343" t="n">
        <v>4</v>
      </c>
      <c r="R43" s="1009"/>
      <c r="S43" s="343" t="s">
        <v>147</v>
      </c>
      <c r="T43" s="1013"/>
      <c r="U43" s="1008">
        <f>AG43+AJ43+AM43+AP43+AS43+AV43+AY43+BB43</f>
        <v>360</v>
      </c>
      <c r="V43" s="1009"/>
      <c r="W43" s="343">
        <f>AH43+AK43+AN43+AQ43+AT43+AW43+AZ43+BC43</f>
        <v>136</v>
      </c>
      <c r="X43" s="1010"/>
      <c r="Y43" s="1013"/>
      <c r="Z43" s="1009"/>
      <c r="AA43" s="343"/>
      <c r="AB43" s="1009"/>
      <c r="AC43" s="343">
        <f>AH43+AK43+AN43+AQ43+AT43+AW43+AZ43</f>
        <v>136</v>
      </c>
      <c r="AD43" s="1009"/>
      <c r="AE43" s="343"/>
      <c r="AF43" s="1013"/>
      <c r="AG43" s="340" t="n">
        <v>90</v>
      </c>
      <c r="AH43" s="341" t="n">
        <v>34</v>
      </c>
      <c r="AI43" s="342" t="n">
        <v>3</v>
      </c>
      <c r="AJ43" s="340" t="n">
        <v>90</v>
      </c>
      <c r="AK43" s="341" t="n">
        <v>34</v>
      </c>
      <c r="AL43" s="342" t="n">
        <v>3</v>
      </c>
      <c r="AM43" s="340" t="n">
        <v>90</v>
      </c>
      <c r="AN43" s="341" t="n">
        <v>34</v>
      </c>
      <c r="AO43" s="342" t="n">
        <v>3</v>
      </c>
      <c r="AP43" s="340" t="n">
        <v>90</v>
      </c>
      <c r="AQ43" s="341" t="n">
        <v>34</v>
      </c>
      <c r="AR43" s="342" t="n">
        <v>3</v>
      </c>
      <c r="AS43" s="340"/>
      <c r="AT43" s="341"/>
      <c r="AU43" s="343"/>
      <c r="AV43" s="340"/>
      <c r="AW43" s="341"/>
      <c r="AX43" s="342"/>
      <c r="AY43" s="340"/>
      <c r="AZ43" s="341"/>
      <c r="BA43" s="342"/>
      <c r="BB43" s="340"/>
      <c r="BC43" s="341"/>
      <c r="BD43" s="343"/>
      <c r="BE43" s="1008">
        <f>AI43+AL43+AO43+AR43+AU43+AX43+BD43+BA43</f>
        <v>12</v>
      </c>
      <c r="BF43" s="1010"/>
      <c r="BG43" s="1426"/>
      <c r="BH43" s="1426"/>
      <c r="BI43" s="1426"/>
      <c r="BJ43" s="1427"/>
    </row>
    <row r="44" spans="1:62">
      <c r="A44" s="2338"/>
      <c r="B44" s="267" t="s">
        <v>148</v>
      </c>
      <c r="C44" s="1012" t="s">
        <v>149</v>
      </c>
      <c r="D44" s="1043"/>
      <c r="E44" s="1043"/>
      <c r="F44" s="1043"/>
      <c r="G44" s="1043"/>
      <c r="H44" s="1043"/>
      <c r="I44" s="1043"/>
      <c r="J44" s="1043"/>
      <c r="K44" s="1043"/>
      <c r="L44" s="1043"/>
      <c r="M44" s="1043"/>
      <c r="N44" s="1043"/>
      <c r="O44" s="1043"/>
      <c r="P44" s="1062"/>
      <c r="Q44" s="350"/>
      <c r="R44" s="364"/>
      <c r="S44" s="350"/>
      <c r="T44" s="365"/>
      <c r="U44" s="1034">
        <f>AG44+AJ44+AM44+AP44+AS44+AV44+AY44+BB44</f>
        <v>90</v>
      </c>
      <c r="V44" s="364"/>
      <c r="W44" s="350">
        <f>SUM(Y44:AF44)</f>
        <v>36</v>
      </c>
      <c r="X44" s="1033"/>
      <c r="Y44" s="1034">
        <f>Y45</f>
        <v>22</v>
      </c>
      <c r="Z44" s="364"/>
      <c r="AA44" s="350">
        <f>AA45</f>
        <v>4</v>
      </c>
      <c r="AB44" s="364"/>
      <c r="AC44" s="350">
        <f>AC45</f>
        <v>10</v>
      </c>
      <c r="AD44" s="364"/>
      <c r="AE44" s="350">
        <f>AE45</f>
        <v>0</v>
      </c>
      <c r="AF44" s="1033"/>
      <c r="AG44" s="351">
        <f>AG45</f>
        <v>0</v>
      </c>
      <c r="AH44" s="352">
        <f>AH45</f>
        <v>0</v>
      </c>
      <c r="AI44" s="353">
        <f>AI45</f>
        <v>0</v>
      </c>
      <c r="AJ44" s="351">
        <f>AJ45</f>
        <v>0</v>
      </c>
      <c r="AK44" s="352">
        <f>AK45</f>
        <v>0</v>
      </c>
      <c r="AL44" s="353">
        <f>AL45</f>
        <v>0</v>
      </c>
      <c r="AM44" s="351">
        <f>AM45</f>
        <v>0</v>
      </c>
      <c r="AN44" s="352">
        <f>AN45</f>
        <v>0</v>
      </c>
      <c r="AO44" s="353">
        <f>AO45</f>
        <v>0</v>
      </c>
      <c r="AP44" s="351">
        <f>AP45</f>
        <v>0</v>
      </c>
      <c r="AQ44" s="352">
        <f>AQ45</f>
        <v>0</v>
      </c>
      <c r="AR44" s="353">
        <f>AR45</f>
        <v>0</v>
      </c>
      <c r="AS44" s="351">
        <f>AS45</f>
        <v>0</v>
      </c>
      <c r="AT44" s="352">
        <f>AT45</f>
        <v>0</v>
      </c>
      <c r="AU44" s="350">
        <f>AU45</f>
        <v>0</v>
      </c>
      <c r="AV44" s="351">
        <f>AV45</f>
        <v>0</v>
      </c>
      <c r="AW44" s="352">
        <f>AW45</f>
        <v>0</v>
      </c>
      <c r="AX44" s="353">
        <f>AX45</f>
        <v>0</v>
      </c>
      <c r="AY44" s="351">
        <f>AY45</f>
        <v>90</v>
      </c>
      <c r="AZ44" s="352">
        <f>AZ45</f>
        <v>36</v>
      </c>
      <c r="BA44" s="353">
        <f>BA45</f>
        <v>3</v>
      </c>
      <c r="BB44" s="351">
        <f>BB45</f>
        <v>0</v>
      </c>
      <c r="BC44" s="352">
        <f>BC45</f>
        <v>0</v>
      </c>
      <c r="BD44" s="350">
        <f>BD45</f>
        <v>0</v>
      </c>
      <c r="BE44" s="1034">
        <f>BE45</f>
        <v>3</v>
      </c>
      <c r="BF44" s="1033"/>
      <c r="BG44" s="2053" t="s">
        <v>150</v>
      </c>
      <c r="BH44" s="2054"/>
      <c r="BI44" s="2054"/>
      <c r="BJ44" s="2055"/>
    </row>
    <row r="45" spans="1:62">
      <c r="A45" s="2205"/>
      <c r="B45" s="274" t="s">
        <v>151</v>
      </c>
      <c r="C45" s="807" t="s">
        <v>152</v>
      </c>
      <c r="D45" s="808"/>
      <c r="E45" s="808"/>
      <c r="F45" s="808"/>
      <c r="G45" s="808"/>
      <c r="H45" s="808"/>
      <c r="I45" s="808"/>
      <c r="J45" s="808"/>
      <c r="K45" s="808"/>
      <c r="L45" s="808"/>
      <c r="M45" s="808"/>
      <c r="N45" s="808"/>
      <c r="O45" s="808"/>
      <c r="P45" s="936"/>
      <c r="Q45" s="343"/>
      <c r="R45" s="1009"/>
      <c r="S45" s="1067" t="n">
        <v>7</v>
      </c>
      <c r="T45" s="1068"/>
      <c r="U45" s="1008">
        <f>AG45+AJ45+AM45+AP45+AS45+AV45+AY45+BB45</f>
        <v>90</v>
      </c>
      <c r="V45" s="1009"/>
      <c r="W45" s="343">
        <f>AH45+AK45+AN45+AQ45+AT45+AW45+AZ45+BC45</f>
        <v>36</v>
      </c>
      <c r="X45" s="1010"/>
      <c r="Y45" s="1013" t="n">
        <v>22</v>
      </c>
      <c r="Z45" s="1009"/>
      <c r="AA45" s="343" t="n">
        <v>4</v>
      </c>
      <c r="AB45" s="1009"/>
      <c r="AC45" s="343" t="n">
        <v>10</v>
      </c>
      <c r="AD45" s="1009"/>
      <c r="AE45" s="343"/>
      <c r="AF45" s="1013"/>
      <c r="AG45" s="340"/>
      <c r="AH45" s="341"/>
      <c r="AI45" s="342"/>
      <c r="AJ45" s="340"/>
      <c r="AK45" s="341"/>
      <c r="AL45" s="342"/>
      <c r="AM45" s="340"/>
      <c r="AN45" s="341"/>
      <c r="AO45" s="342"/>
      <c r="AP45" s="340"/>
      <c r="AQ45" s="341"/>
      <c r="AR45" s="342"/>
      <c r="AS45" s="340"/>
      <c r="AT45" s="341"/>
      <c r="AU45" s="343"/>
      <c r="AV45" s="340"/>
      <c r="AW45" s="341"/>
      <c r="AX45" s="342"/>
      <c r="AY45" s="340" t="n">
        <v>90</v>
      </c>
      <c r="AZ45" s="341" t="n">
        <v>36</v>
      </c>
      <c r="BA45" s="342" t="n">
        <v>3</v>
      </c>
      <c r="BB45" s="340"/>
      <c r="BC45" s="341"/>
      <c r="BD45" s="343"/>
      <c r="BE45" s="1008">
        <f>AI45+AL45+AO45+AR45+AU45+AX45+BD45+BA45</f>
        <v>3</v>
      </c>
      <c r="BF45" s="1010"/>
      <c r="BG45" s="1426"/>
      <c r="BH45" s="1426"/>
      <c r="BI45" s="1426"/>
      <c r="BJ45" s="1427"/>
    </row>
    <row r="46" spans="1:62">
      <c r="A46" s="2338"/>
      <c r="B46" s="2291" t="s">
        <v>153</v>
      </c>
      <c r="C46" s="1748" t="s">
        <v>154</v>
      </c>
      <c r="D46" s="2875"/>
      <c r="E46" s="2875"/>
      <c r="F46" s="2875"/>
      <c r="G46" s="2875"/>
      <c r="H46" s="2875"/>
      <c r="I46" s="2875"/>
      <c r="J46" s="2875"/>
      <c r="K46" s="2875"/>
      <c r="L46" s="2875"/>
      <c r="M46" s="2875"/>
      <c r="N46" s="2875"/>
      <c r="O46" s="2875"/>
      <c r="P46" s="2875"/>
      <c r="Q46" s="2876"/>
      <c r="R46" s="2877"/>
      <c r="S46" s="2876"/>
      <c r="T46" s="2877"/>
      <c r="U46" s="2878">
        <f>AG46+AJ46+AM46+AP46+AS46+AV46+AY46+BB46</f>
        <v>846</v>
      </c>
      <c r="V46" s="2879"/>
      <c r="W46" s="2880">
        <f>SUM(Y46:AF46)</f>
        <v>564</v>
      </c>
      <c r="X46" s="2881"/>
      <c r="Y46" s="2878">
        <f>SUM(Y47:Z48)</f>
        <v>282</v>
      </c>
      <c r="Z46" s="2879"/>
      <c r="AA46" s="2880">
        <f>SUM(AA47:AB48)</f>
        <v>0</v>
      </c>
      <c r="AB46" s="2879"/>
      <c r="AC46" s="2880">
        <f>SUM(AC47:AD48)</f>
        <v>282</v>
      </c>
      <c r="AD46" s="2879"/>
      <c r="AE46" s="2880">
        <f>SUM(AE47:AF48)</f>
        <v>0</v>
      </c>
      <c r="AF46" s="2881"/>
      <c r="AG46" s="2882">
        <f>SUM(AG47:AG48)</f>
        <v>216</v>
      </c>
      <c r="AH46" s="2883">
        <f>SUM(AH47:AH48)</f>
        <v>144</v>
      </c>
      <c r="AI46" s="2884">
        <f>SUM(AI47:AI48)</f>
        <v>6</v>
      </c>
      <c r="AJ46" s="2882">
        <f>SUM(AJ47:AJ48)</f>
        <v>204</v>
      </c>
      <c r="AK46" s="2883">
        <f>SUM(AK47:AK48)</f>
        <v>136</v>
      </c>
      <c r="AL46" s="2884">
        <f>SUM(AL47:AL48)</f>
        <v>5</v>
      </c>
      <c r="AM46" s="2882">
        <f>SUM(AM47:AM48)</f>
        <v>216</v>
      </c>
      <c r="AN46" s="2883">
        <f>SUM(AN47:AN48)</f>
        <v>144</v>
      </c>
      <c r="AO46" s="2884">
        <f>SUM(AO47:AO48)</f>
        <v>5</v>
      </c>
      <c r="AP46" s="2882">
        <f>SUM(AP47:AP48)</f>
        <v>0</v>
      </c>
      <c r="AQ46" s="2883">
        <f>SUM(AQ47:AQ48)</f>
        <v>0</v>
      </c>
      <c r="AR46" s="2884">
        <f>SUM(AR47:AR48)</f>
        <v>0</v>
      </c>
      <c r="AS46" s="2882">
        <f>SUM(AS47:AS48)</f>
        <v>108</v>
      </c>
      <c r="AT46" s="2883">
        <f>SUM(AT47:AT48)</f>
        <v>72</v>
      </c>
      <c r="AU46" s="2880">
        <f>SUM(AU47:AU48)</f>
        <v>3</v>
      </c>
      <c r="AV46" s="2882">
        <f>SUM(AV47:AV48)</f>
        <v>102</v>
      </c>
      <c r="AW46" s="2883">
        <f>SUM(AW47:AW48)</f>
        <v>68</v>
      </c>
      <c r="AX46" s="2884">
        <f>SUM(AX47:AX48)</f>
        <v>3</v>
      </c>
      <c r="AY46" s="2882">
        <f>SUM(AY47:AY48)</f>
        <v>0</v>
      </c>
      <c r="AZ46" s="2883">
        <f>SUM(AZ47:AZ48)</f>
        <v>0</v>
      </c>
      <c r="BA46" s="2884">
        <f>SUM(BA47:BA48)</f>
        <v>0</v>
      </c>
      <c r="BB46" s="2882">
        <f>SUM(BB47:BB48)</f>
        <v>0</v>
      </c>
      <c r="BC46" s="2883">
        <f>SUM(BC47:BC48)</f>
        <v>0</v>
      </c>
      <c r="BD46" s="2880">
        <f>SUM(BD47:BD48)</f>
        <v>0</v>
      </c>
      <c r="BE46" s="2878">
        <f>SUM(BE47:BE48)</f>
        <v>22</v>
      </c>
      <c r="BF46" s="2881"/>
      <c r="BG46" s="2053" t="s">
        <v>155</v>
      </c>
      <c r="BH46" s="2054"/>
      <c r="BI46" s="2054"/>
      <c r="BJ46" s="2055"/>
    </row>
    <row r="47" spans="1:62">
      <c r="A47" s="2205"/>
      <c r="B47" s="2289" t="s">
        <v>156</v>
      </c>
      <c r="C47" s="947" t="s">
        <v>157</v>
      </c>
      <c r="D47" s="1378"/>
      <c r="E47" s="1378"/>
      <c r="F47" s="1378"/>
      <c r="G47" s="1378"/>
      <c r="H47" s="1378"/>
      <c r="I47" s="1378"/>
      <c r="J47" s="1378"/>
      <c r="K47" s="1378"/>
      <c r="L47" s="1378"/>
      <c r="M47" s="1378"/>
      <c r="N47" s="1378"/>
      <c r="O47" s="1378"/>
      <c r="P47" s="1378"/>
      <c r="Q47" s="1067" t="s">
        <v>147</v>
      </c>
      <c r="R47" s="1288"/>
      <c r="S47" s="1067" t="s">
        <v>147</v>
      </c>
      <c r="T47" s="1068"/>
      <c r="U47" s="1379">
        <f>AG47+AJ47+AM47+AP47+AS47+AV47+AY47+BB47</f>
        <v>636</v>
      </c>
      <c r="V47" s="1288"/>
      <c r="W47" s="1067">
        <f>AH47+AK47+AN47+AQ47+AT47+AW47+AZ47+BC47</f>
        <v>424</v>
      </c>
      <c r="X47" s="1380"/>
      <c r="Y47" s="1379">
        <f>W47/2</f>
        <v>212</v>
      </c>
      <c r="Z47" s="1288"/>
      <c r="AA47" s="1067"/>
      <c r="AB47" s="1288"/>
      <c r="AC47" s="1067">
        <f>W47/2</f>
        <v>212</v>
      </c>
      <c r="AD47" s="1288"/>
      <c r="AE47" s="1067"/>
      <c r="AF47" s="1068"/>
      <c r="AG47" s="344" t="n">
        <v>216</v>
      </c>
      <c r="AH47" s="345">
        <f>8*18</f>
        <v>144</v>
      </c>
      <c r="AI47" s="346" t="n">
        <v>6</v>
      </c>
      <c r="AJ47" s="344" t="n">
        <v>204</v>
      </c>
      <c r="AK47" s="345">
        <f>8*17</f>
        <v>136</v>
      </c>
      <c r="AL47" s="346" t="n">
        <v>5</v>
      </c>
      <c r="AM47" s="344" t="n">
        <v>216</v>
      </c>
      <c r="AN47" s="345">
        <f>8*18</f>
        <v>144</v>
      </c>
      <c r="AO47" s="346" t="n">
        <v>5</v>
      </c>
      <c r="AP47" s="344"/>
      <c r="AQ47" s="345"/>
      <c r="AR47" s="346"/>
      <c r="AS47" s="344"/>
      <c r="AT47" s="345"/>
      <c r="AU47" s="1067"/>
      <c r="AV47" s="344"/>
      <c r="AW47" s="345"/>
      <c r="AX47" s="346"/>
      <c r="AY47" s="344"/>
      <c r="AZ47" s="345"/>
      <c r="BA47" s="346"/>
      <c r="BB47" s="344"/>
      <c r="BC47" s="345"/>
      <c r="BD47" s="1067"/>
      <c r="BE47" s="1379">
        <f>AI47+AL47+AO47+AR47+AU47+AX47+BD47+BA47</f>
        <v>16</v>
      </c>
      <c r="BF47" s="1380"/>
      <c r="BG47" s="1426"/>
      <c r="BH47" s="1426"/>
      <c r="BI47" s="1426"/>
      <c r="BJ47" s="1427"/>
    </row>
    <row r="48" spans="1:62">
      <c r="A48" s="2205"/>
      <c r="B48" s="2289" t="s">
        <v>158</v>
      </c>
      <c r="C48" s="947" t="s">
        <v>159</v>
      </c>
      <c r="D48" s="1378"/>
      <c r="E48" s="1378"/>
      <c r="F48" s="1378"/>
      <c r="G48" s="1378"/>
      <c r="H48" s="1378"/>
      <c r="I48" s="1378"/>
      <c r="J48" s="1378"/>
      <c r="K48" s="1378"/>
      <c r="L48" s="1378"/>
      <c r="M48" s="1378"/>
      <c r="N48" s="1378"/>
      <c r="O48" s="1378"/>
      <c r="P48" s="1378"/>
      <c r="Q48" s="1067" t="n">
        <v>6</v>
      </c>
      <c r="R48" s="1288"/>
      <c r="S48" s="1067" t="s">
        <v>160</v>
      </c>
      <c r="T48" s="1068"/>
      <c r="U48" s="1379">
        <f>AG48+AJ48+AM48+AP48+AS48+AV48+AY48+BB48</f>
        <v>210</v>
      </c>
      <c r="V48" s="1288"/>
      <c r="W48" s="1067">
        <f>AH48+AK48+AN48+AQ48+AT48+AW48+AZ48+BC48</f>
        <v>140</v>
      </c>
      <c r="X48" s="1380"/>
      <c r="Y48" s="1379">
        <f>W48/2</f>
        <v>70</v>
      </c>
      <c r="Z48" s="1288"/>
      <c r="AA48" s="1067"/>
      <c r="AB48" s="1288"/>
      <c r="AC48" s="1067">
        <f>W48/2</f>
        <v>70</v>
      </c>
      <c r="AD48" s="1288"/>
      <c r="AE48" s="1067"/>
      <c r="AF48" s="1068"/>
      <c r="AG48" s="344"/>
      <c r="AH48" s="345"/>
      <c r="AI48" s="346"/>
      <c r="AJ48" s="344"/>
      <c r="AK48" s="345"/>
      <c r="AL48" s="346"/>
      <c r="AM48" s="344"/>
      <c r="AN48" s="345"/>
      <c r="AO48" s="346"/>
      <c r="AP48" s="344"/>
      <c r="AQ48" s="345"/>
      <c r="AR48" s="346"/>
      <c r="AS48" s="344" t="n">
        <v>108</v>
      </c>
      <c r="AT48" s="345" t="n">
        <v>72</v>
      </c>
      <c r="AU48" s="1067" t="n">
        <v>3</v>
      </c>
      <c r="AV48" s="344" t="n">
        <v>102</v>
      </c>
      <c r="AW48" s="345">
        <f>4*17</f>
        <v>68</v>
      </c>
      <c r="AX48" s="346" t="n">
        <v>3</v>
      </c>
      <c r="AY48" s="344"/>
      <c r="AZ48" s="345"/>
      <c r="BA48" s="346"/>
      <c r="BB48" s="344"/>
      <c r="BC48" s="345"/>
      <c r="BD48" s="1067"/>
      <c r="BE48" s="1379">
        <f>AI48+AL48+AO48+AR48+AU48+AX48+BD48+BA48</f>
        <v>6</v>
      </c>
      <c r="BF48" s="1380"/>
      <c r="BG48" s="1426"/>
      <c r="BH48" s="1426"/>
      <c r="BI48" s="1426"/>
      <c r="BJ48" s="1427"/>
    </row>
    <row r="49" spans="1:62">
      <c r="A49" s="2338"/>
      <c r="B49" s="2291" t="s">
        <v>161</v>
      </c>
      <c r="C49" s="1748" t="s">
        <v>162</v>
      </c>
      <c r="D49" s="2875"/>
      <c r="E49" s="2875"/>
      <c r="F49" s="2875"/>
      <c r="G49" s="2875"/>
      <c r="H49" s="2875"/>
      <c r="I49" s="2875"/>
      <c r="J49" s="2875"/>
      <c r="K49" s="2875"/>
      <c r="L49" s="2875"/>
      <c r="M49" s="2875"/>
      <c r="N49" s="2875"/>
      <c r="O49" s="2875"/>
      <c r="P49" s="2875"/>
      <c r="Q49" s="2876"/>
      <c r="R49" s="2877"/>
      <c r="S49" s="2876"/>
      <c r="T49" s="2877"/>
      <c r="U49" s="2878">
        <f>AG49+AJ49+AM49+AP49+AS49+AV49+AY49+BB49</f>
        <v>870</v>
      </c>
      <c r="V49" s="2879"/>
      <c r="W49" s="2880">
        <f>SUM(Y49:AF49)</f>
        <v>470</v>
      </c>
      <c r="X49" s="2881"/>
      <c r="Y49" s="2878">
        <f>SUM(Y50:Z53)</f>
        <v>242</v>
      </c>
      <c r="Z49" s="2879"/>
      <c r="AA49" s="2880">
        <f>SUM(AA50:AB53)</f>
        <v>228</v>
      </c>
      <c r="AB49" s="2879"/>
      <c r="AC49" s="2880">
        <f>SUM(AC50:AD53)</f>
        <v>0</v>
      </c>
      <c r="AD49" s="2879"/>
      <c r="AE49" s="2880">
        <f>SUM(AE50:AF53)</f>
        <v>0</v>
      </c>
      <c r="AF49" s="2881"/>
      <c r="AG49" s="2882">
        <f>SUM(AG50:AG53)</f>
        <v>198</v>
      </c>
      <c r="AH49" s="2883">
        <f>SUM(AH50:AH53)</f>
        <v>108</v>
      </c>
      <c r="AI49" s="2884">
        <f>SUM(AI50:AI53)</f>
        <v>6</v>
      </c>
      <c r="AJ49" s="2882">
        <f>SUM(AJ50:AJ53)</f>
        <v>282</v>
      </c>
      <c r="AK49" s="2883">
        <f>SUM(AK50:AK53)</f>
        <v>152</v>
      </c>
      <c r="AL49" s="2884">
        <f>SUM(AL50:AL53)</f>
        <v>9</v>
      </c>
      <c r="AM49" s="2882">
        <f>SUM(AM50:AM53)</f>
        <v>198</v>
      </c>
      <c r="AN49" s="2883">
        <f>SUM(AN50:AN53)</f>
        <v>108</v>
      </c>
      <c r="AO49" s="2884">
        <f>SUM(AO50:AO53)</f>
        <v>6</v>
      </c>
      <c r="AP49" s="2882">
        <f>SUM(AP50:AP53)</f>
        <v>192</v>
      </c>
      <c r="AQ49" s="2883">
        <f>SUM(AQ50:AQ53)</f>
        <v>102</v>
      </c>
      <c r="AR49" s="2884">
        <f>SUM(AR50:AR53)</f>
        <v>6</v>
      </c>
      <c r="AS49" s="2882">
        <f>SUM(AS50:AS53)</f>
        <v>0</v>
      </c>
      <c r="AT49" s="2883">
        <f>SUM(AT50:AT53)</f>
        <v>0</v>
      </c>
      <c r="AU49" s="2880">
        <f>SUM(AU50:AU53)</f>
        <v>0</v>
      </c>
      <c r="AV49" s="2882">
        <f>SUM(AV50:AV53)</f>
        <v>0</v>
      </c>
      <c r="AW49" s="2883">
        <f>SUM(AW50:AW53)</f>
        <v>0</v>
      </c>
      <c r="AX49" s="2884">
        <f>SUM(AX50:AX53)</f>
        <v>0</v>
      </c>
      <c r="AY49" s="2882">
        <f>SUM(AY50:AY53)</f>
        <v>0</v>
      </c>
      <c r="AZ49" s="2883">
        <f>SUM(AZ50:AZ53)</f>
        <v>0</v>
      </c>
      <c r="BA49" s="2884">
        <f>SUM(BA50:BA53)</f>
        <v>0</v>
      </c>
      <c r="BB49" s="2882">
        <f>SUM(BB50:BB53)</f>
        <v>0</v>
      </c>
      <c r="BC49" s="2883">
        <f>SUM(BC50:BC53)</f>
        <v>0</v>
      </c>
      <c r="BD49" s="2880">
        <f>SUM(BD50:BD53)</f>
        <v>0</v>
      </c>
      <c r="BE49" s="2878">
        <f>SUM(BE50:BE53)</f>
        <v>27</v>
      </c>
      <c r="BF49" s="2881"/>
      <c r="BG49" s="2053" t="s">
        <v>163</v>
      </c>
      <c r="BH49" s="2054"/>
      <c r="BI49" s="2054"/>
      <c r="BJ49" s="2055"/>
    </row>
    <row r="50" spans="1:62">
      <c r="A50" s="2205"/>
      <c r="B50" s="2289" t="s">
        <v>164</v>
      </c>
      <c r="C50" s="946" t="s">
        <v>165</v>
      </c>
      <c r="D50" s="946"/>
      <c r="E50" s="946"/>
      <c r="F50" s="946"/>
      <c r="G50" s="946"/>
      <c r="H50" s="946"/>
      <c r="I50" s="946"/>
      <c r="J50" s="946"/>
      <c r="K50" s="946"/>
      <c r="L50" s="946"/>
      <c r="M50" s="946"/>
      <c r="N50" s="946"/>
      <c r="O50" s="946"/>
      <c r="P50" s="947"/>
      <c r="Q50" s="1067" t="s">
        <v>166</v>
      </c>
      <c r="R50" s="1288"/>
      <c r="S50" s="1067"/>
      <c r="T50" s="1068"/>
      <c r="U50" s="1379">
        <f>AG50+AJ50+AM50+AP50+AS50+AV50+AY50+BB50</f>
        <v>210</v>
      </c>
      <c r="V50" s="1288"/>
      <c r="W50" s="1067">
        <f>AH50+AK50+AN50+AQ50+AT50+AW50+AZ50+BC50</f>
        <v>140</v>
      </c>
      <c r="X50" s="1380"/>
      <c r="Y50" s="1379">
        <f>W50/2</f>
        <v>70</v>
      </c>
      <c r="Z50" s="1288"/>
      <c r="AA50" s="1067">
        <f>W50/2</f>
        <v>70</v>
      </c>
      <c r="AB50" s="1288"/>
      <c r="AC50" s="1067"/>
      <c r="AD50" s="1288"/>
      <c r="AE50" s="1067"/>
      <c r="AF50" s="1068"/>
      <c r="AG50" s="344" t="n">
        <v>108</v>
      </c>
      <c r="AH50" s="345">
        <f>4*18</f>
        <v>72</v>
      </c>
      <c r="AI50" s="346" t="n">
        <v>3</v>
      </c>
      <c r="AJ50" s="344" t="n">
        <v>102</v>
      </c>
      <c r="AK50" s="345">
        <f>4*17</f>
        <v>68</v>
      </c>
      <c r="AL50" s="346" t="n">
        <v>3</v>
      </c>
      <c r="AM50" s="344"/>
      <c r="AN50" s="345"/>
      <c r="AO50" s="346"/>
      <c r="AP50" s="344"/>
      <c r="AQ50" s="345"/>
      <c r="AR50" s="346"/>
      <c r="AS50" s="344"/>
      <c r="AT50" s="345"/>
      <c r="AU50" s="1067"/>
      <c r="AV50" s="344"/>
      <c r="AW50" s="345"/>
      <c r="AX50" s="346"/>
      <c r="AY50" s="344"/>
      <c r="AZ50" s="345"/>
      <c r="BA50" s="346"/>
      <c r="BB50" s="344"/>
      <c r="BC50" s="345"/>
      <c r="BD50" s="1067"/>
      <c r="BE50" s="1379">
        <f>AI50+AL50+AO50+AR50+AU50+AX50+BD50+BA50</f>
        <v>6</v>
      </c>
      <c r="BF50" s="1380"/>
      <c r="BG50" s="1426"/>
      <c r="BH50" s="1426"/>
      <c r="BI50" s="1426"/>
      <c r="BJ50" s="1427"/>
    </row>
    <row r="51" spans="1:62">
      <c r="A51" s="2205"/>
      <c r="B51" s="2289" t="s">
        <v>167</v>
      </c>
      <c r="C51" s="946" t="s">
        <v>168</v>
      </c>
      <c r="D51" s="946"/>
      <c r="E51" s="946"/>
      <c r="F51" s="946"/>
      <c r="G51" s="946"/>
      <c r="H51" s="946"/>
      <c r="I51" s="946"/>
      <c r="J51" s="946"/>
      <c r="K51" s="946"/>
      <c r="L51" s="946"/>
      <c r="M51" s="946"/>
      <c r="N51" s="946"/>
      <c r="O51" s="946"/>
      <c r="P51" s="947"/>
      <c r="Q51" s="1067" t="n">
        <v>2</v>
      </c>
      <c r="R51" s="1288"/>
      <c r="S51" s="1067" t="n">
        <v>1</v>
      </c>
      <c r="T51" s="1068"/>
      <c r="U51" s="1379">
        <f>AG51+AJ51+AM51+AP51+AS51+AV51+AY51+BB51</f>
        <v>180</v>
      </c>
      <c r="V51" s="1288"/>
      <c r="W51" s="1067">
        <f>AH51+AK51+AN51+AQ51+AT51+AW51+AZ51+BC51</f>
        <v>70</v>
      </c>
      <c r="X51" s="1380"/>
      <c r="Y51" s="1379">
        <f>18+16</f>
        <v>34</v>
      </c>
      <c r="Z51" s="1288"/>
      <c r="AA51" s="1067">
        <f>W51-Y51</f>
        <v>36</v>
      </c>
      <c r="AB51" s="1288"/>
      <c r="AC51" s="1067"/>
      <c r="AD51" s="1288"/>
      <c r="AE51" s="1067"/>
      <c r="AF51" s="1068"/>
      <c r="AG51" s="344" t="n">
        <v>90</v>
      </c>
      <c r="AH51" s="345">
        <f>2*18</f>
        <v>36</v>
      </c>
      <c r="AI51" s="346" t="n">
        <v>3</v>
      </c>
      <c r="AJ51" s="344" t="n">
        <v>90</v>
      </c>
      <c r="AK51" s="345" t="n">
        <v>34</v>
      </c>
      <c r="AL51" s="346" t="n">
        <v>3</v>
      </c>
      <c r="AM51" s="344"/>
      <c r="AN51" s="345"/>
      <c r="AO51" s="346"/>
      <c r="AP51" s="344"/>
      <c r="AQ51" s="345"/>
      <c r="AR51" s="346"/>
      <c r="AS51" s="344"/>
      <c r="AT51" s="345"/>
      <c r="AU51" s="1067"/>
      <c r="AV51" s="344"/>
      <c r="AW51" s="345"/>
      <c r="AX51" s="346"/>
      <c r="AY51" s="344"/>
      <c r="AZ51" s="345"/>
      <c r="BA51" s="346"/>
      <c r="BB51" s="344"/>
      <c r="BC51" s="345"/>
      <c r="BD51" s="1067"/>
      <c r="BE51" s="1379">
        <f>AI51+AL51+AO51+AR51+AU51+AX51+BD51+BA51</f>
        <v>6</v>
      </c>
      <c r="BF51" s="1380"/>
      <c r="BG51" s="1426"/>
      <c r="BH51" s="1426"/>
      <c r="BI51" s="1426"/>
      <c r="BJ51" s="1427"/>
    </row>
    <row r="52" spans="1:256" s="2988" customFormat="1">
      <c r="A52" s="2205"/>
      <c r="B52" s="2289" t="s">
        <v>169</v>
      </c>
      <c r="C52" s="946" t="s">
        <v>170</v>
      </c>
      <c r="D52" s="946"/>
      <c r="E52" s="946"/>
      <c r="F52" s="946"/>
      <c r="G52" s="946"/>
      <c r="H52" s="946"/>
      <c r="I52" s="946"/>
      <c r="J52" s="946"/>
      <c r="K52" s="946"/>
      <c r="L52" s="946"/>
      <c r="M52" s="946"/>
      <c r="N52" s="946"/>
      <c r="O52" s="946"/>
      <c r="P52" s="947"/>
      <c r="Q52" s="1067" t="n">
        <v>4</v>
      </c>
      <c r="R52" s="1288"/>
      <c r="S52" s="1067" t="s">
        <v>171</v>
      </c>
      <c r="T52" s="1068"/>
      <c r="U52" s="1379">
        <f>AG52+AJ52+AM52+AP52+AS52+AV52+AY52+BB52</f>
        <v>270</v>
      </c>
      <c r="V52" s="1288"/>
      <c r="W52" s="1067">
        <f>AH52+AK52+AN52+AQ52+AT52+AW52+AZ52+BC52</f>
        <v>120</v>
      </c>
      <c r="X52" s="1380"/>
      <c r="Y52" s="1379">
        <f>34+18+16</f>
        <v>68</v>
      </c>
      <c r="Z52" s="1288"/>
      <c r="AA52" s="1067">
        <f>W52-Y52</f>
        <v>52</v>
      </c>
      <c r="AB52" s="1288"/>
      <c r="AC52" s="1067"/>
      <c r="AD52" s="1288"/>
      <c r="AE52" s="1067"/>
      <c r="AF52" s="1068"/>
      <c r="AG52" s="344"/>
      <c r="AH52" s="345"/>
      <c r="AI52" s="346"/>
      <c r="AJ52" s="344" t="n">
        <v>90</v>
      </c>
      <c r="AK52" s="345" t="n">
        <v>50</v>
      </c>
      <c r="AL52" s="346" t="n">
        <v>3</v>
      </c>
      <c r="AM52" s="344" t="n">
        <v>90</v>
      </c>
      <c r="AN52" s="345" t="n">
        <v>36</v>
      </c>
      <c r="AO52" s="346" t="n">
        <v>3</v>
      </c>
      <c r="AP52" s="344" t="n">
        <v>90</v>
      </c>
      <c r="AQ52" s="345" t="n">
        <v>34</v>
      </c>
      <c r="AR52" s="346" t="n">
        <v>3</v>
      </c>
      <c r="AS52" s="344"/>
      <c r="AT52" s="345"/>
      <c r="AU52" s="1067"/>
      <c r="AV52" s="344"/>
      <c r="AW52" s="345"/>
      <c r="AX52" s="346"/>
      <c r="AY52" s="344"/>
      <c r="AZ52" s="345"/>
      <c r="BA52" s="346"/>
      <c r="BB52" s="344"/>
      <c r="BC52" s="345"/>
      <c r="BD52" s="1067"/>
      <c r="BE52" s="1379">
        <f>AI52+AL52+AO52+AR52+AU52+AX52+BD52+BA52</f>
        <v>9</v>
      </c>
      <c r="BF52" s="1380"/>
      <c r="BG52" s="1426"/>
      <c r="BH52" s="1426"/>
      <c r="BI52" s="1426"/>
      <c r="BJ52" s="1427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</row>
    <row r="53" spans="1:62">
      <c r="A53" s="2205"/>
      <c r="B53" s="2289" t="s">
        <v>172</v>
      </c>
      <c r="C53" s="946" t="s">
        <v>173</v>
      </c>
      <c r="D53" s="946"/>
      <c r="E53" s="946"/>
      <c r="F53" s="946"/>
      <c r="G53" s="946"/>
      <c r="H53" s="946"/>
      <c r="I53" s="946"/>
      <c r="J53" s="946"/>
      <c r="K53" s="946"/>
      <c r="L53" s="946"/>
      <c r="M53" s="946"/>
      <c r="N53" s="946"/>
      <c r="O53" s="946"/>
      <c r="P53" s="947"/>
      <c r="Q53" s="1067" t="s">
        <v>174</v>
      </c>
      <c r="R53" s="1288"/>
      <c r="S53" s="1067" t="n">
        <v>3</v>
      </c>
      <c r="T53" s="1288"/>
      <c r="U53" s="1379">
        <f>AG53+AJ53+AM53+AP53+AS53+AV53+AY53+BB53</f>
        <v>210</v>
      </c>
      <c r="V53" s="1288"/>
      <c r="W53" s="1067">
        <f>AH53+AK53+AN53+AQ53+AT53+AW53+AZ53+BC53</f>
        <v>140</v>
      </c>
      <c r="X53" s="1380"/>
      <c r="Y53" s="1379">
        <f>W53/2</f>
        <v>70</v>
      </c>
      <c r="Z53" s="1288"/>
      <c r="AA53" s="1067">
        <f>W53/2</f>
        <v>70</v>
      </c>
      <c r="AB53" s="1288"/>
      <c r="AC53" s="1067"/>
      <c r="AD53" s="1288"/>
      <c r="AE53" s="1067"/>
      <c r="AF53" s="1068"/>
      <c r="AG53" s="344"/>
      <c r="AH53" s="345"/>
      <c r="AI53" s="346"/>
      <c r="AJ53" s="344"/>
      <c r="AK53" s="345"/>
      <c r="AL53" s="346"/>
      <c r="AM53" s="344" t="n">
        <v>108</v>
      </c>
      <c r="AN53" s="345">
        <f>4*18</f>
        <v>72</v>
      </c>
      <c r="AO53" s="346" t="n">
        <v>3</v>
      </c>
      <c r="AP53" s="344" t="n">
        <v>102</v>
      </c>
      <c r="AQ53" s="345">
        <f>4*17</f>
        <v>68</v>
      </c>
      <c r="AR53" s="346" t="n">
        <v>3</v>
      </c>
      <c r="AS53" s="344"/>
      <c r="AT53" s="345"/>
      <c r="AU53" s="1067"/>
      <c r="AV53" s="344"/>
      <c r="AW53" s="345"/>
      <c r="AX53" s="346"/>
      <c r="AY53" s="344"/>
      <c r="AZ53" s="345"/>
      <c r="BA53" s="346"/>
      <c r="BB53" s="344"/>
      <c r="BC53" s="345"/>
      <c r="BD53" s="1067"/>
      <c r="BE53" s="1379">
        <f>AI53+AL53+AO53+AR53+AU53+AX53+BD53+BA53</f>
        <v>6</v>
      </c>
      <c r="BF53" s="1380"/>
      <c r="BG53" s="1426"/>
      <c r="BH53" s="1426"/>
      <c r="BI53" s="1426"/>
      <c r="BJ53" s="1427"/>
    </row>
    <row r="54" spans="1:62">
      <c r="A54" s="2338"/>
      <c r="B54" s="2291" t="s">
        <v>175</v>
      </c>
      <c r="C54" s="1747" t="s">
        <v>176</v>
      </c>
      <c r="D54" s="1747"/>
      <c r="E54" s="1747"/>
      <c r="F54" s="1747"/>
      <c r="G54" s="1747"/>
      <c r="H54" s="1747"/>
      <c r="I54" s="1747"/>
      <c r="J54" s="1747"/>
      <c r="K54" s="1747"/>
      <c r="L54" s="1747"/>
      <c r="M54" s="1747"/>
      <c r="N54" s="1747"/>
      <c r="O54" s="1747"/>
      <c r="P54" s="1748"/>
      <c r="Q54" s="2876"/>
      <c r="R54" s="2877"/>
      <c r="S54" s="2876"/>
      <c r="T54" s="2877"/>
      <c r="U54" s="2878">
        <f>AG54+AJ54+AM54+AP54+AS54+AV54+AY54+BB54</f>
        <v>528</v>
      </c>
      <c r="V54" s="2879"/>
      <c r="W54" s="2880">
        <f>SUM(Y54:AF54)</f>
        <v>352</v>
      </c>
      <c r="X54" s="2881"/>
      <c r="Y54" s="2878">
        <f>SUM(Y55:Z56)</f>
        <v>176</v>
      </c>
      <c r="Z54" s="2879"/>
      <c r="AA54" s="2880">
        <f>SUM(AA55:AB56)</f>
        <v>0</v>
      </c>
      <c r="AB54" s="2879"/>
      <c r="AC54" s="2880">
        <f>SUM(AC55:AD56)</f>
        <v>176</v>
      </c>
      <c r="AD54" s="2879"/>
      <c r="AE54" s="2880">
        <f>SUM(AE55:AF56)</f>
        <v>0</v>
      </c>
      <c r="AF54" s="2881"/>
      <c r="AG54" s="2882">
        <f>SUM(AG55:AG56)</f>
        <v>216</v>
      </c>
      <c r="AH54" s="2883">
        <f>SUM(AH55:AH56)</f>
        <v>144</v>
      </c>
      <c r="AI54" s="2884">
        <f>SUM(AI55:AI56)</f>
        <v>6</v>
      </c>
      <c r="AJ54" s="2882">
        <f>SUM(AJ55:AJ56)</f>
        <v>204</v>
      </c>
      <c r="AK54" s="2883">
        <f>SUM(AK55:AK56)</f>
        <v>136</v>
      </c>
      <c r="AL54" s="2884">
        <f>SUM(AL55:AL56)</f>
        <v>6</v>
      </c>
      <c r="AM54" s="2882">
        <f>SUM(AM55:AM56)</f>
        <v>108</v>
      </c>
      <c r="AN54" s="2883">
        <f>SUM(AN55:AN56)</f>
        <v>72</v>
      </c>
      <c r="AO54" s="2884">
        <f>SUM(AO55:AO56)</f>
        <v>3</v>
      </c>
      <c r="AP54" s="2882">
        <f>SUM(AP55:AP56)</f>
        <v>0</v>
      </c>
      <c r="AQ54" s="2883">
        <f>SUM(AQ55:AQ56)</f>
        <v>0</v>
      </c>
      <c r="AR54" s="2884">
        <f>SUM(AR55:AR56)</f>
        <v>0</v>
      </c>
      <c r="AS54" s="2882">
        <f>SUM(AS55:AS56)</f>
        <v>0</v>
      </c>
      <c r="AT54" s="2883">
        <f>SUM(AT55:AT56)</f>
        <v>0</v>
      </c>
      <c r="AU54" s="2880">
        <f>SUM(AU55:AU56)</f>
        <v>0</v>
      </c>
      <c r="AV54" s="2882">
        <f>SUM(AV55:AV56)</f>
        <v>0</v>
      </c>
      <c r="AW54" s="2883">
        <f>SUM(AW55:AW56)</f>
        <v>0</v>
      </c>
      <c r="AX54" s="2884">
        <f>SUM(AX55:AX56)</f>
        <v>0</v>
      </c>
      <c r="AY54" s="2882">
        <f>SUM(AY55:AY56)</f>
        <v>0</v>
      </c>
      <c r="AZ54" s="2883">
        <f>SUM(AZ55:AZ56)</f>
        <v>0</v>
      </c>
      <c r="BA54" s="2884">
        <f>SUM(BA55:BA56)</f>
        <v>0</v>
      </c>
      <c r="BB54" s="2882">
        <f>SUM(BB55:BB56)</f>
        <v>0</v>
      </c>
      <c r="BC54" s="2883">
        <f>SUM(BC55:BC56)</f>
        <v>0</v>
      </c>
      <c r="BD54" s="2880">
        <f>SUM(BD55:BD56)</f>
        <v>0</v>
      </c>
      <c r="BE54" s="2878">
        <f>SUM(BE55:BE56)</f>
        <v>15</v>
      </c>
      <c r="BF54" s="2881"/>
      <c r="BG54" s="2053" t="s">
        <v>177</v>
      </c>
      <c r="BH54" s="2054"/>
      <c r="BI54" s="2054"/>
      <c r="BJ54" s="2055"/>
    </row>
    <row r="55" spans="1:62">
      <c r="A55" s="2205"/>
      <c r="B55" s="2289" t="s">
        <v>178</v>
      </c>
      <c r="C55" s="947" t="s">
        <v>179</v>
      </c>
      <c r="D55" s="1378"/>
      <c r="E55" s="1378"/>
      <c r="F55" s="1378"/>
      <c r="G55" s="1378"/>
      <c r="H55" s="1378"/>
      <c r="I55" s="1378"/>
      <c r="J55" s="1378"/>
      <c r="K55" s="1378"/>
      <c r="L55" s="1378"/>
      <c r="M55" s="1378"/>
      <c r="N55" s="1378"/>
      <c r="O55" s="1378"/>
      <c r="P55" s="1378"/>
      <c r="Q55" s="1067" t="s">
        <v>147</v>
      </c>
      <c r="R55" s="1288"/>
      <c r="S55" s="1067" t="s">
        <v>180</v>
      </c>
      <c r="T55" s="1068"/>
      <c r="U55" s="1379">
        <f>AG55+AJ55+AM55+AP55+AS55+AV55+AY55+BB55</f>
        <v>318</v>
      </c>
      <c r="V55" s="1288"/>
      <c r="W55" s="1067">
        <f>AH55+AK55+AN55+AQ55+AT55+AW55+AZ55+BC55</f>
        <v>212</v>
      </c>
      <c r="X55" s="1380"/>
      <c r="Y55" s="1379">
        <f>W55/2</f>
        <v>106</v>
      </c>
      <c r="Z55" s="1288"/>
      <c r="AA55" s="1067"/>
      <c r="AB55" s="1288"/>
      <c r="AC55" s="1067">
        <f>W55/2</f>
        <v>106</v>
      </c>
      <c r="AD55" s="1288"/>
      <c r="AE55" s="1067"/>
      <c r="AF55" s="1068"/>
      <c r="AG55" s="344" t="n">
        <v>108</v>
      </c>
      <c r="AH55" s="345">
        <f>4*18</f>
        <v>72</v>
      </c>
      <c r="AI55" s="346" t="n">
        <v>3</v>
      </c>
      <c r="AJ55" s="344" t="n">
        <v>102</v>
      </c>
      <c r="AK55" s="345">
        <f>4*17</f>
        <v>68</v>
      </c>
      <c r="AL55" s="346" t="n">
        <v>3</v>
      </c>
      <c r="AM55" s="344" t="n">
        <v>108</v>
      </c>
      <c r="AN55" s="345">
        <f>4*18</f>
        <v>72</v>
      </c>
      <c r="AO55" s="346" t="n">
        <v>3</v>
      </c>
      <c r="AP55" s="344"/>
      <c r="AQ55" s="345"/>
      <c r="AR55" s="346"/>
      <c r="AS55" s="344"/>
      <c r="AT55" s="345"/>
      <c r="AU55" s="1067"/>
      <c r="AV55" s="344"/>
      <c r="AW55" s="345"/>
      <c r="AX55" s="346"/>
      <c r="AY55" s="344"/>
      <c r="AZ55" s="345"/>
      <c r="BA55" s="346"/>
      <c r="BB55" s="344"/>
      <c r="BC55" s="345"/>
      <c r="BD55" s="1067"/>
      <c r="BE55" s="1379">
        <f>AI55+AL55+AO55+AR55+AU55+AX55+BD55+BA55</f>
        <v>9</v>
      </c>
      <c r="BF55" s="1380"/>
      <c r="BG55" s="1426"/>
      <c r="BH55" s="1426"/>
      <c r="BI55" s="1426"/>
      <c r="BJ55" s="1427"/>
    </row>
    <row r="56" spans="1:62">
      <c r="A56" s="2205"/>
      <c r="B56" s="2289" t="s">
        <v>181</v>
      </c>
      <c r="C56" s="947" t="s">
        <v>182</v>
      </c>
      <c r="D56" s="1378"/>
      <c r="E56" s="1378"/>
      <c r="F56" s="1378"/>
      <c r="G56" s="1378"/>
      <c r="H56" s="1378"/>
      <c r="I56" s="1378"/>
      <c r="J56" s="1378"/>
      <c r="K56" s="1378"/>
      <c r="L56" s="1378"/>
      <c r="M56" s="1378"/>
      <c r="N56" s="1378"/>
      <c r="O56" s="1378"/>
      <c r="P56" s="1378"/>
      <c r="Q56" s="1067" t="s">
        <v>166</v>
      </c>
      <c r="R56" s="1288"/>
      <c r="S56" s="1067"/>
      <c r="T56" s="1068"/>
      <c r="U56" s="1379">
        <f>AG56+AJ56+AM56+AP56+AS56+AV56+AY56+BB56</f>
        <v>210</v>
      </c>
      <c r="V56" s="1288"/>
      <c r="W56" s="1067">
        <f>AH56+AK56+AN56+AQ56+AT56+AW56+AZ56+BC56</f>
        <v>140</v>
      </c>
      <c r="X56" s="1380"/>
      <c r="Y56" s="1379">
        <f>W56/2</f>
        <v>70</v>
      </c>
      <c r="Z56" s="1288"/>
      <c r="AA56" s="1067"/>
      <c r="AB56" s="1288"/>
      <c r="AC56" s="1067">
        <f>W56/2</f>
        <v>70</v>
      </c>
      <c r="AD56" s="1288"/>
      <c r="AE56" s="1067"/>
      <c r="AF56" s="1068"/>
      <c r="AG56" s="344" t="n">
        <v>108</v>
      </c>
      <c r="AH56" s="345">
        <f>4*18</f>
        <v>72</v>
      </c>
      <c r="AI56" s="346" t="n">
        <v>3</v>
      </c>
      <c r="AJ56" s="344" t="n">
        <v>102</v>
      </c>
      <c r="AK56" s="345">
        <f>4*17</f>
        <v>68</v>
      </c>
      <c r="AL56" s="346" t="n">
        <v>3</v>
      </c>
      <c r="AM56" s="344"/>
      <c r="AN56" s="345"/>
      <c r="AO56" s="346"/>
      <c r="AP56" s="344"/>
      <c r="AQ56" s="345"/>
      <c r="AR56" s="346"/>
      <c r="AS56" s="344"/>
      <c r="AT56" s="345"/>
      <c r="AU56" s="1067"/>
      <c r="AV56" s="344"/>
      <c r="AW56" s="345"/>
      <c r="AX56" s="346"/>
      <c r="AY56" s="344"/>
      <c r="AZ56" s="345"/>
      <c r="BA56" s="346"/>
      <c r="BB56" s="344"/>
      <c r="BC56" s="345"/>
      <c r="BD56" s="1067"/>
      <c r="BE56" s="1379">
        <f>AI56+AL56+AO56+AR56+AU56+AX56+BD56+BA56</f>
        <v>6</v>
      </c>
      <c r="BF56" s="1380"/>
      <c r="BG56" s="1426"/>
      <c r="BH56" s="1426"/>
      <c r="BI56" s="1426"/>
      <c r="BJ56" s="1427"/>
    </row>
    <row r="57" spans="1:62">
      <c r="A57" s="2338"/>
      <c r="B57" s="2291" t="s">
        <v>183</v>
      </c>
      <c r="C57" s="1748" t="s">
        <v>184</v>
      </c>
      <c r="D57" s="2875"/>
      <c r="E57" s="2875"/>
      <c r="F57" s="2875"/>
      <c r="G57" s="2875"/>
      <c r="H57" s="2875"/>
      <c r="I57" s="2875"/>
      <c r="J57" s="2875"/>
      <c r="K57" s="2875"/>
      <c r="L57" s="2875"/>
      <c r="M57" s="2875"/>
      <c r="N57" s="2875"/>
      <c r="O57" s="2875"/>
      <c r="P57" s="2875"/>
      <c r="Q57" s="2876"/>
      <c r="R57" s="2877"/>
      <c r="S57" s="2876"/>
      <c r="T57" s="2877"/>
      <c r="U57" s="2878">
        <f>AG57+AJ57+AM57+AP57+AS57+AV57+AY57+BB57</f>
        <v>210</v>
      </c>
      <c r="V57" s="2879"/>
      <c r="W57" s="2880">
        <f>SUM(Y57:AF57)</f>
        <v>140</v>
      </c>
      <c r="X57" s="2881"/>
      <c r="Y57" s="2878">
        <f>SUM(Y58:Z58)</f>
        <v>34</v>
      </c>
      <c r="Z57" s="2879"/>
      <c r="AA57" s="2880">
        <f>SUM(AA58:AB58)</f>
        <v>0</v>
      </c>
      <c r="AB57" s="2879"/>
      <c r="AC57" s="2880">
        <f>SUM(AC58:AD58)</f>
        <v>106</v>
      </c>
      <c r="AD57" s="2879"/>
      <c r="AE57" s="2880">
        <f>SUM(AE58:AF58)</f>
        <v>0</v>
      </c>
      <c r="AF57" s="2881"/>
      <c r="AG57" s="2882">
        <f>SUM(AG58)</f>
        <v>0</v>
      </c>
      <c r="AH57" s="2883">
        <f>SUM(AH58)</f>
        <v>0</v>
      </c>
      <c r="AI57" s="2884">
        <f>SUM(AI58)</f>
        <v>0</v>
      </c>
      <c r="AJ57" s="2882">
        <f>SUM(AJ58)</f>
        <v>0</v>
      </c>
      <c r="AK57" s="2883">
        <f>SUM(AK58)</f>
        <v>0</v>
      </c>
      <c r="AL57" s="2884">
        <f>SUM(AL58)</f>
        <v>0</v>
      </c>
      <c r="AM57" s="2882">
        <f>SUM(AM58)</f>
        <v>108</v>
      </c>
      <c r="AN57" s="2883">
        <f>SUM(AN58)</f>
        <v>72</v>
      </c>
      <c r="AO57" s="2884">
        <f>SUM(AO58)</f>
        <v>3</v>
      </c>
      <c r="AP57" s="2882">
        <f>SUM(AP58)</f>
        <v>102</v>
      </c>
      <c r="AQ57" s="2883">
        <f>SUM(AQ58)</f>
        <v>68</v>
      </c>
      <c r="AR57" s="2884">
        <f>SUM(AR58)</f>
        <v>3</v>
      </c>
      <c r="AS57" s="2882">
        <f>SUM(AS58)</f>
        <v>0</v>
      </c>
      <c r="AT57" s="2883">
        <f>SUM(AT58)</f>
        <v>0</v>
      </c>
      <c r="AU57" s="2880">
        <f>SUM(AU58)</f>
        <v>0</v>
      </c>
      <c r="AV57" s="2882">
        <f>SUM(AV58)</f>
        <v>0</v>
      </c>
      <c r="AW57" s="2883">
        <f>SUM(AW58)</f>
        <v>0</v>
      </c>
      <c r="AX57" s="2884">
        <f>SUM(AX58)</f>
        <v>0</v>
      </c>
      <c r="AY57" s="2882">
        <f>SUM(AY58)</f>
        <v>0</v>
      </c>
      <c r="AZ57" s="2883">
        <f>SUM(AZ58)</f>
        <v>0</v>
      </c>
      <c r="BA57" s="2884">
        <f>SUM(BA58)</f>
        <v>0</v>
      </c>
      <c r="BB57" s="2882">
        <f>SUM(BB58)</f>
        <v>0</v>
      </c>
      <c r="BC57" s="2883">
        <f>SUM(BC58)</f>
        <v>0</v>
      </c>
      <c r="BD57" s="2880">
        <f>SUM(BD58)</f>
        <v>0</v>
      </c>
      <c r="BE57" s="2878">
        <f>SUM(BE58)</f>
        <v>6</v>
      </c>
      <c r="BF57" s="2881"/>
      <c r="BG57" s="1757" t="s">
        <v>185</v>
      </c>
      <c r="BH57" s="1757"/>
      <c r="BI57" s="1757"/>
      <c r="BJ57" s="1758"/>
    </row>
    <row r="58" spans="1:62">
      <c r="A58" s="2205"/>
      <c r="B58" s="2289" t="s">
        <v>186</v>
      </c>
      <c r="C58" s="947" t="s">
        <v>187</v>
      </c>
      <c r="D58" s="1378"/>
      <c r="E58" s="1378"/>
      <c r="F58" s="1378"/>
      <c r="G58" s="1378"/>
      <c r="H58" s="1378"/>
      <c r="I58" s="1378"/>
      <c r="J58" s="1378"/>
      <c r="K58" s="1378"/>
      <c r="L58" s="1378"/>
      <c r="M58" s="1378"/>
      <c r="N58" s="1378"/>
      <c r="O58" s="1378"/>
      <c r="P58" s="1378"/>
      <c r="Q58" s="1067" t="n">
        <v>4</v>
      </c>
      <c r="R58" s="1288"/>
      <c r="S58" s="1067" t="n">
        <v>3</v>
      </c>
      <c r="T58" s="1068"/>
      <c r="U58" s="1379">
        <f>AG58+AJ58+AM58+AP58+AS58+AV58+AY58+BB58</f>
        <v>210</v>
      </c>
      <c r="V58" s="1288"/>
      <c r="W58" s="1067">
        <f>AH58+AK58+AN58+AQ58+AT58+AW58+AZ58+BC58</f>
        <v>140</v>
      </c>
      <c r="X58" s="1380"/>
      <c r="Y58" s="1379" t="n">
        <v>34</v>
      </c>
      <c r="Z58" s="1288"/>
      <c r="AA58" s="1067"/>
      <c r="AB58" s="1288"/>
      <c r="AC58" s="1067">
        <f>W58-Y58</f>
        <v>106</v>
      </c>
      <c r="AD58" s="1288"/>
      <c r="AE58" s="1067"/>
      <c r="AF58" s="1068"/>
      <c r="AG58" s="344"/>
      <c r="AH58" s="345"/>
      <c r="AI58" s="346"/>
      <c r="AJ58" s="344"/>
      <c r="AK58" s="345"/>
      <c r="AL58" s="346"/>
      <c r="AM58" s="344" t="n">
        <v>108</v>
      </c>
      <c r="AN58" s="345" t="n">
        <v>72</v>
      </c>
      <c r="AO58" s="346" t="n">
        <v>3</v>
      </c>
      <c r="AP58" s="344" t="n">
        <v>102</v>
      </c>
      <c r="AQ58" s="345" t="n">
        <v>68</v>
      </c>
      <c r="AR58" s="346" t="n">
        <v>3</v>
      </c>
      <c r="AS58" s="344"/>
      <c r="AT58" s="345"/>
      <c r="AU58" s="1067"/>
      <c r="AV58" s="344"/>
      <c r="AW58" s="345"/>
      <c r="AX58" s="346"/>
      <c r="AY58" s="344"/>
      <c r="AZ58" s="345"/>
      <c r="BA58" s="346"/>
      <c r="BB58" s="344"/>
      <c r="BC58" s="345"/>
      <c r="BD58" s="1067"/>
      <c r="BE58" s="1379">
        <f>AI58+AL58+AO58+AR58+AU58+AX58+BD58+BA58</f>
        <v>6</v>
      </c>
      <c r="BF58" s="1380"/>
      <c r="BG58" s="1426"/>
      <c r="BH58" s="1426"/>
      <c r="BI58" s="1426"/>
      <c r="BJ58" s="1427"/>
    </row>
    <row r="59" spans="1:62">
      <c r="A59" s="2338"/>
      <c r="B59" s="2291" t="s">
        <v>188</v>
      </c>
      <c r="C59" s="1748" t="s">
        <v>189</v>
      </c>
      <c r="D59" s="2875"/>
      <c r="E59" s="2875"/>
      <c r="F59" s="2875"/>
      <c r="G59" s="2875"/>
      <c r="H59" s="2875"/>
      <c r="I59" s="2875"/>
      <c r="J59" s="2875"/>
      <c r="K59" s="2875"/>
      <c r="L59" s="2875"/>
      <c r="M59" s="2875"/>
      <c r="N59" s="2875"/>
      <c r="O59" s="2875"/>
      <c r="P59" s="2875"/>
      <c r="Q59" s="2876"/>
      <c r="R59" s="2877"/>
      <c r="S59" s="2876"/>
      <c r="T59" s="2877"/>
      <c r="U59" s="2878">
        <f>AG59+AJ59+AM59+AP59+AS59+AV59+AY59+BB59</f>
        <v>480</v>
      </c>
      <c r="V59" s="2879"/>
      <c r="W59" s="2880">
        <f>SUM(Y59:AF59)</f>
        <v>244</v>
      </c>
      <c r="X59" s="2881"/>
      <c r="Y59" s="2878">
        <f>SUM(Y60:Z62)</f>
        <v>126</v>
      </c>
      <c r="Z59" s="2879"/>
      <c r="AA59" s="2880">
        <f>SUM(AA60:AB62)</f>
        <v>118</v>
      </c>
      <c r="AB59" s="2879"/>
      <c r="AC59" s="2880">
        <f>SUM(AC60:AD62)</f>
        <v>0</v>
      </c>
      <c r="AD59" s="2879"/>
      <c r="AE59" s="2880">
        <f>SUM(AE60:AF62)</f>
        <v>0</v>
      </c>
      <c r="AF59" s="2881"/>
      <c r="AG59" s="2882">
        <f>SUM(AG60:AG62)</f>
        <v>108</v>
      </c>
      <c r="AH59" s="2883">
        <f>SUM(AH60:AH62)</f>
        <v>72</v>
      </c>
      <c r="AI59" s="2884">
        <f>SUM(AI60:AI62)</f>
        <v>3</v>
      </c>
      <c r="AJ59" s="2882">
        <f>SUM(AJ60:AJ62)</f>
        <v>90</v>
      </c>
      <c r="AK59" s="2883">
        <f>SUM(AK60:AK62)</f>
        <v>34</v>
      </c>
      <c r="AL59" s="2884">
        <f>SUM(AL60:AL62)</f>
        <v>3</v>
      </c>
      <c r="AM59" s="2882">
        <f>SUM(AM60:AM62)</f>
        <v>90</v>
      </c>
      <c r="AN59" s="2883">
        <f>SUM(AN60:AN62)</f>
        <v>36</v>
      </c>
      <c r="AO59" s="2884">
        <f>SUM(AO60:AO62)</f>
        <v>3</v>
      </c>
      <c r="AP59" s="2882">
        <f>SUM(AP60:AP62)</f>
        <v>192</v>
      </c>
      <c r="AQ59" s="2883">
        <f>SUM(AQ60:AQ62)</f>
        <v>102</v>
      </c>
      <c r="AR59" s="2884">
        <f>SUM(AR60:AR62)</f>
        <v>6</v>
      </c>
      <c r="AS59" s="2882">
        <f>SUM(AS60:AS62)</f>
        <v>0</v>
      </c>
      <c r="AT59" s="2883">
        <f>SUM(AT60:AT62)</f>
        <v>0</v>
      </c>
      <c r="AU59" s="2880">
        <f>SUM(AU60:AU62)</f>
        <v>0</v>
      </c>
      <c r="AV59" s="2882">
        <f>SUM(AV60:AV62)</f>
        <v>0</v>
      </c>
      <c r="AW59" s="2883">
        <f>SUM(AW60:AW62)</f>
        <v>0</v>
      </c>
      <c r="AX59" s="2884">
        <f>SUM(AX60:AX62)</f>
        <v>0</v>
      </c>
      <c r="AY59" s="2882">
        <f>SUM(AY60:AY62)</f>
        <v>0</v>
      </c>
      <c r="AZ59" s="2883">
        <f>SUM(AZ60:AZ62)</f>
        <v>0</v>
      </c>
      <c r="BA59" s="2884">
        <f>SUM(BA60:BA62)</f>
        <v>0</v>
      </c>
      <c r="BB59" s="2882">
        <f>SUM(BB60:BB62)</f>
        <v>0</v>
      </c>
      <c r="BC59" s="2883">
        <f>SUM(BC60:BC62)</f>
        <v>0</v>
      </c>
      <c r="BD59" s="2880">
        <f>SUM(BD60:BD62)</f>
        <v>0</v>
      </c>
      <c r="BE59" s="2878">
        <f>SUM(BE60:BE62)</f>
        <v>15</v>
      </c>
      <c r="BF59" s="2881"/>
      <c r="BG59" s="2053" t="s">
        <v>190</v>
      </c>
      <c r="BH59" s="2054"/>
      <c r="BI59" s="2054"/>
      <c r="BJ59" s="2055"/>
    </row>
    <row r="60" spans="1:62">
      <c r="A60" s="2205"/>
      <c r="B60" s="2289" t="s">
        <v>191</v>
      </c>
      <c r="C60" s="946" t="s">
        <v>192</v>
      </c>
      <c r="D60" s="946"/>
      <c r="E60" s="946"/>
      <c r="F60" s="946"/>
      <c r="G60" s="946"/>
      <c r="H60" s="946"/>
      <c r="I60" s="946"/>
      <c r="J60" s="946"/>
      <c r="K60" s="946"/>
      <c r="L60" s="946"/>
      <c r="M60" s="946"/>
      <c r="N60" s="946"/>
      <c r="O60" s="946"/>
      <c r="P60" s="947"/>
      <c r="Q60" s="1067"/>
      <c r="R60" s="1288"/>
      <c r="S60" s="2734" t="s">
        <v>166</v>
      </c>
      <c r="T60" s="2735"/>
      <c r="U60" s="1379">
        <f>AG60+AJ60+AM60+AP60+AS60+AV60+AY60+BB60</f>
        <v>198</v>
      </c>
      <c r="V60" s="1288"/>
      <c r="W60" s="1067">
        <f>AH60+AK60+AN60+AQ60+AT60+AW60+AZ60+BC60</f>
        <v>106</v>
      </c>
      <c r="X60" s="1380"/>
      <c r="Y60" s="1379">
        <f>18+18+22</f>
        <v>58</v>
      </c>
      <c r="Z60" s="1288"/>
      <c r="AA60" s="1067">
        <f>W60-Y60</f>
        <v>48</v>
      </c>
      <c r="AB60" s="1288"/>
      <c r="AC60" s="1067"/>
      <c r="AD60" s="1288"/>
      <c r="AE60" s="1067"/>
      <c r="AF60" s="1068"/>
      <c r="AG60" s="344" t="n">
        <v>108</v>
      </c>
      <c r="AH60" s="345" t="n">
        <v>72</v>
      </c>
      <c r="AI60" s="346" t="n">
        <v>3</v>
      </c>
      <c r="AJ60" s="344" t="n">
        <v>90</v>
      </c>
      <c r="AK60" s="345" t="n">
        <v>34</v>
      </c>
      <c r="AL60" s="346" t="n">
        <v>3</v>
      </c>
      <c r="AM60" s="344"/>
      <c r="AN60" s="345"/>
      <c r="AO60" s="346"/>
      <c r="AP60" s="344"/>
      <c r="AQ60" s="345"/>
      <c r="AR60" s="346"/>
      <c r="AS60" s="344"/>
      <c r="AT60" s="345"/>
      <c r="AU60" s="1067"/>
      <c r="AV60" s="344"/>
      <c r="AW60" s="345"/>
      <c r="AX60" s="346"/>
      <c r="AY60" s="344"/>
      <c r="AZ60" s="345"/>
      <c r="BA60" s="346"/>
      <c r="BB60" s="344"/>
      <c r="BC60" s="345"/>
      <c r="BD60" s="1067"/>
      <c r="BE60" s="1379">
        <f>AI60+AL60+AO60+AR60+AU60+AX60+BD60+BA60</f>
        <v>6</v>
      </c>
      <c r="BF60" s="1380"/>
      <c r="BG60" s="1426"/>
      <c r="BH60" s="1426"/>
      <c r="BI60" s="1426"/>
      <c r="BJ60" s="1427"/>
    </row>
    <row r="61" spans="1:256" s="2988" customFormat="1">
      <c r="A61" s="2205"/>
      <c r="B61" s="2289" t="s">
        <v>193</v>
      </c>
      <c r="C61" s="946" t="s">
        <v>194</v>
      </c>
      <c r="D61" s="946"/>
      <c r="E61" s="946"/>
      <c r="F61" s="946"/>
      <c r="G61" s="946"/>
      <c r="H61" s="946"/>
      <c r="I61" s="946"/>
      <c r="J61" s="946"/>
      <c r="K61" s="946"/>
      <c r="L61" s="946"/>
      <c r="M61" s="946"/>
      <c r="N61" s="946"/>
      <c r="O61" s="946"/>
      <c r="P61" s="947"/>
      <c r="Q61" s="1067"/>
      <c r="R61" s="1288"/>
      <c r="S61" s="1067" t="s">
        <v>174</v>
      </c>
      <c r="T61" s="1068"/>
      <c r="U61" s="1379">
        <f>AG61+AJ61+AM61+AP61+AS61+AV61+AY61+BB61</f>
        <v>180</v>
      </c>
      <c r="V61" s="1288"/>
      <c r="W61" s="1067">
        <f>AH61+AK61+AN61+AQ61+AT61+AW61+AZ61+BC61</f>
        <v>70</v>
      </c>
      <c r="X61" s="1380"/>
      <c r="Y61" s="1379">
        <f>18+16</f>
        <v>34</v>
      </c>
      <c r="Z61" s="1288"/>
      <c r="AA61" s="1067">
        <f>W61-Y61</f>
        <v>36</v>
      </c>
      <c r="AB61" s="1288"/>
      <c r="AC61" s="1067"/>
      <c r="AD61" s="1288"/>
      <c r="AE61" s="1067"/>
      <c r="AF61" s="1068"/>
      <c r="AG61" s="344"/>
      <c r="AH61" s="345"/>
      <c r="AI61" s="346"/>
      <c r="AJ61" s="344"/>
      <c r="AK61" s="345"/>
      <c r="AL61" s="346"/>
      <c r="AM61" s="344" t="n">
        <v>90</v>
      </c>
      <c r="AN61" s="345" t="n">
        <v>36</v>
      </c>
      <c r="AO61" s="346" t="n">
        <v>3</v>
      </c>
      <c r="AP61" s="344" t="n">
        <v>90</v>
      </c>
      <c r="AQ61" s="345" t="n">
        <v>34</v>
      </c>
      <c r="AR61" s="346" t="n">
        <v>3</v>
      </c>
      <c r="AS61" s="344"/>
      <c r="AT61" s="345"/>
      <c r="AU61" s="1067"/>
      <c r="AV61" s="344"/>
      <c r="AW61" s="345"/>
      <c r="AX61" s="346"/>
      <c r="AY61" s="344"/>
      <c r="AZ61" s="345"/>
      <c r="BA61" s="346"/>
      <c r="BB61" s="344"/>
      <c r="BC61" s="345"/>
      <c r="BD61" s="1067"/>
      <c r="BE61" s="1379">
        <f>AI61+AL61+AO61+AR61+AU61+AX61+BD61+BA61</f>
        <v>6</v>
      </c>
      <c r="BF61" s="1380"/>
      <c r="BG61" s="1426"/>
      <c r="BH61" s="1426"/>
      <c r="BI61" s="1426"/>
      <c r="BJ61" s="1427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</row>
    <row r="62" spans="1:62">
      <c r="A62" s="2205"/>
      <c r="B62" s="2289" t="s">
        <v>195</v>
      </c>
      <c r="C62" s="946" t="s">
        <v>196</v>
      </c>
      <c r="D62" s="946"/>
      <c r="E62" s="946"/>
      <c r="F62" s="946"/>
      <c r="G62" s="946"/>
      <c r="H62" s="946"/>
      <c r="I62" s="946"/>
      <c r="J62" s="946"/>
      <c r="K62" s="946"/>
      <c r="L62" s="946"/>
      <c r="M62" s="946"/>
      <c r="N62" s="946"/>
      <c r="O62" s="946"/>
      <c r="P62" s="947"/>
      <c r="Q62" s="1067"/>
      <c r="R62" s="1288"/>
      <c r="S62" s="2734" t="n">
        <v>4</v>
      </c>
      <c r="T62" s="2735"/>
      <c r="U62" s="1379">
        <f>AG62+AJ62+AM62+AP62+AS62+AV62+AY62+BB62</f>
        <v>102</v>
      </c>
      <c r="V62" s="1288"/>
      <c r="W62" s="1067">
        <f>AH62+AK62+AN62+AQ62+AT62+AW62+AZ62+BC62</f>
        <v>68</v>
      </c>
      <c r="X62" s="1380"/>
      <c r="Y62" s="1379" t="n">
        <v>34</v>
      </c>
      <c r="Z62" s="1288"/>
      <c r="AA62" s="1067">
        <f>W62-Y62</f>
        <v>34</v>
      </c>
      <c r="AB62" s="1288"/>
      <c r="AC62" s="1067"/>
      <c r="AD62" s="1288"/>
      <c r="AE62" s="1067"/>
      <c r="AF62" s="1068"/>
      <c r="AG62" s="344"/>
      <c r="AH62" s="345"/>
      <c r="AI62" s="346"/>
      <c r="AJ62" s="344"/>
      <c r="AK62" s="345"/>
      <c r="AL62" s="346"/>
      <c r="AM62" s="344"/>
      <c r="AN62" s="345"/>
      <c r="AO62" s="346"/>
      <c r="AP62" s="344" t="n">
        <v>102</v>
      </c>
      <c r="AQ62" s="345" t="n">
        <v>68</v>
      </c>
      <c r="AR62" s="346" t="n">
        <v>3</v>
      </c>
      <c r="AS62" s="344"/>
      <c r="AT62" s="345"/>
      <c r="AU62" s="1067"/>
      <c r="AV62" s="344"/>
      <c r="AW62" s="345"/>
      <c r="AX62" s="346"/>
      <c r="AY62" s="344"/>
      <c r="AZ62" s="345"/>
      <c r="BA62" s="346"/>
      <c r="BB62" s="344"/>
      <c r="BC62" s="345"/>
      <c r="BD62" s="1067"/>
      <c r="BE62" s="1379">
        <f>AI62+AL62+AO62+AR62+AU62+AX62+BD62+BA62</f>
        <v>3</v>
      </c>
      <c r="BF62" s="1380"/>
      <c r="BG62" s="1426"/>
      <c r="BH62" s="1426"/>
      <c r="BI62" s="1426"/>
      <c r="BJ62" s="1427"/>
    </row>
    <row r="63" spans="1:62">
      <c r="A63" s="2338"/>
      <c r="B63" s="2291" t="s">
        <v>197</v>
      </c>
      <c r="C63" s="1012" t="s">
        <v>198</v>
      </c>
      <c r="D63" s="1043"/>
      <c r="E63" s="1043"/>
      <c r="F63" s="1043"/>
      <c r="G63" s="1043"/>
      <c r="H63" s="1043"/>
      <c r="I63" s="1043"/>
      <c r="J63" s="1043"/>
      <c r="K63" s="1043"/>
      <c r="L63" s="1043"/>
      <c r="M63" s="1043"/>
      <c r="N63" s="1043"/>
      <c r="O63" s="1043"/>
      <c r="P63" s="1062"/>
      <c r="Q63" s="350"/>
      <c r="R63" s="364"/>
      <c r="S63" s="350"/>
      <c r="T63" s="365"/>
      <c r="U63" s="1034">
        <f>AG63+AJ63+AM63+AP63+AS63+AV63+AY63+BB63</f>
        <v>80</v>
      </c>
      <c r="V63" s="364"/>
      <c r="W63" s="350">
        <f>SUM(Y63:AF63)</f>
        <v>0</v>
      </c>
      <c r="X63" s="1033"/>
      <c r="Y63" s="1034">
        <f>SUM(Y64:Z65)</f>
        <v>0</v>
      </c>
      <c r="Z63" s="364"/>
      <c r="AA63" s="350">
        <f>SUM(AA64:AB65)</f>
        <v>0</v>
      </c>
      <c r="AB63" s="364"/>
      <c r="AC63" s="350">
        <f>SUM(AC64:AD65)</f>
        <v>0</v>
      </c>
      <c r="AD63" s="364"/>
      <c r="AE63" s="350">
        <f>SUM(AE64:AF65)</f>
        <v>0</v>
      </c>
      <c r="AF63" s="1033"/>
      <c r="AG63" s="351">
        <f>SUM(AG64:AG65)</f>
        <v>0</v>
      </c>
      <c r="AH63" s="352">
        <f>SUM(AH64:AH65)</f>
        <v>0</v>
      </c>
      <c r="AI63" s="370">
        <f>SUM(AI64:AI65)</f>
        <v>0</v>
      </c>
      <c r="AJ63" s="351">
        <f>SUM(AJ64:AJ65)</f>
        <v>0</v>
      </c>
      <c r="AK63" s="352">
        <f>SUM(AK64:AK65)</f>
        <v>0</v>
      </c>
      <c r="AL63" s="353">
        <f>SUM(AL64:AL65)</f>
        <v>0</v>
      </c>
      <c r="AM63" s="351">
        <f>SUM(AM64:AM65)</f>
        <v>0</v>
      </c>
      <c r="AN63" s="352">
        <f>SUM(AN64:AN65)</f>
        <v>0</v>
      </c>
      <c r="AO63" s="353">
        <f>SUM(AO64:AO65)</f>
        <v>0</v>
      </c>
      <c r="AP63" s="351">
        <f>SUM(AP64:AP65)</f>
        <v>40</v>
      </c>
      <c r="AQ63" s="352">
        <f>SUM(AQ64:AQ65)</f>
        <v>0</v>
      </c>
      <c r="AR63" s="353">
        <f>SUM(AR64:AR65)</f>
        <v>1</v>
      </c>
      <c r="AS63" s="351">
        <f>SUM(AS64:AS65)</f>
        <v>0</v>
      </c>
      <c r="AT63" s="352">
        <f>SUM(AT64:AT65)</f>
        <v>0</v>
      </c>
      <c r="AU63" s="350">
        <f>SUM(AU64:AU65)</f>
        <v>0</v>
      </c>
      <c r="AV63" s="351">
        <f>SUM(AV64:AV65)</f>
        <v>40</v>
      </c>
      <c r="AW63" s="352">
        <f>SUM(AW64:AW65)</f>
        <v>0</v>
      </c>
      <c r="AX63" s="353">
        <f>SUM(AX64:AX65)</f>
        <v>1</v>
      </c>
      <c r="AY63" s="351">
        <f>SUM(AY64:AY65)</f>
        <v>0</v>
      </c>
      <c r="AZ63" s="352">
        <f>SUM(AZ64:AZ65)</f>
        <v>0</v>
      </c>
      <c r="BA63" s="353">
        <f>SUM(BA64:BA65)</f>
        <v>0</v>
      </c>
      <c r="BB63" s="351">
        <f>SUM(BB64:BB65)</f>
        <v>0</v>
      </c>
      <c r="BC63" s="352">
        <f>SUM(BC64:BC65)</f>
        <v>0</v>
      </c>
      <c r="BD63" s="350">
        <f>SUM(BD64:BD65)</f>
        <v>0</v>
      </c>
      <c r="BE63" s="1034">
        <f>SUM(BE64:BE65)</f>
        <v>2</v>
      </c>
      <c r="BF63" s="1033"/>
      <c r="BG63" s="2053" t="s">
        <v>199</v>
      </c>
      <c r="BH63" s="2054"/>
      <c r="BI63" s="2054"/>
      <c r="BJ63" s="2055"/>
    </row>
    <row r="64" spans="1:62">
      <c r="A64" s="2205"/>
      <c r="B64" s="2289" t="s">
        <v>191</v>
      </c>
      <c r="C64" s="807" t="s">
        <v>200</v>
      </c>
      <c r="D64" s="808"/>
      <c r="E64" s="808"/>
      <c r="F64" s="808"/>
      <c r="G64" s="808"/>
      <c r="H64" s="808"/>
      <c r="I64" s="808"/>
      <c r="J64" s="808"/>
      <c r="K64" s="808"/>
      <c r="L64" s="808"/>
      <c r="M64" s="808"/>
      <c r="N64" s="808"/>
      <c r="O64" s="808"/>
      <c r="P64" s="936"/>
      <c r="Q64" s="343"/>
      <c r="R64" s="1009"/>
      <c r="S64" s="343"/>
      <c r="T64" s="1013"/>
      <c r="U64" s="1008">
        <f>AG64+AJ64+AM64+AP64+AS64+AV64+AY64+BB64</f>
        <v>40</v>
      </c>
      <c r="V64" s="1009"/>
      <c r="W64" s="343">
        <f>AH64+AK64+AN64+AQ64+AT64+AW64+AZ64+BC64</f>
        <v>0</v>
      </c>
      <c r="X64" s="1010"/>
      <c r="Y64" s="1008">
        <f>W64/2</f>
        <v>0</v>
      </c>
      <c r="Z64" s="1009"/>
      <c r="AA64" s="343">
        <f>W64/2</f>
        <v>0</v>
      </c>
      <c r="AB64" s="1009"/>
      <c r="AC64" s="343"/>
      <c r="AD64" s="1009"/>
      <c r="AE64" s="343"/>
      <c r="AF64" s="1013"/>
      <c r="AG64" s="340"/>
      <c r="AH64" s="341"/>
      <c r="AI64" s="342"/>
      <c r="AJ64" s="340"/>
      <c r="AK64" s="341"/>
      <c r="AL64" s="342"/>
      <c r="AM64" s="340"/>
      <c r="AN64" s="341"/>
      <c r="AO64" s="342"/>
      <c r="AP64" s="340" t="n">
        <v>40</v>
      </c>
      <c r="AQ64" s="341"/>
      <c r="AR64" s="342" t="n">
        <v>1</v>
      </c>
      <c r="AS64" s="340"/>
      <c r="AT64" s="341"/>
      <c r="AU64" s="343"/>
      <c r="AV64" s="340"/>
      <c r="AW64" s="341"/>
      <c r="AX64" s="342"/>
      <c r="AY64" s="340"/>
      <c r="AZ64" s="341"/>
      <c r="BA64" s="342"/>
      <c r="BB64" s="340"/>
      <c r="BC64" s="341"/>
      <c r="BD64" s="343"/>
      <c r="BE64" s="1008">
        <f>AI64+AL64+AO64+AR64+AU64+AX64+BD64+BA64</f>
        <v>1</v>
      </c>
      <c r="BF64" s="1010"/>
      <c r="BG64" s="1426"/>
      <c r="BH64" s="1426"/>
      <c r="BI64" s="1426"/>
      <c r="BJ64" s="1427"/>
    </row>
    <row r="65" spans="1:62">
      <c r="A65" s="2205"/>
      <c r="B65" s="2292" t="s">
        <v>193</v>
      </c>
      <c r="C65" s="807" t="s">
        <v>201</v>
      </c>
      <c r="D65" s="808"/>
      <c r="E65" s="808"/>
      <c r="F65" s="808"/>
      <c r="G65" s="808"/>
      <c r="H65" s="808"/>
      <c r="I65" s="808"/>
      <c r="J65" s="808"/>
      <c r="K65" s="808"/>
      <c r="L65" s="808"/>
      <c r="M65" s="808"/>
      <c r="N65" s="808"/>
      <c r="O65" s="808"/>
      <c r="P65" s="936"/>
      <c r="Q65" s="343"/>
      <c r="R65" s="1009"/>
      <c r="S65" s="343"/>
      <c r="T65" s="1013"/>
      <c r="U65" s="1008">
        <f>AG65+AJ65+AM65+AP65+AS65+AV65+AY65+BB65</f>
        <v>40</v>
      </c>
      <c r="V65" s="1009"/>
      <c r="W65" s="343">
        <f>AH65+AK65+AN65+AQ65+AT65+AW65+AZ65+BC65</f>
        <v>0</v>
      </c>
      <c r="X65" s="1010"/>
      <c r="Y65" s="1008">
        <f>W65/2</f>
        <v>0</v>
      </c>
      <c r="Z65" s="1009"/>
      <c r="AA65" s="343">
        <f>W65/2</f>
        <v>0</v>
      </c>
      <c r="AB65" s="1009"/>
      <c r="AC65" s="343"/>
      <c r="AD65" s="1009"/>
      <c r="AE65" s="343"/>
      <c r="AF65" s="1013"/>
      <c r="AG65" s="340"/>
      <c r="AH65" s="341"/>
      <c r="AI65" s="342"/>
      <c r="AJ65" s="340"/>
      <c r="AK65" s="341"/>
      <c r="AL65" s="342"/>
      <c r="AM65" s="340"/>
      <c r="AN65" s="341"/>
      <c r="AO65" s="342"/>
      <c r="AP65" s="340"/>
      <c r="AQ65" s="341"/>
      <c r="AR65" s="342"/>
      <c r="AS65" s="340"/>
      <c r="AT65" s="341"/>
      <c r="AU65" s="343"/>
      <c r="AV65" s="340" t="n">
        <v>40</v>
      </c>
      <c r="AW65" s="341"/>
      <c r="AX65" s="342" t="n">
        <v>1</v>
      </c>
      <c r="AY65" s="340"/>
      <c r="AZ65" s="341"/>
      <c r="BA65" s="342"/>
      <c r="BB65" s="340"/>
      <c r="BC65" s="341"/>
      <c r="BD65" s="343"/>
      <c r="BE65" s="1008">
        <f>AI65+AL65+AO65+AR65+AU65+AX65+BD65+BA65</f>
        <v>1</v>
      </c>
      <c r="BF65" s="1010"/>
      <c r="BG65" s="1426"/>
      <c r="BH65" s="1426"/>
      <c r="BI65" s="1426"/>
      <c r="BJ65" s="1427"/>
    </row>
    <row r="66" spans="1:62">
      <c r="A66" s="2338"/>
      <c r="B66" s="2293" t="s">
        <v>180</v>
      </c>
      <c r="C66" s="1060" t="s">
        <v>202</v>
      </c>
      <c r="D66" s="1060"/>
      <c r="E66" s="1060"/>
      <c r="F66" s="1060"/>
      <c r="G66" s="1060"/>
      <c r="H66" s="1060"/>
      <c r="I66" s="1060"/>
      <c r="J66" s="1060"/>
      <c r="K66" s="1060"/>
      <c r="L66" s="1060"/>
      <c r="M66" s="1060"/>
      <c r="N66" s="1060"/>
      <c r="O66" s="1060"/>
      <c r="P66" s="1061"/>
      <c r="Q66" s="366"/>
      <c r="R66" s="367"/>
      <c r="S66" s="366"/>
      <c r="T66" s="337"/>
      <c r="U66" s="375">
        <f>AG66+AJ66+AM66+AP66+AS66+AV66+AY66+BB66</f>
        <v>3000</v>
      </c>
      <c r="V66" s="367"/>
      <c r="W66" s="366">
        <f>SUM(Y66:AF66)</f>
        <v>1678</v>
      </c>
      <c r="X66" s="1075"/>
      <c r="Y66" s="337">
        <f>Y67+Y74+Y78+Y87+Y89+Y92+Y95+Y98+Y105+Y107</f>
        <v>816</v>
      </c>
      <c r="Z66" s="367"/>
      <c r="AA66" s="337">
        <f>AA67+AA74+AA78+AA87+AA89+AA92+AA95+AA98+AA105+AA107</f>
        <v>502</v>
      </c>
      <c r="AB66" s="367"/>
      <c r="AC66" s="337">
        <f>AC67+AC74+AC78+AC87+AC89+AC92+AC95+AC98+AC105+AC107</f>
        <v>336</v>
      </c>
      <c r="AD66" s="367"/>
      <c r="AE66" s="337">
        <f>AE67+AE74+AE78+AE87+AE89+AE92+AE95+AE98+AE105+AE107</f>
        <v>24</v>
      </c>
      <c r="AF66" s="367"/>
      <c r="AG66" s="375"/>
      <c r="AH66" s="375"/>
      <c r="AI66" s="375"/>
      <c r="AJ66" s="375">
        <f>AJ67+AJ74+AJ78+AJ87+AJ89+AJ92+AJ95+AJ98+AJ105+AJ107</f>
        <v>108</v>
      </c>
      <c r="AK66" s="375">
        <f>AK67+AK74+AK78+AK87+AK89+AK92+AK95+AK98+AK105+AK107</f>
        <v>50</v>
      </c>
      <c r="AL66" s="375">
        <f>AL67+AL74+AL78+AL87+AL89+AL92+AL95+AL98+AL105+AL107</f>
        <v>3</v>
      </c>
      <c r="AM66" s="375">
        <f>AM67+AM74+AM78+AM87+AM89+AM92+AM95+AM98+AM105+AM107</f>
        <v>168</v>
      </c>
      <c r="AN66" s="375">
        <f>AN67+AN74+AN78+AN87+AN89+AN92+AN95+AN98+AN105+AN107</f>
        <v>108</v>
      </c>
      <c r="AO66" s="375">
        <f>AO67+AO74+AO78+AO87+AO89+AO92+AO95+AO98+AO105+AO107</f>
        <v>3</v>
      </c>
      <c r="AP66" s="375">
        <f>AP67+AP74+AP78+AP87+AP89+AP92+AP95+AP98+AP105+AP107</f>
        <v>444</v>
      </c>
      <c r="AQ66" s="375">
        <f>AQ67+AQ74+AQ78+AQ87+AQ89+AQ92+AQ95+AQ98+AQ105+AQ107</f>
        <v>238</v>
      </c>
      <c r="AR66" s="375">
        <f>AR67+AR74+AR78+AR87+AR89+AR92+AR95+AR98+AR105+AR107</f>
        <v>15</v>
      </c>
      <c r="AS66" s="375">
        <f>AS67+AS74+AS78+AS87+AS89+AS92+AS95+AS98+AS105+AS107</f>
        <v>702</v>
      </c>
      <c r="AT66" s="375">
        <f>AT67+AT74+AT78+AT87+AT89+AT92+AT95+AT98+AT105+AT107</f>
        <v>414</v>
      </c>
      <c r="AU66" s="375">
        <f>AU67+AU74+AU78+AU87+AU89+AU92+AU95+AU98+AU105+AU107</f>
        <v>21</v>
      </c>
      <c r="AV66" s="375">
        <f>AV67+AV74+AV78+AV87+AV89+AV92+AV95+AV98+AV105+AV107</f>
        <v>750</v>
      </c>
      <c r="AW66" s="375">
        <f>AW67+AW74+AW78+AW87+AW89+AW92+AW95+AW98+AW105+AW107</f>
        <v>438</v>
      </c>
      <c r="AX66" s="375">
        <f>AX67+AX74+AX78+AX87+AX89+AX92+AX95+AX98+AX105+AX107</f>
        <v>23</v>
      </c>
      <c r="AY66" s="375">
        <f>AY67+AY74+AY78+AY87+AY89+AY92+AY95+AY98+AY105+AY107</f>
        <v>828</v>
      </c>
      <c r="AZ66" s="375">
        <f>AZ67+AZ74+AZ78+AZ87+AZ89+AZ92+AZ95+AZ98+AZ105+AZ107</f>
        <v>430</v>
      </c>
      <c r="BA66" s="375">
        <f>BA67+BA74+BA78+BA87+BA89+BA92+BA95+BA98+BA105+BA107</f>
        <v>26</v>
      </c>
      <c r="BB66" s="338"/>
      <c r="BC66" s="337"/>
      <c r="BD66" s="368"/>
      <c r="BE66" s="379">
        <f>BE67+BE74+BE78+BE87+BE89+BE92+BE95+BE98+BE105+BE107</f>
        <v>91</v>
      </c>
      <c r="BF66" s="1075"/>
      <c r="BG66" s="1057"/>
      <c r="BH66" s="1057"/>
      <c r="BI66" s="1057"/>
      <c r="BJ66" s="1058"/>
    </row>
    <row r="67" spans="1:62">
      <c r="A67" s="2338"/>
      <c r="B67" s="382" t="s">
        <v>203</v>
      </c>
      <c r="C67" s="1123" t="s">
        <v>204</v>
      </c>
      <c r="D67" s="1124"/>
      <c r="E67" s="1124"/>
      <c r="F67" s="1124"/>
      <c r="G67" s="1124"/>
      <c r="H67" s="1124"/>
      <c r="I67" s="1124"/>
      <c r="J67" s="1124"/>
      <c r="K67" s="1124"/>
      <c r="L67" s="1124"/>
      <c r="M67" s="1124"/>
      <c r="N67" s="1124"/>
      <c r="O67" s="1124"/>
      <c r="P67" s="1124"/>
      <c r="Q67" s="1052"/>
      <c r="R67" s="1053"/>
      <c r="S67" s="1052"/>
      <c r="T67" s="1054"/>
      <c r="U67" s="1055">
        <f>AG67+AJ67+AM67+AP67+AS67+AV67+AY67+BB67</f>
        <v>144</v>
      </c>
      <c r="V67" s="380"/>
      <c r="W67" s="381">
        <f>SUM(Y67:AF67)</f>
        <v>68</v>
      </c>
      <c r="X67" s="1056"/>
      <c r="Y67" s="1055">
        <f>SUM(Y68:Y73)</f>
        <v>44</v>
      </c>
      <c r="Z67" s="380"/>
      <c r="AA67" s="381">
        <f>SUM(AA68:AA73)</f>
        <v>0</v>
      </c>
      <c r="AB67" s="380">
        <f>SUM(AB68:AB73)</f>
        <v>0</v>
      </c>
      <c r="AC67" s="381">
        <f>SUM(AC68:AC73)</f>
        <v>0</v>
      </c>
      <c r="AD67" s="380">
        <f>SUM(AD68:AD73)</f>
        <v>0</v>
      </c>
      <c r="AE67" s="381">
        <f>SUM(AE68:AE73)</f>
        <v>24</v>
      </c>
      <c r="AF67" s="1056"/>
      <c r="AG67" s="383">
        <f>SUM(AG68:AG73)</f>
        <v>0</v>
      </c>
      <c r="AH67" s="384">
        <f>SUM(AH68:AH73)</f>
        <v>0</v>
      </c>
      <c r="AI67" s="385">
        <f>SUM(AI68:AI73)</f>
        <v>0</v>
      </c>
      <c r="AJ67" s="383">
        <f>SUM(AJ68:AJ73)</f>
        <v>0</v>
      </c>
      <c r="AK67" s="384">
        <f>SUM(AK68:AK73)</f>
        <v>0</v>
      </c>
      <c r="AL67" s="386">
        <f>SUM(AL68:AL73)</f>
        <v>0</v>
      </c>
      <c r="AM67" s="383">
        <f>SUM(AM68:AM73)</f>
        <v>0</v>
      </c>
      <c r="AN67" s="384">
        <f>SUM(AN68:AN73)</f>
        <v>0</v>
      </c>
      <c r="AO67" s="386">
        <f>SUM(AO68:AO73)</f>
        <v>0</v>
      </c>
      <c r="AP67" s="383">
        <f>SUM(AP68:AP73)</f>
        <v>0</v>
      </c>
      <c r="AQ67" s="384">
        <f>SUM(AQ68:AQ73)</f>
        <v>0</v>
      </c>
      <c r="AR67" s="386">
        <f>SUM(AR68:AR73)</f>
        <v>0</v>
      </c>
      <c r="AS67" s="383">
        <f>SUM(AS68:AS73)</f>
        <v>0</v>
      </c>
      <c r="AT67" s="384">
        <f>SUM(AT68:AT73)</f>
        <v>0</v>
      </c>
      <c r="AU67" s="381">
        <f>SUM(AU68:AU73)</f>
        <v>0</v>
      </c>
      <c r="AV67" s="383">
        <f>SUM(AV68:AV73)</f>
        <v>72</v>
      </c>
      <c r="AW67" s="384">
        <f>SUM(AW68:AW73)</f>
        <v>34</v>
      </c>
      <c r="AX67" s="386">
        <f>SUM(AX68:AX73)</f>
        <v>2</v>
      </c>
      <c r="AY67" s="383">
        <f>SUM(AY68:AY73)</f>
        <v>72</v>
      </c>
      <c r="AZ67" s="384">
        <f>SUM(AZ68:AZ73)</f>
        <v>34</v>
      </c>
      <c r="BA67" s="386">
        <f>SUM(BA68:BA73)</f>
        <v>2</v>
      </c>
      <c r="BB67" s="383">
        <f>SUM(BB68:BB69)</f>
        <v>0</v>
      </c>
      <c r="BC67" s="384">
        <f>SUM(BC68:BD73)</f>
        <v>0</v>
      </c>
      <c r="BD67" s="381">
        <f>SUM(BD68:BD69)</f>
        <v>0</v>
      </c>
      <c r="BE67" s="1055">
        <f>SUM(BE68:BF73)</f>
        <v>4</v>
      </c>
      <c r="BF67" s="1056"/>
      <c r="BG67" s="2521"/>
      <c r="BH67" s="2522"/>
      <c r="BI67" s="2522"/>
      <c r="BJ67" s="2523"/>
    </row>
    <row r="68" spans="1:62">
      <c r="A68" s="2205"/>
      <c r="B68" s="274" t="s">
        <v>205</v>
      </c>
      <c r="C68" s="989" t="s">
        <v>206</v>
      </c>
      <c r="D68" s="990"/>
      <c r="E68" s="990"/>
      <c r="F68" s="990"/>
      <c r="G68" s="990"/>
      <c r="H68" s="990"/>
      <c r="I68" s="990"/>
      <c r="J68" s="990"/>
      <c r="K68" s="990"/>
      <c r="L68" s="990"/>
      <c r="M68" s="990"/>
      <c r="N68" s="990"/>
      <c r="O68" s="990"/>
      <c r="P68" s="990"/>
      <c r="Q68" s="341"/>
      <c r="R68" s="341"/>
      <c r="S68" s="343"/>
      <c r="T68" s="1010"/>
      <c r="U68" s="1008">
        <f>AG68+AJ68+AM68+AP68+AS68+AV68+AY68+BB68</f>
        <v>0</v>
      </c>
      <c r="V68" s="1009"/>
      <c r="W68" s="343">
        <f>AH68+AK68+AN68+AQ68+AT68+AW68+AZ68+BC68</f>
        <v>0</v>
      </c>
      <c r="X68" s="1010"/>
      <c r="Y68" s="1013"/>
      <c r="Z68" s="1009"/>
      <c r="AA68" s="343"/>
      <c r="AB68" s="1009"/>
      <c r="AC68" s="343"/>
      <c r="AD68" s="1009"/>
      <c r="AE68" s="343"/>
      <c r="AF68" s="1013"/>
      <c r="AG68" s="340"/>
      <c r="AH68" s="341"/>
      <c r="AI68" s="342"/>
      <c r="AJ68" s="340"/>
      <c r="AK68" s="341"/>
      <c r="AL68" s="342"/>
      <c r="AM68" s="340"/>
      <c r="AN68" s="341"/>
      <c r="AO68" s="342"/>
      <c r="AP68" s="340"/>
      <c r="AQ68" s="341"/>
      <c r="AR68" s="342"/>
      <c r="AS68" s="340"/>
      <c r="AT68" s="341"/>
      <c r="AU68" s="343"/>
      <c r="AV68" s="340"/>
      <c r="AW68" s="341"/>
      <c r="AX68" s="342"/>
      <c r="AY68" s="340"/>
      <c r="AZ68" s="341"/>
      <c r="BA68" s="342"/>
      <c r="BB68" s="340"/>
      <c r="BC68" s="341"/>
      <c r="BD68" s="343"/>
      <c r="BE68" s="1008">
        <f>AI68+AL68+AO68+AR68+AU68+AX68+BD68+BA68</f>
        <v>0</v>
      </c>
      <c r="BF68" s="1010"/>
      <c r="BG68" s="1426"/>
      <c r="BH68" s="1426"/>
      <c r="BI68" s="1426"/>
      <c r="BJ68" s="1427"/>
    </row>
    <row r="69" spans="1:62">
      <c r="A69" s="2205"/>
      <c r="B69" s="274" t="s">
        <v>207</v>
      </c>
      <c r="C69" s="807" t="s">
        <v>208</v>
      </c>
      <c r="D69" s="808"/>
      <c r="E69" s="808"/>
      <c r="F69" s="808"/>
      <c r="G69" s="808"/>
      <c r="H69" s="808"/>
      <c r="I69" s="808"/>
      <c r="J69" s="808"/>
      <c r="K69" s="808"/>
      <c r="L69" s="808"/>
      <c r="M69" s="808"/>
      <c r="N69" s="808"/>
      <c r="O69" s="808"/>
      <c r="P69" s="808"/>
      <c r="Q69" s="270"/>
      <c r="R69" s="270"/>
      <c r="S69" s="415" t="n">
        <v>6</v>
      </c>
      <c r="T69" s="1022"/>
      <c r="U69" s="1020">
        <f>AG69+AJ69+AM69+AP69+AS69+AV69+AY69+BB69</f>
        <v>72</v>
      </c>
      <c r="V69" s="1021"/>
      <c r="W69" s="415">
        <f>AH69+AK69+AN69+AQ69+AT69+AW69+AZ69+BC69</f>
        <v>34</v>
      </c>
      <c r="X69" s="1022"/>
      <c r="Y69" s="1019" t="n">
        <v>22</v>
      </c>
      <c r="Z69" s="1021"/>
      <c r="AA69" s="415"/>
      <c r="AB69" s="1021"/>
      <c r="AC69" s="415"/>
      <c r="AD69" s="1021"/>
      <c r="AE69" s="415" t="n">
        <v>12</v>
      </c>
      <c r="AF69" s="1021"/>
      <c r="AG69" s="412"/>
      <c r="AH69" s="413"/>
      <c r="AI69" s="415"/>
      <c r="AJ69" s="412"/>
      <c r="AK69" s="415"/>
      <c r="AL69" s="415"/>
      <c r="AM69" s="412"/>
      <c r="AN69" s="415"/>
      <c r="AO69" s="415"/>
      <c r="AP69" s="412"/>
      <c r="AQ69" s="415"/>
      <c r="AR69" s="415"/>
      <c r="AS69" s="412"/>
      <c r="AT69" s="415"/>
      <c r="AU69" s="415"/>
      <c r="AV69" s="412" t="n">
        <v>72</v>
      </c>
      <c r="AW69" s="413" t="n">
        <v>34</v>
      </c>
      <c r="AX69" s="414" t="n">
        <v>2</v>
      </c>
      <c r="AY69" s="412"/>
      <c r="AZ69" s="413"/>
      <c r="BA69" s="414"/>
      <c r="BB69" s="415"/>
      <c r="BC69" s="415"/>
      <c r="BD69" s="415"/>
      <c r="BE69" s="1166">
        <f>AI69+AL69+AO69+AR69+AU69+AX69+BD69+BA69</f>
        <v>2</v>
      </c>
      <c r="BF69" s="1167"/>
      <c r="BG69" s="1155" t="s">
        <v>209</v>
      </c>
      <c r="BH69" s="1156"/>
      <c r="BI69" s="1156"/>
      <c r="BJ69" s="1157"/>
    </row>
    <row r="70" spans="1:62">
      <c r="A70" s="2205"/>
      <c r="B70" s="274" t="s">
        <v>210</v>
      </c>
      <c r="C70" s="807" t="s">
        <v>211</v>
      </c>
      <c r="D70" s="808"/>
      <c r="E70" s="808"/>
      <c r="F70" s="808"/>
      <c r="G70" s="808"/>
      <c r="H70" s="808"/>
      <c r="I70" s="808"/>
      <c r="J70" s="808"/>
      <c r="K70" s="808"/>
      <c r="L70" s="808"/>
      <c r="M70" s="808"/>
      <c r="N70" s="808"/>
      <c r="O70" s="808"/>
      <c r="P70" s="808"/>
      <c r="Q70" s="991"/>
      <c r="R70" s="991"/>
      <c r="S70" s="985"/>
      <c r="T70" s="940"/>
      <c r="U70" s="938"/>
      <c r="V70" s="986"/>
      <c r="W70" s="985"/>
      <c r="X70" s="940"/>
      <c r="Y70" s="1066"/>
      <c r="Z70" s="1028"/>
      <c r="AA70" s="987"/>
      <c r="AB70" s="1028"/>
      <c r="AC70" s="987"/>
      <c r="AD70" s="1028"/>
      <c r="AE70" s="987"/>
      <c r="AF70" s="1028"/>
      <c r="AG70" s="339"/>
      <c r="AH70" s="1029"/>
      <c r="AI70" s="987"/>
      <c r="AJ70" s="339"/>
      <c r="AK70" s="987"/>
      <c r="AL70" s="987"/>
      <c r="AM70" s="339"/>
      <c r="AN70" s="987"/>
      <c r="AO70" s="987"/>
      <c r="AP70" s="339"/>
      <c r="AQ70" s="987"/>
      <c r="AR70" s="987"/>
      <c r="AS70" s="339"/>
      <c r="AT70" s="987"/>
      <c r="AU70" s="987"/>
      <c r="AV70" s="339"/>
      <c r="AW70" s="1029"/>
      <c r="AX70" s="1065"/>
      <c r="AY70" s="339"/>
      <c r="AZ70" s="1029"/>
      <c r="BA70" s="1065"/>
      <c r="BB70" s="987"/>
      <c r="BC70" s="987"/>
      <c r="BD70" s="987"/>
      <c r="BE70" s="1168"/>
      <c r="BF70" s="1169"/>
      <c r="BG70" s="1560" t="s">
        <v>212</v>
      </c>
      <c r="BH70" s="1426"/>
      <c r="BI70" s="1426"/>
      <c r="BJ70" s="1427"/>
    </row>
    <row r="71" spans="1:62">
      <c r="A71" s="2205"/>
      <c r="B71" s="274" t="s">
        <v>213</v>
      </c>
      <c r="C71" s="989" t="s">
        <v>206</v>
      </c>
      <c r="D71" s="990"/>
      <c r="E71" s="990"/>
      <c r="F71" s="990"/>
      <c r="G71" s="990"/>
      <c r="H71" s="990"/>
      <c r="I71" s="990"/>
      <c r="J71" s="990"/>
      <c r="K71" s="990"/>
      <c r="L71" s="990"/>
      <c r="M71" s="990"/>
      <c r="N71" s="990"/>
      <c r="O71" s="990"/>
      <c r="P71" s="990"/>
      <c r="Q71" s="390"/>
      <c r="R71" s="393"/>
      <c r="S71" s="390"/>
      <c r="T71" s="391"/>
      <c r="U71" s="392"/>
      <c r="V71" s="393"/>
      <c r="W71" s="390"/>
      <c r="X71" s="391"/>
      <c r="Y71" s="394"/>
      <c r="Z71" s="393"/>
      <c r="AA71" s="390"/>
      <c r="AB71" s="393"/>
      <c r="AC71" s="390"/>
      <c r="AD71" s="393"/>
      <c r="AE71" s="390"/>
      <c r="AF71" s="394"/>
      <c r="AG71" s="395"/>
      <c r="AH71" s="396"/>
      <c r="AI71" s="397"/>
      <c r="AJ71" s="395"/>
      <c r="AK71" s="396"/>
      <c r="AL71" s="397"/>
      <c r="AM71" s="395"/>
      <c r="AN71" s="396"/>
      <c r="AO71" s="397"/>
      <c r="AP71" s="395"/>
      <c r="AQ71" s="396"/>
      <c r="AR71" s="397"/>
      <c r="AS71" s="395"/>
      <c r="AT71" s="396"/>
      <c r="AU71" s="398"/>
      <c r="AV71" s="395"/>
      <c r="AW71" s="396"/>
      <c r="AX71" s="397"/>
      <c r="AY71" s="395"/>
      <c r="AZ71" s="396"/>
      <c r="BA71" s="397"/>
      <c r="BB71" s="395"/>
      <c r="BC71" s="396"/>
      <c r="BD71" s="399"/>
      <c r="BE71" s="1008">
        <f>AI71+AL71+AO71+AR71+AU71+AX71+BD71+BA71</f>
        <v>0</v>
      </c>
      <c r="BF71" s="1010"/>
      <c r="BG71" s="1560"/>
      <c r="BH71" s="1426"/>
      <c r="BI71" s="1426"/>
      <c r="BJ71" s="1427"/>
    </row>
    <row r="72" spans="1:62">
      <c r="A72" s="2205"/>
      <c r="B72" s="274" t="s">
        <v>214</v>
      </c>
      <c r="C72" s="807" t="s">
        <v>215</v>
      </c>
      <c r="D72" s="808"/>
      <c r="E72" s="808"/>
      <c r="F72" s="808"/>
      <c r="G72" s="808"/>
      <c r="H72" s="808"/>
      <c r="I72" s="808"/>
      <c r="J72" s="808"/>
      <c r="K72" s="808"/>
      <c r="L72" s="808"/>
      <c r="M72" s="808"/>
      <c r="N72" s="808"/>
      <c r="O72" s="808"/>
      <c r="P72" s="808"/>
      <c r="Q72" s="270"/>
      <c r="R72" s="270"/>
      <c r="S72" s="415" t="n">
        <v>7</v>
      </c>
      <c r="T72" s="1022"/>
      <c r="U72" s="1020">
        <f>AG72+AJ72+AM72+AP72+AS72+AV72+AY72+BB72</f>
        <v>72</v>
      </c>
      <c r="V72" s="1021"/>
      <c r="W72" s="415">
        <f>AH72+AK72+AN72+AQ72+AT72+AW72+AZ72+BC72</f>
        <v>34</v>
      </c>
      <c r="X72" s="1022"/>
      <c r="Y72" s="1019" t="n">
        <v>22</v>
      </c>
      <c r="Z72" s="1021"/>
      <c r="AA72" s="415"/>
      <c r="AB72" s="1021"/>
      <c r="AC72" s="415"/>
      <c r="AD72" s="1021"/>
      <c r="AE72" s="415" t="n">
        <v>12</v>
      </c>
      <c r="AF72" s="1021"/>
      <c r="AG72" s="412"/>
      <c r="AH72" s="413"/>
      <c r="AI72" s="415"/>
      <c r="AJ72" s="412"/>
      <c r="AK72" s="415"/>
      <c r="AL72" s="415"/>
      <c r="AM72" s="412"/>
      <c r="AN72" s="415"/>
      <c r="AO72" s="415"/>
      <c r="AP72" s="412"/>
      <c r="AQ72" s="415"/>
      <c r="AR72" s="415"/>
      <c r="AS72" s="412"/>
      <c r="AT72" s="415"/>
      <c r="AU72" s="415"/>
      <c r="AV72" s="412"/>
      <c r="AW72" s="413"/>
      <c r="AX72" s="414"/>
      <c r="AY72" s="412" t="n">
        <v>72</v>
      </c>
      <c r="AZ72" s="413" t="n">
        <v>34</v>
      </c>
      <c r="BA72" s="414" t="n">
        <v>2</v>
      </c>
      <c r="BB72" s="415"/>
      <c r="BC72" s="415"/>
      <c r="BD72" s="415"/>
      <c r="BE72" s="1166">
        <f>AI72+AL72+AO72+AR72+AU72+AX72+BD72+BA72</f>
        <v>2</v>
      </c>
      <c r="BF72" s="1167"/>
      <c r="BG72" s="1155" t="s">
        <v>138</v>
      </c>
      <c r="BH72" s="1156"/>
      <c r="BI72" s="1156"/>
      <c r="BJ72" s="1157"/>
    </row>
    <row r="73" spans="1:62">
      <c r="A73" s="2205"/>
      <c r="B73" s="274" t="s">
        <v>216</v>
      </c>
      <c r="C73" s="807" t="s">
        <v>217</v>
      </c>
      <c r="D73" s="808"/>
      <c r="E73" s="808"/>
      <c r="F73" s="808"/>
      <c r="G73" s="808"/>
      <c r="H73" s="808"/>
      <c r="I73" s="808"/>
      <c r="J73" s="808"/>
      <c r="K73" s="808"/>
      <c r="L73" s="808"/>
      <c r="M73" s="808"/>
      <c r="N73" s="808"/>
      <c r="O73" s="808"/>
      <c r="P73" s="808"/>
      <c r="Q73" s="991"/>
      <c r="R73" s="991"/>
      <c r="S73" s="985"/>
      <c r="T73" s="940"/>
      <c r="U73" s="938"/>
      <c r="V73" s="986"/>
      <c r="W73" s="985"/>
      <c r="X73" s="940"/>
      <c r="Y73" s="1066"/>
      <c r="Z73" s="1028"/>
      <c r="AA73" s="987"/>
      <c r="AB73" s="1028"/>
      <c r="AC73" s="987"/>
      <c r="AD73" s="1028"/>
      <c r="AE73" s="987"/>
      <c r="AF73" s="1028"/>
      <c r="AG73" s="339"/>
      <c r="AH73" s="1029"/>
      <c r="AI73" s="987"/>
      <c r="AJ73" s="339"/>
      <c r="AK73" s="987"/>
      <c r="AL73" s="987"/>
      <c r="AM73" s="339"/>
      <c r="AN73" s="987"/>
      <c r="AO73" s="987"/>
      <c r="AP73" s="339"/>
      <c r="AQ73" s="987"/>
      <c r="AR73" s="987"/>
      <c r="AS73" s="339"/>
      <c r="AT73" s="987"/>
      <c r="AU73" s="987"/>
      <c r="AV73" s="339"/>
      <c r="AW73" s="1029"/>
      <c r="AX73" s="1065"/>
      <c r="AY73" s="339"/>
      <c r="AZ73" s="1029"/>
      <c r="BA73" s="1065"/>
      <c r="BB73" s="987"/>
      <c r="BC73" s="987"/>
      <c r="BD73" s="987"/>
      <c r="BE73" s="1168"/>
      <c r="BF73" s="1169"/>
      <c r="BG73" s="1560" t="s">
        <v>218</v>
      </c>
      <c r="BH73" s="1426"/>
      <c r="BI73" s="1426"/>
      <c r="BJ73" s="1427"/>
    </row>
    <row r="74" spans="1:62">
      <c r="A74" s="2338"/>
      <c r="B74" s="2291" t="s">
        <v>219</v>
      </c>
      <c r="C74" s="1748" t="s">
        <v>220</v>
      </c>
      <c r="D74" s="2875"/>
      <c r="E74" s="2875"/>
      <c r="F74" s="2875"/>
      <c r="G74" s="2875"/>
      <c r="H74" s="2875"/>
      <c r="I74" s="2875"/>
      <c r="J74" s="2875"/>
      <c r="K74" s="2875"/>
      <c r="L74" s="2875"/>
      <c r="M74" s="2875"/>
      <c r="N74" s="2875"/>
      <c r="O74" s="2875"/>
      <c r="P74" s="2875"/>
      <c r="Q74" s="2876"/>
      <c r="R74" s="2877"/>
      <c r="S74" s="2876"/>
      <c r="T74" s="2877"/>
      <c r="U74" s="2878">
        <f>AG74+AJ74+AM74+AP74+AS74+AV74+AY74+BB74</f>
        <v>420</v>
      </c>
      <c r="V74" s="2879"/>
      <c r="W74" s="2880">
        <f>SUM(Y74:AF74)</f>
        <v>262</v>
      </c>
      <c r="X74" s="2881"/>
      <c r="Y74" s="2878">
        <f>SUM(Y75:Z77)</f>
        <v>140</v>
      </c>
      <c r="Z74" s="2879"/>
      <c r="AA74" s="2880">
        <f>SUM(AA75:AB77)</f>
        <v>122</v>
      </c>
      <c r="AB74" s="2879"/>
      <c r="AC74" s="2880">
        <f>SUM(AC75:AD77)</f>
        <v>0</v>
      </c>
      <c r="AD74" s="2879"/>
      <c r="AE74" s="2880">
        <f>SUM(AE75:AF77)</f>
        <v>0</v>
      </c>
      <c r="AF74" s="2881"/>
      <c r="AG74" s="2882">
        <f>SUM(AG75:AG77)</f>
        <v>0</v>
      </c>
      <c r="AH74" s="2883">
        <f>SUM(AH75:AH77)</f>
        <v>0</v>
      </c>
      <c r="AI74" s="2884">
        <f>SUM(AI75:AI77)</f>
        <v>0</v>
      </c>
      <c r="AJ74" s="2882">
        <f>SUM(AJ75:AJ77)</f>
        <v>0</v>
      </c>
      <c r="AK74" s="2883">
        <f>SUM(AK75:AK77)</f>
        <v>0</v>
      </c>
      <c r="AL74" s="2884">
        <f>SUM(AL75:AL77)</f>
        <v>0</v>
      </c>
      <c r="AM74" s="2882">
        <f>SUM(AM75:AM77)</f>
        <v>0</v>
      </c>
      <c r="AN74" s="2883">
        <f>SUM(AN75:AN77)</f>
        <v>0</v>
      </c>
      <c r="AO74" s="2884">
        <f>SUM(AO75:AO77)</f>
        <v>0</v>
      </c>
      <c r="AP74" s="2882">
        <f>SUM(AP75:AP77)</f>
        <v>0</v>
      </c>
      <c r="AQ74" s="2883">
        <f>SUM(AQ75:AQ77)</f>
        <v>0</v>
      </c>
      <c r="AR74" s="2884">
        <f>SUM(AR75:AR77)</f>
        <v>0</v>
      </c>
      <c r="AS74" s="2882">
        <f>SUM(AS75:AS77)</f>
        <v>108</v>
      </c>
      <c r="AT74" s="2883">
        <f>SUM(AT75:AT77)</f>
        <v>72</v>
      </c>
      <c r="AU74" s="2880">
        <f>SUM(AU75:AU77)</f>
        <v>3</v>
      </c>
      <c r="AV74" s="2882">
        <f>SUM(AV75:AV77)</f>
        <v>204</v>
      </c>
      <c r="AW74" s="2883">
        <f>SUM(AW75:AW77)</f>
        <v>118</v>
      </c>
      <c r="AX74" s="2884">
        <f>SUM(AX75:AX77)</f>
        <v>6</v>
      </c>
      <c r="AY74" s="2882">
        <f>SUM(AY75:AY77)</f>
        <v>108</v>
      </c>
      <c r="AZ74" s="2883">
        <f>SUM(AZ75:AZ77)</f>
        <v>72</v>
      </c>
      <c r="BA74" s="2884">
        <f>SUM(BA75:BA77)</f>
        <v>3</v>
      </c>
      <c r="BB74" s="2882">
        <f>SUM(BB75:BB77)</f>
        <v>0</v>
      </c>
      <c r="BC74" s="2883">
        <f>SUM(BC75:BC77)</f>
        <v>0</v>
      </c>
      <c r="BD74" s="2880">
        <f>SUM(BD75:BD77)</f>
        <v>0</v>
      </c>
      <c r="BE74" s="2878">
        <f>SUM(BE75:BE77)</f>
        <v>12</v>
      </c>
      <c r="BF74" s="2881"/>
      <c r="BG74" s="2053" t="s">
        <v>190</v>
      </c>
      <c r="BH74" s="2054"/>
      <c r="BI74" s="2054"/>
      <c r="BJ74" s="2055"/>
    </row>
    <row r="75" spans="1:62">
      <c r="A75" s="2205"/>
      <c r="B75" s="2289" t="s">
        <v>221</v>
      </c>
      <c r="C75" s="946" t="s">
        <v>222</v>
      </c>
      <c r="D75" s="946"/>
      <c r="E75" s="946"/>
      <c r="F75" s="946"/>
      <c r="G75" s="946"/>
      <c r="H75" s="946"/>
      <c r="I75" s="946"/>
      <c r="J75" s="946"/>
      <c r="K75" s="946"/>
      <c r="L75" s="946"/>
      <c r="M75" s="946"/>
      <c r="N75" s="946"/>
      <c r="O75" s="946"/>
      <c r="P75" s="947"/>
      <c r="Q75" s="1067" t="s">
        <v>223</v>
      </c>
      <c r="R75" s="1288"/>
      <c r="S75" s="2734" t="n">
        <v>5</v>
      </c>
      <c r="T75" s="2735"/>
      <c r="U75" s="1379">
        <f>AG75+AJ75+AM75+AP75+AS75+AV75+AY75+BB75</f>
        <v>210</v>
      </c>
      <c r="V75" s="1288"/>
      <c r="W75" s="1067">
        <f>AH75+AK75+AN75+AQ75+AT75+AW75+AZ75+BC75</f>
        <v>122</v>
      </c>
      <c r="X75" s="1380"/>
      <c r="Y75" s="1379">
        <f>36+34</f>
        <v>70</v>
      </c>
      <c r="Z75" s="1288"/>
      <c r="AA75" s="1067">
        <f>W75-Y75</f>
        <v>52</v>
      </c>
      <c r="AB75" s="1288"/>
      <c r="AC75" s="1067"/>
      <c r="AD75" s="1288"/>
      <c r="AE75" s="1067"/>
      <c r="AF75" s="1068"/>
      <c r="AG75" s="344"/>
      <c r="AH75" s="345"/>
      <c r="AI75" s="346"/>
      <c r="AJ75" s="344"/>
      <c r="AK75" s="345"/>
      <c r="AL75" s="346"/>
      <c r="AM75" s="344"/>
      <c r="AN75" s="345"/>
      <c r="AO75" s="346"/>
      <c r="AP75" s="344"/>
      <c r="AQ75" s="345"/>
      <c r="AR75" s="346"/>
      <c r="AS75" s="344" t="n">
        <v>108</v>
      </c>
      <c r="AT75" s="345" t="n">
        <v>72</v>
      </c>
      <c r="AU75" s="1067" t="n">
        <v>3</v>
      </c>
      <c r="AV75" s="344" t="n">
        <v>102</v>
      </c>
      <c r="AW75" s="345" t="n">
        <v>50</v>
      </c>
      <c r="AX75" s="346" t="n">
        <v>3</v>
      </c>
      <c r="AY75" s="344"/>
      <c r="AZ75" s="345"/>
      <c r="BA75" s="346"/>
      <c r="BB75" s="344"/>
      <c r="BC75" s="345"/>
      <c r="BD75" s="1067"/>
      <c r="BE75" s="1379">
        <f>AI75+AL75+AO75+AR75+AU75+AX75+BD75+BA75</f>
        <v>6</v>
      </c>
      <c r="BF75" s="1380"/>
      <c r="BG75" s="1426"/>
      <c r="BH75" s="1426"/>
      <c r="BI75" s="1426"/>
      <c r="BJ75" s="1427"/>
    </row>
    <row r="76" spans="1:62">
      <c r="A76" s="2205"/>
      <c r="B76" s="2289" t="s">
        <v>224</v>
      </c>
      <c r="C76" s="946" t="s">
        <v>225</v>
      </c>
      <c r="D76" s="946"/>
      <c r="E76" s="946"/>
      <c r="F76" s="946"/>
      <c r="G76" s="946"/>
      <c r="H76" s="946"/>
      <c r="I76" s="946"/>
      <c r="J76" s="946"/>
      <c r="K76" s="946"/>
      <c r="L76" s="946"/>
      <c r="M76" s="946"/>
      <c r="N76" s="946"/>
      <c r="O76" s="946"/>
      <c r="P76" s="946"/>
      <c r="Q76" s="345"/>
      <c r="R76" s="345"/>
      <c r="S76" s="1067" t="n">
        <v>6</v>
      </c>
      <c r="T76" s="1068"/>
      <c r="U76" s="1379">
        <f>AG76+AJ76+AM76+AP76+AS76+AV76+AY76+BB76</f>
        <v>102</v>
      </c>
      <c r="V76" s="1288"/>
      <c r="W76" s="1067">
        <f>AH76+AK76+AN76+AQ76+AT76+AW76+AZ76+BC76</f>
        <v>68</v>
      </c>
      <c r="X76" s="1380"/>
      <c r="Y76" s="1379">
        <f>W76/2</f>
        <v>34</v>
      </c>
      <c r="Z76" s="1288"/>
      <c r="AA76" s="1067" t="n">
        <v>34</v>
      </c>
      <c r="AB76" s="1288"/>
      <c r="AC76" s="1067"/>
      <c r="AD76" s="1288"/>
      <c r="AE76" s="1067"/>
      <c r="AF76" s="1068"/>
      <c r="AG76" s="344"/>
      <c r="AH76" s="345"/>
      <c r="AI76" s="346"/>
      <c r="AJ76" s="344"/>
      <c r="AK76" s="345"/>
      <c r="AL76" s="346"/>
      <c r="AM76" s="344"/>
      <c r="AN76" s="345"/>
      <c r="AO76" s="346"/>
      <c r="AP76" s="344"/>
      <c r="AQ76" s="345"/>
      <c r="AR76" s="346"/>
      <c r="AS76" s="344"/>
      <c r="AT76" s="345"/>
      <c r="AU76" s="1067"/>
      <c r="AV76" s="344" t="n">
        <v>102</v>
      </c>
      <c r="AW76" s="345">
        <f>4*17</f>
        <v>68</v>
      </c>
      <c r="AX76" s="346" t="n">
        <v>3</v>
      </c>
      <c r="AY76" s="344"/>
      <c r="AZ76" s="345"/>
      <c r="BA76" s="346"/>
      <c r="BB76" s="344"/>
      <c r="BC76" s="345"/>
      <c r="BD76" s="1067"/>
      <c r="BE76" s="1379">
        <f>AI76+AL76+AO76+AR76+AU76+AX76+BD76+BA76</f>
        <v>3</v>
      </c>
      <c r="BF76" s="1380"/>
      <c r="BG76" s="1426"/>
      <c r="BH76" s="1426"/>
      <c r="BI76" s="1426"/>
      <c r="BJ76" s="1427"/>
    </row>
    <row r="77" spans="1:62">
      <c r="A77" s="2205"/>
      <c r="B77" s="2289" t="s">
        <v>226</v>
      </c>
      <c r="C77" s="946" t="s">
        <v>227</v>
      </c>
      <c r="D77" s="946"/>
      <c r="E77" s="946"/>
      <c r="F77" s="946"/>
      <c r="G77" s="946"/>
      <c r="H77" s="946"/>
      <c r="I77" s="946"/>
      <c r="J77" s="946"/>
      <c r="K77" s="946"/>
      <c r="L77" s="946"/>
      <c r="M77" s="946"/>
      <c r="N77" s="946"/>
      <c r="O77" s="946"/>
      <c r="P77" s="947"/>
      <c r="Q77" s="1067" t="n">
        <v>7</v>
      </c>
      <c r="R77" s="1288"/>
      <c r="S77" s="2734"/>
      <c r="T77" s="2735"/>
      <c r="U77" s="1379">
        <f>AG77+AJ77+AM77+AP77+AS77+AV77+AY77+BB77</f>
        <v>108</v>
      </c>
      <c r="V77" s="1288"/>
      <c r="W77" s="1067">
        <f>AH77+AK77+AN77+AQ77+AT77+AW77+AZ77+BC77</f>
        <v>72</v>
      </c>
      <c r="X77" s="1380"/>
      <c r="Y77" s="1379" t="n">
        <v>36</v>
      </c>
      <c r="Z77" s="1288"/>
      <c r="AA77" s="1067">
        <f>W77-Y77</f>
        <v>36</v>
      </c>
      <c r="AB77" s="1288"/>
      <c r="AC77" s="1067"/>
      <c r="AD77" s="1288"/>
      <c r="AE77" s="1067"/>
      <c r="AF77" s="1068"/>
      <c r="AG77" s="344"/>
      <c r="AH77" s="345"/>
      <c r="AI77" s="346"/>
      <c r="AJ77" s="344"/>
      <c r="AK77" s="345"/>
      <c r="AL77" s="346"/>
      <c r="AM77" s="344"/>
      <c r="AN77" s="345"/>
      <c r="AO77" s="346"/>
      <c r="AP77" s="344"/>
      <c r="AQ77" s="345"/>
      <c r="AR77" s="346"/>
      <c r="AS77" s="344"/>
      <c r="AT77" s="345"/>
      <c r="AU77" s="1067"/>
      <c r="AV77" s="344"/>
      <c r="AW77" s="345"/>
      <c r="AX77" s="346"/>
      <c r="AY77" s="344" t="n">
        <v>108</v>
      </c>
      <c r="AZ77" s="345" t="n">
        <v>72</v>
      </c>
      <c r="BA77" s="346" t="n">
        <v>3</v>
      </c>
      <c r="BB77" s="344"/>
      <c r="BC77" s="345"/>
      <c r="BD77" s="1067"/>
      <c r="BE77" s="1379">
        <f>AI77+AL77+AO77+AR77+AU77+AX77+BD77+BA77</f>
        <v>3</v>
      </c>
      <c r="BF77" s="1380"/>
      <c r="BG77" s="1426"/>
      <c r="BH77" s="1426"/>
      <c r="BI77" s="1426"/>
      <c r="BJ77" s="1427"/>
    </row>
    <row r="78" spans="1:62">
      <c r="A78" s="2338"/>
      <c r="B78" s="2291" t="s">
        <v>228</v>
      </c>
      <c r="C78" s="1747" t="s">
        <v>229</v>
      </c>
      <c r="D78" s="1747"/>
      <c r="E78" s="1747"/>
      <c r="F78" s="1747"/>
      <c r="G78" s="1747"/>
      <c r="H78" s="1747"/>
      <c r="I78" s="1747"/>
      <c r="J78" s="1747"/>
      <c r="K78" s="1747"/>
      <c r="L78" s="1747"/>
      <c r="M78" s="1747"/>
      <c r="N78" s="1747"/>
      <c r="O78" s="1747"/>
      <c r="P78" s="1748"/>
      <c r="Q78" s="2876"/>
      <c r="R78" s="2877"/>
      <c r="S78" s="2876"/>
      <c r="T78" s="2877"/>
      <c r="U78" s="2878">
        <f>AG78+AJ78+AM78+AP78+AS78+AV78+AY78+BB78</f>
        <v>192</v>
      </c>
      <c r="V78" s="2879"/>
      <c r="W78" s="2880">
        <f>SUM(Y78:AF78)</f>
        <v>106</v>
      </c>
      <c r="X78" s="2881"/>
      <c r="Y78" s="2878">
        <f>SUM(Y79:Z82)</f>
        <v>44</v>
      </c>
      <c r="Z78" s="2879"/>
      <c r="AA78" s="2878">
        <f>SUM(AA79:AB82)</f>
        <v>62</v>
      </c>
      <c r="AB78" s="2879"/>
      <c r="AC78" s="2878">
        <f>SUM(AC79:AD82)</f>
        <v>0</v>
      </c>
      <c r="AD78" s="2879"/>
      <c r="AE78" s="2878">
        <f>SUM(AE79:AF82)</f>
        <v>0</v>
      </c>
      <c r="AF78" s="2879"/>
      <c r="AG78" s="2882">
        <f>SUM(AG79:AG82)</f>
        <v>0</v>
      </c>
      <c r="AH78" s="2882">
        <f>SUM(AH79:AH82)</f>
        <v>0</v>
      </c>
      <c r="AI78" s="2882">
        <f>SUM(AI79:AI82)</f>
        <v>0</v>
      </c>
      <c r="AJ78" s="2882">
        <f>SUM(AJ79:AJ82)</f>
        <v>0</v>
      </c>
      <c r="AK78" s="2882">
        <f>SUM(AK79:AK82)</f>
        <v>0</v>
      </c>
      <c r="AL78" s="2882">
        <f>SUM(AL79:AL82)</f>
        <v>0</v>
      </c>
      <c r="AM78" s="2882">
        <f>SUM(AM79:AM82)</f>
        <v>0</v>
      </c>
      <c r="AN78" s="2882">
        <f>SUM(AN79:AN82)</f>
        <v>0</v>
      </c>
      <c r="AO78" s="2882">
        <f>SUM(AO79:AO82)</f>
        <v>0</v>
      </c>
      <c r="AP78" s="2882">
        <f>SUM(AP79:AP82)</f>
        <v>102</v>
      </c>
      <c r="AQ78" s="2882">
        <f>SUM(AQ79:AQ82)</f>
        <v>52</v>
      </c>
      <c r="AR78" s="2882">
        <f>SUM(AR79:AR82)</f>
        <v>3</v>
      </c>
      <c r="AS78" s="2882">
        <f>SUM(AS79:AS82)</f>
        <v>0</v>
      </c>
      <c r="AT78" s="2882">
        <f>SUM(AT79:AT82)</f>
        <v>0</v>
      </c>
      <c r="AU78" s="2882">
        <f>SUM(AU79:AU82)</f>
        <v>0</v>
      </c>
      <c r="AV78" s="2882">
        <f>SUM(AV79:AV82)</f>
        <v>0</v>
      </c>
      <c r="AW78" s="2882">
        <f>SUM(AW79:AW82)</f>
        <v>0</v>
      </c>
      <c r="AX78" s="2882">
        <f>SUM(AX79:AX82)</f>
        <v>0</v>
      </c>
      <c r="AY78" s="2882">
        <f>SUM(AY79:AY82)</f>
        <v>90</v>
      </c>
      <c r="AZ78" s="2882">
        <f>SUM(AZ79:AZ82)</f>
        <v>54</v>
      </c>
      <c r="BA78" s="2882">
        <f>SUM(BA79:BA82)</f>
        <v>3</v>
      </c>
      <c r="BB78" s="2882">
        <f>SUM(BB79:BB82)</f>
        <v>0</v>
      </c>
      <c r="BC78" s="2882">
        <f>SUM(BC79:BC82)</f>
        <v>0</v>
      </c>
      <c r="BD78" s="2882">
        <f>SUM(BD79:BD82)</f>
        <v>0</v>
      </c>
      <c r="BE78" s="2878">
        <f>SUM(BE79:BE82)</f>
        <v>6</v>
      </c>
      <c r="BF78" s="2881"/>
      <c r="BG78" s="2053"/>
      <c r="BH78" s="2054"/>
      <c r="BI78" s="2054"/>
      <c r="BJ78" s="2055"/>
    </row>
    <row r="79" spans="1:62">
      <c r="A79" s="2205"/>
      <c r="B79" s="2289" t="s">
        <v>230</v>
      </c>
      <c r="C79" s="1236" t="s">
        <v>231</v>
      </c>
      <c r="D79" s="1236"/>
      <c r="E79" s="1236"/>
      <c r="F79" s="1236"/>
      <c r="G79" s="1236"/>
      <c r="H79" s="1236"/>
      <c r="I79" s="1236"/>
      <c r="J79" s="1236"/>
      <c r="K79" s="1236"/>
      <c r="L79" s="1236"/>
      <c r="M79" s="1236"/>
      <c r="N79" s="1236"/>
      <c r="O79" s="1236"/>
      <c r="P79" s="1236"/>
      <c r="Q79" s="1231"/>
      <c r="R79" s="1231"/>
      <c r="S79" s="1575"/>
      <c r="T79" s="977"/>
      <c r="U79" s="975"/>
      <c r="V79" s="1576"/>
      <c r="W79" s="1575"/>
      <c r="X79" s="977"/>
      <c r="Y79" s="976"/>
      <c r="Z79" s="1576"/>
      <c r="AA79" s="1575"/>
      <c r="AB79" s="1576"/>
      <c r="AC79" s="1575"/>
      <c r="AD79" s="1576"/>
      <c r="AE79" s="1575"/>
      <c r="AF79" s="976"/>
      <c r="AG79" s="1577"/>
      <c r="AH79" s="1231"/>
      <c r="AI79" s="1578"/>
      <c r="AJ79" s="1577"/>
      <c r="AK79" s="1231"/>
      <c r="AL79" s="1578"/>
      <c r="AM79" s="1577"/>
      <c r="AN79" s="1231"/>
      <c r="AO79" s="1578"/>
      <c r="AP79" s="1577"/>
      <c r="AQ79" s="1231"/>
      <c r="AR79" s="1578"/>
      <c r="AS79" s="1577"/>
      <c r="AT79" s="1231"/>
      <c r="AU79" s="1575"/>
      <c r="AV79" s="1577"/>
      <c r="AW79" s="1231"/>
      <c r="AX79" s="1578"/>
      <c r="AY79" s="1577"/>
      <c r="AZ79" s="1231"/>
      <c r="BA79" s="1578"/>
      <c r="BB79" s="1238"/>
      <c r="BC79" s="1231"/>
      <c r="BD79" s="1575"/>
      <c r="BE79" s="1379">
        <f>AI79+AL79+AO79+AR79+AU79+AX79+BD79+BA79</f>
        <v>0</v>
      </c>
      <c r="BF79" s="1380"/>
      <c r="BG79" s="1560" t="s">
        <v>232</v>
      </c>
      <c r="BH79" s="1426"/>
      <c r="BI79" s="1426"/>
      <c r="BJ79" s="1427"/>
    </row>
    <row r="80" spans="1:62">
      <c r="A80" s="2205"/>
      <c r="B80" s="2289" t="s">
        <v>233</v>
      </c>
      <c r="C80" s="946" t="s">
        <v>234</v>
      </c>
      <c r="D80" s="946"/>
      <c r="E80" s="946"/>
      <c r="F80" s="946"/>
      <c r="G80" s="946"/>
      <c r="H80" s="946"/>
      <c r="I80" s="946"/>
      <c r="J80" s="946"/>
      <c r="K80" s="946"/>
      <c r="L80" s="946"/>
      <c r="M80" s="946"/>
      <c r="N80" s="946"/>
      <c r="O80" s="946"/>
      <c r="P80" s="946"/>
      <c r="Q80" s="1231" t="n">
        <v>4</v>
      </c>
      <c r="R80" s="1231"/>
      <c r="S80" s="948"/>
      <c r="T80" s="952"/>
      <c r="U80" s="951">
        <f>AG80+AJ80+AM80+AP80+AS80+AV80+AY80+BB80</f>
        <v>102</v>
      </c>
      <c r="V80" s="949"/>
      <c r="W80" s="948">
        <f>AH80+AK80+AN80+AQ80+AT80+AW80+AZ80+BC80</f>
        <v>52</v>
      </c>
      <c r="X80" s="952"/>
      <c r="Y80" s="951">
        <f>W80/2</f>
        <v>26</v>
      </c>
      <c r="Z80" s="949"/>
      <c r="AA80" s="948">
        <f>W80/2</f>
        <v>26</v>
      </c>
      <c r="AB80" s="949"/>
      <c r="AC80" s="948"/>
      <c r="AD80" s="949"/>
      <c r="AE80" s="948"/>
      <c r="AF80" s="949"/>
      <c r="AG80" s="409"/>
      <c r="AH80" s="410"/>
      <c r="AI80" s="948"/>
      <c r="AJ80" s="409"/>
      <c r="AK80" s="948"/>
      <c r="AL80" s="948"/>
      <c r="AM80" s="409"/>
      <c r="AN80" s="948"/>
      <c r="AO80" s="948"/>
      <c r="AP80" s="409" t="n">
        <v>102</v>
      </c>
      <c r="AQ80" s="948" t="n">
        <v>52</v>
      </c>
      <c r="AR80" s="948" t="n">
        <v>3</v>
      </c>
      <c r="AS80" s="409"/>
      <c r="AT80" s="948"/>
      <c r="AU80" s="948"/>
      <c r="AV80" s="409"/>
      <c r="AW80" s="948"/>
      <c r="AX80" s="948"/>
      <c r="AY80" s="409"/>
      <c r="AZ80" s="410"/>
      <c r="BA80" s="411"/>
      <c r="BB80" s="948"/>
      <c r="BC80" s="948"/>
      <c r="BD80" s="948"/>
      <c r="BE80" s="951">
        <f>AI80+AL80+AO80+AR80+AU80+AX80+BD80+BA80</f>
        <v>3</v>
      </c>
      <c r="BF80" s="1571"/>
      <c r="BG80" s="1155"/>
      <c r="BH80" s="1573"/>
      <c r="BI80" s="1573"/>
      <c r="BJ80" s="1574"/>
    </row>
    <row r="81" spans="1:62">
      <c r="A81" s="2205"/>
      <c r="B81" s="2289" t="s">
        <v>235</v>
      </c>
      <c r="C81" s="946" t="s">
        <v>236</v>
      </c>
      <c r="D81" s="946"/>
      <c r="E81" s="946"/>
      <c r="F81" s="946"/>
      <c r="G81" s="946"/>
      <c r="H81" s="946"/>
      <c r="I81" s="946"/>
      <c r="J81" s="946"/>
      <c r="K81" s="946"/>
      <c r="L81" s="946"/>
      <c r="M81" s="946"/>
      <c r="N81" s="946"/>
      <c r="O81" s="946"/>
      <c r="P81" s="946"/>
      <c r="Q81" s="1232"/>
      <c r="R81" s="1232"/>
      <c r="S81" s="1579"/>
      <c r="T81" s="1580"/>
      <c r="U81" s="1581"/>
      <c r="V81" s="1582"/>
      <c r="W81" s="1579"/>
      <c r="X81" s="1580"/>
      <c r="Y81" s="1581"/>
      <c r="Z81" s="1582"/>
      <c r="AA81" s="1579"/>
      <c r="AB81" s="1582"/>
      <c r="AC81" s="1579"/>
      <c r="AD81" s="1582"/>
      <c r="AE81" s="1583"/>
      <c r="AF81" s="1584"/>
      <c r="AG81" s="1238"/>
      <c r="AH81" s="1585"/>
      <c r="AI81" s="1583"/>
      <c r="AJ81" s="1238"/>
      <c r="AK81" s="1583"/>
      <c r="AL81" s="1583"/>
      <c r="AM81" s="1238"/>
      <c r="AN81" s="1583"/>
      <c r="AO81" s="1583"/>
      <c r="AP81" s="1238"/>
      <c r="AQ81" s="1583"/>
      <c r="AR81" s="1583"/>
      <c r="AS81" s="1238"/>
      <c r="AT81" s="1583"/>
      <c r="AU81" s="1583"/>
      <c r="AV81" s="1238"/>
      <c r="AW81" s="1583"/>
      <c r="AX81" s="1583"/>
      <c r="AY81" s="1238"/>
      <c r="AZ81" s="1585"/>
      <c r="BA81" s="1586"/>
      <c r="BB81" s="1583"/>
      <c r="BC81" s="1583"/>
      <c r="BD81" s="1583"/>
      <c r="BE81" s="1587"/>
      <c r="BF81" s="1588"/>
      <c r="BG81" s="1589"/>
      <c r="BH81" s="1590"/>
      <c r="BI81" s="1590"/>
      <c r="BJ81" s="1591"/>
    </row>
    <row r="82" spans="1:62">
      <c r="A82" s="2205"/>
      <c r="B82" s="2289" t="s">
        <v>237</v>
      </c>
      <c r="C82" s="946" t="s">
        <v>238</v>
      </c>
      <c r="D82" s="946"/>
      <c r="E82" s="946"/>
      <c r="F82" s="946"/>
      <c r="G82" s="946"/>
      <c r="H82" s="946"/>
      <c r="I82" s="946"/>
      <c r="J82" s="946"/>
      <c r="K82" s="946"/>
      <c r="L82" s="946"/>
      <c r="M82" s="946"/>
      <c r="N82" s="946"/>
      <c r="O82" s="946"/>
      <c r="P82" s="947"/>
      <c r="Q82" s="1067"/>
      <c r="R82" s="1288"/>
      <c r="S82" s="1067" t="n">
        <v>7</v>
      </c>
      <c r="T82" s="1068"/>
      <c r="U82" s="1379">
        <f>AG82+AJ82+AM82+AP82+AS82+AV82+AY82+BB82</f>
        <v>90</v>
      </c>
      <c r="V82" s="1288"/>
      <c r="W82" s="1067">
        <f>AH82+AK82+AN82+AQ82+AT82+AW82+AZ82+BC82</f>
        <v>54</v>
      </c>
      <c r="X82" s="1380"/>
      <c r="Y82" s="1379" t="n">
        <v>18</v>
      </c>
      <c r="Z82" s="1288"/>
      <c r="AA82" s="1067">
        <f>W82-Y82</f>
        <v>36</v>
      </c>
      <c r="AB82" s="1288"/>
      <c r="AC82" s="1067"/>
      <c r="AD82" s="1288"/>
      <c r="AE82" s="1067"/>
      <c r="AF82" s="1068"/>
      <c r="AG82" s="344"/>
      <c r="AH82" s="345"/>
      <c r="AI82" s="346"/>
      <c r="AJ82" s="344"/>
      <c r="AK82" s="345"/>
      <c r="AL82" s="346"/>
      <c r="AM82" s="344"/>
      <c r="AN82" s="345"/>
      <c r="AO82" s="346"/>
      <c r="AP82" s="344"/>
      <c r="AQ82" s="345"/>
      <c r="AR82" s="346"/>
      <c r="AS82" s="344"/>
      <c r="AT82" s="345"/>
      <c r="AU82" s="1067"/>
      <c r="AV82" s="344"/>
      <c r="AW82" s="345"/>
      <c r="AX82" s="346"/>
      <c r="AY82" s="344" t="n">
        <v>90</v>
      </c>
      <c r="AZ82" s="345" t="n">
        <v>54</v>
      </c>
      <c r="BA82" s="346" t="n">
        <v>3</v>
      </c>
      <c r="BB82" s="344"/>
      <c r="BC82" s="345"/>
      <c r="BD82" s="1067"/>
      <c r="BE82" s="1379">
        <f>AI82+AL82+AO82+AR82+AU82+AX82+BD82+BA82</f>
        <v>3</v>
      </c>
      <c r="BF82" s="1380"/>
      <c r="BG82" s="1426" t="s">
        <v>239</v>
      </c>
      <c r="BH82" s="1426"/>
      <c r="BI82" s="1426"/>
      <c r="BJ82" s="1427"/>
    </row>
    <row r="83" spans="1:62">
      <c r="A83" s="2336"/>
      <c r="B83" s="2646" t="s">
        <v>97</v>
      </c>
      <c r="C83" s="2647" t="s">
        <v>98</v>
      </c>
      <c r="D83" s="2647"/>
      <c r="E83" s="2647"/>
      <c r="F83" s="2647"/>
      <c r="G83" s="2647"/>
      <c r="H83" s="2647"/>
      <c r="I83" s="2647"/>
      <c r="J83" s="2647"/>
      <c r="K83" s="2647"/>
      <c r="L83" s="2647"/>
      <c r="M83" s="2647"/>
      <c r="N83" s="2647"/>
      <c r="O83" s="2647"/>
      <c r="P83" s="2648"/>
      <c r="Q83" s="2649" t="s">
        <v>99</v>
      </c>
      <c r="R83" s="2650"/>
      <c r="S83" s="2649" t="s">
        <v>100</v>
      </c>
      <c r="T83" s="2650"/>
      <c r="U83" s="2651" t="s">
        <v>101</v>
      </c>
      <c r="V83" s="2652"/>
      <c r="W83" s="2652"/>
      <c r="X83" s="2652"/>
      <c r="Y83" s="2652"/>
      <c r="Z83" s="2652"/>
      <c r="AA83" s="2652"/>
      <c r="AB83" s="2652"/>
      <c r="AC83" s="2652"/>
      <c r="AD83" s="2652"/>
      <c r="AE83" s="2652"/>
      <c r="AF83" s="2653"/>
      <c r="AG83" s="2654" t="s">
        <v>102</v>
      </c>
      <c r="AH83" s="2655"/>
      <c r="AI83" s="2655"/>
      <c r="AJ83" s="2655"/>
      <c r="AK83" s="2655"/>
      <c r="AL83" s="2655"/>
      <c r="AM83" s="2655"/>
      <c r="AN83" s="2655"/>
      <c r="AO83" s="2655"/>
      <c r="AP83" s="2655"/>
      <c r="AQ83" s="2655"/>
      <c r="AR83" s="2655"/>
      <c r="AS83" s="2655"/>
      <c r="AT83" s="2655"/>
      <c r="AU83" s="2655"/>
      <c r="AV83" s="2655"/>
      <c r="AW83" s="2655"/>
      <c r="AX83" s="2655"/>
      <c r="AY83" s="2655"/>
      <c r="AZ83" s="2655"/>
      <c r="BA83" s="2655"/>
      <c r="BB83" s="2655"/>
      <c r="BC83" s="2655"/>
      <c r="BD83" s="2655"/>
      <c r="BE83" s="2656" t="s">
        <v>103</v>
      </c>
      <c r="BF83" s="2657"/>
      <c r="BG83" s="2658" t="s">
        <v>104</v>
      </c>
      <c r="BH83" s="2658"/>
      <c r="BI83" s="2658"/>
      <c r="BJ83" s="2659"/>
    </row>
    <row r="84" spans="1:62">
      <c r="A84" s="2337"/>
      <c r="B84" s="2660"/>
      <c r="C84" s="2343"/>
      <c r="D84" s="2343"/>
      <c r="E84" s="2343"/>
      <c r="F84" s="2343"/>
      <c r="G84" s="2343"/>
      <c r="H84" s="2343"/>
      <c r="I84" s="2343"/>
      <c r="J84" s="2343"/>
      <c r="K84" s="2343"/>
      <c r="L84" s="2343"/>
      <c r="M84" s="2343"/>
      <c r="N84" s="2343"/>
      <c r="O84" s="2343"/>
      <c r="P84" s="2661"/>
      <c r="Q84" s="2662"/>
      <c r="R84" s="2663"/>
      <c r="S84" s="2662"/>
      <c r="T84" s="2663"/>
      <c r="U84" s="2664" t="s">
        <v>52</v>
      </c>
      <c r="V84" s="2665"/>
      <c r="W84" s="2664" t="s">
        <v>105</v>
      </c>
      <c r="X84" s="2665"/>
      <c r="Y84" s="2666" t="s">
        <v>106</v>
      </c>
      <c r="Z84" s="2667"/>
      <c r="AA84" s="2667"/>
      <c r="AB84" s="2667"/>
      <c r="AC84" s="2667"/>
      <c r="AD84" s="2667"/>
      <c r="AE84" s="2667"/>
      <c r="AF84" s="2668"/>
      <c r="AG84" s="2669" t="s">
        <v>107</v>
      </c>
      <c r="AH84" s="2669"/>
      <c r="AI84" s="2669"/>
      <c r="AJ84" s="2669"/>
      <c r="AK84" s="2669"/>
      <c r="AL84" s="2669"/>
      <c r="AM84" s="2669" t="s">
        <v>108</v>
      </c>
      <c r="AN84" s="2669"/>
      <c r="AO84" s="2669"/>
      <c r="AP84" s="2669"/>
      <c r="AQ84" s="2669"/>
      <c r="AR84" s="2669"/>
      <c r="AS84" s="2669" t="s">
        <v>109</v>
      </c>
      <c r="AT84" s="2669"/>
      <c r="AU84" s="2669"/>
      <c r="AV84" s="2670"/>
      <c r="AW84" s="2670"/>
      <c r="AX84" s="2670"/>
      <c r="AY84" s="2669" t="s">
        <v>110</v>
      </c>
      <c r="AZ84" s="2669"/>
      <c r="BA84" s="2669"/>
      <c r="BB84" s="2669"/>
      <c r="BC84" s="2669"/>
      <c r="BD84" s="2671"/>
      <c r="BE84" s="2672"/>
      <c r="BF84" s="2673"/>
      <c r="BG84" s="2674"/>
      <c r="BH84" s="2674"/>
      <c r="BI84" s="2674"/>
      <c r="BJ84" s="2675"/>
    </row>
    <row r="85" spans="1:62">
      <c r="A85" s="2337"/>
      <c r="B85" s="2660"/>
      <c r="C85" s="2343"/>
      <c r="D85" s="2343"/>
      <c r="E85" s="2343"/>
      <c r="F85" s="2343"/>
      <c r="G85" s="2343"/>
      <c r="H85" s="2343"/>
      <c r="I85" s="2343"/>
      <c r="J85" s="2343"/>
      <c r="K85" s="2343"/>
      <c r="L85" s="2343"/>
      <c r="M85" s="2343"/>
      <c r="N85" s="2343"/>
      <c r="O85" s="2343"/>
      <c r="P85" s="2661"/>
      <c r="Q85" s="2662"/>
      <c r="R85" s="2663"/>
      <c r="S85" s="2662"/>
      <c r="T85" s="2663"/>
      <c r="U85" s="2662"/>
      <c r="V85" s="2663"/>
      <c r="W85" s="2662"/>
      <c r="X85" s="2663"/>
      <c r="Y85" s="2676" t="s">
        <v>111</v>
      </c>
      <c r="Z85" s="2665"/>
      <c r="AA85" s="2676" t="s">
        <v>112</v>
      </c>
      <c r="AB85" s="2665"/>
      <c r="AC85" s="2676" t="s">
        <v>113</v>
      </c>
      <c r="AD85" s="2665"/>
      <c r="AE85" s="2664" t="s">
        <v>114</v>
      </c>
      <c r="AF85" s="2665"/>
      <c r="AG85" s="2677" t="s">
        <v>115</v>
      </c>
      <c r="AH85" s="2670"/>
      <c r="AI85" s="2670"/>
      <c r="AJ85" s="2677" t="s">
        <v>116</v>
      </c>
      <c r="AK85" s="2670"/>
      <c r="AL85" s="2670"/>
      <c r="AM85" s="2677" t="s">
        <v>117</v>
      </c>
      <c r="AN85" s="2670"/>
      <c r="AO85" s="2670"/>
      <c r="AP85" s="2677" t="s">
        <v>118</v>
      </c>
      <c r="AQ85" s="2670"/>
      <c r="AR85" s="2670"/>
      <c r="AS85" s="2677" t="s">
        <v>119</v>
      </c>
      <c r="AT85" s="2670"/>
      <c r="AU85" s="2678"/>
      <c r="AV85" s="2679" t="s">
        <v>120</v>
      </c>
      <c r="AW85" s="2680"/>
      <c r="AX85" s="2680"/>
      <c r="AY85" s="2681" t="s">
        <v>121</v>
      </c>
      <c r="AZ85" s="2670"/>
      <c r="BA85" s="2670"/>
      <c r="BB85" s="2677" t="s">
        <v>122</v>
      </c>
      <c r="BC85" s="2670"/>
      <c r="BD85" s="2678"/>
      <c r="BE85" s="2672"/>
      <c r="BF85" s="2673"/>
      <c r="BG85" s="2674"/>
      <c r="BH85" s="2674"/>
      <c r="BI85" s="2674"/>
      <c r="BJ85" s="2675"/>
    </row>
    <row r="86" spans="1:62">
      <c r="A86" s="2337"/>
      <c r="B86" s="2682"/>
      <c r="C86" s="2683"/>
      <c r="D86" s="2683"/>
      <c r="E86" s="2683"/>
      <c r="F86" s="2683"/>
      <c r="G86" s="2683"/>
      <c r="H86" s="2683"/>
      <c r="I86" s="2683"/>
      <c r="J86" s="2683"/>
      <c r="K86" s="2683"/>
      <c r="L86" s="2683"/>
      <c r="M86" s="2683"/>
      <c r="N86" s="2683"/>
      <c r="O86" s="2683"/>
      <c r="P86" s="2684"/>
      <c r="Q86" s="2685"/>
      <c r="R86" s="2686"/>
      <c r="S86" s="2685"/>
      <c r="T86" s="2686"/>
      <c r="U86" s="2685"/>
      <c r="V86" s="2686"/>
      <c r="W86" s="2685"/>
      <c r="X86" s="2686"/>
      <c r="Y86" s="2685"/>
      <c r="Z86" s="2686"/>
      <c r="AA86" s="2685"/>
      <c r="AB86" s="2686"/>
      <c r="AC86" s="2685"/>
      <c r="AD86" s="2686"/>
      <c r="AE86" s="2685"/>
      <c r="AF86" s="2687"/>
      <c r="AG86" s="2688" t="s">
        <v>123</v>
      </c>
      <c r="AH86" s="2689" t="s">
        <v>124</v>
      </c>
      <c r="AI86" s="2690" t="s">
        <v>125</v>
      </c>
      <c r="AJ86" s="2688" t="s">
        <v>123</v>
      </c>
      <c r="AK86" s="2689" t="s">
        <v>124</v>
      </c>
      <c r="AL86" s="2690" t="s">
        <v>125</v>
      </c>
      <c r="AM86" s="2688" t="s">
        <v>123</v>
      </c>
      <c r="AN86" s="2689" t="s">
        <v>124</v>
      </c>
      <c r="AO86" s="2690" t="s">
        <v>125</v>
      </c>
      <c r="AP86" s="2688" t="s">
        <v>123</v>
      </c>
      <c r="AQ86" s="2689" t="s">
        <v>124</v>
      </c>
      <c r="AR86" s="2690" t="s">
        <v>125</v>
      </c>
      <c r="AS86" s="2688" t="s">
        <v>123</v>
      </c>
      <c r="AT86" s="2689" t="s">
        <v>124</v>
      </c>
      <c r="AU86" s="2691" t="s">
        <v>125</v>
      </c>
      <c r="AV86" s="2692" t="s">
        <v>123</v>
      </c>
      <c r="AW86" s="2693" t="s">
        <v>124</v>
      </c>
      <c r="AX86" s="2694" t="s">
        <v>125</v>
      </c>
      <c r="AY86" s="2688" t="s">
        <v>123</v>
      </c>
      <c r="AZ86" s="2689" t="s">
        <v>124</v>
      </c>
      <c r="BA86" s="2690" t="s">
        <v>125</v>
      </c>
      <c r="BB86" s="2688" t="s">
        <v>123</v>
      </c>
      <c r="BC86" s="2689" t="s">
        <v>124</v>
      </c>
      <c r="BD86" s="2691" t="s">
        <v>125</v>
      </c>
      <c r="BE86" s="2695"/>
      <c r="BF86" s="2696"/>
      <c r="BG86" s="2697"/>
      <c r="BH86" s="2697"/>
      <c r="BI86" s="2697"/>
      <c r="BJ86" s="2698"/>
    </row>
    <row r="87" spans="1:62">
      <c r="A87" s="2338"/>
      <c r="B87" s="2291" t="s">
        <v>240</v>
      </c>
      <c r="C87" s="1747" t="s">
        <v>241</v>
      </c>
      <c r="D87" s="1747"/>
      <c r="E87" s="1747"/>
      <c r="F87" s="1747"/>
      <c r="G87" s="1747"/>
      <c r="H87" s="1747"/>
      <c r="I87" s="1747"/>
      <c r="J87" s="1747"/>
      <c r="K87" s="1747"/>
      <c r="L87" s="1747"/>
      <c r="M87" s="1747"/>
      <c r="N87" s="1747"/>
      <c r="O87" s="1747"/>
      <c r="P87" s="1747"/>
      <c r="Q87" s="1749"/>
      <c r="R87" s="1750"/>
      <c r="S87" s="1749"/>
      <c r="T87" s="1751"/>
      <c r="U87" s="2878">
        <f>AG87+AJ87+AM87+AP87+AS87+AV87+AY87+BB87</f>
        <v>192</v>
      </c>
      <c r="V87" s="2879"/>
      <c r="W87" s="2880">
        <f>SUM(Y87:AF87)</f>
        <v>104</v>
      </c>
      <c r="X87" s="2881"/>
      <c r="Y87" s="2878">
        <f>SUM(Y88:Z88)</f>
        <v>52</v>
      </c>
      <c r="Z87" s="2879"/>
      <c r="AA87" s="2880">
        <f>SUM(AA88:AB88)</f>
        <v>0</v>
      </c>
      <c r="AB87" s="2879"/>
      <c r="AC87" s="2880">
        <f>SUM(AC88:AD88)</f>
        <v>52</v>
      </c>
      <c r="AD87" s="2879"/>
      <c r="AE87" s="2880">
        <f>SUM(AE88:AF88)</f>
        <v>0</v>
      </c>
      <c r="AF87" s="2881"/>
      <c r="AG87" s="2882">
        <f>SUM(AG88)</f>
        <v>0</v>
      </c>
      <c r="AH87" s="2883">
        <f>SUM(AH88)</f>
        <v>0</v>
      </c>
      <c r="AI87" s="2884">
        <f>SUM(AI88)</f>
        <v>0</v>
      </c>
      <c r="AJ87" s="2882">
        <f>SUM(AJ88)</f>
        <v>0</v>
      </c>
      <c r="AK87" s="2883">
        <f>SUM(AK88)</f>
        <v>0</v>
      </c>
      <c r="AL87" s="2884">
        <f>SUM(AL88)</f>
        <v>0</v>
      </c>
      <c r="AM87" s="2882">
        <f>SUM(AM88)</f>
        <v>0</v>
      </c>
      <c r="AN87" s="2883">
        <f>SUM(AN88)</f>
        <v>0</v>
      </c>
      <c r="AO87" s="2884">
        <f>SUM(AO88)</f>
        <v>0</v>
      </c>
      <c r="AP87" s="2882">
        <f>SUM(AP88)</f>
        <v>0</v>
      </c>
      <c r="AQ87" s="2883">
        <f>SUM(AQ88)</f>
        <v>0</v>
      </c>
      <c r="AR87" s="2884">
        <f>SUM(AR88)</f>
        <v>0</v>
      </c>
      <c r="AS87" s="2882">
        <f>SUM(AS88)</f>
        <v>0</v>
      </c>
      <c r="AT87" s="2883">
        <f>SUM(AT88)</f>
        <v>0</v>
      </c>
      <c r="AU87" s="2880">
        <f>SUM(AU88)</f>
        <v>0</v>
      </c>
      <c r="AV87" s="2882">
        <f>SUM(AV88)</f>
        <v>102</v>
      </c>
      <c r="AW87" s="2883">
        <f>SUM(AW88)</f>
        <v>68</v>
      </c>
      <c r="AX87" s="2884">
        <f>SUM(AX88)</f>
        <v>3</v>
      </c>
      <c r="AY87" s="2882">
        <f>SUM(AY88)</f>
        <v>90</v>
      </c>
      <c r="AZ87" s="2883">
        <f>SUM(AZ88)</f>
        <v>36</v>
      </c>
      <c r="BA87" s="2884">
        <f>SUM(BA88)</f>
        <v>3</v>
      </c>
      <c r="BB87" s="2882">
        <f>SUM(BB88)</f>
        <v>0</v>
      </c>
      <c r="BC87" s="2883">
        <f>SUM(BC88)</f>
        <v>0</v>
      </c>
      <c r="BD87" s="2880">
        <f>SUM(BD88)</f>
        <v>0</v>
      </c>
      <c r="BE87" s="2878">
        <f>SUM(BE88)</f>
        <v>6</v>
      </c>
      <c r="BF87" s="2881"/>
      <c r="BG87" s="2053" t="s">
        <v>242</v>
      </c>
      <c r="BH87" s="2054"/>
      <c r="BI87" s="2054"/>
      <c r="BJ87" s="2055"/>
    </row>
    <row r="88" spans="1:62">
      <c r="A88" s="2205"/>
      <c r="B88" s="2289" t="s">
        <v>243</v>
      </c>
      <c r="C88" s="946" t="s">
        <v>244</v>
      </c>
      <c r="D88" s="946"/>
      <c r="E88" s="946"/>
      <c r="F88" s="946"/>
      <c r="G88" s="946"/>
      <c r="H88" s="946"/>
      <c r="I88" s="946"/>
      <c r="J88" s="946"/>
      <c r="K88" s="946"/>
      <c r="L88" s="946"/>
      <c r="M88" s="946"/>
      <c r="N88" s="946"/>
      <c r="O88" s="946"/>
      <c r="P88" s="946"/>
      <c r="Q88" s="1067" t="n">
        <v>7</v>
      </c>
      <c r="R88" s="1288"/>
      <c r="S88" s="1067" t="n">
        <v>6</v>
      </c>
      <c r="T88" s="1068"/>
      <c r="U88" s="1379">
        <f>AG88+AJ88+AM88+AP88+AS88+AV88+AY88+BB88</f>
        <v>192</v>
      </c>
      <c r="V88" s="1288"/>
      <c r="W88" s="1067">
        <f>AH88+AK88+AN88+AQ88+AT88+AW88+AZ88+BC88</f>
        <v>104</v>
      </c>
      <c r="X88" s="1380"/>
      <c r="Y88" s="1379">
        <f>W88/2</f>
        <v>52</v>
      </c>
      <c r="Z88" s="1288"/>
      <c r="AA88" s="1067"/>
      <c r="AB88" s="1288"/>
      <c r="AC88" s="1067">
        <f>W88/2</f>
        <v>52</v>
      </c>
      <c r="AD88" s="1288"/>
      <c r="AE88" s="1067"/>
      <c r="AF88" s="1068"/>
      <c r="AG88" s="344"/>
      <c r="AH88" s="345"/>
      <c r="AI88" s="346"/>
      <c r="AJ88" s="344"/>
      <c r="AK88" s="345"/>
      <c r="AL88" s="346"/>
      <c r="AM88" s="344"/>
      <c r="AN88" s="345"/>
      <c r="AO88" s="346"/>
      <c r="AP88" s="344"/>
      <c r="AQ88" s="345"/>
      <c r="AR88" s="346"/>
      <c r="AS88" s="344"/>
      <c r="AT88" s="345"/>
      <c r="AU88" s="346"/>
      <c r="AV88" s="344" t="n">
        <v>102</v>
      </c>
      <c r="AW88" s="345" t="n">
        <v>68</v>
      </c>
      <c r="AX88" s="346" t="n">
        <v>3</v>
      </c>
      <c r="AY88" s="344" t="n">
        <v>90</v>
      </c>
      <c r="AZ88" s="345" t="n">
        <v>36</v>
      </c>
      <c r="BA88" s="346" t="n">
        <v>3</v>
      </c>
      <c r="BB88" s="344"/>
      <c r="BC88" s="345"/>
      <c r="BD88" s="1067"/>
      <c r="BE88" s="1379">
        <f>AI88+AL88+AO88+AR88+AU88+AX88+BD88+BA88</f>
        <v>6</v>
      </c>
      <c r="BF88" s="1380"/>
      <c r="BG88" s="1426"/>
      <c r="BH88" s="1426"/>
      <c r="BI88" s="1426"/>
      <c r="BJ88" s="1427"/>
    </row>
    <row r="89" spans="1:62">
      <c r="A89" s="2338"/>
      <c r="B89" s="2291" t="s">
        <v>245</v>
      </c>
      <c r="C89" s="1747" t="s">
        <v>246</v>
      </c>
      <c r="D89" s="1747"/>
      <c r="E89" s="1747"/>
      <c r="F89" s="1747"/>
      <c r="G89" s="1747"/>
      <c r="H89" s="1747"/>
      <c r="I89" s="1747"/>
      <c r="J89" s="1747"/>
      <c r="K89" s="1747"/>
      <c r="L89" s="1747"/>
      <c r="M89" s="1747"/>
      <c r="N89" s="1747"/>
      <c r="O89" s="1747"/>
      <c r="P89" s="1747"/>
      <c r="Q89" s="1749"/>
      <c r="R89" s="1750"/>
      <c r="S89" s="1749"/>
      <c r="T89" s="1751"/>
      <c r="U89" s="2878">
        <f>AG89+AJ89+AM89+AP89+AS89+AV89+AY89+BB89</f>
        <v>396</v>
      </c>
      <c r="V89" s="2879"/>
      <c r="W89" s="2880">
        <f>SUM(Y89:AF89)</f>
        <v>244</v>
      </c>
      <c r="X89" s="2881"/>
      <c r="Y89" s="2878">
        <f>SUM(Y90:Y91)</f>
        <v>104</v>
      </c>
      <c r="Z89" s="2879"/>
      <c r="AA89" s="2880">
        <f>SUM(AA90:AA91)</f>
        <v>0</v>
      </c>
      <c r="AB89" s="2879"/>
      <c r="AC89" s="2880">
        <f>SUM(AC90:AC91)</f>
        <v>140</v>
      </c>
      <c r="AD89" s="2879"/>
      <c r="AE89" s="2880">
        <f>SUM(AE90:AE91)</f>
        <v>0</v>
      </c>
      <c r="AF89" s="2881"/>
      <c r="AG89" s="2882">
        <f>SUM(AG90:AG91)</f>
        <v>0</v>
      </c>
      <c r="AH89" s="2883">
        <f>SUM(AH90:AH91)</f>
        <v>0</v>
      </c>
      <c r="AI89" s="2884">
        <f>SUM(AI90:AI91)</f>
        <v>0</v>
      </c>
      <c r="AJ89" s="2882">
        <f>SUM(AJ90:AJ91)</f>
        <v>0</v>
      </c>
      <c r="AK89" s="2883">
        <f>SUM(AK90:AK91)</f>
        <v>0</v>
      </c>
      <c r="AL89" s="2884">
        <f>SUM(AL90:AL91)</f>
        <v>0</v>
      </c>
      <c r="AM89" s="2882">
        <f>SUM(AM90:AM91)</f>
        <v>108</v>
      </c>
      <c r="AN89" s="2883">
        <f>SUM(AN90:AN91)</f>
        <v>72</v>
      </c>
      <c r="AO89" s="2884">
        <f>SUM(AO90:AO91)</f>
        <v>3</v>
      </c>
      <c r="AP89" s="2882">
        <f>SUM(AP90:AP91)</f>
        <v>90</v>
      </c>
      <c r="AQ89" s="2883">
        <f>SUM(AQ90:AQ91)</f>
        <v>50</v>
      </c>
      <c r="AR89" s="2884">
        <f>SUM(AR90:AR91)</f>
        <v>3</v>
      </c>
      <c r="AS89" s="2882">
        <f>SUM(AS90:AS91)</f>
        <v>108</v>
      </c>
      <c r="AT89" s="2883">
        <f>SUM(AT90:AT91)</f>
        <v>72</v>
      </c>
      <c r="AU89" s="2880">
        <f>SUM(AU90:AU91)</f>
        <v>3</v>
      </c>
      <c r="AV89" s="2882">
        <f>SUM(AV90:AV91)</f>
        <v>90</v>
      </c>
      <c r="AW89" s="2883">
        <f>SUM(AW90:AW91)</f>
        <v>50</v>
      </c>
      <c r="AX89" s="2884">
        <f>SUM(AX90:AX91)</f>
        <v>3</v>
      </c>
      <c r="AY89" s="2882">
        <f>SUM(AY90:AY91)</f>
        <v>0</v>
      </c>
      <c r="AZ89" s="2883">
        <f>SUM(AZ90:AZ91)</f>
        <v>0</v>
      </c>
      <c r="BA89" s="2884">
        <f>SUM(BA90:BA91)</f>
        <v>0</v>
      </c>
      <c r="BB89" s="2882">
        <f>SUM(BB90:BB94)</f>
        <v>0</v>
      </c>
      <c r="BC89" s="2883">
        <f>SUM(BC90:BC94)</f>
        <v>0</v>
      </c>
      <c r="BD89" s="2880">
        <f>SUM(BD90:BD94)</f>
        <v>0</v>
      </c>
      <c r="BE89" s="2878">
        <f>SUM(BE90:BE91)</f>
        <v>12</v>
      </c>
      <c r="BF89" s="2881"/>
      <c r="BG89" s="2517" t="s">
        <v>247</v>
      </c>
      <c r="BH89" s="2518"/>
      <c r="BI89" s="2518"/>
      <c r="BJ89" s="2519"/>
    </row>
    <row r="90" spans="1:62">
      <c r="A90" s="2205"/>
      <c r="B90" s="2289" t="s">
        <v>248</v>
      </c>
      <c r="C90" s="946" t="s">
        <v>249</v>
      </c>
      <c r="D90" s="946"/>
      <c r="E90" s="946"/>
      <c r="F90" s="946"/>
      <c r="G90" s="946"/>
      <c r="H90" s="946"/>
      <c r="I90" s="946"/>
      <c r="J90" s="946"/>
      <c r="K90" s="946"/>
      <c r="L90" s="946"/>
      <c r="M90" s="946"/>
      <c r="N90" s="946"/>
      <c r="O90" s="946"/>
      <c r="P90" s="946"/>
      <c r="Q90" s="1067" t="n">
        <v>3</v>
      </c>
      <c r="R90" s="1288"/>
      <c r="S90" s="1067" t="n">
        <v>4</v>
      </c>
      <c r="T90" s="1068"/>
      <c r="U90" s="1379">
        <f>AG90+AJ90+AM90+AP90+AS90+AV90+AY90+BB90</f>
        <v>198</v>
      </c>
      <c r="V90" s="1288"/>
      <c r="W90" s="1067">
        <f>AH90+AK90+AN90+AQ90+AT90+AW90+AZ90+BC90</f>
        <v>122</v>
      </c>
      <c r="X90" s="1380"/>
      <c r="Y90" s="1379">
        <f>36+16</f>
        <v>52</v>
      </c>
      <c r="Z90" s="1288"/>
      <c r="AA90" s="1067"/>
      <c r="AB90" s="1288"/>
      <c r="AC90" s="1067">
        <f>W90-Y90</f>
        <v>70</v>
      </c>
      <c r="AD90" s="1288"/>
      <c r="AE90" s="1067"/>
      <c r="AF90" s="1068"/>
      <c r="AG90" s="344"/>
      <c r="AH90" s="345"/>
      <c r="AI90" s="346"/>
      <c r="AJ90" s="344"/>
      <c r="AK90" s="345"/>
      <c r="AL90" s="346"/>
      <c r="AM90" s="344" t="n">
        <v>108</v>
      </c>
      <c r="AN90" s="345" t="n">
        <v>72</v>
      </c>
      <c r="AO90" s="346" t="n">
        <v>3</v>
      </c>
      <c r="AP90" s="344" t="n">
        <v>90</v>
      </c>
      <c r="AQ90" s="345" t="n">
        <v>50</v>
      </c>
      <c r="AR90" s="346" t="n">
        <v>3</v>
      </c>
      <c r="AS90" s="344"/>
      <c r="AT90" s="345"/>
      <c r="AU90" s="346"/>
      <c r="AV90" s="344"/>
      <c r="AW90" s="345"/>
      <c r="AX90" s="346"/>
      <c r="AY90" s="344"/>
      <c r="AZ90" s="345"/>
      <c r="BA90" s="346"/>
      <c r="BB90" s="344"/>
      <c r="BC90" s="345"/>
      <c r="BD90" s="1067"/>
      <c r="BE90" s="1379">
        <f>AI90+AL90+AO90+AR90+AU90+AX90+BD90+BA90</f>
        <v>6</v>
      </c>
      <c r="BF90" s="1380"/>
      <c r="BG90" s="1426"/>
      <c r="BH90" s="1426"/>
      <c r="BI90" s="1426"/>
      <c r="BJ90" s="1427"/>
    </row>
    <row r="91" spans="1:62">
      <c r="A91" s="2205"/>
      <c r="B91" s="2289" t="s">
        <v>250</v>
      </c>
      <c r="C91" s="946" t="s">
        <v>251</v>
      </c>
      <c r="D91" s="946"/>
      <c r="E91" s="946"/>
      <c r="F91" s="946"/>
      <c r="G91" s="946"/>
      <c r="H91" s="946"/>
      <c r="I91" s="946"/>
      <c r="J91" s="946"/>
      <c r="K91" s="946"/>
      <c r="L91" s="946"/>
      <c r="M91" s="946"/>
      <c r="N91" s="946"/>
      <c r="O91" s="946"/>
      <c r="P91" s="946"/>
      <c r="Q91" s="1067" t="n">
        <v>6</v>
      </c>
      <c r="R91" s="1288"/>
      <c r="S91" s="1067" t="s">
        <v>223</v>
      </c>
      <c r="T91" s="1068"/>
      <c r="U91" s="1379">
        <f>AG91+AJ91+AM91+AP91+AS91+AV91+AY91+BB91</f>
        <v>198</v>
      </c>
      <c r="V91" s="1288"/>
      <c r="W91" s="1067">
        <f>AH91+AK91+AN91+AQ91+AT91+AW91+AZ91+BC91</f>
        <v>122</v>
      </c>
      <c r="X91" s="1380"/>
      <c r="Y91" s="1379">
        <f>36+16</f>
        <v>52</v>
      </c>
      <c r="Z91" s="1288"/>
      <c r="AA91" s="1067"/>
      <c r="AB91" s="1288"/>
      <c r="AC91" s="1067">
        <f>W91-Y91</f>
        <v>70</v>
      </c>
      <c r="AD91" s="1288"/>
      <c r="AE91" s="1067"/>
      <c r="AF91" s="1068"/>
      <c r="AG91" s="344"/>
      <c r="AH91" s="345"/>
      <c r="AI91" s="346"/>
      <c r="AJ91" s="344"/>
      <c r="AK91" s="345"/>
      <c r="AL91" s="346"/>
      <c r="AM91" s="344"/>
      <c r="AN91" s="345"/>
      <c r="AO91" s="346"/>
      <c r="AP91" s="344"/>
      <c r="AQ91" s="345"/>
      <c r="AR91" s="346"/>
      <c r="AS91" s="344" t="n">
        <v>108</v>
      </c>
      <c r="AT91" s="345" t="n">
        <v>72</v>
      </c>
      <c r="AU91" s="346" t="n">
        <v>3</v>
      </c>
      <c r="AV91" s="344" t="n">
        <v>90</v>
      </c>
      <c r="AW91" s="345" t="n">
        <v>50</v>
      </c>
      <c r="AX91" s="346" t="n">
        <v>3</v>
      </c>
      <c r="AY91" s="344"/>
      <c r="AZ91" s="345"/>
      <c r="BA91" s="346"/>
      <c r="BB91" s="344"/>
      <c r="BC91" s="345"/>
      <c r="BD91" s="1067"/>
      <c r="BE91" s="1379">
        <f>AI91+AL91+AO91+AR91+AU91+AX91+BD91+BA91</f>
        <v>6</v>
      </c>
      <c r="BF91" s="1380"/>
      <c r="BG91" s="1426"/>
      <c r="BH91" s="1426"/>
      <c r="BI91" s="1426"/>
      <c r="BJ91" s="1427"/>
    </row>
    <row r="92" spans="1:62">
      <c r="A92" s="2338"/>
      <c r="B92" s="2291" t="s">
        <v>252</v>
      </c>
      <c r="C92" s="1748" t="s">
        <v>253</v>
      </c>
      <c r="D92" s="2875"/>
      <c r="E92" s="2875"/>
      <c r="F92" s="2875"/>
      <c r="G92" s="2875"/>
      <c r="H92" s="2875"/>
      <c r="I92" s="2875"/>
      <c r="J92" s="2875"/>
      <c r="K92" s="2875"/>
      <c r="L92" s="2875"/>
      <c r="M92" s="2875"/>
      <c r="N92" s="2875"/>
      <c r="O92" s="2875"/>
      <c r="P92" s="2875"/>
      <c r="Q92" s="2962"/>
      <c r="R92" s="2962"/>
      <c r="S92" s="2963"/>
      <c r="T92" s="2964"/>
      <c r="U92" s="2965">
        <f>AG92+AJ92+AM92+AP92+AS92+AV92+AY92+BB92</f>
        <v>198</v>
      </c>
      <c r="V92" s="2966"/>
      <c r="W92" s="2967">
        <f>SUM(Y92:AF92)</f>
        <v>106</v>
      </c>
      <c r="X92" s="2968"/>
      <c r="Y92" s="2965">
        <f>SUM(Y93:Y94)</f>
        <v>54</v>
      </c>
      <c r="Z92" s="2966"/>
      <c r="AA92" s="2967">
        <f>SUM(AA93:AA94)</f>
        <v>0</v>
      </c>
      <c r="AB92" s="2966"/>
      <c r="AC92" s="2967">
        <f>SUM(AC93:AC94)</f>
        <v>52</v>
      </c>
      <c r="AD92" s="2966"/>
      <c r="AE92" s="2967">
        <f>SUM(AE93:AE94)</f>
        <v>0</v>
      </c>
      <c r="AF92" s="2968"/>
      <c r="AG92" s="2969">
        <f>SUM(AG93:AG94)</f>
        <v>0</v>
      </c>
      <c r="AH92" s="2970">
        <f>SUM(AH93:AH94)</f>
        <v>0</v>
      </c>
      <c r="AI92" s="2971">
        <f>SUM(AI93:AI94)</f>
        <v>0</v>
      </c>
      <c r="AJ92" s="2969">
        <f>SUM(AJ93:AJ94)</f>
        <v>0</v>
      </c>
      <c r="AK92" s="2970">
        <f>SUM(AK93:AK94)</f>
        <v>0</v>
      </c>
      <c r="AL92" s="2971">
        <f>SUM(AL93:AL94)</f>
        <v>0</v>
      </c>
      <c r="AM92" s="2969">
        <f>SUM(AM93:AM94)</f>
        <v>0</v>
      </c>
      <c r="AN92" s="2970">
        <f>SUM(AN93:AN94)</f>
        <v>0</v>
      </c>
      <c r="AO92" s="2971">
        <f>SUM(AO93:AO94)</f>
        <v>0</v>
      </c>
      <c r="AP92" s="2969">
        <f>SUM(AP93:AP94)</f>
        <v>90</v>
      </c>
      <c r="AQ92" s="2970">
        <f>SUM(AQ93:AQ94)</f>
        <v>34</v>
      </c>
      <c r="AR92" s="2971">
        <f>SUM(AR93:AR94)</f>
        <v>3</v>
      </c>
      <c r="AS92" s="2969">
        <f>SUM(AS93:AS94)</f>
        <v>108</v>
      </c>
      <c r="AT92" s="2970">
        <f>SUM(AT93:AT94)</f>
        <v>72</v>
      </c>
      <c r="AU92" s="2967">
        <f>SUM(AU93:AU94)</f>
        <v>3</v>
      </c>
      <c r="AV92" s="2969">
        <f>SUM(AV93:AV94)</f>
        <v>0</v>
      </c>
      <c r="AW92" s="2970">
        <f>SUM(AW93:AW94)</f>
        <v>0</v>
      </c>
      <c r="AX92" s="2971">
        <f>SUM(AX93:AX94)</f>
        <v>0</v>
      </c>
      <c r="AY92" s="2969">
        <f>SUM(AY93:AY94)</f>
        <v>0</v>
      </c>
      <c r="AZ92" s="2970">
        <f>SUM(AZ93:AZ94)</f>
        <v>0</v>
      </c>
      <c r="BA92" s="2971">
        <f>SUM(BA93:BA94)</f>
        <v>0</v>
      </c>
      <c r="BB92" s="2969">
        <f>SUM(BB93:BB97)</f>
        <v>0</v>
      </c>
      <c r="BC92" s="2970">
        <f>SUM(BC93:BC97)</f>
        <v>0</v>
      </c>
      <c r="BD92" s="2967">
        <f>SUM(BD93:BD97)</f>
        <v>0</v>
      </c>
      <c r="BE92" s="2965">
        <f>SUM(BE93:BE94)</f>
        <v>6</v>
      </c>
      <c r="BF92" s="2968"/>
      <c r="BG92" s="2053" t="s">
        <v>254</v>
      </c>
      <c r="BH92" s="2054"/>
      <c r="BI92" s="2054"/>
      <c r="BJ92" s="2055"/>
    </row>
    <row r="93" spans="1:256" s="2989" customFormat="1">
      <c r="A93" s="2205"/>
      <c r="B93" s="2289" t="s">
        <v>255</v>
      </c>
      <c r="C93" s="947" t="s">
        <v>256</v>
      </c>
      <c r="D93" s="1378"/>
      <c r="E93" s="1378"/>
      <c r="F93" s="1378"/>
      <c r="G93" s="1378"/>
      <c r="H93" s="1378"/>
      <c r="I93" s="1378"/>
      <c r="J93" s="1378"/>
      <c r="K93" s="1378"/>
      <c r="L93" s="1378"/>
      <c r="M93" s="1378"/>
      <c r="N93" s="1378"/>
      <c r="O93" s="1378"/>
      <c r="P93" s="1378"/>
      <c r="Q93" s="1067"/>
      <c r="R93" s="1288"/>
      <c r="S93" s="1067" t="n">
        <v>4</v>
      </c>
      <c r="T93" s="1068"/>
      <c r="U93" s="1379">
        <f>AG93+AJ93+AM93+AP93+AS93+AV93+AY93+BB93</f>
        <v>90</v>
      </c>
      <c r="V93" s="1288"/>
      <c r="W93" s="1067">
        <f>AH93+AK93+AN93+AQ93+AT93+AW93+AZ93+BC93</f>
        <v>34</v>
      </c>
      <c r="X93" s="1380"/>
      <c r="Y93" s="1379">
        <f>W93/2+1</f>
        <v>18</v>
      </c>
      <c r="Z93" s="1288"/>
      <c r="AA93" s="1067"/>
      <c r="AB93" s="1288"/>
      <c r="AC93" s="1067">
        <f>W93/2-1</f>
        <v>16</v>
      </c>
      <c r="AD93" s="1288"/>
      <c r="AE93" s="1067"/>
      <c r="AF93" s="1068"/>
      <c r="AG93" s="344"/>
      <c r="AH93" s="345"/>
      <c r="AI93" s="346"/>
      <c r="AJ93" s="344"/>
      <c r="AK93" s="345"/>
      <c r="AL93" s="346"/>
      <c r="AM93" s="344"/>
      <c r="AN93" s="345"/>
      <c r="AO93" s="346"/>
      <c r="AP93" s="344" t="n">
        <v>90</v>
      </c>
      <c r="AQ93" s="345" t="n">
        <v>34</v>
      </c>
      <c r="AR93" s="346" t="n">
        <v>3</v>
      </c>
      <c r="AS93" s="344"/>
      <c r="AT93" s="345"/>
      <c r="AU93" s="1067"/>
      <c r="AV93" s="344"/>
      <c r="AW93" s="345"/>
      <c r="AX93" s="346"/>
      <c r="AY93" s="344"/>
      <c r="AZ93" s="345"/>
      <c r="BA93" s="346"/>
      <c r="BB93" s="344"/>
      <c r="BC93" s="345"/>
      <c r="BD93" s="1067"/>
      <c r="BE93" s="1379">
        <f>AI93+AL93+AO93+AR93+AU93+AX93+BD93+BA93</f>
        <v>3</v>
      </c>
      <c r="BF93" s="1380"/>
      <c r="BG93" s="1426"/>
      <c r="BH93" s="1426"/>
      <c r="BI93" s="1426"/>
      <c r="BJ93" s="1427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</row>
    <row r="94" spans="1:62">
      <c r="A94" s="2205"/>
      <c r="B94" s="2289" t="s">
        <v>257</v>
      </c>
      <c r="C94" s="946" t="s">
        <v>258</v>
      </c>
      <c r="D94" s="946"/>
      <c r="E94" s="946"/>
      <c r="F94" s="946"/>
      <c r="G94" s="946"/>
      <c r="H94" s="946"/>
      <c r="I94" s="946"/>
      <c r="J94" s="946"/>
      <c r="K94" s="946"/>
      <c r="L94" s="946"/>
      <c r="M94" s="946"/>
      <c r="N94" s="946"/>
      <c r="O94" s="946"/>
      <c r="P94" s="946"/>
      <c r="Q94" s="345" t="n">
        <v>5</v>
      </c>
      <c r="R94" s="345"/>
      <c r="S94" s="1067"/>
      <c r="T94" s="1068"/>
      <c r="U94" s="1379">
        <f>AG94+AJ94+AM94+AP94+AS94+AV94+AY94+BB94</f>
        <v>108</v>
      </c>
      <c r="V94" s="1288"/>
      <c r="W94" s="1067">
        <f>AH94+AK94+AN94+AQ94+AT94+AW94+AZ94+BC94</f>
        <v>72</v>
      </c>
      <c r="X94" s="1380"/>
      <c r="Y94" s="1379">
        <f>W94/2</f>
        <v>36</v>
      </c>
      <c r="Z94" s="1288"/>
      <c r="AA94" s="1067"/>
      <c r="AB94" s="1288"/>
      <c r="AC94" s="1067">
        <f>W94/2</f>
        <v>36</v>
      </c>
      <c r="AD94" s="1288"/>
      <c r="AE94" s="1067"/>
      <c r="AF94" s="1068"/>
      <c r="AG94" s="344"/>
      <c r="AH94" s="345"/>
      <c r="AI94" s="346"/>
      <c r="AJ94" s="344"/>
      <c r="AK94" s="345"/>
      <c r="AL94" s="346"/>
      <c r="AM94" s="344"/>
      <c r="AN94" s="345"/>
      <c r="AO94" s="346"/>
      <c r="AP94" s="344"/>
      <c r="AQ94" s="345"/>
      <c r="AR94" s="346"/>
      <c r="AS94" s="344" t="n">
        <v>108</v>
      </c>
      <c r="AT94" s="345">
        <f>4*18</f>
        <v>72</v>
      </c>
      <c r="AU94" s="346" t="n">
        <v>3</v>
      </c>
      <c r="AV94" s="344"/>
      <c r="AW94" s="345"/>
      <c r="AX94" s="346"/>
      <c r="AY94" s="344"/>
      <c r="AZ94" s="345"/>
      <c r="BA94" s="346"/>
      <c r="BB94" s="344"/>
      <c r="BC94" s="345"/>
      <c r="BD94" s="1067"/>
      <c r="BE94" s="1379">
        <f>AI94+AL94+AO94+AR94+AU94+AX94+BD94+BA94</f>
        <v>3</v>
      </c>
      <c r="BF94" s="1380"/>
      <c r="BG94" s="1426"/>
      <c r="BH94" s="1426"/>
      <c r="BI94" s="1426"/>
      <c r="BJ94" s="1427"/>
    </row>
    <row r="95" spans="1:62">
      <c r="A95" s="2338"/>
      <c r="B95" s="2291" t="s">
        <v>259</v>
      </c>
      <c r="C95" s="1747" t="s">
        <v>260</v>
      </c>
      <c r="D95" s="1747"/>
      <c r="E95" s="1747"/>
      <c r="F95" s="1747"/>
      <c r="G95" s="1747"/>
      <c r="H95" s="1747"/>
      <c r="I95" s="1747"/>
      <c r="J95" s="1747"/>
      <c r="K95" s="1747"/>
      <c r="L95" s="1747"/>
      <c r="M95" s="1747"/>
      <c r="N95" s="1747"/>
      <c r="O95" s="1747"/>
      <c r="P95" s="1747"/>
      <c r="Q95" s="2885"/>
      <c r="R95" s="2885"/>
      <c r="S95" s="2876"/>
      <c r="T95" s="2877"/>
      <c r="U95" s="2878">
        <f>AG95+AJ95+AM95+AP95+AS95+AV95+AY95+BB95</f>
        <v>408</v>
      </c>
      <c r="V95" s="2879"/>
      <c r="W95" s="2880">
        <f>SUM(Y95:AF95)</f>
        <v>224</v>
      </c>
      <c r="X95" s="2881"/>
      <c r="Y95" s="2878">
        <f>SUM(Y96:Y97)</f>
        <v>84</v>
      </c>
      <c r="Z95" s="2879"/>
      <c r="AA95" s="2880">
        <f>SUM(AA96:AA97)</f>
        <v>140</v>
      </c>
      <c r="AB95" s="2879"/>
      <c r="AC95" s="2880">
        <f>SUM(AC96:AC97)</f>
        <v>0</v>
      </c>
      <c r="AD95" s="2879"/>
      <c r="AE95" s="2880">
        <f>SUM(AE96:AE97)</f>
        <v>0</v>
      </c>
      <c r="AF95" s="2881"/>
      <c r="AG95" s="2882">
        <f>SUM(AG96:AG97)</f>
        <v>0</v>
      </c>
      <c r="AH95" s="2883">
        <f>SUM(AH96:AH97)</f>
        <v>0</v>
      </c>
      <c r="AI95" s="2884">
        <f>SUM(AI96:AI97)</f>
        <v>0</v>
      </c>
      <c r="AJ95" s="2882">
        <f>SUM(AJ96:AJ97)</f>
        <v>108</v>
      </c>
      <c r="AK95" s="2883">
        <f>SUM(AK96:AK97)</f>
        <v>50</v>
      </c>
      <c r="AL95" s="2884">
        <f>SUM(AL96:AL97)</f>
        <v>3</v>
      </c>
      <c r="AM95" s="2882">
        <f>SUM(AM96:AM97)</f>
        <v>60</v>
      </c>
      <c r="AN95" s="2883">
        <f>SUM(AN96:AN97)</f>
        <v>36</v>
      </c>
      <c r="AO95" s="2884">
        <f>SUM(AO96:AO97)</f>
        <v>0</v>
      </c>
      <c r="AP95" s="2882">
        <f>SUM(AP96:AP97)</f>
        <v>60</v>
      </c>
      <c r="AQ95" s="2883">
        <f>SUM(AQ96:AQ97)</f>
        <v>34</v>
      </c>
      <c r="AR95" s="2884">
        <f>SUM(AR96:AR97)</f>
        <v>3</v>
      </c>
      <c r="AS95" s="2882">
        <f>SUM(AS96:AS97)</f>
        <v>90</v>
      </c>
      <c r="AT95" s="2883">
        <f>SUM(AT96:AT97)</f>
        <v>54</v>
      </c>
      <c r="AU95" s="2880">
        <f>SUM(AU96:AU97)</f>
        <v>3</v>
      </c>
      <c r="AV95" s="2882">
        <f>SUM(AV96:AV97)</f>
        <v>90</v>
      </c>
      <c r="AW95" s="2883">
        <f>SUM(AW96:AW97)</f>
        <v>50</v>
      </c>
      <c r="AX95" s="2884">
        <f>SUM(AX96:AX97)</f>
        <v>3</v>
      </c>
      <c r="AY95" s="2882">
        <f>SUM(AY96:AY97)</f>
        <v>0</v>
      </c>
      <c r="AZ95" s="2883">
        <f>SUM(AZ96:AZ97)</f>
        <v>0</v>
      </c>
      <c r="BA95" s="2884">
        <f>SUM(BA96:BA97)</f>
        <v>0</v>
      </c>
      <c r="BB95" s="2882">
        <f>SUM(BB96:BB99)</f>
        <v>0</v>
      </c>
      <c r="BC95" s="2883">
        <f>SUM(BC96:BC99)</f>
        <v>0</v>
      </c>
      <c r="BD95" s="2880">
        <f>SUM(BD96:BD99)</f>
        <v>0</v>
      </c>
      <c r="BE95" s="2878">
        <f>SUM(BE96:BE97)</f>
        <v>12</v>
      </c>
      <c r="BF95" s="2881"/>
      <c r="BG95" s="2053"/>
      <c r="BH95" s="2054"/>
      <c r="BI95" s="2054"/>
      <c r="BJ95" s="2055"/>
    </row>
    <row r="96" spans="1:62">
      <c r="A96" s="2205"/>
      <c r="B96" s="2289" t="s">
        <v>261</v>
      </c>
      <c r="C96" s="946" t="s">
        <v>262</v>
      </c>
      <c r="D96" s="946"/>
      <c r="E96" s="946"/>
      <c r="F96" s="946"/>
      <c r="G96" s="946"/>
      <c r="H96" s="946"/>
      <c r="I96" s="946"/>
      <c r="J96" s="946"/>
      <c r="K96" s="946"/>
      <c r="L96" s="946"/>
      <c r="M96" s="946"/>
      <c r="N96" s="946"/>
      <c r="O96" s="946"/>
      <c r="P96" s="946"/>
      <c r="Q96" s="345"/>
      <c r="R96" s="345"/>
      <c r="S96" s="1067" t="n">
        <v>2</v>
      </c>
      <c r="T96" s="1288"/>
      <c r="U96" s="1379">
        <f>AG96+AJ96+AM96+AP96+AS96+AV96+AY96+BB96</f>
        <v>108</v>
      </c>
      <c r="V96" s="1288"/>
      <c r="W96" s="1067">
        <f>AH96+AK96+AN96+AQ96+AT96+AW96+AZ96+BC96</f>
        <v>50</v>
      </c>
      <c r="X96" s="1380"/>
      <c r="Y96" s="1379" t="n">
        <v>16</v>
      </c>
      <c r="Z96" s="1288"/>
      <c r="AA96" s="1067" t="n">
        <v>34</v>
      </c>
      <c r="AB96" s="1288"/>
      <c r="AC96" s="1067"/>
      <c r="AD96" s="1288"/>
      <c r="AE96" s="1067"/>
      <c r="AF96" s="1068"/>
      <c r="AG96" s="344"/>
      <c r="AH96" s="345"/>
      <c r="AI96" s="346"/>
      <c r="AJ96" s="344" t="n">
        <v>108</v>
      </c>
      <c r="AK96" s="345" t="n">
        <v>50</v>
      </c>
      <c r="AL96" s="346" t="n">
        <v>3</v>
      </c>
      <c r="AM96" s="344"/>
      <c r="AN96" s="345"/>
      <c r="AO96" s="346"/>
      <c r="AP96" s="344"/>
      <c r="AQ96" s="345"/>
      <c r="AR96" s="346"/>
      <c r="AS96" s="344"/>
      <c r="AT96" s="345"/>
      <c r="AU96" s="346"/>
      <c r="AV96" s="344"/>
      <c r="AW96" s="345"/>
      <c r="AX96" s="346"/>
      <c r="AY96" s="344"/>
      <c r="AZ96" s="345"/>
      <c r="BA96" s="346"/>
      <c r="BB96" s="344"/>
      <c r="BC96" s="345"/>
      <c r="BD96" s="1067"/>
      <c r="BE96" s="1379">
        <f>AI96+AL96+AO96+AR96+AU96+AX96+BD96+BA96</f>
        <v>3</v>
      </c>
      <c r="BF96" s="1380"/>
      <c r="BG96" s="1426" t="s">
        <v>263</v>
      </c>
      <c r="BH96" s="1426"/>
      <c r="BI96" s="1426"/>
      <c r="BJ96" s="1427"/>
    </row>
    <row r="97" spans="1:256" s="2988" customFormat="1">
      <c r="A97" s="2205"/>
      <c r="B97" s="2289" t="s">
        <v>264</v>
      </c>
      <c r="C97" s="946" t="s">
        <v>265</v>
      </c>
      <c r="D97" s="946"/>
      <c r="E97" s="946"/>
      <c r="F97" s="946"/>
      <c r="G97" s="946"/>
      <c r="H97" s="946"/>
      <c r="I97" s="946"/>
      <c r="J97" s="946"/>
      <c r="K97" s="946"/>
      <c r="L97" s="946"/>
      <c r="M97" s="946"/>
      <c r="N97" s="946"/>
      <c r="O97" s="946"/>
      <c r="P97" s="946"/>
      <c r="Q97" s="345" t="n">
        <v>6</v>
      </c>
      <c r="R97" s="345"/>
      <c r="S97" s="1067" t="s">
        <v>266</v>
      </c>
      <c r="T97" s="1288"/>
      <c r="U97" s="1379">
        <f>AG97+AJ97+AM97+AP97+AS97+AV97+AY97+BB97</f>
        <v>300</v>
      </c>
      <c r="V97" s="1288"/>
      <c r="W97" s="1067">
        <f>AH97+AK97+AN97+AQ97+AT97+AW97+AZ97+BC97</f>
        <v>174</v>
      </c>
      <c r="X97" s="1380"/>
      <c r="Y97" s="1379">
        <f>18+16+18+16</f>
        <v>68</v>
      </c>
      <c r="Z97" s="1288"/>
      <c r="AA97" s="1067">
        <f>W97-Y97</f>
        <v>106</v>
      </c>
      <c r="AB97" s="1288"/>
      <c r="AC97" s="1067"/>
      <c r="AD97" s="1288"/>
      <c r="AE97" s="1067"/>
      <c r="AF97" s="1068"/>
      <c r="AG97" s="344"/>
      <c r="AH97" s="345"/>
      <c r="AI97" s="346"/>
      <c r="AJ97" s="344"/>
      <c r="AK97" s="345"/>
      <c r="AL97" s="346"/>
      <c r="AM97" s="344" t="n">
        <v>60</v>
      </c>
      <c r="AN97" s="345" t="n">
        <v>36</v>
      </c>
      <c r="AO97" s="346"/>
      <c r="AP97" s="344" t="n">
        <v>60</v>
      </c>
      <c r="AQ97" s="345" t="n">
        <v>34</v>
      </c>
      <c r="AR97" s="346" t="n">
        <v>3</v>
      </c>
      <c r="AS97" s="344" t="n">
        <v>90</v>
      </c>
      <c r="AT97" s="345" t="n">
        <v>54</v>
      </c>
      <c r="AU97" s="346" t="n">
        <v>3</v>
      </c>
      <c r="AV97" s="344" t="n">
        <v>90</v>
      </c>
      <c r="AW97" s="345" t="n">
        <v>50</v>
      </c>
      <c r="AX97" s="346" t="n">
        <v>3</v>
      </c>
      <c r="AY97" s="344"/>
      <c r="AZ97" s="345"/>
      <c r="BA97" s="346"/>
      <c r="BB97" s="1628"/>
      <c r="BC97" s="345"/>
      <c r="BD97" s="1067"/>
      <c r="BE97" s="1379">
        <f>AI97+AL97+AO97+AR97+AU97+AX97+BD97+BA97</f>
        <v>9</v>
      </c>
      <c r="BF97" s="1380"/>
      <c r="BG97" s="1381" t="s">
        <v>267</v>
      </c>
      <c r="BH97" s="1382"/>
      <c r="BI97" s="1382"/>
      <c r="BJ97" s="1383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</row>
    <row r="98" spans="1:62">
      <c r="A98" s="2338"/>
      <c r="B98" s="273" t="s">
        <v>268</v>
      </c>
      <c r="C98" s="1011" t="s">
        <v>269</v>
      </c>
      <c r="D98" s="1011"/>
      <c r="E98" s="1011"/>
      <c r="F98" s="1011"/>
      <c r="G98" s="1011"/>
      <c r="H98" s="1011"/>
      <c r="I98" s="1011"/>
      <c r="J98" s="1011"/>
      <c r="K98" s="1011"/>
      <c r="L98" s="1011"/>
      <c r="M98" s="1011"/>
      <c r="N98" s="1011"/>
      <c r="O98" s="1011"/>
      <c r="P98" s="1012"/>
      <c r="Q98" s="1047"/>
      <c r="R98" s="1047"/>
      <c r="S98" s="1048"/>
      <c r="T98" s="1049"/>
      <c r="U98" s="1034">
        <f>AG98+AJ98+AM98+AP98+AS98+AV98+AY98+BB98</f>
        <v>210</v>
      </c>
      <c r="V98" s="364"/>
      <c r="W98" s="350">
        <f>SUM(Y98:AF98)</f>
        <v>140</v>
      </c>
      <c r="X98" s="1033"/>
      <c r="Y98" s="1034">
        <f>SUM(Y99:Y104)</f>
        <v>64</v>
      </c>
      <c r="Z98" s="364"/>
      <c r="AA98" s="350">
        <f>SUM(AA99:AA104)</f>
        <v>20</v>
      </c>
      <c r="AB98" s="364"/>
      <c r="AC98" s="350">
        <f>SUM(AC99:AC104)</f>
        <v>56</v>
      </c>
      <c r="AD98" s="364"/>
      <c r="AE98" s="350">
        <f>SUM(AE99:AE104)</f>
        <v>0</v>
      </c>
      <c r="AF98" s="1033"/>
      <c r="AG98" s="351">
        <f>SUM(AG99:AG104)</f>
        <v>0</v>
      </c>
      <c r="AH98" s="352">
        <f>SUM(AH99:AH104)</f>
        <v>0</v>
      </c>
      <c r="AI98" s="353">
        <f>SUM(AI99:AI104)</f>
        <v>0</v>
      </c>
      <c r="AJ98" s="351">
        <f>SUM(AJ99:AJ104)</f>
        <v>0</v>
      </c>
      <c r="AK98" s="352">
        <f>SUM(AK99:AK104)</f>
        <v>0</v>
      </c>
      <c r="AL98" s="353">
        <f>SUM(AL99:AL104)</f>
        <v>0</v>
      </c>
      <c r="AM98" s="351">
        <f>SUM(AM99:AM104)</f>
        <v>0</v>
      </c>
      <c r="AN98" s="352">
        <f>SUM(AN99:AN104)</f>
        <v>0</v>
      </c>
      <c r="AO98" s="353">
        <f>SUM(AO99:AO104)</f>
        <v>0</v>
      </c>
      <c r="AP98" s="351">
        <f>SUM(AP99:AP104)</f>
        <v>0</v>
      </c>
      <c r="AQ98" s="352">
        <f>SUM(AQ99:AQ104)</f>
        <v>0</v>
      </c>
      <c r="AR98" s="353">
        <f>SUM(AR99:AR104)</f>
        <v>0</v>
      </c>
      <c r="AS98" s="351">
        <f>SUM(AS99:AS104)</f>
        <v>0</v>
      </c>
      <c r="AT98" s="352">
        <f>SUM(AT99:AT104)</f>
        <v>0</v>
      </c>
      <c r="AU98" s="350">
        <f>SUM(AU99:AU104)</f>
        <v>0</v>
      </c>
      <c r="AV98" s="351">
        <f>SUM(AV99:AV104)</f>
        <v>102</v>
      </c>
      <c r="AW98" s="352">
        <f>SUM(AW99:AW104)</f>
        <v>68</v>
      </c>
      <c r="AX98" s="353">
        <f>SUM(AX99:AX104)</f>
        <v>3</v>
      </c>
      <c r="AY98" s="351">
        <f>SUM(AY99:AY104)</f>
        <v>108</v>
      </c>
      <c r="AZ98" s="352">
        <f>SUM(AZ99:AZ104)</f>
        <v>72</v>
      </c>
      <c r="BA98" s="353">
        <f>SUM(BA99:BA104)</f>
        <v>3</v>
      </c>
      <c r="BB98" s="351">
        <f>SUM(BB99:BB100)</f>
        <v>0</v>
      </c>
      <c r="BC98" s="352">
        <f>SUM(BC99:BD104)</f>
        <v>0</v>
      </c>
      <c r="BD98" s="350">
        <f>SUM(BD99:BD100)</f>
        <v>0</v>
      </c>
      <c r="BE98" s="1034">
        <f>SUM(BE99:BF104)</f>
        <v>6</v>
      </c>
      <c r="BF98" s="1033"/>
      <c r="BG98" s="2053" t="s">
        <v>270</v>
      </c>
      <c r="BH98" s="2054"/>
      <c r="BI98" s="2054"/>
      <c r="BJ98" s="2055"/>
    </row>
    <row r="99" spans="1:62">
      <c r="A99" s="2205"/>
      <c r="B99" s="268" t="s">
        <v>271</v>
      </c>
      <c r="C99" s="989" t="s">
        <v>206</v>
      </c>
      <c r="D99" s="990"/>
      <c r="E99" s="990"/>
      <c r="F99" s="990"/>
      <c r="G99" s="990"/>
      <c r="H99" s="990"/>
      <c r="I99" s="990"/>
      <c r="J99" s="990"/>
      <c r="K99" s="990"/>
      <c r="L99" s="990"/>
      <c r="M99" s="990"/>
      <c r="N99" s="990"/>
      <c r="O99" s="990"/>
      <c r="P99" s="990"/>
      <c r="Q99" s="270"/>
      <c r="R99" s="270"/>
      <c r="S99" s="272"/>
      <c r="T99" s="334"/>
      <c r="U99" s="333"/>
      <c r="V99" s="335"/>
      <c r="W99" s="272"/>
      <c r="X99" s="334"/>
      <c r="Y99" s="336"/>
      <c r="Z99" s="335"/>
      <c r="AA99" s="272"/>
      <c r="AB99" s="335"/>
      <c r="AC99" s="272"/>
      <c r="AD99" s="335"/>
      <c r="AE99" s="272"/>
      <c r="AF99" s="336"/>
      <c r="AG99" s="269"/>
      <c r="AH99" s="270"/>
      <c r="AI99" s="271"/>
      <c r="AJ99" s="269"/>
      <c r="AK99" s="270"/>
      <c r="AL99" s="271"/>
      <c r="AM99" s="269"/>
      <c r="AN99" s="270"/>
      <c r="AO99" s="271"/>
      <c r="AP99" s="269"/>
      <c r="AQ99" s="270"/>
      <c r="AR99" s="271"/>
      <c r="AS99" s="269"/>
      <c r="AT99" s="270"/>
      <c r="AU99" s="272"/>
      <c r="AV99" s="269"/>
      <c r="AW99" s="270"/>
      <c r="AX99" s="271"/>
      <c r="AY99" s="269"/>
      <c r="AZ99" s="270"/>
      <c r="BA99" s="271"/>
      <c r="BB99" s="339"/>
      <c r="BC99" s="270"/>
      <c r="BD99" s="272"/>
      <c r="BE99" s="333"/>
      <c r="BF99" s="334"/>
      <c r="BG99" s="1560"/>
      <c r="BH99" s="1426"/>
      <c r="BI99" s="1426"/>
      <c r="BJ99" s="1427"/>
    </row>
    <row r="100" spans="1:62">
      <c r="A100" s="2205"/>
      <c r="B100" s="274" t="s">
        <v>272</v>
      </c>
      <c r="C100" s="807" t="s">
        <v>273</v>
      </c>
      <c r="D100" s="808"/>
      <c r="E100" s="808"/>
      <c r="F100" s="808"/>
      <c r="G100" s="808"/>
      <c r="H100" s="808"/>
      <c r="I100" s="808"/>
      <c r="J100" s="808"/>
      <c r="K100" s="808"/>
      <c r="L100" s="808"/>
      <c r="M100" s="808"/>
      <c r="N100" s="808"/>
      <c r="O100" s="808"/>
      <c r="P100" s="808"/>
      <c r="Q100" s="270" t="n">
        <v>6</v>
      </c>
      <c r="R100" s="270"/>
      <c r="S100" s="415" t="n">
        <v>6</v>
      </c>
      <c r="T100" s="1022"/>
      <c r="U100" s="1020">
        <f>AG100+AJ100+AM100+AP100+AS100+AV100+AY100+BB100</f>
        <v>102</v>
      </c>
      <c r="V100" s="1021"/>
      <c r="W100" s="415">
        <f>AH100+AK100+AN100+AQ100+AT100+AW100+AZ100+BC100</f>
        <v>68</v>
      </c>
      <c r="X100" s="1022"/>
      <c r="Y100" s="1020">
        <f>W100/2</f>
        <v>34</v>
      </c>
      <c r="Z100" s="1021"/>
      <c r="AA100" s="415"/>
      <c r="AB100" s="1021"/>
      <c r="AC100" s="415">
        <f>W100/2</f>
        <v>34</v>
      </c>
      <c r="AD100" s="1021"/>
      <c r="AE100" s="415"/>
      <c r="AF100" s="1021"/>
      <c r="AG100" s="412"/>
      <c r="AH100" s="413"/>
      <c r="AI100" s="415"/>
      <c r="AJ100" s="412"/>
      <c r="AK100" s="415"/>
      <c r="AL100" s="415"/>
      <c r="AM100" s="412"/>
      <c r="AN100" s="415"/>
      <c r="AO100" s="415"/>
      <c r="AP100" s="412"/>
      <c r="AQ100" s="415"/>
      <c r="AR100" s="415"/>
      <c r="AS100" s="412"/>
      <c r="AT100" s="415"/>
      <c r="AU100" s="415"/>
      <c r="AV100" s="412" t="n">
        <v>102</v>
      </c>
      <c r="AW100" s="415">
        <f>4*17</f>
        <v>68</v>
      </c>
      <c r="AX100" s="415" t="n">
        <v>3</v>
      </c>
      <c r="AY100" s="412"/>
      <c r="AZ100" s="413"/>
      <c r="BA100" s="414"/>
      <c r="BB100" s="415"/>
      <c r="BC100" s="415"/>
      <c r="BD100" s="415"/>
      <c r="BE100" s="1020">
        <f>AI100+AL100+AO100+AR100+AU100+AX100+BD100+BA100</f>
        <v>3</v>
      </c>
      <c r="BF100" s="1035"/>
      <c r="BG100" s="1155"/>
      <c r="BH100" s="1573"/>
      <c r="BI100" s="1573"/>
      <c r="BJ100" s="1574"/>
    </row>
    <row r="101" spans="1:62">
      <c r="A101" s="2205"/>
      <c r="B101" s="274" t="s">
        <v>274</v>
      </c>
      <c r="C101" s="807" t="s">
        <v>275</v>
      </c>
      <c r="D101" s="808"/>
      <c r="E101" s="808"/>
      <c r="F101" s="808"/>
      <c r="G101" s="808"/>
      <c r="H101" s="808"/>
      <c r="I101" s="808"/>
      <c r="J101" s="808"/>
      <c r="K101" s="808"/>
      <c r="L101" s="808"/>
      <c r="M101" s="808"/>
      <c r="N101" s="808"/>
      <c r="O101" s="808"/>
      <c r="P101" s="808"/>
      <c r="Q101" s="991"/>
      <c r="R101" s="991"/>
      <c r="S101" s="985"/>
      <c r="T101" s="940"/>
      <c r="U101" s="938"/>
      <c r="V101" s="986"/>
      <c r="W101" s="985"/>
      <c r="X101" s="940"/>
      <c r="Y101" s="938"/>
      <c r="Z101" s="986"/>
      <c r="AA101" s="985"/>
      <c r="AB101" s="986"/>
      <c r="AC101" s="985"/>
      <c r="AD101" s="986"/>
      <c r="AE101" s="987"/>
      <c r="AF101" s="1028"/>
      <c r="AG101" s="339"/>
      <c r="AH101" s="1029"/>
      <c r="AI101" s="987"/>
      <c r="AJ101" s="339"/>
      <c r="AK101" s="987"/>
      <c r="AL101" s="987"/>
      <c r="AM101" s="339"/>
      <c r="AN101" s="987"/>
      <c r="AO101" s="987"/>
      <c r="AP101" s="339"/>
      <c r="AQ101" s="987"/>
      <c r="AR101" s="987"/>
      <c r="AS101" s="339"/>
      <c r="AT101" s="987"/>
      <c r="AU101" s="987"/>
      <c r="AV101" s="339"/>
      <c r="AW101" s="987"/>
      <c r="AX101" s="987"/>
      <c r="AY101" s="339"/>
      <c r="AZ101" s="1029"/>
      <c r="BA101" s="1065"/>
      <c r="BB101" s="987"/>
      <c r="BC101" s="987"/>
      <c r="BD101" s="987"/>
      <c r="BE101" s="1036"/>
      <c r="BF101" s="1037"/>
      <c r="BG101" s="1589"/>
      <c r="BH101" s="1590"/>
      <c r="BI101" s="1590"/>
      <c r="BJ101" s="1591"/>
    </row>
    <row r="102" spans="1:62">
      <c r="A102" s="2205"/>
      <c r="B102" s="268" t="s">
        <v>276</v>
      </c>
      <c r="C102" s="989" t="s">
        <v>206</v>
      </c>
      <c r="D102" s="990"/>
      <c r="E102" s="990"/>
      <c r="F102" s="990"/>
      <c r="G102" s="990"/>
      <c r="H102" s="990"/>
      <c r="I102" s="990"/>
      <c r="J102" s="990"/>
      <c r="K102" s="990"/>
      <c r="L102" s="990"/>
      <c r="M102" s="990"/>
      <c r="N102" s="990"/>
      <c r="O102" s="990"/>
      <c r="P102" s="990"/>
      <c r="Q102" s="270"/>
      <c r="R102" s="270"/>
      <c r="S102" s="272"/>
      <c r="T102" s="334"/>
      <c r="U102" s="333"/>
      <c r="V102" s="335"/>
      <c r="W102" s="272"/>
      <c r="X102" s="334"/>
      <c r="Y102" s="336"/>
      <c r="Z102" s="335"/>
      <c r="AA102" s="272"/>
      <c r="AB102" s="335"/>
      <c r="AC102" s="272"/>
      <c r="AD102" s="335"/>
      <c r="AE102" s="272"/>
      <c r="AF102" s="336"/>
      <c r="AG102" s="269"/>
      <c r="AH102" s="270"/>
      <c r="AI102" s="271"/>
      <c r="AJ102" s="269"/>
      <c r="AK102" s="270"/>
      <c r="AL102" s="271"/>
      <c r="AM102" s="269"/>
      <c r="AN102" s="270"/>
      <c r="AO102" s="271"/>
      <c r="AP102" s="269"/>
      <c r="AQ102" s="270"/>
      <c r="AR102" s="271"/>
      <c r="AS102" s="269"/>
      <c r="AT102" s="270"/>
      <c r="AU102" s="272"/>
      <c r="AV102" s="269"/>
      <c r="AW102" s="270"/>
      <c r="AX102" s="271"/>
      <c r="AY102" s="269"/>
      <c r="AZ102" s="270"/>
      <c r="BA102" s="271"/>
      <c r="BB102" s="339"/>
      <c r="BC102" s="270"/>
      <c r="BD102" s="272"/>
      <c r="BE102" s="333"/>
      <c r="BF102" s="334"/>
      <c r="BG102" s="1560"/>
      <c r="BH102" s="1426"/>
      <c r="BI102" s="1426"/>
      <c r="BJ102" s="1427"/>
    </row>
    <row r="103" spans="1:62">
      <c r="A103" s="2205"/>
      <c r="B103" s="274" t="s">
        <v>277</v>
      </c>
      <c r="C103" s="807" t="s">
        <v>278</v>
      </c>
      <c r="D103" s="808"/>
      <c r="E103" s="808"/>
      <c r="F103" s="808"/>
      <c r="G103" s="808"/>
      <c r="H103" s="808"/>
      <c r="I103" s="808"/>
      <c r="J103" s="808"/>
      <c r="K103" s="808"/>
      <c r="L103" s="808"/>
      <c r="M103" s="808"/>
      <c r="N103" s="808"/>
      <c r="O103" s="808"/>
      <c r="P103" s="808"/>
      <c r="Q103" s="270" t="n">
        <v>7</v>
      </c>
      <c r="R103" s="270"/>
      <c r="S103" s="415"/>
      <c r="T103" s="1022"/>
      <c r="U103" s="1020">
        <f>AG103+AJ103+AM103+AP103+AS103+AV103+AY103+BB103</f>
        <v>108</v>
      </c>
      <c r="V103" s="1021"/>
      <c r="W103" s="415">
        <f>AH103+AK103+AN103+AQ103+AT103+AW103+AZ103+BC103</f>
        <v>72</v>
      </c>
      <c r="X103" s="1022"/>
      <c r="Y103" s="1020" t="n">
        <v>30</v>
      </c>
      <c r="Z103" s="1021"/>
      <c r="AA103" s="415" t="n">
        <v>20</v>
      </c>
      <c r="AB103" s="1021"/>
      <c r="AC103" s="415" t="n">
        <v>22</v>
      </c>
      <c r="AD103" s="1021"/>
      <c r="AE103" s="415"/>
      <c r="AF103" s="1021"/>
      <c r="AG103" s="412"/>
      <c r="AH103" s="413"/>
      <c r="AI103" s="415"/>
      <c r="AJ103" s="412"/>
      <c r="AK103" s="415"/>
      <c r="AL103" s="415"/>
      <c r="AM103" s="412"/>
      <c r="AN103" s="415"/>
      <c r="AO103" s="415"/>
      <c r="AP103" s="412"/>
      <c r="AQ103" s="415"/>
      <c r="AR103" s="415"/>
      <c r="AS103" s="412"/>
      <c r="AT103" s="415"/>
      <c r="AU103" s="415"/>
      <c r="AV103" s="412"/>
      <c r="AW103" s="415"/>
      <c r="AX103" s="415"/>
      <c r="AY103" s="412" t="n">
        <v>108</v>
      </c>
      <c r="AZ103" s="413">
        <f>4*18</f>
        <v>72</v>
      </c>
      <c r="BA103" s="414" t="n">
        <v>3</v>
      </c>
      <c r="BB103" s="415"/>
      <c r="BC103" s="415"/>
      <c r="BD103" s="415"/>
      <c r="BE103" s="1020">
        <f>AI103+AL103+AO103+AR103+AU103+AX103+BD103+BA103</f>
        <v>3</v>
      </c>
      <c r="BF103" s="1035"/>
      <c r="BG103" s="1572"/>
      <c r="BH103" s="1573"/>
      <c r="BI103" s="1573"/>
      <c r="BJ103" s="1574"/>
    </row>
    <row r="104" spans="1:62">
      <c r="A104" s="2205"/>
      <c r="B104" s="274" t="s">
        <v>279</v>
      </c>
      <c r="C104" s="807" t="s">
        <v>280</v>
      </c>
      <c r="D104" s="808"/>
      <c r="E104" s="808"/>
      <c r="F104" s="808"/>
      <c r="G104" s="808"/>
      <c r="H104" s="808"/>
      <c r="I104" s="808"/>
      <c r="J104" s="808"/>
      <c r="K104" s="808"/>
      <c r="L104" s="808"/>
      <c r="M104" s="808"/>
      <c r="N104" s="808"/>
      <c r="O104" s="808"/>
      <c r="P104" s="808"/>
      <c r="Q104" s="991"/>
      <c r="R104" s="991"/>
      <c r="S104" s="985"/>
      <c r="T104" s="940"/>
      <c r="U104" s="938"/>
      <c r="V104" s="986"/>
      <c r="W104" s="985"/>
      <c r="X104" s="940"/>
      <c r="Y104" s="938"/>
      <c r="Z104" s="986"/>
      <c r="AA104" s="985"/>
      <c r="AB104" s="986"/>
      <c r="AC104" s="985"/>
      <c r="AD104" s="986"/>
      <c r="AE104" s="987"/>
      <c r="AF104" s="1028"/>
      <c r="AG104" s="339"/>
      <c r="AH104" s="1029"/>
      <c r="AI104" s="987"/>
      <c r="AJ104" s="339"/>
      <c r="AK104" s="987"/>
      <c r="AL104" s="987"/>
      <c r="AM104" s="339"/>
      <c r="AN104" s="987"/>
      <c r="AO104" s="987"/>
      <c r="AP104" s="339"/>
      <c r="AQ104" s="987"/>
      <c r="AR104" s="987"/>
      <c r="AS104" s="339"/>
      <c r="AT104" s="987"/>
      <c r="AU104" s="987"/>
      <c r="AV104" s="339"/>
      <c r="AW104" s="987"/>
      <c r="AX104" s="987"/>
      <c r="AY104" s="339"/>
      <c r="AZ104" s="1029"/>
      <c r="BA104" s="1065"/>
      <c r="BB104" s="987"/>
      <c r="BC104" s="987"/>
      <c r="BD104" s="987"/>
      <c r="BE104" s="1036"/>
      <c r="BF104" s="1037"/>
      <c r="BG104" s="1589"/>
      <c r="BH104" s="1590"/>
      <c r="BI104" s="1590"/>
      <c r="BJ104" s="1591"/>
    </row>
    <row r="105" spans="1:62">
      <c r="A105" s="2338"/>
      <c r="B105" s="2291" t="s">
        <v>281</v>
      </c>
      <c r="C105" s="1748" t="s">
        <v>282</v>
      </c>
      <c r="D105" s="2875"/>
      <c r="E105" s="2875"/>
      <c r="F105" s="2875"/>
      <c r="G105" s="2875"/>
      <c r="H105" s="2875"/>
      <c r="I105" s="2875"/>
      <c r="J105" s="2875"/>
      <c r="K105" s="2875"/>
      <c r="L105" s="2875"/>
      <c r="M105" s="2875"/>
      <c r="N105" s="2875"/>
      <c r="O105" s="2875"/>
      <c r="P105" s="2875"/>
      <c r="Q105" s="2876"/>
      <c r="R105" s="2877"/>
      <c r="S105" s="2876"/>
      <c r="T105" s="2877"/>
      <c r="U105" s="2878">
        <f>AG105+AJ105+AM105+AP105+AS105+AV105+AY105+BB105</f>
        <v>108</v>
      </c>
      <c r="V105" s="2879"/>
      <c r="W105" s="2880">
        <f>SUM(Y105:AF105)</f>
        <v>72</v>
      </c>
      <c r="X105" s="2881"/>
      <c r="Y105" s="2878">
        <f>SUM(Y106:Z106)</f>
        <v>36</v>
      </c>
      <c r="Z105" s="2879"/>
      <c r="AA105" s="2880">
        <f>SUM(AA106:AB106)</f>
        <v>0</v>
      </c>
      <c r="AB105" s="2879"/>
      <c r="AC105" s="2880">
        <f>SUM(AC106:AD106)</f>
        <v>36</v>
      </c>
      <c r="AD105" s="2879"/>
      <c r="AE105" s="2880">
        <f>SUM(AE106:AF106)</f>
        <v>0</v>
      </c>
      <c r="AF105" s="2881"/>
      <c r="AG105" s="2882">
        <f>SUM(AG106)</f>
        <v>0</v>
      </c>
      <c r="AH105" s="2883">
        <f>SUM(AH106)</f>
        <v>0</v>
      </c>
      <c r="AI105" s="2884">
        <f>SUM(AI106)</f>
        <v>0</v>
      </c>
      <c r="AJ105" s="2882">
        <f>SUM(AJ106)</f>
        <v>0</v>
      </c>
      <c r="AK105" s="2883">
        <f>SUM(AK106)</f>
        <v>0</v>
      </c>
      <c r="AL105" s="2884">
        <f>SUM(AL106)</f>
        <v>0</v>
      </c>
      <c r="AM105" s="2882">
        <f>SUM(AM106)</f>
        <v>0</v>
      </c>
      <c r="AN105" s="2883">
        <f>SUM(AN106)</f>
        <v>0</v>
      </c>
      <c r="AO105" s="2884">
        <f>SUM(AO106)</f>
        <v>0</v>
      </c>
      <c r="AP105" s="2882">
        <f>SUM(AP106)</f>
        <v>0</v>
      </c>
      <c r="AQ105" s="2883">
        <f>SUM(AQ106)</f>
        <v>0</v>
      </c>
      <c r="AR105" s="2884">
        <f>SUM(AR106)</f>
        <v>0</v>
      </c>
      <c r="AS105" s="2882">
        <f>SUM(AS106)</f>
        <v>108</v>
      </c>
      <c r="AT105" s="2883">
        <f>SUM(AT106)</f>
        <v>72</v>
      </c>
      <c r="AU105" s="2880">
        <f>SUM(AU106)</f>
        <v>3</v>
      </c>
      <c r="AV105" s="2882">
        <f>SUM(AV106)</f>
        <v>0</v>
      </c>
      <c r="AW105" s="2883">
        <f>SUM(AW106)</f>
        <v>0</v>
      </c>
      <c r="AX105" s="2884">
        <f>SUM(AX106)</f>
        <v>0</v>
      </c>
      <c r="AY105" s="2882">
        <f>SUM(AY106)</f>
        <v>0</v>
      </c>
      <c r="AZ105" s="2883">
        <f>SUM(AZ106)</f>
        <v>0</v>
      </c>
      <c r="BA105" s="2884">
        <f>SUM(BA106)</f>
        <v>0</v>
      </c>
      <c r="BB105" s="2882">
        <f>SUM(BB106)</f>
        <v>0</v>
      </c>
      <c r="BC105" s="2883">
        <f>SUM(BC106)</f>
        <v>0</v>
      </c>
      <c r="BD105" s="2880">
        <f>SUM(BD106)</f>
        <v>0</v>
      </c>
      <c r="BE105" s="2878">
        <f>SUM(BE106)</f>
        <v>3</v>
      </c>
      <c r="BF105" s="2881"/>
      <c r="BG105" s="1757" t="s">
        <v>185</v>
      </c>
      <c r="BH105" s="1757"/>
      <c r="BI105" s="1757"/>
      <c r="BJ105" s="1758"/>
    </row>
    <row r="106" spans="1:62">
      <c r="A106" s="2205"/>
      <c r="B106" s="2289" t="s">
        <v>283</v>
      </c>
      <c r="C106" s="947" t="s">
        <v>284</v>
      </c>
      <c r="D106" s="1378"/>
      <c r="E106" s="1378"/>
      <c r="F106" s="1378"/>
      <c r="G106" s="1378"/>
      <c r="H106" s="1378"/>
      <c r="I106" s="1378"/>
      <c r="J106" s="1378"/>
      <c r="K106" s="1378"/>
      <c r="L106" s="1378"/>
      <c r="M106" s="1378"/>
      <c r="N106" s="1378"/>
      <c r="O106" s="1378"/>
      <c r="P106" s="1378"/>
      <c r="Q106" s="1067" t="n">
        <v>5</v>
      </c>
      <c r="R106" s="1288"/>
      <c r="S106" s="1067"/>
      <c r="T106" s="1068"/>
      <c r="U106" s="1379">
        <f>AG106+AJ106+AM106+AP106+AS106+AV106+AY106+BB106</f>
        <v>108</v>
      </c>
      <c r="V106" s="1288"/>
      <c r="W106" s="1067">
        <f>AH106+AK106+AN106+AQ106+AT106+AW106+AZ106+BC106</f>
        <v>72</v>
      </c>
      <c r="X106" s="1380"/>
      <c r="Y106" s="1379">
        <f>W106/2</f>
        <v>36</v>
      </c>
      <c r="Z106" s="1288"/>
      <c r="AA106" s="1067"/>
      <c r="AB106" s="1288"/>
      <c r="AC106" s="1067">
        <f>W106/2</f>
        <v>36</v>
      </c>
      <c r="AD106" s="1288"/>
      <c r="AE106" s="1067"/>
      <c r="AF106" s="1068"/>
      <c r="AG106" s="344"/>
      <c r="AH106" s="345"/>
      <c r="AI106" s="346"/>
      <c r="AJ106" s="344"/>
      <c r="AK106" s="345"/>
      <c r="AL106" s="346"/>
      <c r="AM106" s="344"/>
      <c r="AN106" s="345"/>
      <c r="AO106" s="346"/>
      <c r="AP106" s="344"/>
      <c r="AQ106" s="345"/>
      <c r="AR106" s="346"/>
      <c r="AS106" s="344" t="n">
        <v>108</v>
      </c>
      <c r="AT106" s="345" t="n">
        <v>72</v>
      </c>
      <c r="AU106" s="1067" t="n">
        <v>3</v>
      </c>
      <c r="AV106" s="344"/>
      <c r="AW106" s="345"/>
      <c r="AX106" s="346"/>
      <c r="AY106" s="344"/>
      <c r="AZ106" s="345"/>
      <c r="BA106" s="346"/>
      <c r="BB106" s="344"/>
      <c r="BC106" s="345"/>
      <c r="BD106" s="1067"/>
      <c r="BE106" s="1379">
        <f>AI106+AL106+AO106+AR106+AU106+AX106+BD106+BA106</f>
        <v>3</v>
      </c>
      <c r="BF106" s="1380"/>
      <c r="BG106" s="1426"/>
      <c r="BH106" s="1426"/>
      <c r="BI106" s="1426"/>
      <c r="BJ106" s="1427"/>
    </row>
    <row r="107" spans="1:62">
      <c r="A107" s="2338"/>
      <c r="B107" s="2886" t="s">
        <v>285</v>
      </c>
      <c r="C107" s="2887" t="s">
        <v>286</v>
      </c>
      <c r="D107" s="2888"/>
      <c r="E107" s="2888"/>
      <c r="F107" s="2888"/>
      <c r="G107" s="2888"/>
      <c r="H107" s="2888"/>
      <c r="I107" s="2888"/>
      <c r="J107" s="2888"/>
      <c r="K107" s="2888"/>
      <c r="L107" s="2888"/>
      <c r="M107" s="2888"/>
      <c r="N107" s="2888"/>
      <c r="O107" s="2888"/>
      <c r="P107" s="2889"/>
      <c r="Q107" s="2890"/>
      <c r="R107" s="2890"/>
      <c r="S107" s="2891"/>
      <c r="T107" s="2892"/>
      <c r="U107" s="2893">
        <f>AG107+AJ107+AM107+AP107+AS107+AV107+AY107+BB107</f>
        <v>732</v>
      </c>
      <c r="V107" s="2894"/>
      <c r="W107" s="2895">
        <f>SUM(Y107:AF107)</f>
        <v>352</v>
      </c>
      <c r="X107" s="2896"/>
      <c r="Y107" s="2893">
        <f>SUM(Y108:Y116)</f>
        <v>194</v>
      </c>
      <c r="Z107" s="2894"/>
      <c r="AA107" s="2895">
        <f>SUM(AA108:AA116)</f>
        <v>158</v>
      </c>
      <c r="AB107" s="2894"/>
      <c r="AC107" s="2895">
        <f>SUM(AC108:AC116)</f>
        <v>0</v>
      </c>
      <c r="AD107" s="2894"/>
      <c r="AE107" s="2895">
        <f>SUM(AE108:AE116)</f>
        <v>0</v>
      </c>
      <c r="AF107" s="2896"/>
      <c r="AG107" s="2897">
        <f>SUM(AG108:AG116)</f>
        <v>0</v>
      </c>
      <c r="AH107" s="2898">
        <f>SUM(AH108:AH116)</f>
        <v>0</v>
      </c>
      <c r="AI107" s="2899">
        <f>SUM(AI108:AI116)</f>
        <v>0</v>
      </c>
      <c r="AJ107" s="2897">
        <f>SUM(AJ108:AJ116)</f>
        <v>0</v>
      </c>
      <c r="AK107" s="2898">
        <f>SUM(AK108:AK116)</f>
        <v>0</v>
      </c>
      <c r="AL107" s="2899">
        <f>SUM(AL108:AL116)</f>
        <v>0</v>
      </c>
      <c r="AM107" s="2897">
        <f>SUM(AM108:AM116)</f>
        <v>0</v>
      </c>
      <c r="AN107" s="2898">
        <f>SUM(AN108:AN116)</f>
        <v>0</v>
      </c>
      <c r="AO107" s="2899">
        <f>SUM(AO108:AO116)</f>
        <v>0</v>
      </c>
      <c r="AP107" s="2897">
        <f>SUM(AP108:AP116)</f>
        <v>102</v>
      </c>
      <c r="AQ107" s="2898">
        <f>SUM(AQ108:AQ116)</f>
        <v>68</v>
      </c>
      <c r="AR107" s="2899">
        <f>SUM(AR108:AR116)</f>
        <v>3</v>
      </c>
      <c r="AS107" s="2897">
        <f>SUM(AS108:AS116)</f>
        <v>180</v>
      </c>
      <c r="AT107" s="2898">
        <f>SUM(AT108:AT116)</f>
        <v>72</v>
      </c>
      <c r="AU107" s="2895">
        <f>SUM(AU108:AU116)</f>
        <v>6</v>
      </c>
      <c r="AV107" s="2897">
        <f>SUM(AV108:AV116)</f>
        <v>90</v>
      </c>
      <c r="AW107" s="2898">
        <f>SUM(AW108:AW116)</f>
        <v>50</v>
      </c>
      <c r="AX107" s="2899">
        <f>SUM(AX108:AX116)</f>
        <v>3</v>
      </c>
      <c r="AY107" s="2897">
        <f>SUM(AY108:AY116)</f>
        <v>360</v>
      </c>
      <c r="AZ107" s="2898">
        <f>SUM(AZ108:AZ116)</f>
        <v>162</v>
      </c>
      <c r="BA107" s="2899">
        <f>SUM(BA108:BA116)</f>
        <v>12</v>
      </c>
      <c r="BB107" s="2897">
        <f>SUM(BB108)</f>
        <v>0</v>
      </c>
      <c r="BC107" s="2898">
        <f>SUM(BC108:BD116)</f>
        <v>0</v>
      </c>
      <c r="BD107" s="2895">
        <f>SUM(BD108)</f>
        <v>0</v>
      </c>
      <c r="BE107" s="2893">
        <f>SUM(BE108:BF116)</f>
        <v>24</v>
      </c>
      <c r="BF107" s="2896"/>
      <c r="BG107" s="2900"/>
      <c r="BH107" s="2901"/>
      <c r="BI107" s="2901"/>
      <c r="BJ107" s="2902"/>
    </row>
    <row r="108" spans="1:62">
      <c r="A108" s="2205"/>
      <c r="B108" s="2294" t="s">
        <v>287</v>
      </c>
      <c r="C108" s="1747" t="s">
        <v>288</v>
      </c>
      <c r="D108" s="1747"/>
      <c r="E108" s="1747"/>
      <c r="F108" s="1747"/>
      <c r="G108" s="1747"/>
      <c r="H108" s="1747"/>
      <c r="I108" s="1747"/>
      <c r="J108" s="1747"/>
      <c r="K108" s="1747"/>
      <c r="L108" s="1747"/>
      <c r="M108" s="1747"/>
      <c r="N108" s="1747"/>
      <c r="O108" s="1747"/>
      <c r="P108" s="1748"/>
      <c r="Q108" s="1749"/>
      <c r="R108" s="1750"/>
      <c r="S108" s="1749"/>
      <c r="T108" s="1751"/>
      <c r="U108" s="1752"/>
      <c r="V108" s="1750"/>
      <c r="W108" s="1749"/>
      <c r="X108" s="1753"/>
      <c r="Y108" s="1752"/>
      <c r="Z108" s="1750"/>
      <c r="AA108" s="1749"/>
      <c r="AB108" s="1750"/>
      <c r="AC108" s="1749"/>
      <c r="AD108" s="1750"/>
      <c r="AE108" s="1749"/>
      <c r="AF108" s="1751"/>
      <c r="AG108" s="1754"/>
      <c r="AH108" s="1755"/>
      <c r="AI108" s="1756"/>
      <c r="AJ108" s="1754"/>
      <c r="AK108" s="1755"/>
      <c r="AL108" s="1756"/>
      <c r="AM108" s="1754"/>
      <c r="AN108" s="1755"/>
      <c r="AO108" s="1756"/>
      <c r="AP108" s="1754"/>
      <c r="AQ108" s="1755"/>
      <c r="AR108" s="1756"/>
      <c r="AS108" s="1754"/>
      <c r="AT108" s="1755"/>
      <c r="AU108" s="1749"/>
      <c r="AV108" s="1754"/>
      <c r="AW108" s="1755"/>
      <c r="AX108" s="1756"/>
      <c r="AY108" s="1754"/>
      <c r="AZ108" s="1755"/>
      <c r="BA108" s="1756"/>
      <c r="BB108" s="1754"/>
      <c r="BC108" s="1755"/>
      <c r="BD108" s="1749"/>
      <c r="BE108" s="1752"/>
      <c r="BF108" s="1753"/>
      <c r="BG108" s="2053" t="s">
        <v>289</v>
      </c>
      <c r="BH108" s="2054"/>
      <c r="BI108" s="2054"/>
      <c r="BJ108" s="2055"/>
    </row>
    <row r="109" spans="1:62">
      <c r="A109" s="2205"/>
      <c r="B109" s="2289" t="s">
        <v>290</v>
      </c>
      <c r="C109" s="946" t="s">
        <v>291</v>
      </c>
      <c r="D109" s="946"/>
      <c r="E109" s="946"/>
      <c r="F109" s="946"/>
      <c r="G109" s="946"/>
      <c r="H109" s="946"/>
      <c r="I109" s="946"/>
      <c r="J109" s="946"/>
      <c r="K109" s="946"/>
      <c r="L109" s="946"/>
      <c r="M109" s="946"/>
      <c r="N109" s="946"/>
      <c r="O109" s="946"/>
      <c r="P109" s="947"/>
      <c r="Q109" s="1067"/>
      <c r="R109" s="1288"/>
      <c r="S109" s="1067" t="n">
        <v>4</v>
      </c>
      <c r="T109" s="1068"/>
      <c r="U109" s="1379">
        <f>AG109+AJ109+AM109+AP109+AS109+AV109+AY109+BB109</f>
        <v>102</v>
      </c>
      <c r="V109" s="1288"/>
      <c r="W109" s="1067">
        <f>AH109+AK109+AN109+AQ109+AT109+AW109+AZ109+BC109</f>
        <v>68</v>
      </c>
      <c r="X109" s="1380"/>
      <c r="Y109" s="1379">
        <f>W109/2</f>
        <v>34</v>
      </c>
      <c r="Z109" s="1288"/>
      <c r="AA109" s="1067">
        <f>W109/2</f>
        <v>34</v>
      </c>
      <c r="AB109" s="1288"/>
      <c r="AC109" s="1067"/>
      <c r="AD109" s="1288"/>
      <c r="AE109" s="1067"/>
      <c r="AF109" s="1068"/>
      <c r="AG109" s="344"/>
      <c r="AH109" s="345"/>
      <c r="AI109" s="346"/>
      <c r="AJ109" s="344"/>
      <c r="AK109" s="345"/>
      <c r="AL109" s="346"/>
      <c r="AM109" s="344"/>
      <c r="AN109" s="345"/>
      <c r="AO109" s="346"/>
      <c r="AP109" s="344" t="n">
        <v>102</v>
      </c>
      <c r="AQ109" s="345" t="n">
        <v>68</v>
      </c>
      <c r="AR109" s="346" t="n">
        <v>3</v>
      </c>
      <c r="AS109" s="344"/>
      <c r="AT109" s="345"/>
      <c r="AU109" s="1067"/>
      <c r="AV109" s="344"/>
      <c r="AW109" s="345"/>
      <c r="AX109" s="346"/>
      <c r="AY109" s="344"/>
      <c r="AZ109" s="345"/>
      <c r="BA109" s="346"/>
      <c r="BB109" s="344"/>
      <c r="BC109" s="345"/>
      <c r="BD109" s="1067"/>
      <c r="BE109" s="1379">
        <f>AI109+AL109+AO109+AR109+AU109+AX109+BD109+BA109</f>
        <v>3</v>
      </c>
      <c r="BF109" s="1380"/>
      <c r="BG109" s="1426"/>
      <c r="BH109" s="1426"/>
      <c r="BI109" s="1426"/>
      <c r="BJ109" s="1427"/>
    </row>
    <row r="110" spans="1:62">
      <c r="A110" s="2205"/>
      <c r="B110" s="2289" t="s">
        <v>292</v>
      </c>
      <c r="C110" s="946" t="s">
        <v>293</v>
      </c>
      <c r="D110" s="946"/>
      <c r="E110" s="946"/>
      <c r="F110" s="946"/>
      <c r="G110" s="946"/>
      <c r="H110" s="946"/>
      <c r="I110" s="946"/>
      <c r="J110" s="946"/>
      <c r="K110" s="946"/>
      <c r="L110" s="946"/>
      <c r="M110" s="946"/>
      <c r="N110" s="946"/>
      <c r="O110" s="946"/>
      <c r="P110" s="947"/>
      <c r="Q110" s="1067"/>
      <c r="R110" s="1288"/>
      <c r="S110" s="1067" t="n">
        <v>5</v>
      </c>
      <c r="T110" s="1068"/>
      <c r="U110" s="1379">
        <f>AG110+AJ110+AM110+AP110+AS110+AV110+AY110+BB110</f>
        <v>90</v>
      </c>
      <c r="V110" s="1288"/>
      <c r="W110" s="1067">
        <f>AH110+AK110+AN110+AQ110+AT110+AW110+AZ110+BC110</f>
        <v>36</v>
      </c>
      <c r="X110" s="1380"/>
      <c r="Y110" s="1379">
        <f>W110/2</f>
        <v>18</v>
      </c>
      <c r="Z110" s="1288"/>
      <c r="AA110" s="1067">
        <f>W110/2</f>
        <v>18</v>
      </c>
      <c r="AB110" s="1288"/>
      <c r="AC110" s="1067"/>
      <c r="AD110" s="1288"/>
      <c r="AE110" s="1067"/>
      <c r="AF110" s="1068"/>
      <c r="AG110" s="344"/>
      <c r="AH110" s="345"/>
      <c r="AI110" s="346"/>
      <c r="AJ110" s="344"/>
      <c r="AK110" s="345"/>
      <c r="AL110" s="346"/>
      <c r="AM110" s="344"/>
      <c r="AN110" s="345"/>
      <c r="AO110" s="346"/>
      <c r="AP110" s="344"/>
      <c r="AQ110" s="345"/>
      <c r="AR110" s="346"/>
      <c r="AS110" s="344" t="n">
        <v>90</v>
      </c>
      <c r="AT110" s="345" t="n">
        <v>36</v>
      </c>
      <c r="AU110" s="346" t="n">
        <v>3</v>
      </c>
      <c r="AV110" s="344"/>
      <c r="AW110" s="345"/>
      <c r="AX110" s="346"/>
      <c r="AY110" s="344"/>
      <c r="AZ110" s="345"/>
      <c r="BA110" s="346"/>
      <c r="BB110" s="344"/>
      <c r="BC110" s="345"/>
      <c r="BD110" s="1067"/>
      <c r="BE110" s="1379">
        <f>AI110+AL110+AO110+AR110+AU110+AX110+BD110+BA110</f>
        <v>3</v>
      </c>
      <c r="BF110" s="1380"/>
      <c r="BG110" s="1426"/>
      <c r="BH110" s="1426"/>
      <c r="BI110" s="1426"/>
      <c r="BJ110" s="1427"/>
    </row>
    <row r="111" spans="1:62">
      <c r="A111" s="2205"/>
      <c r="B111" s="2289" t="s">
        <v>294</v>
      </c>
      <c r="C111" s="946" t="s">
        <v>295</v>
      </c>
      <c r="D111" s="946"/>
      <c r="E111" s="946"/>
      <c r="F111" s="946"/>
      <c r="G111" s="946"/>
      <c r="H111" s="946"/>
      <c r="I111" s="946"/>
      <c r="J111" s="946"/>
      <c r="K111" s="946"/>
      <c r="L111" s="946"/>
      <c r="M111" s="946"/>
      <c r="N111" s="946"/>
      <c r="O111" s="946"/>
      <c r="P111" s="947"/>
      <c r="Q111" s="1067"/>
      <c r="R111" s="1288"/>
      <c r="S111" s="1067" t="n">
        <v>5</v>
      </c>
      <c r="T111" s="1068"/>
      <c r="U111" s="1379">
        <f>AG111+AJ111+AM111+AP111+AS111+AV111+AY111+BB111</f>
        <v>90</v>
      </c>
      <c r="V111" s="1288"/>
      <c r="W111" s="1067">
        <f>AH111+AK111+AN111+AQ111+AT111+AW111+AZ111+BC111</f>
        <v>36</v>
      </c>
      <c r="X111" s="1380"/>
      <c r="Y111" s="1379">
        <f>W111/2</f>
        <v>18</v>
      </c>
      <c r="Z111" s="1288"/>
      <c r="AA111" s="1067">
        <f>W111/2</f>
        <v>18</v>
      </c>
      <c r="AB111" s="1288"/>
      <c r="AC111" s="1067"/>
      <c r="AD111" s="1288"/>
      <c r="AE111" s="1067"/>
      <c r="AF111" s="1068"/>
      <c r="AG111" s="344"/>
      <c r="AH111" s="345"/>
      <c r="AI111" s="346"/>
      <c r="AJ111" s="344"/>
      <c r="AK111" s="345"/>
      <c r="AL111" s="346"/>
      <c r="AM111" s="344"/>
      <c r="AN111" s="345"/>
      <c r="AO111" s="346"/>
      <c r="AP111" s="344"/>
      <c r="AQ111" s="345"/>
      <c r="AR111" s="346"/>
      <c r="AS111" s="344" t="n">
        <v>90</v>
      </c>
      <c r="AT111" s="345" t="n">
        <v>36</v>
      </c>
      <c r="AU111" s="346" t="n">
        <v>3</v>
      </c>
      <c r="AV111" s="344"/>
      <c r="AW111" s="345"/>
      <c r="AX111" s="346"/>
      <c r="AY111" s="344"/>
      <c r="AZ111" s="345"/>
      <c r="BA111" s="346"/>
      <c r="BB111" s="344"/>
      <c r="BC111" s="345"/>
      <c r="BD111" s="1067"/>
      <c r="BE111" s="1379">
        <f>AI111+AL111+AO111+AR111+AU111+AX111+BD111+BA111</f>
        <v>3</v>
      </c>
      <c r="BF111" s="1380"/>
      <c r="BG111" s="1426"/>
      <c r="BH111" s="1426"/>
      <c r="BI111" s="1426"/>
      <c r="BJ111" s="1427"/>
    </row>
    <row r="112" spans="1:62">
      <c r="A112" s="2205"/>
      <c r="B112" s="2289" t="s">
        <v>296</v>
      </c>
      <c r="C112" s="946" t="s">
        <v>297</v>
      </c>
      <c r="D112" s="946"/>
      <c r="E112" s="946"/>
      <c r="F112" s="946"/>
      <c r="G112" s="946"/>
      <c r="H112" s="946"/>
      <c r="I112" s="946"/>
      <c r="J112" s="946"/>
      <c r="K112" s="946"/>
      <c r="L112" s="946"/>
      <c r="M112" s="946"/>
      <c r="N112" s="946"/>
      <c r="O112" s="946"/>
      <c r="P112" s="947"/>
      <c r="Q112" s="1067"/>
      <c r="R112" s="1288"/>
      <c r="S112" s="1067" t="n">
        <v>6</v>
      </c>
      <c r="T112" s="1068"/>
      <c r="U112" s="1379">
        <f>AG112+AJ112+AM112+AP112+AS112+AV112+AY112+BB112</f>
        <v>90</v>
      </c>
      <c r="V112" s="1288"/>
      <c r="W112" s="1067">
        <f>AH112+AK112+AN112+AQ112+AT112+AW112+AZ112+BC112</f>
        <v>50</v>
      </c>
      <c r="X112" s="1380"/>
      <c r="Y112" s="1379" t="n">
        <v>34</v>
      </c>
      <c r="Z112" s="1288"/>
      <c r="AA112" s="1067">
        <f>W112-Y112</f>
        <v>16</v>
      </c>
      <c r="AB112" s="1288"/>
      <c r="AC112" s="1067"/>
      <c r="AD112" s="1288"/>
      <c r="AE112" s="1067"/>
      <c r="AF112" s="1068"/>
      <c r="AG112" s="344"/>
      <c r="AH112" s="345"/>
      <c r="AI112" s="346"/>
      <c r="AJ112" s="344"/>
      <c r="AK112" s="345"/>
      <c r="AL112" s="346"/>
      <c r="AM112" s="344"/>
      <c r="AN112" s="345"/>
      <c r="AO112" s="346"/>
      <c r="AP112" s="344"/>
      <c r="AQ112" s="345"/>
      <c r="AR112" s="346"/>
      <c r="AS112" s="344"/>
      <c r="AT112" s="345"/>
      <c r="AU112" s="1067"/>
      <c r="AV112" s="344" t="n">
        <v>90</v>
      </c>
      <c r="AW112" s="345" t="n">
        <v>50</v>
      </c>
      <c r="AX112" s="346" t="n">
        <v>3</v>
      </c>
      <c r="AY112" s="344"/>
      <c r="AZ112" s="345"/>
      <c r="BA112" s="346"/>
      <c r="BB112" s="344"/>
      <c r="BC112" s="345"/>
      <c r="BD112" s="1067"/>
      <c r="BE112" s="1379">
        <f>AI112+AL112+AO112+AR112+AU112+AX112+BD112+BA112</f>
        <v>3</v>
      </c>
      <c r="BF112" s="1380"/>
      <c r="BG112" s="1426"/>
      <c r="BH112" s="1426"/>
      <c r="BI112" s="1426"/>
      <c r="BJ112" s="1427"/>
    </row>
    <row r="113" spans="1:62">
      <c r="A113" s="2205"/>
      <c r="B113" s="2289" t="s">
        <v>298</v>
      </c>
      <c r="C113" s="946" t="s">
        <v>299</v>
      </c>
      <c r="D113" s="946"/>
      <c r="E113" s="946"/>
      <c r="F113" s="946"/>
      <c r="G113" s="946"/>
      <c r="H113" s="946"/>
      <c r="I113" s="946"/>
      <c r="J113" s="946"/>
      <c r="K113" s="946"/>
      <c r="L113" s="946"/>
      <c r="M113" s="946"/>
      <c r="N113" s="946"/>
      <c r="O113" s="946"/>
      <c r="P113" s="947"/>
      <c r="Q113" s="1067"/>
      <c r="R113" s="1288"/>
      <c r="S113" s="1067" t="n">
        <v>7</v>
      </c>
      <c r="T113" s="1068"/>
      <c r="U113" s="1379">
        <f>AG113+AJ113+AM113+AP113+AS113+AV113+AY113+BB113</f>
        <v>90</v>
      </c>
      <c r="V113" s="1288"/>
      <c r="W113" s="1067">
        <f>AH113+AK113+AN113+AQ113+AT113+AW113+AZ113+BC113</f>
        <v>36</v>
      </c>
      <c r="X113" s="1380"/>
      <c r="Y113" s="1379">
        <f>W113/2</f>
        <v>18</v>
      </c>
      <c r="Z113" s="1288"/>
      <c r="AA113" s="1067">
        <f>W113/2</f>
        <v>18</v>
      </c>
      <c r="AB113" s="1288"/>
      <c r="AC113" s="1067"/>
      <c r="AD113" s="1288"/>
      <c r="AE113" s="1067"/>
      <c r="AF113" s="1068"/>
      <c r="AG113" s="344"/>
      <c r="AH113" s="345"/>
      <c r="AI113" s="346"/>
      <c r="AJ113" s="344"/>
      <c r="AK113" s="345"/>
      <c r="AL113" s="346"/>
      <c r="AM113" s="344"/>
      <c r="AN113" s="345"/>
      <c r="AO113" s="346"/>
      <c r="AP113" s="344"/>
      <c r="AQ113" s="345"/>
      <c r="AR113" s="346"/>
      <c r="AS113" s="344"/>
      <c r="AT113" s="345"/>
      <c r="AU113" s="1067"/>
      <c r="AV113" s="344"/>
      <c r="AW113" s="345"/>
      <c r="AX113" s="346"/>
      <c r="AY113" s="344" t="n">
        <v>90</v>
      </c>
      <c r="AZ113" s="345" t="n">
        <v>36</v>
      </c>
      <c r="BA113" s="346" t="n">
        <v>3</v>
      </c>
      <c r="BB113" s="344"/>
      <c r="BC113" s="345"/>
      <c r="BD113" s="1067"/>
      <c r="BE113" s="1379">
        <f>AI113+AL113+AO113+AR113+AU113+AX113+BD113+BA113</f>
        <v>3</v>
      </c>
      <c r="BF113" s="1380"/>
      <c r="BG113" s="1426"/>
      <c r="BH113" s="1426"/>
      <c r="BI113" s="1426"/>
      <c r="BJ113" s="1427"/>
    </row>
    <row r="114" spans="1:62">
      <c r="A114" s="2205"/>
      <c r="B114" s="2289" t="s">
        <v>300</v>
      </c>
      <c r="C114" s="946" t="s">
        <v>301</v>
      </c>
      <c r="D114" s="946"/>
      <c r="E114" s="946"/>
      <c r="F114" s="946"/>
      <c r="G114" s="946"/>
      <c r="H114" s="946"/>
      <c r="I114" s="946"/>
      <c r="J114" s="946"/>
      <c r="K114" s="946"/>
      <c r="L114" s="946"/>
      <c r="M114" s="946"/>
      <c r="N114" s="946"/>
      <c r="O114" s="946"/>
      <c r="P114" s="947"/>
      <c r="Q114" s="1067"/>
      <c r="R114" s="1288"/>
      <c r="S114" s="1067" t="n">
        <v>7</v>
      </c>
      <c r="T114" s="1068"/>
      <c r="U114" s="1379">
        <f>AG114+AJ114+AM114+AP114+AS114+AV114+AY114+BB114</f>
        <v>90</v>
      </c>
      <c r="V114" s="1288"/>
      <c r="W114" s="1067">
        <f>AH114+AK114+AN114+AQ114+AT114+AW114+AZ114+BC114</f>
        <v>36</v>
      </c>
      <c r="X114" s="1380"/>
      <c r="Y114" s="1379">
        <f>W114/2</f>
        <v>18</v>
      </c>
      <c r="Z114" s="1288"/>
      <c r="AA114" s="1067">
        <f>W114/2</f>
        <v>18</v>
      </c>
      <c r="AB114" s="1288"/>
      <c r="AC114" s="1067"/>
      <c r="AD114" s="1288"/>
      <c r="AE114" s="1067"/>
      <c r="AF114" s="1068"/>
      <c r="AG114" s="344"/>
      <c r="AH114" s="345"/>
      <c r="AI114" s="346"/>
      <c r="AJ114" s="344"/>
      <c r="AK114" s="345"/>
      <c r="AL114" s="346"/>
      <c r="AM114" s="344"/>
      <c r="AN114" s="345"/>
      <c r="AO114" s="346"/>
      <c r="AP114" s="344"/>
      <c r="AQ114" s="345"/>
      <c r="AR114" s="346"/>
      <c r="AS114" s="344"/>
      <c r="AT114" s="345"/>
      <c r="AU114" s="1067"/>
      <c r="AV114" s="344"/>
      <c r="AW114" s="345"/>
      <c r="AX114" s="346"/>
      <c r="AY114" s="344" t="n">
        <v>90</v>
      </c>
      <c r="AZ114" s="345" t="n">
        <v>36</v>
      </c>
      <c r="BA114" s="346" t="n">
        <v>3</v>
      </c>
      <c r="BB114" s="344"/>
      <c r="BC114" s="345"/>
      <c r="BD114" s="1067"/>
      <c r="BE114" s="1379">
        <f>AI114+AL114+AO114+AR114+AU114+AX114+BD114+BA114</f>
        <v>3</v>
      </c>
      <c r="BF114" s="1380"/>
      <c r="BG114" s="1426"/>
      <c r="BH114" s="1426"/>
      <c r="BI114" s="1426"/>
      <c r="BJ114" s="1427"/>
    </row>
    <row r="115" spans="1:62">
      <c r="A115" s="2205"/>
      <c r="B115" s="2289" t="s">
        <v>302</v>
      </c>
      <c r="C115" s="946" t="s">
        <v>303</v>
      </c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7"/>
      <c r="Q115" s="1067"/>
      <c r="R115" s="1288"/>
      <c r="S115" s="1067" t="n">
        <v>7</v>
      </c>
      <c r="T115" s="1068"/>
      <c r="U115" s="1379">
        <f>AG115+AJ115+AM115+AP115+AS115+AV115+AY115+BB115</f>
        <v>90</v>
      </c>
      <c r="V115" s="1288"/>
      <c r="W115" s="1067">
        <f>AH115+AK115+AN115+AQ115+AT115+AW115+AZ115+BC115</f>
        <v>36</v>
      </c>
      <c r="X115" s="1380"/>
      <c r="Y115" s="1379">
        <f>W115/2</f>
        <v>18</v>
      </c>
      <c r="Z115" s="1288"/>
      <c r="AA115" s="1067">
        <f>W115/2</f>
        <v>18</v>
      </c>
      <c r="AB115" s="1288"/>
      <c r="AC115" s="1067"/>
      <c r="AD115" s="1288"/>
      <c r="AE115" s="1067"/>
      <c r="AF115" s="1068"/>
      <c r="AG115" s="344"/>
      <c r="AH115" s="345"/>
      <c r="AI115" s="346"/>
      <c r="AJ115" s="344"/>
      <c r="AK115" s="345"/>
      <c r="AL115" s="346"/>
      <c r="AM115" s="344"/>
      <c r="AN115" s="345"/>
      <c r="AO115" s="346"/>
      <c r="AP115" s="344"/>
      <c r="AQ115" s="345"/>
      <c r="AR115" s="346"/>
      <c r="AS115" s="344"/>
      <c r="AT115" s="345"/>
      <c r="AU115" s="1067"/>
      <c r="AV115" s="344"/>
      <c r="AW115" s="345"/>
      <c r="AX115" s="346"/>
      <c r="AY115" s="344" t="n">
        <v>90</v>
      </c>
      <c r="AZ115" s="345" t="n">
        <v>36</v>
      </c>
      <c r="BA115" s="346" t="n">
        <v>3</v>
      </c>
      <c r="BB115" s="344"/>
      <c r="BC115" s="345"/>
      <c r="BD115" s="1067"/>
      <c r="BE115" s="1379">
        <f>AI115+AL115+AO115+AR115+AU115+AX115+BD115+BA115</f>
        <v>3</v>
      </c>
      <c r="BF115" s="1380"/>
      <c r="BG115" s="1426"/>
      <c r="BH115" s="1426"/>
      <c r="BI115" s="1426"/>
      <c r="BJ115" s="1427"/>
    </row>
    <row r="116" spans="1:62">
      <c r="A116" s="2205"/>
      <c r="B116" s="2289" t="s">
        <v>304</v>
      </c>
      <c r="C116" s="946" t="s">
        <v>305</v>
      </c>
      <c r="D116" s="946"/>
      <c r="E116" s="946"/>
      <c r="F116" s="946"/>
      <c r="G116" s="946"/>
      <c r="H116" s="946"/>
      <c r="I116" s="946"/>
      <c r="J116" s="946"/>
      <c r="K116" s="946"/>
      <c r="L116" s="946"/>
      <c r="M116" s="946"/>
      <c r="N116" s="946"/>
      <c r="O116" s="946"/>
      <c r="P116" s="947"/>
      <c r="Q116" s="1067" t="n">
        <v>7</v>
      </c>
      <c r="R116" s="1288"/>
      <c r="S116" s="1067"/>
      <c r="T116" s="1068"/>
      <c r="U116" s="1379">
        <f>AG116+AJ116+AM116+AP116+AS116+AV116+AY116+BB116</f>
        <v>90</v>
      </c>
      <c r="V116" s="1288"/>
      <c r="W116" s="1067">
        <f>AH116+AK116+AN116+AQ116+AT116+AW116+AZ116+BC116</f>
        <v>54</v>
      </c>
      <c r="X116" s="1380"/>
      <c r="Y116" s="1379" t="n">
        <v>36</v>
      </c>
      <c r="Z116" s="1288"/>
      <c r="AA116" s="1067">
        <f>W116-Y116</f>
        <v>18</v>
      </c>
      <c r="AB116" s="1288"/>
      <c r="AC116" s="1067"/>
      <c r="AD116" s="1288"/>
      <c r="AE116" s="1067"/>
      <c r="AF116" s="1068"/>
      <c r="AG116" s="344"/>
      <c r="AH116" s="345"/>
      <c r="AI116" s="346"/>
      <c r="AJ116" s="344"/>
      <c r="AK116" s="345"/>
      <c r="AL116" s="346"/>
      <c r="AM116" s="344"/>
      <c r="AN116" s="345"/>
      <c r="AO116" s="346"/>
      <c r="AP116" s="344"/>
      <c r="AQ116" s="345"/>
      <c r="AR116" s="346"/>
      <c r="AS116" s="344"/>
      <c r="AT116" s="345"/>
      <c r="AU116" s="1067"/>
      <c r="AV116" s="344"/>
      <c r="AW116" s="345"/>
      <c r="AX116" s="346"/>
      <c r="AY116" s="344" t="n">
        <v>90</v>
      </c>
      <c r="AZ116" s="345" t="n">
        <v>54</v>
      </c>
      <c r="BA116" s="346" t="n">
        <v>3</v>
      </c>
      <c r="BB116" s="344"/>
      <c r="BC116" s="345"/>
      <c r="BD116" s="1067"/>
      <c r="BE116" s="1379">
        <f>AI116+AL116+AO116+AR116+AU116+AX116+BD116+BA116</f>
        <v>3</v>
      </c>
      <c r="BF116" s="1380"/>
      <c r="BG116" s="1426"/>
      <c r="BH116" s="1426"/>
      <c r="BI116" s="1426"/>
      <c r="BJ116" s="1427"/>
    </row>
    <row r="117" spans="1:62">
      <c r="A117" s="2205"/>
      <c r="B117" s="2294" t="s">
        <v>306</v>
      </c>
      <c r="C117" s="1747" t="s">
        <v>307</v>
      </c>
      <c r="D117" s="1747"/>
      <c r="E117" s="1747"/>
      <c r="F117" s="1747"/>
      <c r="G117" s="1747"/>
      <c r="H117" s="1747"/>
      <c r="I117" s="1747"/>
      <c r="J117" s="1747"/>
      <c r="K117" s="1747"/>
      <c r="L117" s="1747"/>
      <c r="M117" s="1747"/>
      <c r="N117" s="1747"/>
      <c r="O117" s="1747"/>
      <c r="P117" s="1748"/>
      <c r="Q117" s="1749"/>
      <c r="R117" s="1750"/>
      <c r="S117" s="1749"/>
      <c r="T117" s="1751"/>
      <c r="U117" s="1752"/>
      <c r="V117" s="1750"/>
      <c r="W117" s="1749"/>
      <c r="X117" s="1753"/>
      <c r="Y117" s="1752"/>
      <c r="Z117" s="1750"/>
      <c r="AA117" s="1749"/>
      <c r="AB117" s="1750"/>
      <c r="AC117" s="1749"/>
      <c r="AD117" s="1750"/>
      <c r="AE117" s="1749"/>
      <c r="AF117" s="1751"/>
      <c r="AG117" s="1754"/>
      <c r="AH117" s="1755"/>
      <c r="AI117" s="1756"/>
      <c r="AJ117" s="1754"/>
      <c r="AK117" s="1755"/>
      <c r="AL117" s="1756"/>
      <c r="AM117" s="1754"/>
      <c r="AN117" s="1755"/>
      <c r="AO117" s="1756"/>
      <c r="AP117" s="1754"/>
      <c r="AQ117" s="1755"/>
      <c r="AR117" s="1756"/>
      <c r="AS117" s="1754"/>
      <c r="AT117" s="1755"/>
      <c r="AU117" s="1749"/>
      <c r="AV117" s="1754"/>
      <c r="AW117" s="1755"/>
      <c r="AX117" s="1756"/>
      <c r="AY117" s="1754"/>
      <c r="AZ117" s="1755"/>
      <c r="BA117" s="1756"/>
      <c r="BB117" s="1754"/>
      <c r="BC117" s="1755"/>
      <c r="BD117" s="1749"/>
      <c r="BE117" s="1752"/>
      <c r="BF117" s="1753"/>
      <c r="BG117" s="2053" t="s">
        <v>308</v>
      </c>
      <c r="BH117" s="2054"/>
      <c r="BI117" s="2054"/>
      <c r="BJ117" s="2055"/>
    </row>
    <row r="118" spans="1:62">
      <c r="A118" s="2205"/>
      <c r="B118" s="2289" t="s">
        <v>309</v>
      </c>
      <c r="C118" s="946" t="s">
        <v>310</v>
      </c>
      <c r="D118" s="946"/>
      <c r="E118" s="946"/>
      <c r="F118" s="946"/>
      <c r="G118" s="946"/>
      <c r="H118" s="946"/>
      <c r="I118" s="946"/>
      <c r="J118" s="946"/>
      <c r="K118" s="946"/>
      <c r="L118" s="946"/>
      <c r="M118" s="946"/>
      <c r="N118" s="946"/>
      <c r="O118" s="946"/>
      <c r="P118" s="947"/>
      <c r="Q118" s="1067"/>
      <c r="R118" s="1288"/>
      <c r="S118" s="1067" t="n">
        <v>4</v>
      </c>
      <c r="T118" s="1068"/>
      <c r="U118" s="1379">
        <f>AG118+AJ118+AM118+AP118+AS118+AV118+AY118+BB118</f>
        <v>102</v>
      </c>
      <c r="V118" s="1288"/>
      <c r="W118" s="1067">
        <f>AH118+AK118+AN118+AQ118+AT118+AW118+AZ118+BC118</f>
        <v>68</v>
      </c>
      <c r="X118" s="1380"/>
      <c r="Y118" s="1379">
        <f>W118/2</f>
        <v>34</v>
      </c>
      <c r="Z118" s="1288"/>
      <c r="AA118" s="1067">
        <f>W118/2</f>
        <v>34</v>
      </c>
      <c r="AB118" s="1288"/>
      <c r="AC118" s="1067"/>
      <c r="AD118" s="1288"/>
      <c r="AE118" s="1067"/>
      <c r="AF118" s="1068"/>
      <c r="AG118" s="344"/>
      <c r="AH118" s="345"/>
      <c r="AI118" s="346"/>
      <c r="AJ118" s="344"/>
      <c r="AK118" s="345"/>
      <c r="AL118" s="346"/>
      <c r="AM118" s="344"/>
      <c r="AN118" s="345"/>
      <c r="AO118" s="346"/>
      <c r="AP118" s="344" t="n">
        <v>102</v>
      </c>
      <c r="AQ118" s="345" t="n">
        <v>68</v>
      </c>
      <c r="AR118" s="346" t="n">
        <v>3</v>
      </c>
      <c r="AS118" s="344"/>
      <c r="AT118" s="345"/>
      <c r="AU118" s="1067"/>
      <c r="AV118" s="344"/>
      <c r="AW118" s="345"/>
      <c r="AX118" s="346"/>
      <c r="AY118" s="344"/>
      <c r="AZ118" s="345"/>
      <c r="BA118" s="346"/>
      <c r="BB118" s="344"/>
      <c r="BC118" s="345"/>
      <c r="BD118" s="1067"/>
      <c r="BE118" s="1379">
        <f>AI118+AL118+AO118+AR118+AU118+AX118+BD118+BA118</f>
        <v>3</v>
      </c>
      <c r="BF118" s="1380"/>
      <c r="BG118" s="1426"/>
      <c r="BH118" s="1426"/>
      <c r="BI118" s="1426"/>
      <c r="BJ118" s="1427"/>
    </row>
    <row r="119" spans="1:62">
      <c r="A119" s="2205"/>
      <c r="B119" s="2289" t="s">
        <v>311</v>
      </c>
      <c r="C119" s="946" t="s">
        <v>293</v>
      </c>
      <c r="D119" s="946"/>
      <c r="E119" s="946"/>
      <c r="F119" s="946"/>
      <c r="G119" s="946"/>
      <c r="H119" s="946"/>
      <c r="I119" s="946"/>
      <c r="J119" s="946"/>
      <c r="K119" s="946"/>
      <c r="L119" s="946"/>
      <c r="M119" s="946"/>
      <c r="N119" s="946"/>
      <c r="O119" s="946"/>
      <c r="P119" s="947"/>
      <c r="Q119" s="1067"/>
      <c r="R119" s="1288"/>
      <c r="S119" s="1067" t="n">
        <v>5</v>
      </c>
      <c r="T119" s="1068"/>
      <c r="U119" s="1379">
        <f>AG119+AJ119+AM119+AP119+AS119+AV119+AY119+BB119</f>
        <v>90</v>
      </c>
      <c r="V119" s="1288"/>
      <c r="W119" s="1067">
        <f>AH119+AK119+AN119+AQ119+AT119+AW119+AZ119+BC119</f>
        <v>36</v>
      </c>
      <c r="X119" s="1380"/>
      <c r="Y119" s="1379">
        <f>W119/2</f>
        <v>18</v>
      </c>
      <c r="Z119" s="1288"/>
      <c r="AA119" s="1067">
        <f>W119/2</f>
        <v>18</v>
      </c>
      <c r="AB119" s="1288"/>
      <c r="AC119" s="1067"/>
      <c r="AD119" s="1288"/>
      <c r="AE119" s="1067"/>
      <c r="AF119" s="1068"/>
      <c r="AG119" s="344"/>
      <c r="AH119" s="345"/>
      <c r="AI119" s="346"/>
      <c r="AJ119" s="344"/>
      <c r="AK119" s="345"/>
      <c r="AL119" s="346"/>
      <c r="AM119" s="344"/>
      <c r="AN119" s="345"/>
      <c r="AO119" s="346"/>
      <c r="AP119" s="344"/>
      <c r="AQ119" s="345"/>
      <c r="AR119" s="346"/>
      <c r="AS119" s="344" t="n">
        <v>90</v>
      </c>
      <c r="AT119" s="345" t="n">
        <v>36</v>
      </c>
      <c r="AU119" s="346" t="n">
        <v>3</v>
      </c>
      <c r="AV119" s="344"/>
      <c r="AW119" s="345"/>
      <c r="AX119" s="346"/>
      <c r="AY119" s="344"/>
      <c r="AZ119" s="345"/>
      <c r="BA119" s="346"/>
      <c r="BB119" s="344"/>
      <c r="BC119" s="345"/>
      <c r="BD119" s="1067"/>
      <c r="BE119" s="1379">
        <f>AI119+AL119+AO119+AR119+AU119+AX119+BD119+BA119</f>
        <v>3</v>
      </c>
      <c r="BF119" s="1380"/>
      <c r="BG119" s="1426"/>
      <c r="BH119" s="1426"/>
      <c r="BI119" s="1426"/>
      <c r="BJ119" s="1427"/>
    </row>
    <row r="120" spans="1:62">
      <c r="A120" s="2205"/>
      <c r="B120" s="2289" t="s">
        <v>312</v>
      </c>
      <c r="C120" s="946" t="s">
        <v>313</v>
      </c>
      <c r="D120" s="946"/>
      <c r="E120" s="946"/>
      <c r="F120" s="946"/>
      <c r="G120" s="946"/>
      <c r="H120" s="946"/>
      <c r="I120" s="946"/>
      <c r="J120" s="946"/>
      <c r="K120" s="946"/>
      <c r="L120" s="946"/>
      <c r="M120" s="946"/>
      <c r="N120" s="946"/>
      <c r="O120" s="946"/>
      <c r="P120" s="947"/>
      <c r="Q120" s="1067"/>
      <c r="R120" s="1288"/>
      <c r="S120" s="1067" t="n">
        <v>5</v>
      </c>
      <c r="T120" s="1068"/>
      <c r="U120" s="1379">
        <f>AG120+AJ120+AM120+AP120+AS120+AV120+AY120+BB120</f>
        <v>90</v>
      </c>
      <c r="V120" s="1288"/>
      <c r="W120" s="1067">
        <f>AH120+AK120+AN120+AQ120+AT120+AW120+AZ120+BC120</f>
        <v>36</v>
      </c>
      <c r="X120" s="1380"/>
      <c r="Y120" s="1379">
        <f>W120/2</f>
        <v>18</v>
      </c>
      <c r="Z120" s="1288"/>
      <c r="AA120" s="1067">
        <f>W120/2</f>
        <v>18</v>
      </c>
      <c r="AB120" s="1288"/>
      <c r="AC120" s="1067"/>
      <c r="AD120" s="1288"/>
      <c r="AE120" s="1067"/>
      <c r="AF120" s="1068"/>
      <c r="AG120" s="344"/>
      <c r="AH120" s="345"/>
      <c r="AI120" s="346"/>
      <c r="AJ120" s="344"/>
      <c r="AK120" s="345"/>
      <c r="AL120" s="346"/>
      <c r="AM120" s="344"/>
      <c r="AN120" s="345"/>
      <c r="AO120" s="346"/>
      <c r="AP120" s="344"/>
      <c r="AQ120" s="345"/>
      <c r="AR120" s="346"/>
      <c r="AS120" s="344" t="n">
        <v>90</v>
      </c>
      <c r="AT120" s="345" t="n">
        <v>36</v>
      </c>
      <c r="AU120" s="346" t="n">
        <v>3</v>
      </c>
      <c r="AV120" s="344"/>
      <c r="AW120" s="345"/>
      <c r="AX120" s="346"/>
      <c r="AY120" s="344"/>
      <c r="AZ120" s="345"/>
      <c r="BA120" s="346"/>
      <c r="BB120" s="344"/>
      <c r="BC120" s="345"/>
      <c r="BD120" s="1067"/>
      <c r="BE120" s="1379">
        <f>AI120+AL120+AO120+AR120+AU120+AX120+BD120+BA120</f>
        <v>3</v>
      </c>
      <c r="BF120" s="1380"/>
      <c r="BG120" s="1426"/>
      <c r="BH120" s="1426"/>
      <c r="BI120" s="1426"/>
      <c r="BJ120" s="1427"/>
    </row>
    <row r="121" spans="1:62">
      <c r="A121" s="2205"/>
      <c r="B121" s="2289" t="s">
        <v>314</v>
      </c>
      <c r="C121" s="946" t="s">
        <v>297</v>
      </c>
      <c r="D121" s="946"/>
      <c r="E121" s="946"/>
      <c r="F121" s="946"/>
      <c r="G121" s="946"/>
      <c r="H121" s="946"/>
      <c r="I121" s="946"/>
      <c r="J121" s="946"/>
      <c r="K121" s="946"/>
      <c r="L121" s="946"/>
      <c r="M121" s="946"/>
      <c r="N121" s="946"/>
      <c r="O121" s="946"/>
      <c r="P121" s="947"/>
      <c r="Q121" s="1067"/>
      <c r="R121" s="1288"/>
      <c r="S121" s="1067" t="n">
        <v>6</v>
      </c>
      <c r="T121" s="1068"/>
      <c r="U121" s="1379">
        <f>AG121+AJ121+AM121+AP121+AS121+AV121+AY121+BB121</f>
        <v>90</v>
      </c>
      <c r="V121" s="1288"/>
      <c r="W121" s="1067">
        <f>AH121+AK121+AN121+AQ121+AT121+AW121+AZ121+BC121</f>
        <v>50</v>
      </c>
      <c r="X121" s="1380"/>
      <c r="Y121" s="1379" t="n">
        <v>34</v>
      </c>
      <c r="Z121" s="1288"/>
      <c r="AA121" s="1067">
        <f>W121-Y121</f>
        <v>16</v>
      </c>
      <c r="AB121" s="1288"/>
      <c r="AC121" s="1067"/>
      <c r="AD121" s="1288"/>
      <c r="AE121" s="1067"/>
      <c r="AF121" s="1068"/>
      <c r="AG121" s="344"/>
      <c r="AH121" s="345"/>
      <c r="AI121" s="346"/>
      <c r="AJ121" s="344"/>
      <c r="AK121" s="345"/>
      <c r="AL121" s="346"/>
      <c r="AM121" s="344"/>
      <c r="AN121" s="345"/>
      <c r="AO121" s="346"/>
      <c r="AP121" s="344"/>
      <c r="AQ121" s="345"/>
      <c r="AR121" s="346"/>
      <c r="AS121" s="344"/>
      <c r="AT121" s="345"/>
      <c r="AU121" s="1067"/>
      <c r="AV121" s="344" t="n">
        <v>90</v>
      </c>
      <c r="AW121" s="345" t="n">
        <v>50</v>
      </c>
      <c r="AX121" s="346" t="n">
        <v>3</v>
      </c>
      <c r="AY121" s="344"/>
      <c r="AZ121" s="345"/>
      <c r="BA121" s="346"/>
      <c r="BB121" s="344"/>
      <c r="BC121" s="345"/>
      <c r="BD121" s="1067"/>
      <c r="BE121" s="1379">
        <f>AI121+AL121+AO121+AR121+AU121+AX121+BD121+BA121</f>
        <v>3</v>
      </c>
      <c r="BF121" s="1380"/>
      <c r="BG121" s="1426"/>
      <c r="BH121" s="1426"/>
      <c r="BI121" s="1426"/>
      <c r="BJ121" s="1427"/>
    </row>
    <row r="122" spans="1:62">
      <c r="A122" s="2205"/>
      <c r="B122" s="2289" t="s">
        <v>315</v>
      </c>
      <c r="C122" s="946" t="s">
        <v>316</v>
      </c>
      <c r="D122" s="946"/>
      <c r="E122" s="946"/>
      <c r="F122" s="946"/>
      <c r="G122" s="946"/>
      <c r="H122" s="946"/>
      <c r="I122" s="946"/>
      <c r="J122" s="946"/>
      <c r="K122" s="946"/>
      <c r="L122" s="946"/>
      <c r="M122" s="946"/>
      <c r="N122" s="946"/>
      <c r="O122" s="946"/>
      <c r="P122" s="947"/>
      <c r="Q122" s="1067"/>
      <c r="R122" s="1288"/>
      <c r="S122" s="1067" t="n">
        <v>7</v>
      </c>
      <c r="T122" s="1068"/>
      <c r="U122" s="1379">
        <f>AG122+AJ122+AM122+AP122+AS122+AV122+AY122+BB122</f>
        <v>90</v>
      </c>
      <c r="V122" s="1288"/>
      <c r="W122" s="1067">
        <f>AH122+AK122+AN122+AQ122+AT122+AW122+AZ122+BC122</f>
        <v>36</v>
      </c>
      <c r="X122" s="1380"/>
      <c r="Y122" s="1379">
        <f>W122/2</f>
        <v>18</v>
      </c>
      <c r="Z122" s="1288"/>
      <c r="AA122" s="1067">
        <f>W122/2</f>
        <v>18</v>
      </c>
      <c r="AB122" s="1288"/>
      <c r="AC122" s="1067"/>
      <c r="AD122" s="1288"/>
      <c r="AE122" s="1067"/>
      <c r="AF122" s="1068"/>
      <c r="AG122" s="344"/>
      <c r="AH122" s="345"/>
      <c r="AI122" s="346"/>
      <c r="AJ122" s="344"/>
      <c r="AK122" s="345"/>
      <c r="AL122" s="346"/>
      <c r="AM122" s="344"/>
      <c r="AN122" s="345"/>
      <c r="AO122" s="346"/>
      <c r="AP122" s="344"/>
      <c r="AQ122" s="345"/>
      <c r="AR122" s="346"/>
      <c r="AS122" s="344"/>
      <c r="AT122" s="345"/>
      <c r="AU122" s="1067"/>
      <c r="AV122" s="344"/>
      <c r="AW122" s="345"/>
      <c r="AX122" s="346"/>
      <c r="AY122" s="344" t="n">
        <v>90</v>
      </c>
      <c r="AZ122" s="345" t="n">
        <v>36</v>
      </c>
      <c r="BA122" s="346" t="n">
        <v>3</v>
      </c>
      <c r="BB122" s="344"/>
      <c r="BC122" s="345"/>
      <c r="BD122" s="1067"/>
      <c r="BE122" s="1379">
        <f>AI122+AL122+AO122+AR122+AU122+AX122+BD122+BA122</f>
        <v>3</v>
      </c>
      <c r="BF122" s="1380"/>
      <c r="BG122" s="1426"/>
      <c r="BH122" s="1426"/>
      <c r="BI122" s="1426"/>
      <c r="BJ122" s="1427"/>
    </row>
    <row r="123" spans="1:62">
      <c r="A123" s="2205"/>
      <c r="B123" s="2289" t="s">
        <v>317</v>
      </c>
      <c r="C123" s="946" t="s">
        <v>318</v>
      </c>
      <c r="D123" s="946"/>
      <c r="E123" s="946"/>
      <c r="F123" s="946"/>
      <c r="G123" s="946"/>
      <c r="H123" s="946"/>
      <c r="I123" s="946"/>
      <c r="J123" s="946"/>
      <c r="K123" s="946"/>
      <c r="L123" s="946"/>
      <c r="M123" s="946"/>
      <c r="N123" s="946"/>
      <c r="O123" s="946"/>
      <c r="P123" s="947"/>
      <c r="Q123" s="1067"/>
      <c r="R123" s="1288"/>
      <c r="S123" s="1067" t="n">
        <v>7</v>
      </c>
      <c r="T123" s="1068"/>
      <c r="U123" s="1379">
        <f>AG123+AJ123+AM123+AP123+AS123+AV123+AY123+BB123</f>
        <v>90</v>
      </c>
      <c r="V123" s="1288"/>
      <c r="W123" s="1067">
        <f>AH123+AK123+AN123+AQ123+AT123+AW123+AZ123+BC123</f>
        <v>36</v>
      </c>
      <c r="X123" s="1380"/>
      <c r="Y123" s="1379">
        <f>W123/2</f>
        <v>18</v>
      </c>
      <c r="Z123" s="1288"/>
      <c r="AA123" s="1067">
        <f>W123/2</f>
        <v>18</v>
      </c>
      <c r="AB123" s="1288"/>
      <c r="AC123" s="1067"/>
      <c r="AD123" s="1288"/>
      <c r="AE123" s="1067"/>
      <c r="AF123" s="1068"/>
      <c r="AG123" s="344"/>
      <c r="AH123" s="345"/>
      <c r="AI123" s="346"/>
      <c r="AJ123" s="344"/>
      <c r="AK123" s="345"/>
      <c r="AL123" s="346"/>
      <c r="AM123" s="344"/>
      <c r="AN123" s="345"/>
      <c r="AO123" s="346"/>
      <c r="AP123" s="344"/>
      <c r="AQ123" s="345"/>
      <c r="AR123" s="346"/>
      <c r="AS123" s="344"/>
      <c r="AT123" s="345"/>
      <c r="AU123" s="1067"/>
      <c r="AV123" s="344"/>
      <c r="AW123" s="345"/>
      <c r="AX123" s="346"/>
      <c r="AY123" s="344" t="n">
        <v>90</v>
      </c>
      <c r="AZ123" s="345" t="n">
        <v>36</v>
      </c>
      <c r="BA123" s="346" t="n">
        <v>3</v>
      </c>
      <c r="BB123" s="344"/>
      <c r="BC123" s="345"/>
      <c r="BD123" s="1067"/>
      <c r="BE123" s="1379">
        <f>AI123+AL123+AO123+AR123+AU123+AX123+BD123+BA123</f>
        <v>3</v>
      </c>
      <c r="BF123" s="1380"/>
      <c r="BG123" s="1426"/>
      <c r="BH123" s="1426"/>
      <c r="BI123" s="1426"/>
      <c r="BJ123" s="1427"/>
    </row>
    <row r="124" spans="1:62">
      <c r="A124" s="2205"/>
      <c r="B124" s="2289" t="s">
        <v>319</v>
      </c>
      <c r="C124" s="946" t="s">
        <v>320</v>
      </c>
      <c r="D124" s="946"/>
      <c r="E124" s="946"/>
      <c r="F124" s="946"/>
      <c r="G124" s="946"/>
      <c r="H124" s="946"/>
      <c r="I124" s="946"/>
      <c r="J124" s="946"/>
      <c r="K124" s="946"/>
      <c r="L124" s="946"/>
      <c r="M124" s="946"/>
      <c r="N124" s="946"/>
      <c r="O124" s="946"/>
      <c r="P124" s="947"/>
      <c r="Q124" s="1067"/>
      <c r="R124" s="1288"/>
      <c r="S124" s="1067" t="n">
        <v>7</v>
      </c>
      <c r="T124" s="1068"/>
      <c r="U124" s="1379">
        <f>AG124+AJ124+AM124+AP124+AS124+AV124+AY124+BB124</f>
        <v>90</v>
      </c>
      <c r="V124" s="1288"/>
      <c r="W124" s="1067">
        <f>AH124+AK124+AN124+AQ124+AT124+AW124+AZ124+BC124</f>
        <v>36</v>
      </c>
      <c r="X124" s="1380"/>
      <c r="Y124" s="1379">
        <f>W124/2</f>
        <v>18</v>
      </c>
      <c r="Z124" s="1288"/>
      <c r="AA124" s="1067">
        <f>W124/2</f>
        <v>18</v>
      </c>
      <c r="AB124" s="1288"/>
      <c r="AC124" s="1067"/>
      <c r="AD124" s="1288"/>
      <c r="AE124" s="1067"/>
      <c r="AF124" s="1068"/>
      <c r="AG124" s="344"/>
      <c r="AH124" s="345"/>
      <c r="AI124" s="346"/>
      <c r="AJ124" s="344"/>
      <c r="AK124" s="345"/>
      <c r="AL124" s="346"/>
      <c r="AM124" s="344"/>
      <c r="AN124" s="345"/>
      <c r="AO124" s="346"/>
      <c r="AP124" s="344"/>
      <c r="AQ124" s="345"/>
      <c r="AR124" s="346"/>
      <c r="AS124" s="344"/>
      <c r="AT124" s="345"/>
      <c r="AU124" s="1067"/>
      <c r="AV124" s="344"/>
      <c r="AW124" s="345"/>
      <c r="AX124" s="346"/>
      <c r="AY124" s="344" t="n">
        <v>90</v>
      </c>
      <c r="AZ124" s="345" t="n">
        <v>36</v>
      </c>
      <c r="BA124" s="346" t="n">
        <v>3</v>
      </c>
      <c r="BB124" s="344"/>
      <c r="BC124" s="345"/>
      <c r="BD124" s="1067"/>
      <c r="BE124" s="1379">
        <f>AI124+AL124+AO124+AR124+AU124+AX124+BD124+BA124</f>
        <v>3</v>
      </c>
      <c r="BF124" s="1380"/>
      <c r="BG124" s="1426"/>
      <c r="BH124" s="1426"/>
      <c r="BI124" s="1426"/>
      <c r="BJ124" s="1427"/>
    </row>
    <row r="125" spans="1:62">
      <c r="A125" s="2205"/>
      <c r="B125" s="2292" t="s">
        <v>321</v>
      </c>
      <c r="C125" s="946" t="s">
        <v>322</v>
      </c>
      <c r="D125" s="946"/>
      <c r="E125" s="946"/>
      <c r="F125" s="946"/>
      <c r="G125" s="946"/>
      <c r="H125" s="946"/>
      <c r="I125" s="946"/>
      <c r="J125" s="946"/>
      <c r="K125" s="946"/>
      <c r="L125" s="946"/>
      <c r="M125" s="946"/>
      <c r="N125" s="946"/>
      <c r="O125" s="946"/>
      <c r="P125" s="947"/>
      <c r="Q125" s="1067" t="n">
        <v>7</v>
      </c>
      <c r="R125" s="1288"/>
      <c r="S125" s="1067"/>
      <c r="T125" s="1068"/>
      <c r="U125" s="1379">
        <f>AG125+AJ125+AM125+AP125+AS125+AV125+AY125+BB125</f>
        <v>90</v>
      </c>
      <c r="V125" s="1288"/>
      <c r="W125" s="1067">
        <f>AH125+AK125+AN125+AQ125+AT125+AW125+AZ125+BC125</f>
        <v>54</v>
      </c>
      <c r="X125" s="1380"/>
      <c r="Y125" s="1379" t="n">
        <v>36</v>
      </c>
      <c r="Z125" s="1288"/>
      <c r="AA125" s="1067">
        <f>W125-Y125</f>
        <v>18</v>
      </c>
      <c r="AB125" s="1288"/>
      <c r="AC125" s="1067"/>
      <c r="AD125" s="1288"/>
      <c r="AE125" s="1067"/>
      <c r="AF125" s="1068"/>
      <c r="AG125" s="344"/>
      <c r="AH125" s="345"/>
      <c r="AI125" s="346"/>
      <c r="AJ125" s="344"/>
      <c r="AK125" s="345"/>
      <c r="AL125" s="346"/>
      <c r="AM125" s="344"/>
      <c r="AN125" s="345"/>
      <c r="AO125" s="346"/>
      <c r="AP125" s="344"/>
      <c r="AQ125" s="345"/>
      <c r="AR125" s="346"/>
      <c r="AS125" s="344"/>
      <c r="AT125" s="345"/>
      <c r="AU125" s="1067"/>
      <c r="AV125" s="344"/>
      <c r="AW125" s="345"/>
      <c r="AX125" s="346"/>
      <c r="AY125" s="344" t="n">
        <v>90</v>
      </c>
      <c r="AZ125" s="345" t="n">
        <v>54</v>
      </c>
      <c r="BA125" s="346" t="n">
        <v>3</v>
      </c>
      <c r="BB125" s="344"/>
      <c r="BC125" s="345"/>
      <c r="BD125" s="1067"/>
      <c r="BE125" s="1379">
        <f>AI125+AL125+AO125+AR125+AU125+AX125+BD125+BA125</f>
        <v>3</v>
      </c>
      <c r="BF125" s="1380"/>
      <c r="BG125" s="1426"/>
      <c r="BH125" s="1426"/>
      <c r="BI125" s="1426"/>
      <c r="BJ125" s="1427"/>
    </row>
    <row r="126" spans="1:62">
      <c r="A126" s="2338"/>
      <c r="B126" s="2293" t="s">
        <v>323</v>
      </c>
      <c r="C126" s="1059" t="s">
        <v>324</v>
      </c>
      <c r="D126" s="1060"/>
      <c r="E126" s="1060"/>
      <c r="F126" s="1060"/>
      <c r="G126" s="1060"/>
      <c r="H126" s="1060"/>
      <c r="I126" s="1060"/>
      <c r="J126" s="1060"/>
      <c r="K126" s="1060"/>
      <c r="L126" s="1060"/>
      <c r="M126" s="1060"/>
      <c r="N126" s="1060"/>
      <c r="O126" s="1060"/>
      <c r="P126" s="1061"/>
      <c r="Q126" s="1081"/>
      <c r="R126" s="1082"/>
      <c r="S126" s="1081"/>
      <c r="T126" s="1082"/>
      <c r="U126" s="1081"/>
      <c r="V126" s="1082"/>
      <c r="W126" s="1081"/>
      <c r="X126" s="1082"/>
      <c r="Y126" s="1081"/>
      <c r="Z126" s="1082"/>
      <c r="AA126" s="1081"/>
      <c r="AB126" s="1082"/>
      <c r="AC126" s="1081"/>
      <c r="AD126" s="1082"/>
      <c r="AE126" s="1081"/>
      <c r="AF126" s="1083"/>
      <c r="AG126" s="2903"/>
      <c r="AH126" s="2904"/>
      <c r="AI126" s="2905"/>
      <c r="AJ126" s="2903"/>
      <c r="AK126" s="2904"/>
      <c r="AL126" s="2905"/>
      <c r="AM126" s="2903"/>
      <c r="AN126" s="2904"/>
      <c r="AO126" s="2905"/>
      <c r="AP126" s="2903"/>
      <c r="AQ126" s="2904"/>
      <c r="AR126" s="2905"/>
      <c r="AS126" s="2903"/>
      <c r="AT126" s="2904"/>
      <c r="AU126" s="1081"/>
      <c r="AV126" s="2903"/>
      <c r="AW126" s="2904"/>
      <c r="AX126" s="2905"/>
      <c r="AY126" s="2903"/>
      <c r="AZ126" s="2904"/>
      <c r="BA126" s="2905"/>
      <c r="BB126" s="2903"/>
      <c r="BC126" s="2904"/>
      <c r="BD126" s="1081"/>
      <c r="BE126" s="2906"/>
      <c r="BF126" s="2907"/>
      <c r="BG126" s="2908"/>
      <c r="BH126" s="2909"/>
      <c r="BI126" s="2909"/>
      <c r="BJ126" s="2910"/>
    </row>
    <row r="127" spans="1:62">
      <c r="A127" s="2205"/>
      <c r="B127" s="2296" t="s">
        <v>325</v>
      </c>
      <c r="C127" s="807" t="s">
        <v>326</v>
      </c>
      <c r="D127" s="808"/>
      <c r="E127" s="808"/>
      <c r="F127" s="808"/>
      <c r="G127" s="808"/>
      <c r="H127" s="808"/>
      <c r="I127" s="808"/>
      <c r="J127" s="808"/>
      <c r="K127" s="808"/>
      <c r="L127" s="808"/>
      <c r="M127" s="808"/>
      <c r="N127" s="808"/>
      <c r="O127" s="808"/>
      <c r="P127" s="936"/>
      <c r="Q127" s="272"/>
      <c r="R127" s="335"/>
      <c r="S127" s="272"/>
      <c r="T127" s="336"/>
      <c r="U127" s="389" t="s">
        <v>327</v>
      </c>
      <c r="V127" s="996"/>
      <c r="W127" s="425" t="s">
        <v>327</v>
      </c>
      <c r="X127" s="998"/>
      <c r="Y127" s="336"/>
      <c r="Z127" s="335"/>
      <c r="AA127" s="272"/>
      <c r="AB127" s="335"/>
      <c r="AC127" s="272" t="s">
        <v>327</v>
      </c>
      <c r="AD127" s="335"/>
      <c r="AE127" s="272"/>
      <c r="AF127" s="336"/>
      <c r="AG127" s="269"/>
      <c r="AH127" s="270"/>
      <c r="AI127" s="271"/>
      <c r="AJ127" s="269"/>
      <c r="AK127" s="270"/>
      <c r="AL127" s="271"/>
      <c r="AM127" s="269"/>
      <c r="AN127" s="270"/>
      <c r="AO127" s="271"/>
      <c r="AP127" s="269"/>
      <c r="AQ127" s="270"/>
      <c r="AR127" s="271"/>
      <c r="AS127" s="269" t="s">
        <v>328</v>
      </c>
      <c r="AT127" s="270" t="s">
        <v>328</v>
      </c>
      <c r="AU127" s="272"/>
      <c r="AV127" s="269" t="s">
        <v>329</v>
      </c>
      <c r="AW127" s="270" t="s">
        <v>329</v>
      </c>
      <c r="AX127" s="271"/>
      <c r="AY127" s="269"/>
      <c r="AZ127" s="270"/>
      <c r="BA127" s="271"/>
      <c r="BB127" s="269"/>
      <c r="BC127" s="270"/>
      <c r="BD127" s="272"/>
      <c r="BE127" s="1014"/>
      <c r="BF127" s="1015"/>
      <c r="BG127" s="1016"/>
      <c r="BH127" s="1017"/>
      <c r="BI127" s="1017"/>
      <c r="BJ127" s="1018"/>
    </row>
    <row r="128" spans="1:62">
      <c r="A128" s="2205"/>
      <c r="B128" s="2292" t="s">
        <v>330</v>
      </c>
      <c r="C128" s="807" t="s">
        <v>331</v>
      </c>
      <c r="D128" s="808"/>
      <c r="E128" s="808"/>
      <c r="F128" s="808"/>
      <c r="G128" s="808"/>
      <c r="H128" s="808"/>
      <c r="I128" s="808"/>
      <c r="J128" s="808"/>
      <c r="K128" s="808"/>
      <c r="L128" s="808"/>
      <c r="M128" s="808"/>
      <c r="N128" s="808"/>
      <c r="O128" s="808"/>
      <c r="P128" s="808"/>
      <c r="Q128" s="270"/>
      <c r="R128" s="270"/>
      <c r="S128" s="272"/>
      <c r="T128" s="334"/>
      <c r="U128" s="333" t="s">
        <v>332</v>
      </c>
      <c r="V128" s="335"/>
      <c r="W128" s="272" t="s">
        <v>333</v>
      </c>
      <c r="X128" s="334"/>
      <c r="Y128" s="336"/>
      <c r="Z128" s="335"/>
      <c r="AA128" s="272"/>
      <c r="AB128" s="335"/>
      <c r="AC128" s="272" t="s">
        <v>333</v>
      </c>
      <c r="AD128" s="335"/>
      <c r="AE128" s="272"/>
      <c r="AF128" s="336"/>
      <c r="AG128" s="269" t="s">
        <v>334</v>
      </c>
      <c r="AH128" s="270" t="s">
        <v>335</v>
      </c>
      <c r="AI128" s="271"/>
      <c r="AJ128" s="269" t="s">
        <v>334</v>
      </c>
      <c r="AK128" s="270" t="s">
        <v>335</v>
      </c>
      <c r="AL128" s="271"/>
      <c r="AM128" s="269" t="s">
        <v>334</v>
      </c>
      <c r="AN128" s="270" t="s">
        <v>335</v>
      </c>
      <c r="AO128" s="271"/>
      <c r="AP128" s="1577" t="s">
        <v>336</v>
      </c>
      <c r="AQ128" s="1231" t="s">
        <v>335</v>
      </c>
      <c r="AR128" s="1578"/>
      <c r="AS128" s="269"/>
      <c r="AT128" s="270"/>
      <c r="AU128" s="272"/>
      <c r="AV128" s="269"/>
      <c r="AW128" s="270"/>
      <c r="AX128" s="271"/>
      <c r="AY128" s="269"/>
      <c r="AZ128" s="270"/>
      <c r="BA128" s="271"/>
      <c r="BB128" s="339"/>
      <c r="BC128" s="270"/>
      <c r="BD128" s="272"/>
      <c r="BE128" s="333"/>
      <c r="BF128" s="334"/>
      <c r="BG128" s="988"/>
      <c r="BH128" s="925"/>
      <c r="BI128" s="925"/>
      <c r="BJ128" s="926"/>
    </row>
    <row r="129" spans="1:62">
      <c r="A129" s="2205"/>
      <c r="B129" s="2296" t="s">
        <v>337</v>
      </c>
      <c r="C129" s="961" t="s">
        <v>338</v>
      </c>
      <c r="D129" s="962"/>
      <c r="E129" s="962"/>
      <c r="F129" s="962"/>
      <c r="G129" s="962"/>
      <c r="H129" s="962"/>
      <c r="I129" s="962"/>
      <c r="J129" s="962"/>
      <c r="K129" s="962"/>
      <c r="L129" s="962"/>
      <c r="M129" s="962"/>
      <c r="N129" s="962"/>
      <c r="O129" s="962"/>
      <c r="P129" s="963"/>
      <c r="Q129" s="964"/>
      <c r="R129" s="1158"/>
      <c r="S129" s="964" t="s">
        <v>339</v>
      </c>
      <c r="T129" s="1160"/>
      <c r="U129" s="1159" t="s">
        <v>340</v>
      </c>
      <c r="V129" s="1158"/>
      <c r="W129" s="964" t="s">
        <v>341</v>
      </c>
      <c r="X129" s="1160"/>
      <c r="Y129" s="1159"/>
      <c r="Z129" s="1158"/>
      <c r="AA129" s="1309"/>
      <c r="AB129" s="1310"/>
      <c r="AC129" s="964" t="s">
        <v>341</v>
      </c>
      <c r="AD129" s="1158"/>
      <c r="AE129" s="1309"/>
      <c r="AF129" s="1311"/>
      <c r="AG129" s="1237" t="s">
        <v>342</v>
      </c>
      <c r="AH129" s="1314" t="s">
        <v>343</v>
      </c>
      <c r="AI129" s="1315"/>
      <c r="AJ129" s="1237" t="s">
        <v>344</v>
      </c>
      <c r="AK129" s="1314" t="s">
        <v>345</v>
      </c>
      <c r="AL129" s="1315"/>
      <c r="AM129" s="1237"/>
      <c r="AN129" s="1314"/>
      <c r="AO129" s="1315"/>
      <c r="AP129" s="1237"/>
      <c r="AQ129" s="1314"/>
      <c r="AR129" s="1315"/>
      <c r="AS129" s="1237"/>
      <c r="AT129" s="1314"/>
      <c r="AU129" s="1309"/>
      <c r="AV129" s="1237"/>
      <c r="AW129" s="1314"/>
      <c r="AX129" s="1315"/>
      <c r="AY129" s="1314"/>
      <c r="AZ129" s="1314"/>
      <c r="BA129" s="1315"/>
      <c r="BB129" s="1237"/>
      <c r="BC129" s="1314"/>
      <c r="BD129" s="1309"/>
      <c r="BE129" s="1635"/>
      <c r="BF129" s="1636"/>
      <c r="BG129" s="1152"/>
      <c r="BH129" s="1153"/>
      <c r="BI129" s="1153"/>
      <c r="BJ129" s="1154"/>
    </row>
    <row r="130" spans="1:62">
      <c r="A130" s="2338"/>
      <c r="B130" s="2293" t="s">
        <v>160</v>
      </c>
      <c r="C130" s="1059" t="s">
        <v>346</v>
      </c>
      <c r="D130" s="1060"/>
      <c r="E130" s="1060"/>
      <c r="F130" s="1060"/>
      <c r="G130" s="1060"/>
      <c r="H130" s="1060"/>
      <c r="I130" s="1060"/>
      <c r="J130" s="1060"/>
      <c r="K130" s="1060"/>
      <c r="L130" s="1060"/>
      <c r="M130" s="1060"/>
      <c r="N130" s="1060"/>
      <c r="O130" s="1060"/>
      <c r="P130" s="1061"/>
      <c r="Q130" s="1081"/>
      <c r="R130" s="1082"/>
      <c r="S130" s="1081"/>
      <c r="T130" s="1083"/>
      <c r="U130" s="2911"/>
      <c r="V130" s="1082"/>
      <c r="W130" s="1081"/>
      <c r="X130" s="2912"/>
      <c r="Y130" s="1083"/>
      <c r="Z130" s="1082"/>
      <c r="AA130" s="1081"/>
      <c r="AB130" s="1082"/>
      <c r="AC130" s="1081"/>
      <c r="AD130" s="1082"/>
      <c r="AE130" s="1081"/>
      <c r="AF130" s="1083"/>
      <c r="AG130" s="2903"/>
      <c r="AH130" s="2904"/>
      <c r="AI130" s="2905"/>
      <c r="AJ130" s="2903"/>
      <c r="AK130" s="2904"/>
      <c r="AL130" s="2905"/>
      <c r="AM130" s="2903"/>
      <c r="AN130" s="2904"/>
      <c r="AO130" s="2905"/>
      <c r="AP130" s="2903"/>
      <c r="AQ130" s="2904"/>
      <c r="AR130" s="2905"/>
      <c r="AS130" s="2903"/>
      <c r="AT130" s="2904"/>
      <c r="AU130" s="1081"/>
      <c r="AV130" s="2903"/>
      <c r="AW130" s="2904"/>
      <c r="AX130" s="2905"/>
      <c r="AY130" s="2903"/>
      <c r="AZ130" s="2904"/>
      <c r="BA130" s="2905"/>
      <c r="BB130" s="2903"/>
      <c r="BC130" s="2904"/>
      <c r="BD130" s="1081"/>
      <c r="BE130" s="2906"/>
      <c r="BF130" s="2907"/>
      <c r="BG130" s="2908"/>
      <c r="BH130" s="2909"/>
      <c r="BI130" s="2909"/>
      <c r="BJ130" s="2910"/>
    </row>
    <row r="131" spans="1:62">
      <c r="A131" s="2205"/>
      <c r="B131" s="2296" t="s">
        <v>347</v>
      </c>
      <c r="C131" s="995" t="s">
        <v>326</v>
      </c>
      <c r="D131" s="983"/>
      <c r="E131" s="983"/>
      <c r="F131" s="983"/>
      <c r="G131" s="983"/>
      <c r="H131" s="983"/>
      <c r="I131" s="983"/>
      <c r="J131" s="983"/>
      <c r="K131" s="983"/>
      <c r="L131" s="983"/>
      <c r="M131" s="983"/>
      <c r="N131" s="983"/>
      <c r="O131" s="983"/>
      <c r="P131" s="984"/>
      <c r="Q131" s="425"/>
      <c r="R131" s="996"/>
      <c r="S131" s="2913" t="s">
        <v>348</v>
      </c>
      <c r="T131" s="1642"/>
      <c r="U131" s="1629" t="s">
        <v>349</v>
      </c>
      <c r="V131" s="1630"/>
      <c r="W131" s="1631" t="s">
        <v>349</v>
      </c>
      <c r="X131" s="1632"/>
      <c r="Y131" s="1642"/>
      <c r="Z131" s="1630"/>
      <c r="AA131" s="1631"/>
      <c r="AB131" s="1630"/>
      <c r="AC131" s="1631" t="s">
        <v>349</v>
      </c>
      <c r="AD131" s="1630"/>
      <c r="AE131" s="1631"/>
      <c r="AF131" s="1642"/>
      <c r="AG131" s="1629" t="s">
        <v>350</v>
      </c>
      <c r="AH131" s="1643" t="s">
        <v>350</v>
      </c>
      <c r="AI131" s="1644"/>
      <c r="AJ131" s="1629" t="s">
        <v>351</v>
      </c>
      <c r="AK131" s="1643" t="s">
        <v>351</v>
      </c>
      <c r="AL131" s="1644"/>
      <c r="AM131" s="1629" t="s">
        <v>350</v>
      </c>
      <c r="AN131" s="1643" t="s">
        <v>350</v>
      </c>
      <c r="AO131" s="1644"/>
      <c r="AP131" s="1629" t="s">
        <v>351</v>
      </c>
      <c r="AQ131" s="1643" t="s">
        <v>351</v>
      </c>
      <c r="AR131" s="1644"/>
      <c r="AS131" s="1577" t="s">
        <v>328</v>
      </c>
      <c r="AT131" s="1231" t="s">
        <v>328</v>
      </c>
      <c r="AU131" s="1575"/>
      <c r="AV131" s="1577" t="s">
        <v>329</v>
      </c>
      <c r="AW131" s="1231" t="s">
        <v>329</v>
      </c>
      <c r="AX131" s="1578"/>
      <c r="AY131" s="426"/>
      <c r="AZ131" s="422"/>
      <c r="BA131" s="423"/>
      <c r="BB131" s="426"/>
      <c r="BC131" s="422"/>
      <c r="BD131" s="425"/>
      <c r="BE131" s="389"/>
      <c r="BF131" s="998"/>
      <c r="BG131" s="1561" t="s">
        <v>352</v>
      </c>
      <c r="BH131" s="1562"/>
      <c r="BI131" s="1562"/>
      <c r="BJ131" s="1563"/>
    </row>
    <row r="132" spans="1:62">
      <c r="A132" s="2205"/>
      <c r="B132" s="2289" t="s">
        <v>353</v>
      </c>
      <c r="C132" s="945" t="s">
        <v>354</v>
      </c>
      <c r="D132" s="946"/>
      <c r="E132" s="946"/>
      <c r="F132" s="946"/>
      <c r="G132" s="946"/>
      <c r="H132" s="946"/>
      <c r="I132" s="946"/>
      <c r="J132" s="946"/>
      <c r="K132" s="946"/>
      <c r="L132" s="946"/>
      <c r="M132" s="946"/>
      <c r="N132" s="946"/>
      <c r="O132" s="946"/>
      <c r="P132" s="947"/>
      <c r="Q132" s="948"/>
      <c r="R132" s="949"/>
      <c r="S132" s="948" t="s">
        <v>355</v>
      </c>
      <c r="T132" s="950"/>
      <c r="U132" s="951" t="s">
        <v>356</v>
      </c>
      <c r="V132" s="949"/>
      <c r="W132" s="948" t="s">
        <v>329</v>
      </c>
      <c r="X132" s="952"/>
      <c r="Y132" s="950" t="s">
        <v>355</v>
      </c>
      <c r="Z132" s="949"/>
      <c r="AA132" s="948"/>
      <c r="AB132" s="949"/>
      <c r="AC132" s="948" t="s">
        <v>341</v>
      </c>
      <c r="AD132" s="949"/>
      <c r="AE132" s="948"/>
      <c r="AF132" s="950"/>
      <c r="AG132" s="409"/>
      <c r="AH132" s="410"/>
      <c r="AI132" s="411"/>
      <c r="AJ132" s="412"/>
      <c r="AK132" s="413"/>
      <c r="AL132" s="414"/>
      <c r="AM132" s="412"/>
      <c r="AN132" s="413"/>
      <c r="AO132" s="414"/>
      <c r="AP132" s="412"/>
      <c r="AQ132" s="413"/>
      <c r="AR132" s="414"/>
      <c r="AS132" s="412"/>
      <c r="AT132" s="413"/>
      <c r="AU132" s="415"/>
      <c r="AV132" s="412" t="s">
        <v>356</v>
      </c>
      <c r="AW132" s="413" t="s">
        <v>329</v>
      </c>
      <c r="AX132" s="414"/>
      <c r="AY132" s="412"/>
      <c r="AZ132" s="413"/>
      <c r="BA132" s="414"/>
      <c r="BB132" s="412"/>
      <c r="BC132" s="413"/>
      <c r="BD132" s="415"/>
      <c r="BE132" s="1020"/>
      <c r="BF132" s="1022"/>
      <c r="BG132" s="1155" t="s">
        <v>357</v>
      </c>
      <c r="BH132" s="1156"/>
      <c r="BI132" s="1156"/>
      <c r="BJ132" s="1157"/>
    </row>
    <row r="133" spans="1:62">
      <c r="A133" s="2205"/>
      <c r="B133" s="2300" t="s">
        <v>358</v>
      </c>
      <c r="C133" s="945" t="s">
        <v>359</v>
      </c>
      <c r="D133" s="946"/>
      <c r="E133" s="946"/>
      <c r="F133" s="946"/>
      <c r="G133" s="946"/>
      <c r="H133" s="946"/>
      <c r="I133" s="946"/>
      <c r="J133" s="946"/>
      <c r="K133" s="946"/>
      <c r="L133" s="946"/>
      <c r="M133" s="946"/>
      <c r="N133" s="946"/>
      <c r="O133" s="946"/>
      <c r="P133" s="947"/>
      <c r="Q133" s="948"/>
      <c r="R133" s="949"/>
      <c r="S133" s="948" t="s">
        <v>360</v>
      </c>
      <c r="T133" s="950"/>
      <c r="U133" s="951" t="s">
        <v>361</v>
      </c>
      <c r="V133" s="949"/>
      <c r="W133" s="948" t="s">
        <v>351</v>
      </c>
      <c r="X133" s="952"/>
      <c r="Y133" s="950" t="s">
        <v>335</v>
      </c>
      <c r="Z133" s="949"/>
      <c r="AA133" s="948"/>
      <c r="AB133" s="949"/>
      <c r="AC133" s="948" t="s">
        <v>345</v>
      </c>
      <c r="AD133" s="949"/>
      <c r="AE133" s="948" t="s">
        <v>362</v>
      </c>
      <c r="AF133" s="950"/>
      <c r="AG133" s="409"/>
      <c r="AH133" s="410"/>
      <c r="AI133" s="411"/>
      <c r="AJ133" s="412"/>
      <c r="AK133" s="413"/>
      <c r="AL133" s="414"/>
      <c r="AM133" s="412"/>
      <c r="AN133" s="413"/>
      <c r="AO133" s="414"/>
      <c r="AP133" s="412"/>
      <c r="AQ133" s="413"/>
      <c r="AR133" s="414"/>
      <c r="AS133" s="412" t="s">
        <v>361</v>
      </c>
      <c r="AT133" s="413" t="s">
        <v>351</v>
      </c>
      <c r="AU133" s="415"/>
      <c r="AV133" s="412"/>
      <c r="AW133" s="413"/>
      <c r="AX133" s="414"/>
      <c r="AY133" s="412"/>
      <c r="AZ133" s="413"/>
      <c r="BA133" s="414"/>
      <c r="BB133" s="412"/>
      <c r="BC133" s="413"/>
      <c r="BD133" s="415"/>
      <c r="BE133" s="1020"/>
      <c r="BF133" s="1022"/>
      <c r="BG133" s="1155" t="s">
        <v>363</v>
      </c>
      <c r="BH133" s="1156"/>
      <c r="BI133" s="1156"/>
      <c r="BJ133" s="1157"/>
    </row>
    <row r="134" spans="1:62">
      <c r="A134" s="2205"/>
      <c r="B134" s="2289" t="s">
        <v>364</v>
      </c>
      <c r="C134" s="945" t="s">
        <v>365</v>
      </c>
      <c r="D134" s="946"/>
      <c r="E134" s="946"/>
      <c r="F134" s="946"/>
      <c r="G134" s="946"/>
      <c r="H134" s="946"/>
      <c r="I134" s="946"/>
      <c r="J134" s="946"/>
      <c r="K134" s="946"/>
      <c r="L134" s="946"/>
      <c r="M134" s="946"/>
      <c r="N134" s="946"/>
      <c r="O134" s="946"/>
      <c r="P134" s="947"/>
      <c r="Q134" s="948"/>
      <c r="R134" s="949"/>
      <c r="S134" s="948" t="s">
        <v>366</v>
      </c>
      <c r="T134" s="950"/>
      <c r="U134" s="1379" t="s">
        <v>356</v>
      </c>
      <c r="V134" s="1288"/>
      <c r="W134" s="1067" t="s">
        <v>328</v>
      </c>
      <c r="X134" s="1380"/>
      <c r="Y134" s="1379" t="s">
        <v>328</v>
      </c>
      <c r="Z134" s="1288"/>
      <c r="AA134" s="1067"/>
      <c r="AB134" s="1288"/>
      <c r="AC134" s="1067"/>
      <c r="AD134" s="1288"/>
      <c r="AE134" s="1067"/>
      <c r="AF134" s="1068"/>
      <c r="AG134" s="344" t="s">
        <v>356</v>
      </c>
      <c r="AH134" s="345" t="s">
        <v>328</v>
      </c>
      <c r="AI134" s="346"/>
      <c r="AJ134" s="344"/>
      <c r="AK134" s="345"/>
      <c r="AL134" s="346"/>
      <c r="AM134" s="344"/>
      <c r="AN134" s="345"/>
      <c r="AO134" s="346"/>
      <c r="AP134" s="344"/>
      <c r="AQ134" s="345"/>
      <c r="AR134" s="346"/>
      <c r="AS134" s="344"/>
      <c r="AT134" s="345"/>
      <c r="AU134" s="1067"/>
      <c r="AV134" s="344"/>
      <c r="AW134" s="345"/>
      <c r="AX134" s="346"/>
      <c r="AY134" s="344"/>
      <c r="AZ134" s="345"/>
      <c r="BA134" s="346"/>
      <c r="BB134" s="344"/>
      <c r="BC134" s="345"/>
      <c r="BD134" s="1067"/>
      <c r="BE134" s="1379"/>
      <c r="BF134" s="1380"/>
      <c r="BG134" s="1152" t="s">
        <v>367</v>
      </c>
      <c r="BH134" s="1153"/>
      <c r="BI134" s="1153"/>
      <c r="BJ134" s="1154"/>
    </row>
    <row r="135" spans="1:62">
      <c r="A135" s="2205"/>
      <c r="B135" s="2300" t="s">
        <v>368</v>
      </c>
      <c r="C135" s="946" t="s">
        <v>369</v>
      </c>
      <c r="D135" s="946"/>
      <c r="E135" s="946"/>
      <c r="F135" s="946"/>
      <c r="G135" s="946"/>
      <c r="H135" s="946"/>
      <c r="I135" s="946"/>
      <c r="J135" s="946"/>
      <c r="K135" s="946"/>
      <c r="L135" s="946"/>
      <c r="M135" s="946"/>
      <c r="N135" s="946"/>
      <c r="O135" s="946"/>
      <c r="P135" s="946"/>
      <c r="Q135" s="345"/>
      <c r="R135" s="345"/>
      <c r="S135" s="1067" t="s">
        <v>370</v>
      </c>
      <c r="T135" s="1068"/>
      <c r="U135" s="1379" t="s">
        <v>371</v>
      </c>
      <c r="V135" s="1288"/>
      <c r="W135" s="1067" t="s">
        <v>350</v>
      </c>
      <c r="X135" s="1380"/>
      <c r="Y135" s="1379" t="s">
        <v>328</v>
      </c>
      <c r="Z135" s="1288"/>
      <c r="AA135" s="1067"/>
      <c r="AB135" s="1288"/>
      <c r="AC135" s="1067" t="s">
        <v>328</v>
      </c>
      <c r="AD135" s="1288"/>
      <c r="AE135" s="1067"/>
      <c r="AF135" s="1068"/>
      <c r="AG135" s="344"/>
      <c r="AH135" s="345"/>
      <c r="AI135" s="346"/>
      <c r="AJ135" s="344"/>
      <c r="AK135" s="345"/>
      <c r="AL135" s="346"/>
      <c r="AM135" s="344"/>
      <c r="AN135" s="345"/>
      <c r="AO135" s="346"/>
      <c r="AP135" s="344"/>
      <c r="AQ135" s="345"/>
      <c r="AR135" s="346"/>
      <c r="AS135" s="344"/>
      <c r="AT135" s="345"/>
      <c r="AU135" s="1067"/>
      <c r="AV135" s="344"/>
      <c r="AW135" s="345"/>
      <c r="AX135" s="346"/>
      <c r="AY135" s="344" t="s">
        <v>371</v>
      </c>
      <c r="AZ135" s="345" t="s">
        <v>350</v>
      </c>
      <c r="BA135" s="346"/>
      <c r="BB135" s="344"/>
      <c r="BC135" s="345"/>
      <c r="BD135" s="1067"/>
      <c r="BE135" s="1379">
        <f>AI135+AL135+AO135+AR135+AU135+AX135+BD135+BA135</f>
        <v>0</v>
      </c>
      <c r="BF135" s="1380"/>
      <c r="BG135" s="1426" t="s">
        <v>247</v>
      </c>
      <c r="BH135" s="1426"/>
      <c r="BI135" s="1426"/>
      <c r="BJ135" s="1427"/>
    </row>
    <row r="136" spans="1:77">
      <c r="A136" s="2216"/>
      <c r="B136" s="2297" t="s">
        <v>372</v>
      </c>
      <c r="C136" s="2298"/>
      <c r="D136" s="2298"/>
      <c r="E136" s="2298"/>
      <c r="F136" s="2298"/>
      <c r="G136" s="2298"/>
      <c r="H136" s="2298"/>
      <c r="I136" s="2298"/>
      <c r="J136" s="2298"/>
      <c r="K136" s="2298"/>
      <c r="L136" s="2298"/>
      <c r="M136" s="2298"/>
      <c r="N136" s="2298"/>
      <c r="O136" s="2298"/>
      <c r="P136" s="2298"/>
      <c r="Q136" s="2298"/>
      <c r="R136" s="2298"/>
      <c r="S136" s="2298"/>
      <c r="T136" s="2299"/>
      <c r="U136" s="2914">
        <f>U36+U66</f>
        <v>6896</v>
      </c>
      <c r="V136" s="2915"/>
      <c r="W136" s="2916">
        <f>W36+W66</f>
        <v>3824</v>
      </c>
      <c r="X136" s="2917"/>
      <c r="Y136" s="2914">
        <f>Y36+Y66</f>
        <v>1806</v>
      </c>
      <c r="Z136" s="2915"/>
      <c r="AA136" s="2916">
        <f>AA36+AA66</f>
        <v>852</v>
      </c>
      <c r="AB136" s="2915"/>
      <c r="AC136" s="2916">
        <f>AC36+AC66</f>
        <v>1046</v>
      </c>
      <c r="AD136" s="2915"/>
      <c r="AE136" s="2916">
        <f>AE36+AE66</f>
        <v>120</v>
      </c>
      <c r="AF136" s="2915"/>
      <c r="AG136" s="2918">
        <f>AG36+AG66</f>
        <v>972</v>
      </c>
      <c r="AH136" s="2919">
        <f>AH36+AH66</f>
        <v>570</v>
      </c>
      <c r="AI136" s="2920">
        <f>AI36+AI66</f>
        <v>28</v>
      </c>
      <c r="AJ136" s="2918">
        <f>AJ36+AJ66</f>
        <v>978</v>
      </c>
      <c r="AK136" s="2919">
        <f>AK36+AK66</f>
        <v>542</v>
      </c>
      <c r="AL136" s="2915">
        <f>AL36+AL66</f>
        <v>29</v>
      </c>
      <c r="AM136" s="2918">
        <f>AM36+AM66</f>
        <v>978</v>
      </c>
      <c r="AN136" s="2919">
        <f>AN36+AN66</f>
        <v>574</v>
      </c>
      <c r="AO136" s="2920">
        <f>AO36+AO66</f>
        <v>26</v>
      </c>
      <c r="AP136" s="2918">
        <f>AP36+AP66</f>
        <v>1060</v>
      </c>
      <c r="AQ136" s="2919">
        <f>AQ36+AQ66</f>
        <v>544</v>
      </c>
      <c r="AR136" s="2920">
        <f>AR36+AR66</f>
        <v>34</v>
      </c>
      <c r="AS136" s="2918">
        <f>AS36+AS66</f>
        <v>954</v>
      </c>
      <c r="AT136" s="2919">
        <f>AT36+AT66</f>
        <v>546</v>
      </c>
      <c r="AU136" s="2915">
        <f>AU36+AU66</f>
        <v>28</v>
      </c>
      <c r="AV136" s="2918">
        <f>AV36+AV66</f>
        <v>892</v>
      </c>
      <c r="AW136" s="2919">
        <f>AW36+AW66</f>
        <v>506</v>
      </c>
      <c r="AX136" s="2920">
        <f>AX36+AX66</f>
        <v>27</v>
      </c>
      <c r="AY136" s="2918">
        <f>AY36+AY66</f>
        <v>1062</v>
      </c>
      <c r="AZ136" s="2919">
        <f>AZ36+AZ66</f>
        <v>542</v>
      </c>
      <c r="BA136" s="2921">
        <f>BA36+BA66</f>
        <v>33</v>
      </c>
      <c r="BB136" s="2918"/>
      <c r="BC136" s="2919"/>
      <c r="BD136" s="2920"/>
      <c r="BE136" s="2922">
        <f>BE36+BE66</f>
        <v>205</v>
      </c>
      <c r="BF136" s="2917"/>
      <c r="BG136" s="2923"/>
      <c r="BH136" s="2923"/>
      <c r="BI136" s="2923"/>
      <c r="BJ136" s="2924"/>
      <c r="BY136" s="18" t="s">
        <v>13</v>
      </c>
    </row>
    <row r="137" spans="1:62">
      <c r="A137" s="1307"/>
      <c r="B137" s="1638" t="s">
        <v>373</v>
      </c>
      <c r="C137" s="1639"/>
      <c r="D137" s="1639"/>
      <c r="E137" s="1639"/>
      <c r="F137" s="1639"/>
      <c r="G137" s="1639"/>
      <c r="H137" s="1639"/>
      <c r="I137" s="1639"/>
      <c r="J137" s="1639"/>
      <c r="K137" s="1639"/>
      <c r="L137" s="1639"/>
      <c r="M137" s="1639"/>
      <c r="N137" s="1639"/>
      <c r="O137" s="1639"/>
      <c r="P137" s="1639"/>
      <c r="Q137" s="1639"/>
      <c r="R137" s="1639"/>
      <c r="S137" s="1639"/>
      <c r="T137" s="1640"/>
      <c r="U137" s="1661"/>
      <c r="V137" s="1582"/>
      <c r="W137" s="1579"/>
      <c r="X137" s="1582"/>
      <c r="Y137" s="1579"/>
      <c r="Z137" s="1582"/>
      <c r="AA137" s="1579"/>
      <c r="AB137" s="1582"/>
      <c r="AC137" s="1579"/>
      <c r="AD137" s="1582"/>
      <c r="AE137" s="1579"/>
      <c r="AF137" s="1661"/>
      <c r="AG137" s="1581">
        <f>ROUND(AH136/18,0)</f>
        <v>32</v>
      </c>
      <c r="AH137" s="1661"/>
      <c r="AI137" s="1580"/>
      <c r="AJ137" s="1581">
        <f>ROUND(AK136/17,0)</f>
        <v>32</v>
      </c>
      <c r="AK137" s="1661"/>
      <c r="AL137" s="1580"/>
      <c r="AM137" s="1581">
        <f>ROUND(AN136/18,0)</f>
        <v>32</v>
      </c>
      <c r="AN137" s="1661"/>
      <c r="AO137" s="1580"/>
      <c r="AP137" s="1581">
        <f>ROUND(AQ136/17,0)</f>
        <v>32</v>
      </c>
      <c r="AQ137" s="1661"/>
      <c r="AR137" s="1580"/>
      <c r="AS137" s="1581">
        <f>ROUND(AT136/18,0)</f>
        <v>30</v>
      </c>
      <c r="AT137" s="1661"/>
      <c r="AU137" s="1580"/>
      <c r="AV137" s="1581">
        <f>ROUND(AW136/17,0)</f>
        <v>30</v>
      </c>
      <c r="AW137" s="1661"/>
      <c r="AX137" s="1580"/>
      <c r="AY137" s="1581">
        <f>ROUND(AZ136/18,0)</f>
        <v>30</v>
      </c>
      <c r="AZ137" s="1661"/>
      <c r="BA137" s="1580"/>
      <c r="BB137" s="1581"/>
      <c r="BC137" s="1661"/>
      <c r="BD137" s="1580"/>
      <c r="BE137" s="1581"/>
      <c r="BF137" s="1580"/>
      <c r="BG137" s="1661"/>
      <c r="BH137" s="1661"/>
      <c r="BI137" s="1661"/>
      <c r="BJ137" s="1580"/>
    </row>
    <row r="138" spans="1:62">
      <c r="A138" s="1307"/>
      <c r="B138" s="945" t="s">
        <v>374</v>
      </c>
      <c r="C138" s="946"/>
      <c r="D138" s="946"/>
      <c r="E138" s="946"/>
      <c r="F138" s="946"/>
      <c r="G138" s="946"/>
      <c r="H138" s="946"/>
      <c r="I138" s="946"/>
      <c r="J138" s="946"/>
      <c r="K138" s="946"/>
      <c r="L138" s="946"/>
      <c r="M138" s="946"/>
      <c r="N138" s="946"/>
      <c r="O138" s="946"/>
      <c r="P138" s="946"/>
      <c r="Q138" s="946"/>
      <c r="R138" s="946"/>
      <c r="S138" s="946"/>
      <c r="T138" s="947"/>
      <c r="U138" s="976"/>
      <c r="V138" s="1576"/>
      <c r="W138" s="1575"/>
      <c r="X138" s="1576"/>
      <c r="Y138" s="1575"/>
      <c r="Z138" s="1576"/>
      <c r="AA138" s="1575"/>
      <c r="AB138" s="1576"/>
      <c r="AC138" s="1575"/>
      <c r="AD138" s="1576"/>
      <c r="AE138" s="1575"/>
      <c r="AF138" s="976"/>
      <c r="AG138" s="975"/>
      <c r="AH138" s="976"/>
      <c r="AI138" s="977"/>
      <c r="AJ138" s="975"/>
      <c r="AK138" s="976"/>
      <c r="AL138" s="977"/>
      <c r="AM138" s="975"/>
      <c r="AN138" s="976"/>
      <c r="AO138" s="977"/>
      <c r="AP138" s="975"/>
      <c r="AQ138" s="976"/>
      <c r="AR138" s="977"/>
      <c r="AS138" s="975"/>
      <c r="AT138" s="976"/>
      <c r="AU138" s="977"/>
      <c r="AV138" s="975"/>
      <c r="AW138" s="976"/>
      <c r="AX138" s="977"/>
      <c r="AY138" s="975"/>
      <c r="AZ138" s="976"/>
      <c r="BA138" s="977"/>
      <c r="BB138" s="975"/>
      <c r="BC138" s="976"/>
      <c r="BD138" s="977"/>
      <c r="BE138" s="975"/>
      <c r="BF138" s="977"/>
      <c r="BG138" s="976"/>
      <c r="BH138" s="976"/>
      <c r="BI138" s="976"/>
      <c r="BJ138" s="977"/>
    </row>
    <row r="139" spans="1:62">
      <c r="A139" s="1307"/>
      <c r="B139" s="945" t="s">
        <v>375</v>
      </c>
      <c r="C139" s="946"/>
      <c r="D139" s="946"/>
      <c r="E139" s="946"/>
      <c r="F139" s="946"/>
      <c r="G139" s="946"/>
      <c r="H139" s="946"/>
      <c r="I139" s="946"/>
      <c r="J139" s="946"/>
      <c r="K139" s="946"/>
      <c r="L139" s="946"/>
      <c r="M139" s="946"/>
      <c r="N139" s="946"/>
      <c r="O139" s="946"/>
      <c r="P139" s="946"/>
      <c r="Q139" s="946"/>
      <c r="R139" s="946"/>
      <c r="S139" s="946"/>
      <c r="T139" s="947"/>
      <c r="U139" s="976"/>
      <c r="V139" s="1576"/>
      <c r="W139" s="1575" t="n">
        <v>2</v>
      </c>
      <c r="X139" s="1576"/>
      <c r="Y139" s="1575"/>
      <c r="Z139" s="1576"/>
      <c r="AA139" s="1575"/>
      <c r="AB139" s="1576"/>
      <c r="AC139" s="1575"/>
      <c r="AD139" s="1576"/>
      <c r="AE139" s="1575"/>
      <c r="AF139" s="976"/>
      <c r="AG139" s="975"/>
      <c r="AH139" s="976"/>
      <c r="AI139" s="977"/>
      <c r="AJ139" s="975"/>
      <c r="AK139" s="976"/>
      <c r="AL139" s="977"/>
      <c r="AM139" s="975"/>
      <c r="AN139" s="976"/>
      <c r="AO139" s="977"/>
      <c r="AP139" s="975" t="n">
        <v>1</v>
      </c>
      <c r="AQ139" s="976"/>
      <c r="AR139" s="977"/>
      <c r="AS139" s="975"/>
      <c r="AT139" s="976"/>
      <c r="AU139" s="977"/>
      <c r="AV139" s="975" t="n">
        <v>1</v>
      </c>
      <c r="AW139" s="976"/>
      <c r="AX139" s="977"/>
      <c r="AY139" s="975"/>
      <c r="AZ139" s="976"/>
      <c r="BA139" s="977"/>
      <c r="BB139" s="975"/>
      <c r="BC139" s="976"/>
      <c r="BD139" s="977"/>
      <c r="BE139" s="975"/>
      <c r="BF139" s="977"/>
      <c r="BG139" s="976"/>
      <c r="BH139" s="976"/>
      <c r="BI139" s="976"/>
      <c r="BJ139" s="977"/>
    </row>
    <row r="140" spans="1:62">
      <c r="A140" s="1307"/>
      <c r="B140" s="945" t="s">
        <v>376</v>
      </c>
      <c r="C140" s="946"/>
      <c r="D140" s="946"/>
      <c r="E140" s="946"/>
      <c r="F140" s="946"/>
      <c r="G140" s="946"/>
      <c r="H140" s="946"/>
      <c r="I140" s="946"/>
      <c r="J140" s="946"/>
      <c r="K140" s="946"/>
      <c r="L140" s="946"/>
      <c r="M140" s="946"/>
      <c r="N140" s="946"/>
      <c r="O140" s="946"/>
      <c r="P140" s="946"/>
      <c r="Q140" s="946"/>
      <c r="R140" s="946"/>
      <c r="S140" s="946"/>
      <c r="T140" s="947"/>
      <c r="U140" s="976"/>
      <c r="V140" s="1576"/>
      <c r="W140" s="1575">
        <f>SUM(AG140:BA140)</f>
        <v>33</v>
      </c>
      <c r="X140" s="1576"/>
      <c r="Y140" s="1575"/>
      <c r="Z140" s="1576"/>
      <c r="AA140" s="1575"/>
      <c r="AB140" s="1576"/>
      <c r="AC140" s="1575"/>
      <c r="AD140" s="1576"/>
      <c r="AE140" s="1575"/>
      <c r="AF140" s="976"/>
      <c r="AG140" s="975" t="n">
        <v>5</v>
      </c>
      <c r="AH140" s="976"/>
      <c r="AI140" s="977"/>
      <c r="AJ140" s="975" t="n">
        <v>5</v>
      </c>
      <c r="AK140" s="976"/>
      <c r="AL140" s="977"/>
      <c r="AM140" s="975" t="n">
        <v>4</v>
      </c>
      <c r="AN140" s="976"/>
      <c r="AO140" s="977"/>
      <c r="AP140" s="975" t="n">
        <v>5</v>
      </c>
      <c r="AQ140" s="976"/>
      <c r="AR140" s="977"/>
      <c r="AS140" s="975" t="n">
        <v>4</v>
      </c>
      <c r="AT140" s="976"/>
      <c r="AU140" s="977"/>
      <c r="AV140" s="975" t="n">
        <v>5</v>
      </c>
      <c r="AW140" s="976"/>
      <c r="AX140" s="977"/>
      <c r="AY140" s="975" t="n">
        <v>5</v>
      </c>
      <c r="AZ140" s="976"/>
      <c r="BA140" s="977"/>
      <c r="BB140" s="975"/>
      <c r="BC140" s="976"/>
      <c r="BD140" s="977"/>
      <c r="BE140" s="975"/>
      <c r="BF140" s="977"/>
      <c r="BG140" s="976"/>
      <c r="BH140" s="976"/>
      <c r="BI140" s="976"/>
      <c r="BJ140" s="977"/>
    </row>
    <row r="141" spans="1:62">
      <c r="A141" s="1307"/>
      <c r="B141" s="945" t="s">
        <v>377</v>
      </c>
      <c r="C141" s="946"/>
      <c r="D141" s="946"/>
      <c r="E141" s="946"/>
      <c r="F141" s="946"/>
      <c r="G141" s="946"/>
      <c r="H141" s="946"/>
      <c r="I141" s="946"/>
      <c r="J141" s="946"/>
      <c r="K141" s="946"/>
      <c r="L141" s="946"/>
      <c r="M141" s="946"/>
      <c r="N141" s="946"/>
      <c r="O141" s="946"/>
      <c r="P141" s="946"/>
      <c r="Q141" s="946"/>
      <c r="R141" s="946"/>
      <c r="S141" s="946"/>
      <c r="T141" s="947"/>
      <c r="U141" s="1675"/>
      <c r="V141" s="1671"/>
      <c r="W141" s="1672">
        <f>SUM(AG141:BA141)</f>
        <v>42</v>
      </c>
      <c r="X141" s="1673"/>
      <c r="Y141" s="964"/>
      <c r="Z141" s="1158"/>
      <c r="AA141" s="964"/>
      <c r="AB141" s="1158"/>
      <c r="AC141" s="964"/>
      <c r="AD141" s="1158"/>
      <c r="AE141" s="964"/>
      <c r="AF141" s="965"/>
      <c r="AG141" s="814" t="n">
        <v>6</v>
      </c>
      <c r="AH141" s="815"/>
      <c r="AI141" s="816"/>
      <c r="AJ141" s="814" t="n">
        <v>6</v>
      </c>
      <c r="AK141" s="815"/>
      <c r="AL141" s="816"/>
      <c r="AM141" s="814" t="n">
        <v>6</v>
      </c>
      <c r="AN141" s="815"/>
      <c r="AO141" s="816"/>
      <c r="AP141" s="814" t="n">
        <v>6</v>
      </c>
      <c r="AQ141" s="815"/>
      <c r="AR141" s="816"/>
      <c r="AS141" s="814" t="n">
        <v>6</v>
      </c>
      <c r="AT141" s="815"/>
      <c r="AU141" s="816"/>
      <c r="AV141" s="814" t="n">
        <v>6</v>
      </c>
      <c r="AW141" s="815"/>
      <c r="AX141" s="816"/>
      <c r="AY141" s="814" t="n">
        <v>6</v>
      </c>
      <c r="AZ141" s="815"/>
      <c r="BA141" s="816"/>
      <c r="BB141" s="1674"/>
      <c r="BC141" s="1675"/>
      <c r="BD141" s="1676"/>
      <c r="BE141" s="1159"/>
      <c r="BF141" s="1160"/>
      <c r="BG141" s="965"/>
      <c r="BH141" s="965"/>
      <c r="BI141" s="965"/>
      <c r="BJ141" s="1160"/>
    </row>
    <row r="142" spans="16:62">
      <c r="P142" s="18"/>
      <c r="S142" s="18"/>
      <c r="T142" s="18"/>
      <c r="BG142" s="18"/>
      <c r="BH142" s="18"/>
      <c r="BI142" s="18"/>
      <c r="BJ142" s="18"/>
    </row>
    <row r="143" spans="1:62">
      <c r="A143" s="2339"/>
      <c r="B143" s="2339"/>
      <c r="C143" s="240"/>
      <c r="D143" s="240"/>
      <c r="E143" s="240"/>
      <c r="F143" s="237"/>
      <c r="G143" s="241"/>
      <c r="H143" s="241"/>
      <c r="I143" s="241"/>
      <c r="J143" s="241"/>
      <c r="K143" s="241"/>
      <c r="L143" s="241"/>
      <c r="M143" s="241"/>
      <c r="N143" s="241"/>
      <c r="O143" s="237"/>
      <c r="P143" s="241"/>
      <c r="Q143" s="241"/>
      <c r="R143" s="241"/>
      <c r="S143" s="241"/>
      <c r="T143" s="241"/>
      <c r="U143" s="241"/>
      <c r="V143" s="241"/>
      <c r="W143" s="241"/>
      <c r="X143" s="241"/>
      <c r="Y143" s="237"/>
      <c r="Z143" s="237"/>
      <c r="AA143" s="237"/>
      <c r="AB143" s="237"/>
      <c r="AC143" s="237"/>
      <c r="AD143" s="237"/>
      <c r="AE143" s="237"/>
      <c r="AF143" s="237"/>
      <c r="AG143" s="237"/>
      <c r="AH143" s="242"/>
      <c r="AI143" s="237"/>
      <c r="AJ143" s="237"/>
      <c r="AK143" s="237"/>
      <c r="AL143" s="237"/>
      <c r="AM143" s="237"/>
      <c r="AN143" s="237"/>
      <c r="AO143" s="237"/>
      <c r="AP143" s="237"/>
      <c r="AQ143" s="237"/>
      <c r="AR143" s="237"/>
      <c r="AS143" s="237"/>
      <c r="AT143" s="237"/>
      <c r="AU143" s="231"/>
      <c r="AV143" s="231"/>
      <c r="AW143" s="231"/>
      <c r="AX143" s="232"/>
      <c r="AY143" s="232"/>
      <c r="AZ143" s="2205"/>
      <c r="BA143" s="2205"/>
      <c r="BB143" s="2205"/>
      <c r="BC143" s="2205"/>
      <c r="BD143" s="2205"/>
      <c r="BE143" s="2634"/>
      <c r="BF143" s="2634"/>
      <c r="BG143" s="2634"/>
      <c r="BH143" s="2634"/>
      <c r="BI143" s="2634"/>
      <c r="BJ143" s="2634"/>
    </row>
    <row r="144" spans="1:62">
      <c r="A144" s="2340"/>
      <c r="B144" s="2772" t="s">
        <v>378</v>
      </c>
      <c r="C144" s="2773"/>
      <c r="D144" s="2773"/>
      <c r="E144" s="2773"/>
      <c r="F144" s="2773"/>
      <c r="G144" s="2773"/>
      <c r="H144" s="2773"/>
      <c r="I144" s="2773"/>
      <c r="J144" s="2773"/>
      <c r="K144" s="2773"/>
      <c r="L144" s="2773"/>
      <c r="M144" s="2773"/>
      <c r="N144" s="2773"/>
      <c r="O144" s="2773"/>
      <c r="P144" s="2773"/>
      <c r="Q144" s="2773"/>
      <c r="R144" s="2773"/>
      <c r="S144" s="2773"/>
      <c r="T144" s="2773"/>
      <c r="U144" s="2773"/>
      <c r="V144" s="2774"/>
      <c r="W144" s="2652" t="s">
        <v>379</v>
      </c>
      <c r="X144" s="2652"/>
      <c r="Y144" s="2652"/>
      <c r="Z144" s="2652"/>
      <c r="AA144" s="2652"/>
      <c r="AB144" s="2652"/>
      <c r="AC144" s="2652"/>
      <c r="AD144" s="2652"/>
      <c r="AE144" s="2652"/>
      <c r="AF144" s="2652"/>
      <c r="AG144" s="2652"/>
      <c r="AH144" s="2652"/>
      <c r="AI144" s="2652"/>
      <c r="AJ144" s="2652"/>
      <c r="AK144" s="2652"/>
      <c r="AL144" s="2652"/>
      <c r="AM144" s="2652"/>
      <c r="AN144" s="2652"/>
      <c r="AO144" s="2652"/>
      <c r="AP144" s="2775"/>
      <c r="AQ144" s="2776" t="s">
        <v>380</v>
      </c>
      <c r="AR144" s="2652"/>
      <c r="AS144" s="2652"/>
      <c r="AT144" s="2652"/>
      <c r="AU144" s="2652"/>
      <c r="AV144" s="2652"/>
      <c r="AW144" s="2652"/>
      <c r="AX144" s="2652"/>
      <c r="AY144" s="2775"/>
      <c r="AZ144" s="2777" t="s">
        <v>381</v>
      </c>
      <c r="BA144" s="2778"/>
      <c r="BB144" s="2778"/>
      <c r="BC144" s="2778"/>
      <c r="BD144" s="2778"/>
      <c r="BE144" s="2778"/>
      <c r="BF144" s="2778"/>
      <c r="BG144" s="2778"/>
      <c r="BH144" s="2778"/>
      <c r="BI144" s="2778"/>
      <c r="BJ144" s="2779"/>
    </row>
    <row r="145" spans="1:62">
      <c r="A145" s="2160"/>
      <c r="B145" s="1683" t="s">
        <v>382</v>
      </c>
      <c r="C145" s="1684"/>
      <c r="D145" s="1684"/>
      <c r="E145" s="1684"/>
      <c r="F145" s="1684"/>
      <c r="G145" s="1684"/>
      <c r="H145" s="1684"/>
      <c r="I145" s="2312"/>
      <c r="J145" s="2313"/>
      <c r="K145" s="1683" t="s">
        <v>383</v>
      </c>
      <c r="L145" s="2312"/>
      <c r="M145" s="2312"/>
      <c r="N145" s="2313"/>
      <c r="O145" s="1683" t="s">
        <v>384</v>
      </c>
      <c r="P145" s="1684"/>
      <c r="Q145" s="1685"/>
      <c r="R145" s="2780" t="s">
        <v>385</v>
      </c>
      <c r="S145" s="2781"/>
      <c r="T145" s="2781"/>
      <c r="U145" s="2781"/>
      <c r="V145" s="2782"/>
      <c r="W145" s="1684" t="s">
        <v>382</v>
      </c>
      <c r="X145" s="1684"/>
      <c r="Y145" s="1684"/>
      <c r="Z145" s="1684"/>
      <c r="AA145" s="1684"/>
      <c r="AB145" s="1684"/>
      <c r="AC145" s="1684"/>
      <c r="AD145" s="1684"/>
      <c r="AE145" s="1684"/>
      <c r="AF145" s="1684"/>
      <c r="AG145" s="1685"/>
      <c r="AH145" s="1683" t="s">
        <v>383</v>
      </c>
      <c r="AI145" s="1684"/>
      <c r="AJ145" s="1685"/>
      <c r="AK145" s="1683" t="s">
        <v>384</v>
      </c>
      <c r="AL145" s="1684"/>
      <c r="AM145" s="1685"/>
      <c r="AN145" s="2780" t="s">
        <v>385</v>
      </c>
      <c r="AO145" s="2781"/>
      <c r="AP145" s="2786"/>
      <c r="AQ145" s="2787" t="s">
        <v>383</v>
      </c>
      <c r="AR145" s="1684"/>
      <c r="AS145" s="1685"/>
      <c r="AT145" s="1683" t="s">
        <v>384</v>
      </c>
      <c r="AU145" s="1684"/>
      <c r="AV145" s="1685"/>
      <c r="AW145" s="2780" t="s">
        <v>385</v>
      </c>
      <c r="AX145" s="2781"/>
      <c r="AY145" s="2786"/>
      <c r="AZ145" s="2788" t="s">
        <v>386</v>
      </c>
      <c r="BA145" s="2789"/>
      <c r="BB145" s="2789"/>
      <c r="BC145" s="2789"/>
      <c r="BD145" s="2789"/>
      <c r="BE145" s="2789"/>
      <c r="BF145" s="2789"/>
      <c r="BG145" s="2789"/>
      <c r="BH145" s="2789"/>
      <c r="BI145" s="2789"/>
      <c r="BJ145" s="2790"/>
    </row>
    <row r="146" spans="1:62">
      <c r="A146" s="2218"/>
      <c r="B146" s="2307" t="s">
        <v>387</v>
      </c>
      <c r="C146" s="2308"/>
      <c r="D146" s="2308"/>
      <c r="E146" s="2308"/>
      <c r="F146" s="2308"/>
      <c r="G146" s="2308"/>
      <c r="H146" s="2308"/>
      <c r="I146" s="2308"/>
      <c r="J146" s="2250"/>
      <c r="K146" s="1683" t="n">
        <v>2</v>
      </c>
      <c r="L146" s="1684"/>
      <c r="M146" s="1684"/>
      <c r="N146" s="1685"/>
      <c r="O146" s="1683" t="n">
        <v>2</v>
      </c>
      <c r="P146" s="1684"/>
      <c r="Q146" s="1685"/>
      <c r="R146" s="2780" t="n">
        <v>3</v>
      </c>
      <c r="S146" s="2781"/>
      <c r="T146" s="2781"/>
      <c r="U146" s="2781"/>
      <c r="V146" s="2782"/>
      <c r="W146" s="1688" t="s">
        <v>388</v>
      </c>
      <c r="X146" s="1688"/>
      <c r="Y146" s="1688"/>
      <c r="Z146" s="1688"/>
      <c r="AA146" s="1688"/>
      <c r="AB146" s="1688"/>
      <c r="AC146" s="1688"/>
      <c r="AD146" s="1688"/>
      <c r="AE146" s="1688"/>
      <c r="AF146" s="1688"/>
      <c r="AG146" s="1689"/>
      <c r="AH146" s="1684" t="n">
        <v>6</v>
      </c>
      <c r="AI146" s="1684"/>
      <c r="AJ146" s="1685"/>
      <c r="AK146" s="1683" t="n">
        <v>4</v>
      </c>
      <c r="AL146" s="1684"/>
      <c r="AM146" s="1685"/>
      <c r="AN146" s="1683" t="n">
        <v>5</v>
      </c>
      <c r="AO146" s="1684"/>
      <c r="AP146" s="1690"/>
      <c r="AQ146" s="1691" t="n">
        <v>8</v>
      </c>
      <c r="AR146" s="1692"/>
      <c r="AS146" s="1693"/>
      <c r="AT146" s="1694" t="n">
        <v>10</v>
      </c>
      <c r="AU146" s="1695"/>
      <c r="AV146" s="1696"/>
      <c r="AW146" s="1694" t="n">
        <v>15</v>
      </c>
      <c r="AX146" s="1695"/>
      <c r="AY146" s="1697"/>
      <c r="AZ146" s="1698"/>
      <c r="BA146" s="1699"/>
      <c r="BB146" s="1699"/>
      <c r="BC146" s="1699"/>
      <c r="BD146" s="1699"/>
      <c r="BE146" s="1699"/>
      <c r="BF146" s="1699"/>
      <c r="BG146" s="1699"/>
      <c r="BH146" s="1699"/>
      <c r="BI146" s="1699"/>
      <c r="BJ146" s="1700"/>
    </row>
    <row r="147" spans="1:62">
      <c r="A147" s="2154"/>
      <c r="B147" s="2309"/>
      <c r="C147" s="1688"/>
      <c r="D147" s="1688"/>
      <c r="E147" s="1688"/>
      <c r="F147" s="1688"/>
      <c r="G147" s="1688"/>
      <c r="H147" s="1688"/>
      <c r="I147" s="2310"/>
      <c r="J147" s="2311"/>
      <c r="K147" s="1683" t="n">
        <v>4</v>
      </c>
      <c r="L147" s="2312"/>
      <c r="M147" s="2312"/>
      <c r="N147" s="2313"/>
      <c r="O147" s="1683" t="n">
        <v>2</v>
      </c>
      <c r="P147" s="1684"/>
      <c r="Q147" s="1685"/>
      <c r="R147" s="2780" t="n">
        <v>3</v>
      </c>
      <c r="S147" s="2781"/>
      <c r="T147" s="2781"/>
      <c r="U147" s="2781"/>
      <c r="V147" s="2782"/>
      <c r="W147" s="1702" t="s">
        <v>389</v>
      </c>
      <c r="X147" s="1702"/>
      <c r="Y147" s="1702"/>
      <c r="Z147" s="1702"/>
      <c r="AA147" s="1702"/>
      <c r="AB147" s="1702"/>
      <c r="AC147" s="1702"/>
      <c r="AD147" s="1702"/>
      <c r="AE147" s="1702"/>
      <c r="AF147" s="1702"/>
      <c r="AG147" s="1711"/>
      <c r="AH147" s="1705" t="n">
        <v>8</v>
      </c>
      <c r="AI147" s="1708"/>
      <c r="AJ147" s="1709"/>
      <c r="AK147" s="1705" t="n">
        <v>8</v>
      </c>
      <c r="AL147" s="1708"/>
      <c r="AM147" s="1709"/>
      <c r="AN147" s="1705" t="n">
        <v>12</v>
      </c>
      <c r="AO147" s="1708"/>
      <c r="AP147" s="1709"/>
      <c r="AQ147" s="1714"/>
      <c r="AR147" s="1715"/>
      <c r="AS147" s="1716"/>
      <c r="AT147" s="1717"/>
      <c r="AU147" s="1718"/>
      <c r="AV147" s="1719"/>
      <c r="AW147" s="1717"/>
      <c r="AX147" s="1718"/>
      <c r="AY147" s="1720"/>
      <c r="AZ147" s="1721"/>
      <c r="BA147" s="1722"/>
      <c r="BB147" s="1722"/>
      <c r="BC147" s="1722"/>
      <c r="BD147" s="1722"/>
      <c r="BE147" s="1722"/>
      <c r="BF147" s="1722"/>
      <c r="BG147" s="1722"/>
      <c r="BH147" s="1722"/>
      <c r="BI147" s="1722"/>
      <c r="BJ147" s="1723"/>
    </row>
    <row r="148" spans="1:62">
      <c r="A148" s="2339"/>
      <c r="B148" s="2339"/>
      <c r="C148" s="240"/>
      <c r="D148" s="240"/>
      <c r="E148" s="240"/>
      <c r="F148" s="237"/>
      <c r="G148" s="241"/>
      <c r="H148" s="241"/>
      <c r="I148" s="241"/>
      <c r="J148" s="241"/>
      <c r="K148" s="241"/>
      <c r="L148" s="241"/>
      <c r="M148" s="241"/>
      <c r="N148" s="241"/>
      <c r="O148" s="237"/>
      <c r="P148" s="241"/>
      <c r="Q148" s="241"/>
      <c r="R148" s="241"/>
      <c r="S148" s="241"/>
      <c r="T148" s="241"/>
      <c r="U148" s="241"/>
      <c r="V148" s="241"/>
      <c r="W148" s="241"/>
      <c r="X148" s="241"/>
      <c r="Y148" s="237"/>
      <c r="Z148" s="237"/>
      <c r="AA148" s="237"/>
      <c r="AB148" s="237"/>
      <c r="AC148" s="237"/>
      <c r="AD148" s="237"/>
      <c r="AE148" s="237"/>
      <c r="AF148" s="237"/>
      <c r="AG148" s="237"/>
      <c r="AH148" s="242"/>
      <c r="AI148" s="237"/>
      <c r="AJ148" s="237"/>
      <c r="AK148" s="237"/>
      <c r="AL148" s="237"/>
      <c r="AM148" s="237"/>
      <c r="AN148" s="237"/>
      <c r="AO148" s="237"/>
      <c r="AP148" s="237"/>
      <c r="AQ148" s="237"/>
      <c r="AR148" s="237"/>
      <c r="AS148" s="237"/>
      <c r="AT148" s="237"/>
      <c r="AU148" s="231"/>
      <c r="AV148" s="231"/>
      <c r="AW148" s="231"/>
      <c r="AX148" s="232"/>
      <c r="AY148" s="232"/>
      <c r="AZ148" s="232"/>
      <c r="BA148" s="232"/>
      <c r="BB148" s="232"/>
      <c r="BC148" s="232"/>
      <c r="BD148" s="232"/>
      <c r="BE148" s="232"/>
      <c r="BF148" s="232"/>
      <c r="BG148" s="233"/>
      <c r="BH148" s="234"/>
      <c r="BI148" s="234"/>
      <c r="BJ148" s="234"/>
    </row>
    <row r="149" spans="1:62">
      <c r="A149" s="2342"/>
      <c r="B149" s="2342"/>
      <c r="C149" s="2572"/>
      <c r="D149" s="2572"/>
      <c r="E149" s="2572"/>
      <c r="F149" s="2572"/>
      <c r="G149" s="2572"/>
      <c r="H149" s="2572"/>
      <c r="I149" s="2572"/>
      <c r="J149" s="2572"/>
      <c r="K149" s="2572"/>
      <c r="L149" s="2798"/>
      <c r="M149" s="2798"/>
      <c r="N149" s="2798"/>
      <c r="O149" s="2799"/>
      <c r="P149" s="2799"/>
      <c r="Q149" s="2799"/>
      <c r="R149" s="2799"/>
      <c r="S149" s="2799"/>
      <c r="T149" s="2799"/>
      <c r="U149" s="2799"/>
      <c r="V149" s="2799"/>
      <c r="W149" s="2799"/>
      <c r="X149" s="2799"/>
      <c r="Y149" s="2799"/>
      <c r="Z149" s="2799"/>
      <c r="AA149" s="2799"/>
      <c r="AB149" s="2799"/>
      <c r="AC149" s="2799"/>
      <c r="AD149" s="2799"/>
      <c r="AE149" s="2799"/>
      <c r="AF149" s="2799"/>
      <c r="AG149" s="2800"/>
      <c r="AH149" s="2799"/>
      <c r="AI149" s="2799"/>
      <c r="AJ149" s="2799"/>
      <c r="AK149" s="2342"/>
      <c r="AL149" s="2572"/>
      <c r="AM149" s="2572"/>
      <c r="AN149" s="2572"/>
      <c r="AO149" s="2572"/>
      <c r="AP149" s="2572"/>
      <c r="AQ149" s="2572"/>
      <c r="AR149" s="2572"/>
      <c r="AS149" s="2572"/>
      <c r="AT149" s="2572"/>
      <c r="AU149" s="2798"/>
      <c r="AV149" s="2798"/>
      <c r="AW149" s="2798"/>
      <c r="AX149" s="2799"/>
      <c r="AY149" s="2799"/>
      <c r="AZ149" s="2799"/>
      <c r="BA149" s="2799"/>
      <c r="BB149" s="2799"/>
      <c r="BC149" s="2799"/>
      <c r="BD149" s="2799"/>
      <c r="BE149" s="2799"/>
      <c r="BF149" s="2799"/>
      <c r="BG149" s="2801"/>
      <c r="BH149" s="2801"/>
      <c r="BI149" s="2801"/>
      <c r="BJ149" s="2801"/>
    </row>
    <row r="150" spans="1:63">
      <c r="A150" s="2339"/>
      <c r="B150" s="2339"/>
      <c r="C150" s="240"/>
      <c r="D150" s="240"/>
      <c r="E150" s="240"/>
      <c r="F150" s="237"/>
      <c r="G150" s="241"/>
      <c r="H150" s="241"/>
      <c r="I150" s="241"/>
      <c r="J150" s="241"/>
      <c r="K150" s="241"/>
      <c r="L150" s="241"/>
      <c r="M150" s="241"/>
      <c r="N150" s="241"/>
      <c r="O150" s="237"/>
      <c r="P150" s="241"/>
      <c r="Q150" s="241"/>
      <c r="R150" s="241"/>
      <c r="S150" s="241"/>
      <c r="T150" s="241"/>
      <c r="U150" s="241"/>
      <c r="V150" s="241"/>
      <c r="W150" s="241"/>
      <c r="X150" s="241"/>
      <c r="Y150" s="237"/>
      <c r="Z150" s="237"/>
      <c r="AA150" s="237"/>
      <c r="AB150" s="237"/>
      <c r="AC150" s="237"/>
      <c r="AD150" s="237"/>
      <c r="AE150" s="237"/>
      <c r="AF150" s="237"/>
      <c r="AG150" s="237"/>
      <c r="AH150" s="242"/>
      <c r="AI150" s="237"/>
      <c r="AJ150" s="237"/>
      <c r="AK150" s="237"/>
      <c r="AL150" s="237"/>
      <c r="AM150" s="237"/>
      <c r="AN150" s="237"/>
      <c r="AO150" s="237"/>
      <c r="AP150" s="237"/>
      <c r="AQ150" s="237"/>
      <c r="AR150" s="237"/>
      <c r="AS150" s="237"/>
      <c r="AT150" s="237"/>
      <c r="AU150" s="231"/>
      <c r="AV150" s="231"/>
      <c r="AW150" s="231"/>
      <c r="AX150" s="232"/>
      <c r="AY150" s="232"/>
      <c r="AZ150" s="232"/>
      <c r="BA150" s="232"/>
      <c r="BB150" s="232"/>
      <c r="BC150" s="232"/>
      <c r="BD150" s="232"/>
      <c r="BE150" s="232"/>
      <c r="BF150" s="232"/>
      <c r="BG150" s="233"/>
      <c r="BH150" s="234"/>
      <c r="BI150" s="234"/>
      <c r="BJ150" s="234"/>
      <c r="BK150" s="245"/>
    </row>
    <row r="151" spans="1:63">
      <c r="A151" s="2344"/>
      <c r="B151" s="2344" t="s">
        <v>390</v>
      </c>
      <c r="C151" s="1307"/>
      <c r="D151" s="1307"/>
      <c r="E151" s="1307"/>
      <c r="F151" s="1307"/>
      <c r="G151" s="1307"/>
      <c r="H151" s="1307"/>
      <c r="I151" s="1307"/>
      <c r="J151" s="1307"/>
      <c r="K151" s="1307"/>
      <c r="L151" s="1307"/>
      <c r="M151" s="1307"/>
      <c r="N151" s="1307"/>
      <c r="O151" s="1307"/>
      <c r="P151" s="1307"/>
      <c r="Q151" s="2811"/>
      <c r="R151" s="2811"/>
      <c r="S151" s="2811"/>
      <c r="T151" s="2811"/>
      <c r="U151" s="2811"/>
      <c r="V151" s="2811"/>
      <c r="W151" s="2811"/>
      <c r="X151" s="2811"/>
      <c r="Y151" s="2811"/>
      <c r="Z151" s="2811"/>
      <c r="AA151" s="2811"/>
      <c r="AB151" s="2811"/>
      <c r="AC151" s="2811"/>
      <c r="AD151" s="2811"/>
      <c r="AE151" s="2811"/>
      <c r="AF151" s="2811"/>
      <c r="AG151" s="2812"/>
      <c r="AH151" s="2812"/>
      <c r="AI151" s="2811"/>
      <c r="AJ151" s="2811"/>
      <c r="AK151" s="2811"/>
      <c r="AL151" s="2811"/>
      <c r="AM151" s="1004" t="s">
        <v>390</v>
      </c>
      <c r="AN151" s="2813"/>
      <c r="AO151" s="2813"/>
      <c r="AP151" s="2813"/>
      <c r="AQ151" s="2813"/>
      <c r="AR151" s="2813"/>
      <c r="AS151" s="2811"/>
      <c r="AT151" s="2811"/>
      <c r="AU151" s="2811"/>
      <c r="AV151" s="2811"/>
      <c r="AW151" s="2811"/>
      <c r="AX151" s="2811"/>
      <c r="AY151" s="2811"/>
      <c r="AZ151" s="2811"/>
      <c r="BA151" s="2811"/>
      <c r="BB151" s="2811"/>
      <c r="BC151" s="2811"/>
      <c r="BD151" s="2811"/>
      <c r="BE151" s="2811"/>
      <c r="BF151" s="2811"/>
      <c r="BG151" s="1626"/>
      <c r="BH151" s="1626"/>
      <c r="BI151" s="1626"/>
      <c r="BJ151" s="1626"/>
      <c r="BK151" s="2802"/>
    </row>
    <row r="152" spans="1:63">
      <c r="A152" s="2345"/>
      <c r="B152" s="2345" t="s">
        <v>391</v>
      </c>
      <c r="C152" s="2345"/>
      <c r="D152" s="2345"/>
      <c r="E152" s="2345"/>
      <c r="F152" s="2345"/>
      <c r="G152" s="2345"/>
      <c r="H152" s="2345"/>
      <c r="I152" s="2345"/>
      <c r="J152" s="2345"/>
      <c r="K152" s="2345"/>
      <c r="L152" s="2345"/>
      <c r="M152" s="2345"/>
      <c r="N152" s="2345"/>
      <c r="O152" s="2345"/>
      <c r="P152" s="2345"/>
      <c r="Q152" s="2345"/>
      <c r="R152" s="2345"/>
      <c r="S152" s="2345"/>
      <c r="T152" s="2345"/>
      <c r="U152" s="2345"/>
      <c r="V152" s="2345"/>
      <c r="W152" s="2345"/>
      <c r="X152" s="2345"/>
      <c r="Y152" s="2345"/>
      <c r="Z152" s="2345"/>
      <c r="AA152" s="2345"/>
      <c r="AB152" s="2345"/>
      <c r="AC152" s="2356"/>
      <c r="AD152" s="2356"/>
      <c r="AE152" s="2356"/>
      <c r="AF152" s="2356"/>
      <c r="AG152" s="2812"/>
      <c r="AH152" s="2812"/>
      <c r="AI152" s="2811"/>
      <c r="AJ152" s="2811"/>
      <c r="AK152" s="2811"/>
      <c r="AL152" s="2811"/>
      <c r="AM152" s="2345" t="s">
        <v>392</v>
      </c>
      <c r="AN152" s="2345"/>
      <c r="AO152" s="2345"/>
      <c r="AP152" s="2345"/>
      <c r="AQ152" s="2345"/>
      <c r="AR152" s="2345"/>
      <c r="AS152" s="2345"/>
      <c r="AT152" s="2345"/>
      <c r="AU152" s="2345"/>
      <c r="AV152" s="2345"/>
      <c r="AW152" s="2345"/>
      <c r="AX152" s="2345"/>
      <c r="AY152" s="2345"/>
      <c r="AZ152" s="2345"/>
      <c r="BA152" s="2345"/>
      <c r="BB152" s="2345"/>
      <c r="BC152" s="2345"/>
      <c r="BD152" s="2345"/>
      <c r="BE152" s="2345"/>
      <c r="BG152" s="18"/>
      <c r="BH152" s="18"/>
      <c r="BI152" s="1626"/>
      <c r="BJ152" s="1626"/>
      <c r="BK152" s="245"/>
    </row>
    <row r="153" spans="1:62">
      <c r="A153" s="2346"/>
      <c r="B153" s="2346" t="s">
        <v>393</v>
      </c>
      <c r="C153" s="2814"/>
      <c r="D153" s="2814"/>
      <c r="E153" s="2814"/>
      <c r="F153" s="2814"/>
      <c r="G153" s="2814"/>
      <c r="H153" s="2814"/>
      <c r="I153" s="2814"/>
      <c r="J153" s="2814"/>
      <c r="K153" s="2814"/>
      <c r="L153" s="2814"/>
      <c r="M153" s="2814"/>
      <c r="N153" s="2814"/>
      <c r="O153" s="2814"/>
      <c r="P153" s="2814"/>
      <c r="Q153" s="2814"/>
      <c r="R153" s="2814"/>
      <c r="S153" s="2814"/>
      <c r="T153" s="2814"/>
      <c r="U153" s="2814"/>
      <c r="V153" s="2814"/>
      <c r="Y153" s="2811"/>
      <c r="Z153" s="2811"/>
      <c r="AA153" s="2811"/>
      <c r="AB153" s="2811"/>
      <c r="AC153" s="2811"/>
      <c r="AD153" s="2811"/>
      <c r="AE153" s="2811"/>
      <c r="AF153" s="2811"/>
      <c r="AG153" s="2812"/>
      <c r="AH153" s="2812"/>
      <c r="AI153" s="2811"/>
      <c r="AJ153" s="2811"/>
      <c r="AK153" s="2811"/>
      <c r="AL153" s="2811"/>
      <c r="AM153" s="1006" t="s">
        <v>394</v>
      </c>
      <c r="AN153" s="2815"/>
      <c r="AO153" s="2815"/>
      <c r="AP153" s="2815"/>
      <c r="AQ153" s="2815"/>
      <c r="AR153" s="2815"/>
      <c r="AS153" s="2815"/>
      <c r="AT153" s="2815"/>
      <c r="AU153" s="1006" t="s">
        <v>395</v>
      </c>
      <c r="AV153" s="2815"/>
      <c r="AW153" s="2815"/>
      <c r="AX153" s="2815"/>
      <c r="AY153" s="2816"/>
      <c r="AZ153" s="2816"/>
      <c r="BA153" s="2811"/>
      <c r="BB153" s="2811"/>
      <c r="BC153" s="2811"/>
      <c r="BD153" s="2811"/>
      <c r="BE153" s="2811"/>
      <c r="BF153" s="2811"/>
      <c r="BG153" s="1626"/>
      <c r="BH153" s="1626"/>
      <c r="BI153" s="1626"/>
      <c r="BJ153" s="1626"/>
    </row>
    <row r="154" spans="1:62">
      <c r="A154" s="2353"/>
      <c r="B154" s="2817" t="s">
        <v>396</v>
      </c>
      <c r="C154" s="2817"/>
      <c r="D154" s="2818"/>
      <c r="E154" s="2818"/>
      <c r="F154" s="2818"/>
      <c r="G154" s="2818"/>
      <c r="H154" s="2818"/>
      <c r="I154" s="2818"/>
      <c r="J154" s="2818"/>
      <c r="K154" s="2814"/>
      <c r="L154" s="2346" t="s">
        <v>15</v>
      </c>
      <c r="M154" s="2346"/>
      <c r="N154" s="2346"/>
      <c r="O154" s="2346"/>
      <c r="P154" s="2817"/>
      <c r="Q154" s="2817"/>
      <c r="R154" s="2815"/>
      <c r="S154" s="2352"/>
      <c r="T154" s="2352"/>
      <c r="U154" s="2345"/>
      <c r="V154" s="2345"/>
      <c r="W154" s="2345"/>
      <c r="X154" s="2345"/>
      <c r="Y154" s="2345"/>
      <c r="Z154" s="2345"/>
      <c r="AA154" s="2345"/>
      <c r="AB154" s="2345"/>
      <c r="AC154" s="2345"/>
      <c r="AD154" s="2345"/>
      <c r="AE154" s="2345"/>
      <c r="AF154" s="2345"/>
      <c r="AG154" s="2345"/>
      <c r="AH154" s="2345"/>
      <c r="AI154" s="2345"/>
      <c r="AJ154" s="2345"/>
      <c r="AK154" s="2817"/>
      <c r="AL154" s="2817"/>
      <c r="AM154" s="2817" t="s">
        <v>396</v>
      </c>
      <c r="AN154" s="2817"/>
      <c r="AO154" s="2818"/>
      <c r="AP154" s="2818"/>
      <c r="AQ154" s="2818"/>
      <c r="AR154" s="2818"/>
      <c r="AS154" s="2814"/>
      <c r="AT154" s="2346" t="s">
        <v>15</v>
      </c>
      <c r="AU154" s="2346"/>
      <c r="AV154" s="2346"/>
      <c r="AW154" s="2346"/>
      <c r="AX154" s="2346"/>
      <c r="AY154" s="2346"/>
      <c r="AZ154" s="2346"/>
      <c r="BA154" s="2345"/>
      <c r="BB154" s="2345"/>
      <c r="BC154" s="2345"/>
      <c r="BD154" s="2345"/>
      <c r="BE154" s="2345"/>
      <c r="BF154" s="2798"/>
      <c r="BG154" s="2798"/>
      <c r="BH154" s="2798"/>
      <c r="BI154" s="2798"/>
      <c r="BJ154" s="2798"/>
    </row>
    <row r="155" spans="1:62" ht="93.60" customHeight="1">
      <c r="A155" s="325"/>
      <c r="B155" s="325" t="s">
        <v>397</v>
      </c>
      <c r="C155" s="2819"/>
      <c r="D155" s="2819"/>
      <c r="E155" s="2819"/>
      <c r="F155" s="2819"/>
      <c r="G155" s="2819"/>
      <c r="H155" s="2819"/>
      <c r="I155" s="2819"/>
      <c r="J155" s="2819"/>
      <c r="K155" s="2819"/>
      <c r="L155" s="2819"/>
      <c r="M155" s="2819"/>
      <c r="N155" s="1307"/>
      <c r="O155" s="1307"/>
      <c r="P155" s="1307"/>
      <c r="Q155" s="2811"/>
      <c r="R155" s="2811"/>
      <c r="S155" s="2811"/>
      <c r="T155" s="2811"/>
      <c r="U155" s="2811"/>
      <c r="V155" s="2811"/>
      <c r="W155" s="2811"/>
      <c r="X155" s="2811"/>
      <c r="Y155" s="2811"/>
      <c r="Z155" s="2811"/>
      <c r="AA155" s="2811"/>
      <c r="AB155" s="2811"/>
      <c r="AC155" s="2811"/>
      <c r="AD155" s="2811"/>
      <c r="AE155" s="2811"/>
      <c r="AF155" s="2811"/>
      <c r="AG155" s="2812"/>
      <c r="AH155" s="2812"/>
      <c r="AI155" s="2811"/>
      <c r="AJ155" s="2811"/>
      <c r="AK155" s="325"/>
      <c r="AL155" s="2811"/>
      <c r="AM155" s="288"/>
      <c r="AN155" s="2820"/>
      <c r="AO155" s="2820"/>
      <c r="AP155" s="2820"/>
      <c r="AQ155" s="2820"/>
      <c r="AR155" s="2820"/>
      <c r="AS155" s="325"/>
      <c r="AT155" s="2820"/>
      <c r="AU155" s="2811"/>
      <c r="AV155" s="2811"/>
      <c r="AW155" s="325"/>
      <c r="AX155" s="2811"/>
      <c r="AY155" s="2811"/>
      <c r="AZ155" s="2811"/>
      <c r="BA155" s="2811"/>
      <c r="BB155" s="2811"/>
      <c r="BC155" s="2811"/>
      <c r="BD155" s="2811"/>
      <c r="BE155" s="2811"/>
      <c r="BF155" s="2811"/>
      <c r="BG155" s="1626"/>
      <c r="BH155" s="1626"/>
      <c r="BI155" s="1626"/>
      <c r="BJ155" s="1626"/>
    </row>
    <row r="156" spans="1:62" ht="61.55" customHeight="1">
      <c r="A156" s="2341"/>
      <c r="B156" s="2341"/>
      <c r="C156" s="2791"/>
      <c r="D156" s="2791"/>
      <c r="E156" s="2791"/>
      <c r="F156" s="2791"/>
      <c r="G156" s="2791"/>
      <c r="H156" s="2791"/>
      <c r="I156" s="2791"/>
      <c r="J156" s="2791"/>
      <c r="K156" s="2791"/>
      <c r="L156" s="2792"/>
      <c r="M156" s="2792"/>
      <c r="N156" s="2792"/>
      <c r="O156" s="2793"/>
      <c r="P156" s="2793"/>
      <c r="Q156" s="2793"/>
      <c r="R156" s="2793"/>
      <c r="S156" s="2793"/>
      <c r="T156" s="2793"/>
      <c r="U156" s="2793"/>
      <c r="V156" s="2793"/>
      <c r="W156" s="2793"/>
      <c r="X156" s="2793"/>
      <c r="Y156" s="2793"/>
      <c r="Z156" s="2793"/>
      <c r="AA156" s="2794"/>
      <c r="AB156" s="2794"/>
      <c r="AC156" s="2794"/>
      <c r="AD156" s="2794"/>
      <c r="AE156" s="2794"/>
      <c r="AF156" s="2794"/>
      <c r="AG156" s="2795"/>
      <c r="AH156" s="2796"/>
      <c r="AI156" s="2796"/>
      <c r="AJ156" s="2796"/>
      <c r="AK156" s="2796"/>
      <c r="AL156" s="2796"/>
      <c r="AM156" s="2796"/>
      <c r="AN156" s="2796"/>
      <c r="AO156" s="2796"/>
      <c r="AP156" s="2796"/>
      <c r="AQ156" s="2791"/>
      <c r="AR156" s="2791"/>
      <c r="AS156" s="2791"/>
      <c r="AT156" s="2791"/>
      <c r="AU156" s="2792"/>
      <c r="AV156" s="2925" t="s">
        <v>398</v>
      </c>
      <c r="AW156" s="2925"/>
      <c r="AX156" s="2925"/>
      <c r="AY156" s="2925"/>
      <c r="AZ156" s="2925"/>
      <c r="BA156" s="2925"/>
      <c r="BB156" s="2925"/>
      <c r="BC156" s="2925"/>
      <c r="BD156" s="2925"/>
      <c r="BE156" s="2925"/>
      <c r="BF156" s="2925"/>
      <c r="BG156" s="2925"/>
      <c r="BH156" s="2925"/>
      <c r="BI156" s="2925"/>
      <c r="BJ156" s="2925"/>
    </row>
    <row r="157" spans="1:62" ht="90.55" customHeight="1">
      <c r="A157" s="2341"/>
      <c r="B157" s="2341"/>
      <c r="C157" s="2791"/>
      <c r="D157" s="2791"/>
      <c r="E157" s="2791"/>
      <c r="F157" s="2791"/>
      <c r="G157" s="2791"/>
      <c r="H157" s="2791"/>
      <c r="I157" s="2791"/>
      <c r="J157" s="2791"/>
      <c r="K157" s="2791"/>
      <c r="L157" s="2792"/>
      <c r="M157" s="2792"/>
      <c r="N157" s="2792"/>
      <c r="O157" s="2793"/>
      <c r="P157" s="2793"/>
      <c r="Q157" s="2793"/>
      <c r="R157" s="2793"/>
      <c r="S157" s="2793"/>
      <c r="T157" s="2793"/>
      <c r="U157" s="2793"/>
      <c r="V157" s="2793"/>
      <c r="W157" s="2793"/>
      <c r="X157" s="2793"/>
      <c r="Y157" s="2793"/>
      <c r="Z157" s="2793"/>
      <c r="AA157" s="2794"/>
      <c r="AB157" s="2794"/>
      <c r="AC157" s="2794"/>
      <c r="AD157" s="2794"/>
      <c r="AE157" s="2794"/>
      <c r="AF157" s="2794"/>
      <c r="AG157" s="2795"/>
      <c r="AH157" s="2796"/>
      <c r="AI157" s="2796"/>
      <c r="AJ157" s="2796"/>
      <c r="AK157" s="2796"/>
      <c r="AL157" s="2796"/>
      <c r="AM157" s="2796"/>
      <c r="AN157" s="2796"/>
      <c r="AO157" s="2796"/>
      <c r="AP157" s="2796"/>
      <c r="AQ157" s="2791"/>
      <c r="AR157" s="2791"/>
      <c r="AS157" s="2791"/>
      <c r="AT157" s="2791"/>
      <c r="AU157" s="2792"/>
      <c r="AV157" s="2792"/>
      <c r="AW157" s="2792"/>
      <c r="AX157" s="2793"/>
      <c r="AY157" s="2793"/>
      <c r="AZ157" s="2793"/>
      <c r="BA157" s="2793"/>
      <c r="BB157" s="2793"/>
      <c r="BC157" s="2793"/>
      <c r="BD157" s="2793"/>
      <c r="BE157" s="2793"/>
      <c r="BF157" s="2793"/>
      <c r="BG157" s="2793"/>
      <c r="BH157" s="2793"/>
      <c r="BI157" s="2793"/>
      <c r="BJ157" s="2793"/>
    </row>
    <row r="158" spans="1:63">
      <c r="A158" s="2341"/>
      <c r="B158" s="2341"/>
      <c r="C158" s="2791"/>
      <c r="D158" s="2791"/>
      <c r="E158" s="2791"/>
      <c r="F158" s="2791"/>
      <c r="G158" s="2791"/>
      <c r="H158" s="2791"/>
      <c r="I158" s="2791"/>
      <c r="J158" s="2791"/>
      <c r="K158" s="2791"/>
      <c r="L158" s="2792"/>
      <c r="M158" s="2792"/>
      <c r="N158" s="2792"/>
      <c r="O158" s="2793"/>
      <c r="P158" s="2793"/>
      <c r="Q158" s="2793"/>
      <c r="R158" s="2793"/>
      <c r="S158" s="2793"/>
      <c r="T158" s="2793"/>
      <c r="U158" s="2793"/>
      <c r="V158" s="2793"/>
      <c r="W158" s="2793"/>
      <c r="X158" s="2793"/>
      <c r="Y158" s="2793"/>
      <c r="Z158" s="2793"/>
      <c r="AA158" s="2794"/>
      <c r="AB158" s="2794"/>
      <c r="AC158" s="2794"/>
      <c r="AD158" s="2794"/>
      <c r="AE158" s="2794"/>
      <c r="AF158" s="2794"/>
      <c r="AG158" s="2795" t="s">
        <v>399</v>
      </c>
      <c r="AH158" s="2796"/>
      <c r="AI158" s="2796"/>
      <c r="AJ158" s="2796"/>
      <c r="AK158" s="2796"/>
      <c r="AL158" s="2796"/>
      <c r="AM158" s="2796"/>
      <c r="AN158" s="2796"/>
      <c r="AO158" s="2796"/>
      <c r="AP158" s="2796"/>
      <c r="AQ158" s="2791"/>
      <c r="AR158" s="2791"/>
      <c r="AS158" s="2791"/>
      <c r="AT158" s="2791"/>
      <c r="AU158" s="2792"/>
      <c r="AV158" s="2792"/>
      <c r="AW158" s="2792"/>
      <c r="AX158" s="2793"/>
      <c r="AY158" s="2793"/>
      <c r="AZ158" s="2793"/>
      <c r="BA158" s="2793"/>
      <c r="BB158" s="2793"/>
      <c r="BC158" s="2793"/>
      <c r="BD158" s="2793"/>
      <c r="BE158" s="2793"/>
      <c r="BF158" s="2793"/>
      <c r="BG158" s="2793"/>
      <c r="BH158" s="2793"/>
      <c r="BI158" s="2793"/>
      <c r="BJ158" s="2793"/>
      <c r="BK158" s="2797"/>
    </row>
    <row r="159" spans="1:63">
      <c r="A159" s="2341"/>
      <c r="B159" s="2341"/>
      <c r="C159" s="2791"/>
      <c r="D159" s="2791"/>
      <c r="E159" s="2791"/>
      <c r="F159" s="2791"/>
      <c r="G159" s="2791"/>
      <c r="H159" s="2791"/>
      <c r="I159" s="2791"/>
      <c r="J159" s="2791"/>
      <c r="K159" s="2791"/>
      <c r="L159" s="2792"/>
      <c r="M159" s="2792"/>
      <c r="N159" s="2792"/>
      <c r="O159" s="2793"/>
      <c r="P159" s="2793"/>
      <c r="Q159" s="2793"/>
      <c r="R159" s="2793"/>
      <c r="S159" s="2793"/>
      <c r="T159" s="2793"/>
      <c r="U159" s="2793"/>
      <c r="V159" s="2793"/>
      <c r="W159" s="2793"/>
      <c r="X159" s="2793"/>
      <c r="Y159" s="2793"/>
      <c r="Z159" s="2793"/>
      <c r="AA159" s="2794"/>
      <c r="AB159" s="2794"/>
      <c r="AC159" s="2794"/>
      <c r="AD159" s="2794"/>
      <c r="AE159" s="2794"/>
      <c r="AF159" s="2794"/>
      <c r="AG159" s="2795"/>
      <c r="AH159" s="2796"/>
      <c r="AI159" s="2796"/>
      <c r="AJ159" s="2796"/>
      <c r="AK159" s="2796"/>
      <c r="AL159" s="2796"/>
      <c r="AM159" s="2796"/>
      <c r="AN159" s="2796"/>
      <c r="AO159" s="2796"/>
      <c r="AP159" s="2796"/>
      <c r="AQ159" s="2791"/>
      <c r="AR159" s="2791"/>
      <c r="AS159" s="2791"/>
      <c r="AT159" s="2791"/>
      <c r="AU159" s="2792"/>
      <c r="AV159" s="2792"/>
      <c r="AW159" s="2792"/>
      <c r="AX159" s="2793"/>
      <c r="AY159" s="2793"/>
      <c r="AZ159" s="2793"/>
      <c r="BA159" s="2793"/>
      <c r="BB159" s="2793"/>
      <c r="BC159" s="2793"/>
      <c r="BD159" s="2793"/>
      <c r="BE159" s="2793"/>
      <c r="BF159" s="2793"/>
      <c r="BG159" s="2793"/>
      <c r="BH159" s="2793"/>
      <c r="BI159" s="2793"/>
      <c r="BJ159" s="2793"/>
      <c r="BK159" s="2797"/>
    </row>
    <row r="160" spans="1:63">
      <c r="A160" s="2342"/>
      <c r="B160" s="2342"/>
      <c r="C160" s="2572"/>
      <c r="D160" s="2572"/>
      <c r="E160" s="2572"/>
      <c r="F160" s="2572"/>
      <c r="G160" s="2572"/>
      <c r="H160" s="2572"/>
      <c r="I160" s="2572"/>
      <c r="J160" s="2572"/>
      <c r="K160" s="2572"/>
      <c r="L160" s="2798"/>
      <c r="M160" s="2798"/>
      <c r="N160" s="2798"/>
      <c r="O160" s="2799"/>
      <c r="P160" s="2799"/>
      <c r="Q160" s="2799"/>
      <c r="R160" s="2799"/>
      <c r="S160" s="2799"/>
      <c r="T160" s="2799"/>
      <c r="U160" s="2799"/>
      <c r="V160" s="2799"/>
      <c r="W160" s="2799"/>
      <c r="X160" s="2799"/>
      <c r="Y160" s="2799"/>
      <c r="Z160" s="2799"/>
      <c r="AA160" s="2799"/>
      <c r="AB160" s="2799"/>
      <c r="AC160" s="2799"/>
      <c r="AD160" s="2799"/>
      <c r="AE160" s="2799"/>
      <c r="AF160" s="2799"/>
      <c r="AG160" s="2800"/>
      <c r="AH160" s="2799"/>
      <c r="AI160" s="2799"/>
      <c r="AJ160" s="2799"/>
      <c r="AK160" s="2342"/>
      <c r="AL160" s="2572"/>
      <c r="AM160" s="2572"/>
      <c r="AN160" s="2572"/>
      <c r="AO160" s="2572"/>
      <c r="AP160" s="2572"/>
      <c r="AQ160" s="2572"/>
      <c r="AR160" s="2572"/>
      <c r="AS160" s="2572"/>
      <c r="AT160" s="2572"/>
      <c r="AU160" s="2798"/>
      <c r="AV160" s="2798"/>
      <c r="AW160" s="2798"/>
      <c r="AX160" s="2799"/>
      <c r="AY160" s="2799"/>
      <c r="AZ160" s="2799"/>
      <c r="BA160" s="2799"/>
      <c r="BB160" s="2799"/>
      <c r="BC160" s="2799"/>
      <c r="BD160" s="2799"/>
      <c r="BE160" s="2799"/>
      <c r="BF160" s="2799"/>
      <c r="BG160" s="2801"/>
      <c r="BH160" s="2801"/>
      <c r="BI160" s="2801"/>
      <c r="BJ160" s="2801"/>
      <c r="BK160" s="2797"/>
    </row>
    <row r="161" spans="1:63">
      <c r="A161" s="2343"/>
      <c r="B161" s="2803" t="s">
        <v>400</v>
      </c>
      <c r="C161" s="2804"/>
      <c r="D161" s="2804"/>
      <c r="E161" s="2805"/>
      <c r="F161" s="2806" t="s">
        <v>401</v>
      </c>
      <c r="G161" s="2806"/>
      <c r="H161" s="2806"/>
      <c r="I161" s="2806"/>
      <c r="J161" s="2806"/>
      <c r="K161" s="2806"/>
      <c r="L161" s="2806"/>
      <c r="M161" s="2806"/>
      <c r="N161" s="2806"/>
      <c r="O161" s="2806"/>
      <c r="P161" s="2806"/>
      <c r="Q161" s="2806"/>
      <c r="R161" s="2806"/>
      <c r="S161" s="2806"/>
      <c r="T161" s="2806"/>
      <c r="U161" s="2806"/>
      <c r="V161" s="2806"/>
      <c r="W161" s="2806"/>
      <c r="X161" s="2806"/>
      <c r="Y161" s="2806"/>
      <c r="Z161" s="2806"/>
      <c r="AA161" s="2806"/>
      <c r="AB161" s="2806"/>
      <c r="AC161" s="2806"/>
      <c r="AD161" s="2806"/>
      <c r="AE161" s="2806"/>
      <c r="AF161" s="2806"/>
      <c r="AG161" s="2806"/>
      <c r="AH161" s="2806"/>
      <c r="AI161" s="2806"/>
      <c r="AJ161" s="2806"/>
      <c r="AK161" s="2806"/>
      <c r="AL161" s="2806"/>
      <c r="AM161" s="2806"/>
      <c r="AN161" s="2806"/>
      <c r="AO161" s="2806"/>
      <c r="AP161" s="2806"/>
      <c r="AQ161" s="2806"/>
      <c r="AR161" s="2806"/>
      <c r="AS161" s="2806"/>
      <c r="AT161" s="2806"/>
      <c r="AU161" s="2806"/>
      <c r="AV161" s="2806"/>
      <c r="AW161" s="2806"/>
      <c r="AX161" s="2806"/>
      <c r="AY161" s="2806"/>
      <c r="AZ161" s="2806"/>
      <c r="BA161" s="2806"/>
      <c r="BB161" s="2806"/>
      <c r="BC161" s="2806"/>
      <c r="BD161" s="2806"/>
      <c r="BE161" s="2806"/>
      <c r="BF161" s="2807"/>
      <c r="BG161" s="2808" t="s">
        <v>402</v>
      </c>
      <c r="BH161" s="2809"/>
      <c r="BI161" s="2809"/>
      <c r="BJ161" s="2810"/>
      <c r="BK161" s="2797"/>
    </row>
    <row r="162" spans="1:63">
      <c r="A162" s="1859"/>
      <c r="B162" s="1726" t="s">
        <v>403</v>
      </c>
      <c r="C162" s="1726"/>
      <c r="D162" s="1726"/>
      <c r="E162" s="1726"/>
      <c r="F162" s="1849" t="s">
        <v>404</v>
      </c>
      <c r="G162" s="1850"/>
      <c r="H162" s="1850"/>
      <c r="I162" s="1850"/>
      <c r="J162" s="1850"/>
      <c r="K162" s="1850"/>
      <c r="L162" s="1850"/>
      <c r="M162" s="1850"/>
      <c r="N162" s="1850"/>
      <c r="O162" s="1850"/>
      <c r="P162" s="1850"/>
      <c r="Q162" s="1850"/>
      <c r="R162" s="1850"/>
      <c r="S162" s="1850"/>
      <c r="T162" s="1850"/>
      <c r="U162" s="1850"/>
      <c r="V162" s="1850"/>
      <c r="W162" s="1850"/>
      <c r="X162" s="1850"/>
      <c r="Y162" s="1850"/>
      <c r="Z162" s="1850"/>
      <c r="AA162" s="1850"/>
      <c r="AB162" s="1850"/>
      <c r="AC162" s="1850"/>
      <c r="AD162" s="1850"/>
      <c r="AE162" s="1850"/>
      <c r="AF162" s="1850"/>
      <c r="AG162" s="1850"/>
      <c r="AH162" s="1850"/>
      <c r="AI162" s="1850"/>
      <c r="AJ162" s="1850"/>
      <c r="AK162" s="1850"/>
      <c r="AL162" s="1850"/>
      <c r="AM162" s="1850"/>
      <c r="AN162" s="1850"/>
      <c r="AO162" s="1850"/>
      <c r="AP162" s="1850"/>
      <c r="AQ162" s="1850"/>
      <c r="AR162" s="1850"/>
      <c r="AS162" s="1850"/>
      <c r="AT162" s="1850"/>
      <c r="AU162" s="1850"/>
      <c r="AV162" s="1850"/>
      <c r="AW162" s="1850"/>
      <c r="AX162" s="1850"/>
      <c r="AY162" s="1850"/>
      <c r="AZ162" s="1850"/>
      <c r="BA162" s="1850"/>
      <c r="BB162" s="1850"/>
      <c r="BC162" s="1850"/>
      <c r="BD162" s="1850"/>
      <c r="BE162" s="1850"/>
      <c r="BF162" s="1851"/>
      <c r="BG162" s="1727" t="s">
        <v>405</v>
      </c>
      <c r="BH162" s="1727"/>
      <c r="BI162" s="1727"/>
      <c r="BJ162" s="1728"/>
      <c r="BK162" s="2802"/>
    </row>
    <row r="163" spans="1:62">
      <c r="A163" s="1859"/>
      <c r="B163" s="2317" t="s">
        <v>406</v>
      </c>
      <c r="C163" s="2109"/>
      <c r="D163" s="2109"/>
      <c r="E163" s="2110"/>
      <c r="F163" s="890" t="s">
        <v>407</v>
      </c>
      <c r="G163" s="890"/>
      <c r="H163" s="890"/>
      <c r="I163" s="890"/>
      <c r="J163" s="890"/>
      <c r="K163" s="890"/>
      <c r="L163" s="890"/>
      <c r="M163" s="890"/>
      <c r="N163" s="890"/>
      <c r="O163" s="890"/>
      <c r="P163" s="890"/>
      <c r="Q163" s="890"/>
      <c r="R163" s="890"/>
      <c r="S163" s="890"/>
      <c r="T163" s="890"/>
      <c r="U163" s="890"/>
      <c r="V163" s="890"/>
      <c r="W163" s="890"/>
      <c r="X163" s="890"/>
      <c r="Y163" s="890"/>
      <c r="Z163" s="890"/>
      <c r="AA163" s="890"/>
      <c r="AB163" s="890"/>
      <c r="AC163" s="890"/>
      <c r="AD163" s="890"/>
      <c r="AE163" s="890"/>
      <c r="AF163" s="890"/>
      <c r="AG163" s="890"/>
      <c r="AH163" s="890"/>
      <c r="AI163" s="890"/>
      <c r="AJ163" s="890"/>
      <c r="AK163" s="890"/>
      <c r="AL163" s="890"/>
      <c r="AM163" s="890"/>
      <c r="AN163" s="890"/>
      <c r="AO163" s="890"/>
      <c r="AP163" s="890"/>
      <c r="AQ163" s="890"/>
      <c r="AR163" s="890"/>
      <c r="AS163" s="890"/>
      <c r="AT163" s="890"/>
      <c r="AU163" s="890"/>
      <c r="AV163" s="890"/>
      <c r="AW163" s="890"/>
      <c r="AX163" s="890"/>
      <c r="AY163" s="890"/>
      <c r="AZ163" s="890"/>
      <c r="BA163" s="890"/>
      <c r="BB163" s="890"/>
      <c r="BC163" s="890"/>
      <c r="BD163" s="890"/>
      <c r="BE163" s="890"/>
      <c r="BF163" s="890"/>
      <c r="BG163" s="1727" t="s">
        <v>408</v>
      </c>
      <c r="BH163" s="1727"/>
      <c r="BI163" s="1727"/>
      <c r="BJ163" s="1728"/>
    </row>
    <row r="164" spans="1:62" s="18" customFormat="1">
      <c r="A164" s="1859"/>
      <c r="B164" s="2317" t="s">
        <v>409</v>
      </c>
      <c r="C164" s="2114"/>
      <c r="D164" s="2114"/>
      <c r="E164" s="2115"/>
      <c r="F164" s="888" t="s">
        <v>410</v>
      </c>
      <c r="G164" s="888"/>
      <c r="H164" s="888"/>
      <c r="I164" s="888"/>
      <c r="J164" s="888"/>
      <c r="K164" s="888"/>
      <c r="L164" s="888"/>
      <c r="M164" s="888"/>
      <c r="N164" s="888"/>
      <c r="O164" s="888"/>
      <c r="P164" s="888"/>
      <c r="Q164" s="888"/>
      <c r="R164" s="888"/>
      <c r="S164" s="888"/>
      <c r="T164" s="888"/>
      <c r="U164" s="888"/>
      <c r="V164" s="888"/>
      <c r="W164" s="888"/>
      <c r="X164" s="888"/>
      <c r="Y164" s="888"/>
      <c r="Z164" s="888"/>
      <c r="AA164" s="888"/>
      <c r="AB164" s="888"/>
      <c r="AC164" s="888"/>
      <c r="AD164" s="888"/>
      <c r="AE164" s="888"/>
      <c r="AF164" s="888"/>
      <c r="AG164" s="888"/>
      <c r="AH164" s="888"/>
      <c r="AI164" s="888"/>
      <c r="AJ164" s="888"/>
      <c r="AK164" s="888"/>
      <c r="AL164" s="888"/>
      <c r="AM164" s="888"/>
      <c r="AN164" s="888"/>
      <c r="AO164" s="888"/>
      <c r="AP164" s="888"/>
      <c r="AQ164" s="888"/>
      <c r="AR164" s="888"/>
      <c r="AS164" s="888"/>
      <c r="AT164" s="888"/>
      <c r="AU164" s="888"/>
      <c r="AV164" s="888"/>
      <c r="AW164" s="888"/>
      <c r="AX164" s="888"/>
      <c r="AY164" s="888"/>
      <c r="AZ164" s="888"/>
      <c r="BA164" s="888"/>
      <c r="BB164" s="888"/>
      <c r="BC164" s="888"/>
      <c r="BD164" s="888"/>
      <c r="BE164" s="888"/>
      <c r="BF164" s="888"/>
      <c r="BG164" s="1727" t="s">
        <v>142</v>
      </c>
      <c r="BH164" s="1727"/>
      <c r="BI164" s="1727"/>
      <c r="BJ164" s="1728"/>
    </row>
    <row r="165" spans="1:62" s="18" customFormat="1">
      <c r="A165" s="1859"/>
      <c r="B165" s="1726" t="s">
        <v>209</v>
      </c>
      <c r="C165" s="1726"/>
      <c r="D165" s="1726"/>
      <c r="E165" s="1726"/>
      <c r="F165" s="888" t="s">
        <v>411</v>
      </c>
      <c r="G165" s="888"/>
      <c r="H165" s="888"/>
      <c r="I165" s="888"/>
      <c r="J165" s="888"/>
      <c r="K165" s="888"/>
      <c r="L165" s="888"/>
      <c r="M165" s="888"/>
      <c r="N165" s="888"/>
      <c r="O165" s="888"/>
      <c r="P165" s="888"/>
      <c r="Q165" s="888"/>
      <c r="R165" s="888"/>
      <c r="S165" s="888"/>
      <c r="T165" s="888"/>
      <c r="U165" s="888"/>
      <c r="V165" s="888"/>
      <c r="W165" s="888"/>
      <c r="X165" s="888"/>
      <c r="Y165" s="888"/>
      <c r="Z165" s="888"/>
      <c r="AA165" s="888"/>
      <c r="AB165" s="888"/>
      <c r="AC165" s="888"/>
      <c r="AD165" s="888"/>
      <c r="AE165" s="888"/>
      <c r="AF165" s="888"/>
      <c r="AG165" s="888"/>
      <c r="AH165" s="888"/>
      <c r="AI165" s="888"/>
      <c r="AJ165" s="888"/>
      <c r="AK165" s="888"/>
      <c r="AL165" s="888"/>
      <c r="AM165" s="888"/>
      <c r="AN165" s="888"/>
      <c r="AO165" s="888"/>
      <c r="AP165" s="888"/>
      <c r="AQ165" s="888"/>
      <c r="AR165" s="888"/>
      <c r="AS165" s="888"/>
      <c r="AT165" s="888"/>
      <c r="AU165" s="888"/>
      <c r="AV165" s="888"/>
      <c r="AW165" s="888"/>
      <c r="AX165" s="888"/>
      <c r="AY165" s="888"/>
      <c r="AZ165" s="888"/>
      <c r="BA165" s="888"/>
      <c r="BB165" s="888"/>
      <c r="BC165" s="888"/>
      <c r="BD165" s="888"/>
      <c r="BE165" s="888"/>
      <c r="BF165" s="888"/>
      <c r="BG165" s="1727" t="s">
        <v>412</v>
      </c>
      <c r="BH165" s="1727"/>
      <c r="BI165" s="1727"/>
      <c r="BJ165" s="1728"/>
    </row>
    <row r="166" spans="1:62" s="18" customFormat="1">
      <c r="A166" s="1859"/>
      <c r="B166" s="1726" t="s">
        <v>413</v>
      </c>
      <c r="C166" s="1726"/>
      <c r="D166" s="1726"/>
      <c r="E166" s="1726"/>
      <c r="F166" s="888" t="s">
        <v>414</v>
      </c>
      <c r="G166" s="888"/>
      <c r="H166" s="888"/>
      <c r="I166" s="888"/>
      <c r="J166" s="888"/>
      <c r="K166" s="888"/>
      <c r="L166" s="888"/>
      <c r="M166" s="888"/>
      <c r="N166" s="888"/>
      <c r="O166" s="888"/>
      <c r="P166" s="888"/>
      <c r="Q166" s="888"/>
      <c r="R166" s="888"/>
      <c r="S166" s="888"/>
      <c r="T166" s="888"/>
      <c r="U166" s="888"/>
      <c r="V166" s="888"/>
      <c r="W166" s="888"/>
      <c r="X166" s="888"/>
      <c r="Y166" s="888"/>
      <c r="Z166" s="888"/>
      <c r="AA166" s="888"/>
      <c r="AB166" s="888"/>
      <c r="AC166" s="888"/>
      <c r="AD166" s="888"/>
      <c r="AE166" s="888"/>
      <c r="AF166" s="888"/>
      <c r="AG166" s="888"/>
      <c r="AH166" s="888"/>
      <c r="AI166" s="888"/>
      <c r="AJ166" s="888"/>
      <c r="AK166" s="888"/>
      <c r="AL166" s="888"/>
      <c r="AM166" s="888"/>
      <c r="AN166" s="888"/>
      <c r="AO166" s="888"/>
      <c r="AP166" s="888"/>
      <c r="AQ166" s="888"/>
      <c r="AR166" s="888"/>
      <c r="AS166" s="888"/>
      <c r="AT166" s="888"/>
      <c r="AU166" s="888"/>
      <c r="AV166" s="888"/>
      <c r="AW166" s="888"/>
      <c r="AX166" s="888"/>
      <c r="AY166" s="888"/>
      <c r="AZ166" s="888"/>
      <c r="BA166" s="888"/>
      <c r="BB166" s="888"/>
      <c r="BC166" s="888"/>
      <c r="BD166" s="888"/>
      <c r="BE166" s="888"/>
      <c r="BF166" s="888"/>
      <c r="BG166" s="1727" t="s">
        <v>415</v>
      </c>
      <c r="BH166" s="1727"/>
      <c r="BI166" s="1727"/>
      <c r="BJ166" s="1728"/>
    </row>
    <row r="167" spans="1:62" s="18" customFormat="1">
      <c r="A167" s="1859"/>
      <c r="B167" s="1726" t="s">
        <v>416</v>
      </c>
      <c r="C167" s="1726"/>
      <c r="D167" s="1726"/>
      <c r="E167" s="1726"/>
      <c r="F167" s="888" t="s">
        <v>417</v>
      </c>
      <c r="G167" s="888"/>
      <c r="H167" s="888"/>
      <c r="I167" s="888"/>
      <c r="J167" s="888"/>
      <c r="K167" s="888"/>
      <c r="L167" s="888"/>
      <c r="M167" s="888"/>
      <c r="N167" s="888"/>
      <c r="O167" s="888"/>
      <c r="P167" s="888"/>
      <c r="Q167" s="888"/>
      <c r="R167" s="888"/>
      <c r="S167" s="888"/>
      <c r="T167" s="888"/>
      <c r="U167" s="888"/>
      <c r="V167" s="888"/>
      <c r="W167" s="888"/>
      <c r="X167" s="888"/>
      <c r="Y167" s="888"/>
      <c r="Z167" s="888"/>
      <c r="AA167" s="888"/>
      <c r="AB167" s="888"/>
      <c r="AC167" s="888"/>
      <c r="AD167" s="888"/>
      <c r="AE167" s="888"/>
      <c r="AF167" s="888"/>
      <c r="AG167" s="888"/>
      <c r="AH167" s="888"/>
      <c r="AI167" s="888"/>
      <c r="AJ167" s="888"/>
      <c r="AK167" s="888"/>
      <c r="AL167" s="888"/>
      <c r="AM167" s="888"/>
      <c r="AN167" s="888"/>
      <c r="AO167" s="888"/>
      <c r="AP167" s="888"/>
      <c r="AQ167" s="888"/>
      <c r="AR167" s="888"/>
      <c r="AS167" s="888"/>
      <c r="AT167" s="888"/>
      <c r="AU167" s="888"/>
      <c r="AV167" s="888"/>
      <c r="AW167" s="888"/>
      <c r="AX167" s="888"/>
      <c r="AY167" s="888"/>
      <c r="AZ167" s="888"/>
      <c r="BA167" s="888"/>
      <c r="BB167" s="888"/>
      <c r="BC167" s="888"/>
      <c r="BD167" s="888"/>
      <c r="BE167" s="888"/>
      <c r="BF167" s="888"/>
      <c r="BG167" s="1727" t="s">
        <v>415</v>
      </c>
      <c r="BH167" s="1727"/>
      <c r="BI167" s="1727"/>
      <c r="BJ167" s="1728"/>
    </row>
    <row r="168" spans="1:62" s="18" customFormat="1">
      <c r="A168" s="1859"/>
      <c r="B168" s="1726" t="s">
        <v>135</v>
      </c>
      <c r="C168" s="1726"/>
      <c r="D168" s="1726"/>
      <c r="E168" s="1726"/>
      <c r="F168" s="888" t="s">
        <v>418</v>
      </c>
      <c r="G168" s="888"/>
      <c r="H168" s="888"/>
      <c r="I168" s="888"/>
      <c r="J168" s="888"/>
      <c r="K168" s="888"/>
      <c r="L168" s="888"/>
      <c r="M168" s="888"/>
      <c r="N168" s="888"/>
      <c r="O168" s="888"/>
      <c r="P168" s="888"/>
      <c r="Q168" s="888"/>
      <c r="R168" s="888"/>
      <c r="S168" s="888"/>
      <c r="T168" s="888"/>
      <c r="U168" s="888"/>
      <c r="V168" s="888"/>
      <c r="W168" s="888"/>
      <c r="X168" s="888"/>
      <c r="Y168" s="888"/>
      <c r="Z168" s="888"/>
      <c r="AA168" s="888"/>
      <c r="AB168" s="888"/>
      <c r="AC168" s="888"/>
      <c r="AD168" s="888"/>
      <c r="AE168" s="888"/>
      <c r="AF168" s="888"/>
      <c r="AG168" s="888"/>
      <c r="AH168" s="888"/>
      <c r="AI168" s="888"/>
      <c r="AJ168" s="888"/>
      <c r="AK168" s="888"/>
      <c r="AL168" s="888"/>
      <c r="AM168" s="888"/>
      <c r="AN168" s="888"/>
      <c r="AO168" s="888"/>
      <c r="AP168" s="888"/>
      <c r="AQ168" s="888"/>
      <c r="AR168" s="888"/>
      <c r="AS168" s="888"/>
      <c r="AT168" s="888"/>
      <c r="AU168" s="888"/>
      <c r="AV168" s="888"/>
      <c r="AW168" s="888"/>
      <c r="AX168" s="888"/>
      <c r="AY168" s="888"/>
      <c r="AZ168" s="888"/>
      <c r="BA168" s="888"/>
      <c r="BB168" s="888"/>
      <c r="BC168" s="888"/>
      <c r="BD168" s="888"/>
      <c r="BE168" s="888"/>
      <c r="BF168" s="888"/>
      <c r="BG168" s="1727" t="s">
        <v>133</v>
      </c>
      <c r="BH168" s="1727"/>
      <c r="BI168" s="1727"/>
      <c r="BJ168" s="1728"/>
    </row>
    <row r="169" spans="1:62" s="18" customFormat="1">
      <c r="A169" s="1859"/>
      <c r="B169" s="1726" t="s">
        <v>141</v>
      </c>
      <c r="C169" s="1726"/>
      <c r="D169" s="1726"/>
      <c r="E169" s="1726"/>
      <c r="F169" s="888" t="s">
        <v>419</v>
      </c>
      <c r="G169" s="888"/>
      <c r="H169" s="888"/>
      <c r="I169" s="888"/>
      <c r="J169" s="888"/>
      <c r="K169" s="888"/>
      <c r="L169" s="888"/>
      <c r="M169" s="888"/>
      <c r="N169" s="888"/>
      <c r="O169" s="888"/>
      <c r="P169" s="888"/>
      <c r="Q169" s="888"/>
      <c r="R169" s="888"/>
      <c r="S169" s="888"/>
      <c r="T169" s="888"/>
      <c r="U169" s="888"/>
      <c r="V169" s="888"/>
      <c r="W169" s="888"/>
      <c r="X169" s="888"/>
      <c r="Y169" s="888"/>
      <c r="Z169" s="888"/>
      <c r="AA169" s="888"/>
      <c r="AB169" s="888"/>
      <c r="AC169" s="888"/>
      <c r="AD169" s="888"/>
      <c r="AE169" s="888"/>
      <c r="AF169" s="888"/>
      <c r="AG169" s="888"/>
      <c r="AH169" s="888"/>
      <c r="AI169" s="888"/>
      <c r="AJ169" s="888"/>
      <c r="AK169" s="888"/>
      <c r="AL169" s="888"/>
      <c r="AM169" s="888"/>
      <c r="AN169" s="888"/>
      <c r="AO169" s="888"/>
      <c r="AP169" s="888"/>
      <c r="AQ169" s="888"/>
      <c r="AR169" s="888"/>
      <c r="AS169" s="888"/>
      <c r="AT169" s="888"/>
      <c r="AU169" s="888"/>
      <c r="AV169" s="888"/>
      <c r="AW169" s="888"/>
      <c r="AX169" s="888"/>
      <c r="AY169" s="888"/>
      <c r="AZ169" s="888"/>
      <c r="BA169" s="888"/>
      <c r="BB169" s="888"/>
      <c r="BC169" s="888"/>
      <c r="BD169" s="888"/>
      <c r="BE169" s="888"/>
      <c r="BF169" s="888"/>
      <c r="BG169" s="1727" t="s">
        <v>139</v>
      </c>
      <c r="BH169" s="1727"/>
      <c r="BI169" s="1727"/>
      <c r="BJ169" s="1728"/>
    </row>
    <row r="170" spans="1:62" s="18" customFormat="1">
      <c r="A170" s="1859"/>
      <c r="B170" s="2318" t="s">
        <v>132</v>
      </c>
      <c r="C170" s="2319"/>
      <c r="D170" s="2319"/>
      <c r="E170" s="2320"/>
      <c r="F170" s="888" t="s">
        <v>420</v>
      </c>
      <c r="G170" s="888"/>
      <c r="H170" s="888"/>
      <c r="I170" s="888"/>
      <c r="J170" s="888"/>
      <c r="K170" s="888"/>
      <c r="L170" s="888"/>
      <c r="M170" s="888"/>
      <c r="N170" s="888"/>
      <c r="O170" s="888"/>
      <c r="P170" s="888"/>
      <c r="Q170" s="888"/>
      <c r="R170" s="888"/>
      <c r="S170" s="888"/>
      <c r="T170" s="888"/>
      <c r="U170" s="888"/>
      <c r="V170" s="888"/>
      <c r="W170" s="888"/>
      <c r="X170" s="888"/>
      <c r="Y170" s="888"/>
      <c r="Z170" s="888"/>
      <c r="AA170" s="888"/>
      <c r="AB170" s="888"/>
      <c r="AC170" s="888"/>
      <c r="AD170" s="888"/>
      <c r="AE170" s="888"/>
      <c r="AF170" s="888"/>
      <c r="AG170" s="888"/>
      <c r="AH170" s="888"/>
      <c r="AI170" s="888"/>
      <c r="AJ170" s="888"/>
      <c r="AK170" s="888"/>
      <c r="AL170" s="888"/>
      <c r="AM170" s="888"/>
      <c r="AN170" s="888"/>
      <c r="AO170" s="888"/>
      <c r="AP170" s="888"/>
      <c r="AQ170" s="888"/>
      <c r="AR170" s="888"/>
      <c r="AS170" s="888"/>
      <c r="AT170" s="888"/>
      <c r="AU170" s="888"/>
      <c r="AV170" s="888"/>
      <c r="AW170" s="888"/>
      <c r="AX170" s="888"/>
      <c r="AY170" s="888"/>
      <c r="AZ170" s="888"/>
      <c r="BA170" s="888"/>
      <c r="BB170" s="888"/>
      <c r="BC170" s="888"/>
      <c r="BD170" s="888"/>
      <c r="BE170" s="888"/>
      <c r="BF170" s="888"/>
      <c r="BG170" s="1727" t="s">
        <v>130</v>
      </c>
      <c r="BH170" s="1727"/>
      <c r="BI170" s="1727"/>
      <c r="BJ170" s="1728"/>
    </row>
    <row r="171" spans="1:62" s="18" customFormat="1">
      <c r="A171" s="1859"/>
      <c r="B171" s="1725" t="s">
        <v>138</v>
      </c>
      <c r="C171" s="1726"/>
      <c r="D171" s="1726"/>
      <c r="E171" s="1726"/>
      <c r="F171" s="888" t="s">
        <v>421</v>
      </c>
      <c r="G171" s="888"/>
      <c r="H171" s="888"/>
      <c r="I171" s="888"/>
      <c r="J171" s="888"/>
      <c r="K171" s="888"/>
      <c r="L171" s="888"/>
      <c r="M171" s="888"/>
      <c r="N171" s="888"/>
      <c r="O171" s="888"/>
      <c r="P171" s="888"/>
      <c r="Q171" s="888"/>
      <c r="R171" s="888"/>
      <c r="S171" s="888"/>
      <c r="T171" s="888"/>
      <c r="U171" s="888"/>
      <c r="V171" s="888"/>
      <c r="W171" s="888"/>
      <c r="X171" s="888"/>
      <c r="Y171" s="888"/>
      <c r="Z171" s="888"/>
      <c r="AA171" s="888"/>
      <c r="AB171" s="888"/>
      <c r="AC171" s="888"/>
      <c r="AD171" s="888"/>
      <c r="AE171" s="888"/>
      <c r="AF171" s="888"/>
      <c r="AG171" s="888"/>
      <c r="AH171" s="888"/>
      <c r="AI171" s="888"/>
      <c r="AJ171" s="888"/>
      <c r="AK171" s="888"/>
      <c r="AL171" s="888"/>
      <c r="AM171" s="888"/>
      <c r="AN171" s="888"/>
      <c r="AO171" s="888"/>
      <c r="AP171" s="888"/>
      <c r="AQ171" s="888"/>
      <c r="AR171" s="888"/>
      <c r="AS171" s="888"/>
      <c r="AT171" s="888"/>
      <c r="AU171" s="888"/>
      <c r="AV171" s="888"/>
      <c r="AW171" s="888"/>
      <c r="AX171" s="888"/>
      <c r="AY171" s="888"/>
      <c r="AZ171" s="888"/>
      <c r="BA171" s="888"/>
      <c r="BB171" s="888"/>
      <c r="BC171" s="888"/>
      <c r="BD171" s="888"/>
      <c r="BE171" s="888"/>
      <c r="BF171" s="888"/>
      <c r="BG171" s="1727" t="s">
        <v>422</v>
      </c>
      <c r="BH171" s="1727"/>
      <c r="BI171" s="1727"/>
      <c r="BJ171" s="1728"/>
    </row>
    <row r="172" spans="1:62" s="18" customFormat="1">
      <c r="A172" s="1859"/>
      <c r="B172" s="1725" t="s">
        <v>357</v>
      </c>
      <c r="C172" s="1726"/>
      <c r="D172" s="1726"/>
      <c r="E172" s="1726"/>
      <c r="F172" s="888" t="s">
        <v>423</v>
      </c>
      <c r="G172" s="888"/>
      <c r="H172" s="888"/>
      <c r="I172" s="888"/>
      <c r="J172" s="888"/>
      <c r="K172" s="888"/>
      <c r="L172" s="888"/>
      <c r="M172" s="888"/>
      <c r="N172" s="888"/>
      <c r="O172" s="888"/>
      <c r="P172" s="888"/>
      <c r="Q172" s="888"/>
      <c r="R172" s="888"/>
      <c r="S172" s="888"/>
      <c r="T172" s="888"/>
      <c r="U172" s="888"/>
      <c r="V172" s="888"/>
      <c r="W172" s="888"/>
      <c r="X172" s="888"/>
      <c r="Y172" s="888"/>
      <c r="Z172" s="888"/>
      <c r="AA172" s="888"/>
      <c r="AB172" s="888"/>
      <c r="AC172" s="888"/>
      <c r="AD172" s="888"/>
      <c r="AE172" s="888"/>
      <c r="AF172" s="888"/>
      <c r="AG172" s="888"/>
      <c r="AH172" s="888"/>
      <c r="AI172" s="888"/>
      <c r="AJ172" s="888"/>
      <c r="AK172" s="888"/>
      <c r="AL172" s="888"/>
      <c r="AM172" s="888"/>
      <c r="AN172" s="888"/>
      <c r="AO172" s="888"/>
      <c r="AP172" s="888"/>
      <c r="AQ172" s="888"/>
      <c r="AR172" s="888"/>
      <c r="AS172" s="888"/>
      <c r="AT172" s="888"/>
      <c r="AU172" s="888"/>
      <c r="AV172" s="888"/>
      <c r="AW172" s="888"/>
      <c r="AX172" s="888"/>
      <c r="AY172" s="888"/>
      <c r="AZ172" s="888"/>
      <c r="BA172" s="888"/>
      <c r="BB172" s="888"/>
      <c r="BC172" s="888"/>
      <c r="BD172" s="888"/>
      <c r="BE172" s="888"/>
      <c r="BF172" s="888"/>
      <c r="BG172" s="1727" t="s">
        <v>353</v>
      </c>
      <c r="BH172" s="1727"/>
      <c r="BI172" s="1727"/>
      <c r="BJ172" s="1728"/>
    </row>
    <row r="173" spans="1:62" s="18" customFormat="1">
      <c r="A173" s="1859"/>
      <c r="B173" s="1725" t="s">
        <v>218</v>
      </c>
      <c r="C173" s="1726"/>
      <c r="D173" s="1726"/>
      <c r="E173" s="1726"/>
      <c r="F173" s="888" t="s">
        <v>424</v>
      </c>
      <c r="G173" s="888"/>
      <c r="H173" s="888"/>
      <c r="I173" s="888"/>
      <c r="J173" s="888"/>
      <c r="K173" s="888"/>
      <c r="L173" s="888"/>
      <c r="M173" s="888"/>
      <c r="N173" s="888"/>
      <c r="O173" s="888"/>
      <c r="P173" s="888"/>
      <c r="Q173" s="888"/>
      <c r="R173" s="888"/>
      <c r="S173" s="888"/>
      <c r="T173" s="888"/>
      <c r="U173" s="888"/>
      <c r="V173" s="888"/>
      <c r="W173" s="888"/>
      <c r="X173" s="888"/>
      <c r="Y173" s="888"/>
      <c r="Z173" s="888"/>
      <c r="AA173" s="888"/>
      <c r="AB173" s="888"/>
      <c r="AC173" s="888"/>
      <c r="AD173" s="888"/>
      <c r="AE173" s="888"/>
      <c r="AF173" s="888"/>
      <c r="AG173" s="888"/>
      <c r="AH173" s="888"/>
      <c r="AI173" s="888"/>
      <c r="AJ173" s="888"/>
      <c r="AK173" s="888"/>
      <c r="AL173" s="888"/>
      <c r="AM173" s="888"/>
      <c r="AN173" s="888"/>
      <c r="AO173" s="888"/>
      <c r="AP173" s="888"/>
      <c r="AQ173" s="888"/>
      <c r="AR173" s="888"/>
      <c r="AS173" s="888"/>
      <c r="AT173" s="888"/>
      <c r="AU173" s="888"/>
      <c r="AV173" s="888"/>
      <c r="AW173" s="888"/>
      <c r="AX173" s="888"/>
      <c r="AY173" s="888"/>
      <c r="AZ173" s="888"/>
      <c r="BA173" s="888"/>
      <c r="BB173" s="888"/>
      <c r="BC173" s="888"/>
      <c r="BD173" s="888"/>
      <c r="BE173" s="888"/>
      <c r="BF173" s="888"/>
      <c r="BG173" s="1727" t="s">
        <v>216</v>
      </c>
      <c r="BH173" s="1727"/>
      <c r="BI173" s="1727"/>
      <c r="BJ173" s="1728"/>
    </row>
    <row r="174" spans="1:62" s="18" customFormat="1">
      <c r="A174" s="1859"/>
      <c r="B174" s="1725" t="s">
        <v>352</v>
      </c>
      <c r="C174" s="1726"/>
      <c r="D174" s="1726"/>
      <c r="E174" s="1726"/>
      <c r="F174" s="888" t="s">
        <v>425</v>
      </c>
      <c r="G174" s="888"/>
      <c r="H174" s="888"/>
      <c r="I174" s="888"/>
      <c r="J174" s="888"/>
      <c r="K174" s="888"/>
      <c r="L174" s="888"/>
      <c r="M174" s="888"/>
      <c r="N174" s="888"/>
      <c r="O174" s="888"/>
      <c r="P174" s="888"/>
      <c r="Q174" s="888"/>
      <c r="R174" s="888"/>
      <c r="S174" s="888"/>
      <c r="T174" s="888"/>
      <c r="U174" s="888"/>
      <c r="V174" s="888"/>
      <c r="W174" s="888"/>
      <c r="X174" s="888"/>
      <c r="Y174" s="888"/>
      <c r="Z174" s="888"/>
      <c r="AA174" s="888"/>
      <c r="AB174" s="888"/>
      <c r="AC174" s="888"/>
      <c r="AD174" s="888"/>
      <c r="AE174" s="888"/>
      <c r="AF174" s="888"/>
      <c r="AG174" s="888"/>
      <c r="AH174" s="888"/>
      <c r="AI174" s="888"/>
      <c r="AJ174" s="888"/>
      <c r="AK174" s="888"/>
      <c r="AL174" s="888"/>
      <c r="AM174" s="888"/>
      <c r="AN174" s="888"/>
      <c r="AO174" s="888"/>
      <c r="AP174" s="888"/>
      <c r="AQ174" s="888"/>
      <c r="AR174" s="888"/>
      <c r="AS174" s="888"/>
      <c r="AT174" s="888"/>
      <c r="AU174" s="888"/>
      <c r="AV174" s="888"/>
      <c r="AW174" s="888"/>
      <c r="AX174" s="888"/>
      <c r="AY174" s="888"/>
      <c r="AZ174" s="888"/>
      <c r="BA174" s="888"/>
      <c r="BB174" s="888"/>
      <c r="BC174" s="888"/>
      <c r="BD174" s="888"/>
      <c r="BE174" s="888"/>
      <c r="BF174" s="888"/>
      <c r="BG174" s="1727" t="s">
        <v>347</v>
      </c>
      <c r="BH174" s="1727"/>
      <c r="BI174" s="1727"/>
      <c r="BJ174" s="1728"/>
    </row>
    <row r="175" spans="1:62" s="18" customFormat="1">
      <c r="A175" s="1859"/>
      <c r="B175" s="2321" t="s">
        <v>150</v>
      </c>
      <c r="C175" s="2322"/>
      <c r="D175" s="2322"/>
      <c r="E175" s="2261"/>
      <c r="F175" s="888" t="s">
        <v>426</v>
      </c>
      <c r="G175" s="888"/>
      <c r="H175" s="888"/>
      <c r="I175" s="888"/>
      <c r="J175" s="888"/>
      <c r="K175" s="888"/>
      <c r="L175" s="888"/>
      <c r="M175" s="888"/>
      <c r="N175" s="888"/>
      <c r="O175" s="888"/>
      <c r="P175" s="888"/>
      <c r="Q175" s="888"/>
      <c r="R175" s="888"/>
      <c r="S175" s="888"/>
      <c r="T175" s="888"/>
      <c r="U175" s="888"/>
      <c r="V175" s="888"/>
      <c r="W175" s="888"/>
      <c r="X175" s="888"/>
      <c r="Y175" s="888"/>
      <c r="Z175" s="888"/>
      <c r="AA175" s="888"/>
      <c r="AB175" s="888"/>
      <c r="AC175" s="888"/>
      <c r="AD175" s="888"/>
      <c r="AE175" s="888"/>
      <c r="AF175" s="888"/>
      <c r="AG175" s="888"/>
      <c r="AH175" s="888"/>
      <c r="AI175" s="888"/>
      <c r="AJ175" s="888"/>
      <c r="AK175" s="888"/>
      <c r="AL175" s="888"/>
      <c r="AM175" s="888"/>
      <c r="AN175" s="888"/>
      <c r="AO175" s="888"/>
      <c r="AP175" s="888"/>
      <c r="AQ175" s="888"/>
      <c r="AR175" s="888"/>
      <c r="AS175" s="888"/>
      <c r="AT175" s="888"/>
      <c r="AU175" s="888"/>
      <c r="AV175" s="888"/>
      <c r="AW175" s="888"/>
      <c r="AX175" s="888"/>
      <c r="AY175" s="888"/>
      <c r="AZ175" s="888"/>
      <c r="BA175" s="888"/>
      <c r="BB175" s="888"/>
      <c r="BC175" s="888"/>
      <c r="BD175" s="888"/>
      <c r="BE175" s="888"/>
      <c r="BF175" s="888"/>
      <c r="BG175" s="1727" t="s">
        <v>148</v>
      </c>
      <c r="BH175" s="1727"/>
      <c r="BI175" s="1727"/>
      <c r="BJ175" s="1728"/>
    </row>
    <row r="176" spans="1:62" s="18" customFormat="1">
      <c r="A176" s="1859"/>
      <c r="B176" s="2321" t="s">
        <v>254</v>
      </c>
      <c r="C176" s="2322"/>
      <c r="D176" s="2322"/>
      <c r="E176" s="2261"/>
      <c r="F176" s="2516" t="s">
        <v>427</v>
      </c>
      <c r="G176" s="2516"/>
      <c r="H176" s="2516"/>
      <c r="I176" s="2516"/>
      <c r="J176" s="2516"/>
      <c r="K176" s="2516"/>
      <c r="L176" s="2516"/>
      <c r="M176" s="2516"/>
      <c r="N176" s="2516"/>
      <c r="O176" s="2516"/>
      <c r="P176" s="2516"/>
      <c r="Q176" s="2516"/>
      <c r="R176" s="2516"/>
      <c r="S176" s="2516"/>
      <c r="T176" s="2516"/>
      <c r="U176" s="2516"/>
      <c r="V176" s="2516"/>
      <c r="W176" s="2516"/>
      <c r="X176" s="2516"/>
      <c r="Y176" s="2516"/>
      <c r="Z176" s="2516"/>
      <c r="AA176" s="2516"/>
      <c r="AB176" s="2516"/>
      <c r="AC176" s="2516"/>
      <c r="AD176" s="2516"/>
      <c r="AE176" s="2516"/>
      <c r="AF176" s="2516"/>
      <c r="AG176" s="2516"/>
      <c r="AH176" s="2516"/>
      <c r="AI176" s="2516"/>
      <c r="AJ176" s="2516"/>
      <c r="AK176" s="2516"/>
      <c r="AL176" s="2516"/>
      <c r="AM176" s="2516"/>
      <c r="AN176" s="2516"/>
      <c r="AO176" s="2516"/>
      <c r="AP176" s="2516"/>
      <c r="AQ176" s="2516"/>
      <c r="AR176" s="2516"/>
      <c r="AS176" s="2516"/>
      <c r="AT176" s="2516"/>
      <c r="AU176" s="2516"/>
      <c r="AV176" s="2516"/>
      <c r="AW176" s="2516"/>
      <c r="AX176" s="2516"/>
      <c r="AY176" s="2516"/>
      <c r="AZ176" s="2516"/>
      <c r="BA176" s="2516"/>
      <c r="BB176" s="2516"/>
      <c r="BC176" s="2516"/>
      <c r="BD176" s="2516"/>
      <c r="BE176" s="2516"/>
      <c r="BF176" s="2516"/>
      <c r="BG176" s="1727" t="s">
        <v>153</v>
      </c>
      <c r="BH176" s="1727"/>
      <c r="BI176" s="1727"/>
      <c r="BJ176" s="1728"/>
    </row>
    <row r="177" spans="1:62" s="18" customFormat="1">
      <c r="A177" s="1859"/>
      <c r="B177" s="2323" t="s">
        <v>263</v>
      </c>
      <c r="C177" s="1853"/>
      <c r="D177" s="1853"/>
      <c r="E177" s="1854"/>
      <c r="F177" s="890" t="s">
        <v>428</v>
      </c>
      <c r="G177" s="890"/>
      <c r="H177" s="890"/>
      <c r="I177" s="890"/>
      <c r="J177" s="890"/>
      <c r="K177" s="890"/>
      <c r="L177" s="890"/>
      <c r="M177" s="890"/>
      <c r="N177" s="890"/>
      <c r="O177" s="890"/>
      <c r="P177" s="890"/>
      <c r="Q177" s="890"/>
      <c r="R177" s="890"/>
      <c r="S177" s="890"/>
      <c r="T177" s="890"/>
      <c r="U177" s="890"/>
      <c r="V177" s="890"/>
      <c r="W177" s="890"/>
      <c r="X177" s="890"/>
      <c r="Y177" s="890"/>
      <c r="Z177" s="890"/>
      <c r="AA177" s="890"/>
      <c r="AB177" s="890"/>
      <c r="AC177" s="890"/>
      <c r="AD177" s="890"/>
      <c r="AE177" s="890"/>
      <c r="AF177" s="890"/>
      <c r="AG177" s="890"/>
      <c r="AH177" s="890"/>
      <c r="AI177" s="890"/>
      <c r="AJ177" s="890"/>
      <c r="AK177" s="890"/>
      <c r="AL177" s="890"/>
      <c r="AM177" s="890"/>
      <c r="AN177" s="890"/>
      <c r="AO177" s="890"/>
      <c r="AP177" s="890"/>
      <c r="AQ177" s="890"/>
      <c r="AR177" s="890"/>
      <c r="AS177" s="890"/>
      <c r="AT177" s="890"/>
      <c r="AU177" s="890"/>
      <c r="AV177" s="890"/>
      <c r="AW177" s="890"/>
      <c r="AX177" s="890"/>
      <c r="AY177" s="890"/>
      <c r="AZ177" s="890"/>
      <c r="BA177" s="890"/>
      <c r="BB177" s="890"/>
      <c r="BC177" s="890"/>
      <c r="BD177" s="890"/>
      <c r="BE177" s="890"/>
      <c r="BF177" s="890"/>
      <c r="BG177" s="1727" t="s">
        <v>261</v>
      </c>
      <c r="BH177" s="1727"/>
      <c r="BI177" s="1727"/>
      <c r="BJ177" s="1728"/>
    </row>
    <row r="178" spans="1:62" s="18" customFormat="1">
      <c r="A178" s="1859"/>
      <c r="B178" s="2120" t="s">
        <v>429</v>
      </c>
      <c r="C178" s="2120"/>
      <c r="D178" s="2120"/>
      <c r="E178" s="2120"/>
      <c r="F178" s="888" t="s">
        <v>430</v>
      </c>
      <c r="G178" s="888"/>
      <c r="H178" s="888"/>
      <c r="I178" s="888"/>
      <c r="J178" s="888"/>
      <c r="K178" s="888"/>
      <c r="L178" s="888"/>
      <c r="M178" s="888"/>
      <c r="N178" s="888"/>
      <c r="O178" s="888"/>
      <c r="P178" s="888"/>
      <c r="Q178" s="888"/>
      <c r="R178" s="888"/>
      <c r="S178" s="888"/>
      <c r="T178" s="888"/>
      <c r="U178" s="888"/>
      <c r="V178" s="888"/>
      <c r="W178" s="888"/>
      <c r="X178" s="888"/>
      <c r="Y178" s="888"/>
      <c r="Z178" s="888"/>
      <c r="AA178" s="888"/>
      <c r="AB178" s="888"/>
      <c r="AC178" s="888"/>
      <c r="AD178" s="888"/>
      <c r="AE178" s="888"/>
      <c r="AF178" s="888"/>
      <c r="AG178" s="888"/>
      <c r="AH178" s="888"/>
      <c r="AI178" s="888"/>
      <c r="AJ178" s="888"/>
      <c r="AK178" s="888"/>
      <c r="AL178" s="888"/>
      <c r="AM178" s="888"/>
      <c r="AN178" s="888"/>
      <c r="AO178" s="888"/>
      <c r="AP178" s="888"/>
      <c r="AQ178" s="888"/>
      <c r="AR178" s="888"/>
      <c r="AS178" s="888"/>
      <c r="AT178" s="888"/>
      <c r="AU178" s="888"/>
      <c r="AV178" s="888"/>
      <c r="AW178" s="888"/>
      <c r="AX178" s="888"/>
      <c r="AY178" s="888"/>
      <c r="AZ178" s="888"/>
      <c r="BA178" s="888"/>
      <c r="BB178" s="888"/>
      <c r="BC178" s="888"/>
      <c r="BD178" s="888"/>
      <c r="BE178" s="888"/>
      <c r="BF178" s="888"/>
      <c r="BG178" s="1727" t="s">
        <v>197</v>
      </c>
      <c r="BH178" s="1727"/>
      <c r="BI178" s="1727"/>
      <c r="BJ178" s="1728"/>
    </row>
    <row r="179" spans="1:62" s="18" customFormat="1">
      <c r="A179" s="1859"/>
      <c r="B179" s="2321" t="s">
        <v>431</v>
      </c>
      <c r="C179" s="2322"/>
      <c r="D179" s="2322"/>
      <c r="E179" s="2261"/>
      <c r="F179" s="888" t="s">
        <v>432</v>
      </c>
      <c r="G179" s="888"/>
      <c r="H179" s="888"/>
      <c r="I179" s="888"/>
      <c r="J179" s="888"/>
      <c r="K179" s="888"/>
      <c r="L179" s="888"/>
      <c r="M179" s="888"/>
      <c r="N179" s="888"/>
      <c r="O179" s="888"/>
      <c r="P179" s="888"/>
      <c r="Q179" s="888"/>
      <c r="R179" s="888"/>
      <c r="S179" s="888"/>
      <c r="T179" s="888"/>
      <c r="U179" s="888"/>
      <c r="V179" s="888"/>
      <c r="W179" s="888"/>
      <c r="X179" s="888"/>
      <c r="Y179" s="888"/>
      <c r="Z179" s="888"/>
      <c r="AA179" s="888"/>
      <c r="AB179" s="888"/>
      <c r="AC179" s="888"/>
      <c r="AD179" s="888"/>
      <c r="AE179" s="888"/>
      <c r="AF179" s="888"/>
      <c r="AG179" s="888"/>
      <c r="AH179" s="888"/>
      <c r="AI179" s="888"/>
      <c r="AJ179" s="888"/>
      <c r="AK179" s="888"/>
      <c r="AL179" s="888"/>
      <c r="AM179" s="888"/>
      <c r="AN179" s="888"/>
      <c r="AO179" s="888"/>
      <c r="AP179" s="888"/>
      <c r="AQ179" s="888"/>
      <c r="AR179" s="888"/>
      <c r="AS179" s="888"/>
      <c r="AT179" s="888"/>
      <c r="AU179" s="888"/>
      <c r="AV179" s="888"/>
      <c r="AW179" s="888"/>
      <c r="AX179" s="888"/>
      <c r="AY179" s="888"/>
      <c r="AZ179" s="888"/>
      <c r="BA179" s="888"/>
      <c r="BB179" s="888"/>
      <c r="BC179" s="888"/>
      <c r="BD179" s="888"/>
      <c r="BE179" s="888"/>
      <c r="BF179" s="888"/>
      <c r="BG179" s="1727" t="s">
        <v>197</v>
      </c>
      <c r="BH179" s="1727"/>
      <c r="BI179" s="1727"/>
      <c r="BJ179" s="1728"/>
    </row>
    <row r="180" spans="1:62" s="18" customFormat="1">
      <c r="A180" s="1859"/>
      <c r="B180" s="2321" t="s">
        <v>363</v>
      </c>
      <c r="C180" s="2322"/>
      <c r="D180" s="2322"/>
      <c r="E180" s="2261"/>
      <c r="F180" s="888" t="s">
        <v>433</v>
      </c>
      <c r="G180" s="888"/>
      <c r="H180" s="888"/>
      <c r="I180" s="888"/>
      <c r="J180" s="888"/>
      <c r="K180" s="888"/>
      <c r="L180" s="888"/>
      <c r="M180" s="888"/>
      <c r="N180" s="888"/>
      <c r="O180" s="888"/>
      <c r="P180" s="888"/>
      <c r="Q180" s="888"/>
      <c r="R180" s="888"/>
      <c r="S180" s="888"/>
      <c r="T180" s="888"/>
      <c r="U180" s="888"/>
      <c r="V180" s="888"/>
      <c r="W180" s="888"/>
      <c r="X180" s="888"/>
      <c r="Y180" s="888"/>
      <c r="Z180" s="888"/>
      <c r="AA180" s="888"/>
      <c r="AB180" s="888"/>
      <c r="AC180" s="888"/>
      <c r="AD180" s="888"/>
      <c r="AE180" s="888"/>
      <c r="AF180" s="888"/>
      <c r="AG180" s="888"/>
      <c r="AH180" s="888"/>
      <c r="AI180" s="888"/>
      <c r="AJ180" s="888"/>
      <c r="AK180" s="888"/>
      <c r="AL180" s="888"/>
      <c r="AM180" s="888"/>
      <c r="AN180" s="888"/>
      <c r="AO180" s="888"/>
      <c r="AP180" s="888"/>
      <c r="AQ180" s="888"/>
      <c r="AR180" s="888"/>
      <c r="AS180" s="888"/>
      <c r="AT180" s="888"/>
      <c r="AU180" s="888"/>
      <c r="AV180" s="888"/>
      <c r="AW180" s="888"/>
      <c r="AX180" s="888"/>
      <c r="AY180" s="888"/>
      <c r="AZ180" s="888"/>
      <c r="BA180" s="888"/>
      <c r="BB180" s="888"/>
      <c r="BC180" s="888"/>
      <c r="BD180" s="888"/>
      <c r="BE180" s="888"/>
      <c r="BF180" s="888"/>
      <c r="BG180" s="1727" t="s">
        <v>358</v>
      </c>
      <c r="BH180" s="1727"/>
      <c r="BI180" s="1727"/>
      <c r="BJ180" s="1728"/>
    </row>
    <row r="181" spans="1:62" s="18" customFormat="1">
      <c r="A181" s="1859"/>
      <c r="B181" s="2323" t="s">
        <v>177</v>
      </c>
      <c r="C181" s="1853"/>
      <c r="D181" s="1853"/>
      <c r="E181" s="1854"/>
      <c r="F181" s="888" t="s">
        <v>434</v>
      </c>
      <c r="G181" s="888"/>
      <c r="H181" s="888"/>
      <c r="I181" s="888"/>
      <c r="J181" s="888"/>
      <c r="K181" s="888"/>
      <c r="L181" s="888"/>
      <c r="M181" s="888"/>
      <c r="N181" s="888"/>
      <c r="O181" s="888"/>
      <c r="P181" s="888"/>
      <c r="Q181" s="888"/>
      <c r="R181" s="888"/>
      <c r="S181" s="888"/>
      <c r="T181" s="888"/>
      <c r="U181" s="888"/>
      <c r="V181" s="888"/>
      <c r="W181" s="888"/>
      <c r="X181" s="888"/>
      <c r="Y181" s="888"/>
      <c r="Z181" s="888"/>
      <c r="AA181" s="888"/>
      <c r="AB181" s="888"/>
      <c r="AC181" s="888"/>
      <c r="AD181" s="888"/>
      <c r="AE181" s="888"/>
      <c r="AF181" s="888"/>
      <c r="AG181" s="888"/>
      <c r="AH181" s="888"/>
      <c r="AI181" s="888"/>
      <c r="AJ181" s="888"/>
      <c r="AK181" s="888"/>
      <c r="AL181" s="888"/>
      <c r="AM181" s="888"/>
      <c r="AN181" s="888"/>
      <c r="AO181" s="888"/>
      <c r="AP181" s="888"/>
      <c r="AQ181" s="888"/>
      <c r="AR181" s="888"/>
      <c r="AS181" s="888"/>
      <c r="AT181" s="888"/>
      <c r="AU181" s="888"/>
      <c r="AV181" s="888"/>
      <c r="AW181" s="888"/>
      <c r="AX181" s="888"/>
      <c r="AY181" s="888"/>
      <c r="AZ181" s="888"/>
      <c r="BA181" s="888"/>
      <c r="BB181" s="888"/>
      <c r="BC181" s="888"/>
      <c r="BD181" s="888"/>
      <c r="BE181" s="888"/>
      <c r="BF181" s="888"/>
      <c r="BG181" s="1727" t="s">
        <v>175</v>
      </c>
      <c r="BH181" s="1727"/>
      <c r="BI181" s="1727"/>
      <c r="BJ181" s="1728"/>
    </row>
    <row r="182" spans="1:62" s="18" customFormat="1">
      <c r="A182" s="1859"/>
      <c r="B182" s="2120" t="s">
        <v>367</v>
      </c>
      <c r="C182" s="2120"/>
      <c r="D182" s="2120"/>
      <c r="E182" s="2120"/>
      <c r="F182" s="888" t="s">
        <v>435</v>
      </c>
      <c r="G182" s="888"/>
      <c r="H182" s="888"/>
      <c r="I182" s="888"/>
      <c r="J182" s="888"/>
      <c r="K182" s="888"/>
      <c r="L182" s="888"/>
      <c r="M182" s="888"/>
      <c r="N182" s="888"/>
      <c r="O182" s="888"/>
      <c r="P182" s="888"/>
      <c r="Q182" s="888"/>
      <c r="R182" s="888"/>
      <c r="S182" s="888"/>
      <c r="T182" s="888"/>
      <c r="U182" s="888"/>
      <c r="V182" s="888"/>
      <c r="W182" s="888"/>
      <c r="X182" s="888"/>
      <c r="Y182" s="888"/>
      <c r="Z182" s="888"/>
      <c r="AA182" s="888"/>
      <c r="AB182" s="888"/>
      <c r="AC182" s="888"/>
      <c r="AD182" s="888"/>
      <c r="AE182" s="888"/>
      <c r="AF182" s="888"/>
      <c r="AG182" s="888"/>
      <c r="AH182" s="888"/>
      <c r="AI182" s="888"/>
      <c r="AJ182" s="888"/>
      <c r="AK182" s="888"/>
      <c r="AL182" s="888"/>
      <c r="AM182" s="888"/>
      <c r="AN182" s="888"/>
      <c r="AO182" s="888"/>
      <c r="AP182" s="888"/>
      <c r="AQ182" s="888"/>
      <c r="AR182" s="888"/>
      <c r="AS182" s="888"/>
      <c r="AT182" s="888"/>
      <c r="AU182" s="888"/>
      <c r="AV182" s="888"/>
      <c r="AW182" s="888"/>
      <c r="AX182" s="888"/>
      <c r="AY182" s="888"/>
      <c r="AZ182" s="888"/>
      <c r="BA182" s="888"/>
      <c r="BB182" s="888"/>
      <c r="BC182" s="888"/>
      <c r="BD182" s="888"/>
      <c r="BE182" s="888"/>
      <c r="BF182" s="888"/>
      <c r="BG182" s="1727" t="s">
        <v>436</v>
      </c>
      <c r="BH182" s="1727"/>
      <c r="BI182" s="1727"/>
      <c r="BJ182" s="1728"/>
    </row>
    <row r="183" spans="1:62" s="18" customFormat="1">
      <c r="A183" s="1859"/>
      <c r="B183" s="2323" t="s">
        <v>185</v>
      </c>
      <c r="C183" s="1853"/>
      <c r="D183" s="1853"/>
      <c r="E183" s="1854"/>
      <c r="F183" s="888" t="s">
        <v>437</v>
      </c>
      <c r="G183" s="888"/>
      <c r="H183" s="888"/>
      <c r="I183" s="888"/>
      <c r="J183" s="888"/>
      <c r="K183" s="888"/>
      <c r="L183" s="888"/>
      <c r="M183" s="888"/>
      <c r="N183" s="888"/>
      <c r="O183" s="888"/>
      <c r="P183" s="888"/>
      <c r="Q183" s="888"/>
      <c r="R183" s="888"/>
      <c r="S183" s="888"/>
      <c r="T183" s="888"/>
      <c r="U183" s="888"/>
      <c r="V183" s="888"/>
      <c r="W183" s="888"/>
      <c r="X183" s="888"/>
      <c r="Y183" s="888"/>
      <c r="Z183" s="888"/>
      <c r="AA183" s="888"/>
      <c r="AB183" s="888"/>
      <c r="AC183" s="888"/>
      <c r="AD183" s="888"/>
      <c r="AE183" s="888"/>
      <c r="AF183" s="888"/>
      <c r="AG183" s="888"/>
      <c r="AH183" s="888"/>
      <c r="AI183" s="888"/>
      <c r="AJ183" s="888"/>
      <c r="AK183" s="888"/>
      <c r="AL183" s="888"/>
      <c r="AM183" s="888"/>
      <c r="AN183" s="888"/>
      <c r="AO183" s="888"/>
      <c r="AP183" s="888"/>
      <c r="AQ183" s="888"/>
      <c r="AR183" s="888"/>
      <c r="AS183" s="888"/>
      <c r="AT183" s="888"/>
      <c r="AU183" s="888"/>
      <c r="AV183" s="888"/>
      <c r="AW183" s="888"/>
      <c r="AX183" s="888"/>
      <c r="AY183" s="888"/>
      <c r="AZ183" s="888"/>
      <c r="BA183" s="888"/>
      <c r="BB183" s="888"/>
      <c r="BC183" s="888"/>
      <c r="BD183" s="888"/>
      <c r="BE183" s="888"/>
      <c r="BF183" s="888"/>
      <c r="BG183" s="1727" t="s">
        <v>438</v>
      </c>
      <c r="BH183" s="1727"/>
      <c r="BI183" s="1727"/>
      <c r="BJ183" s="1728"/>
    </row>
    <row r="184" spans="1:62" s="18" customFormat="1">
      <c r="A184" s="1859"/>
      <c r="B184" s="1725" t="s">
        <v>439</v>
      </c>
      <c r="C184" s="1726"/>
      <c r="D184" s="1726"/>
      <c r="E184" s="1726"/>
      <c r="F184" s="1851" t="s">
        <v>440</v>
      </c>
      <c r="G184" s="888"/>
      <c r="H184" s="888"/>
      <c r="I184" s="888"/>
      <c r="J184" s="888"/>
      <c r="K184" s="888"/>
      <c r="L184" s="888"/>
      <c r="M184" s="888"/>
      <c r="N184" s="888"/>
      <c r="O184" s="888"/>
      <c r="P184" s="888"/>
      <c r="Q184" s="888"/>
      <c r="R184" s="888"/>
      <c r="S184" s="888"/>
      <c r="T184" s="888"/>
      <c r="U184" s="888"/>
      <c r="V184" s="888"/>
      <c r="W184" s="888"/>
      <c r="X184" s="888"/>
      <c r="Y184" s="888"/>
      <c r="Z184" s="888"/>
      <c r="AA184" s="888"/>
      <c r="AB184" s="888"/>
      <c r="AC184" s="888"/>
      <c r="AD184" s="888"/>
      <c r="AE184" s="888"/>
      <c r="AF184" s="888"/>
      <c r="AG184" s="888"/>
      <c r="AH184" s="888"/>
      <c r="AI184" s="888"/>
      <c r="AJ184" s="888"/>
      <c r="AK184" s="888"/>
      <c r="AL184" s="888"/>
      <c r="AM184" s="888"/>
      <c r="AN184" s="888"/>
      <c r="AO184" s="888"/>
      <c r="AP184" s="888"/>
      <c r="AQ184" s="888"/>
      <c r="AR184" s="888"/>
      <c r="AS184" s="888"/>
      <c r="AT184" s="888"/>
      <c r="AU184" s="888"/>
      <c r="AV184" s="888"/>
      <c r="AW184" s="888"/>
      <c r="AX184" s="888"/>
      <c r="AY184" s="888"/>
      <c r="AZ184" s="888"/>
      <c r="BA184" s="888"/>
      <c r="BB184" s="888"/>
      <c r="BC184" s="888"/>
      <c r="BD184" s="888"/>
      <c r="BE184" s="888"/>
      <c r="BF184" s="888"/>
      <c r="BG184" s="1727" t="s">
        <v>441</v>
      </c>
      <c r="BH184" s="1727"/>
      <c r="BI184" s="1727"/>
      <c r="BJ184" s="1728"/>
    </row>
    <row r="185" spans="1:62" s="18" customFormat="1">
      <c r="A185" s="1859"/>
      <c r="B185" s="1725" t="s">
        <v>232</v>
      </c>
      <c r="C185" s="1726"/>
      <c r="D185" s="1726"/>
      <c r="E185" s="1726"/>
      <c r="F185" s="1851" t="s">
        <v>442</v>
      </c>
      <c r="G185" s="888"/>
      <c r="H185" s="888"/>
      <c r="I185" s="888"/>
      <c r="J185" s="888"/>
      <c r="K185" s="888"/>
      <c r="L185" s="888"/>
      <c r="M185" s="888"/>
      <c r="N185" s="888"/>
      <c r="O185" s="888"/>
      <c r="P185" s="888"/>
      <c r="Q185" s="888"/>
      <c r="R185" s="888"/>
      <c r="S185" s="888"/>
      <c r="T185" s="888"/>
      <c r="U185" s="888"/>
      <c r="V185" s="888"/>
      <c r="W185" s="888"/>
      <c r="X185" s="888"/>
      <c r="Y185" s="888"/>
      <c r="Z185" s="888"/>
      <c r="AA185" s="888"/>
      <c r="AB185" s="888"/>
      <c r="AC185" s="888"/>
      <c r="AD185" s="888"/>
      <c r="AE185" s="888"/>
      <c r="AF185" s="888"/>
      <c r="AG185" s="888"/>
      <c r="AH185" s="888"/>
      <c r="AI185" s="888"/>
      <c r="AJ185" s="888"/>
      <c r="AK185" s="888"/>
      <c r="AL185" s="888"/>
      <c r="AM185" s="888"/>
      <c r="AN185" s="888"/>
      <c r="AO185" s="888"/>
      <c r="AP185" s="888"/>
      <c r="AQ185" s="888"/>
      <c r="AR185" s="888"/>
      <c r="AS185" s="888"/>
      <c r="AT185" s="888"/>
      <c r="AU185" s="888"/>
      <c r="AV185" s="888"/>
      <c r="AW185" s="888"/>
      <c r="AX185" s="888"/>
      <c r="AY185" s="888"/>
      <c r="AZ185" s="888"/>
      <c r="BA185" s="888"/>
      <c r="BB185" s="888"/>
      <c r="BC185" s="888"/>
      <c r="BD185" s="888"/>
      <c r="BE185" s="888"/>
      <c r="BF185" s="888"/>
      <c r="BG185" s="1727" t="s">
        <v>230</v>
      </c>
      <c r="BH185" s="1727"/>
      <c r="BI185" s="1727"/>
      <c r="BJ185" s="1728"/>
    </row>
    <row r="186" spans="1:62" s="18" customFormat="1">
      <c r="A186" s="1859"/>
      <c r="B186" s="1725" t="s">
        <v>239</v>
      </c>
      <c r="C186" s="1726"/>
      <c r="D186" s="1726"/>
      <c r="E186" s="1726"/>
      <c r="F186" s="1851" t="s">
        <v>443</v>
      </c>
      <c r="G186" s="888"/>
      <c r="H186" s="888"/>
      <c r="I186" s="888"/>
      <c r="J186" s="888"/>
      <c r="K186" s="888"/>
      <c r="L186" s="888"/>
      <c r="M186" s="888"/>
      <c r="N186" s="888"/>
      <c r="O186" s="888"/>
      <c r="P186" s="888"/>
      <c r="Q186" s="888"/>
      <c r="R186" s="888"/>
      <c r="S186" s="888"/>
      <c r="T186" s="888"/>
      <c r="U186" s="888"/>
      <c r="V186" s="888"/>
      <c r="W186" s="888"/>
      <c r="X186" s="888"/>
      <c r="Y186" s="888"/>
      <c r="Z186" s="888"/>
      <c r="AA186" s="888"/>
      <c r="AB186" s="888"/>
      <c r="AC186" s="888"/>
      <c r="AD186" s="888"/>
      <c r="AE186" s="888"/>
      <c r="AF186" s="888"/>
      <c r="AG186" s="888"/>
      <c r="AH186" s="888"/>
      <c r="AI186" s="888"/>
      <c r="AJ186" s="888"/>
      <c r="AK186" s="888"/>
      <c r="AL186" s="888"/>
      <c r="AM186" s="888"/>
      <c r="AN186" s="888"/>
      <c r="AO186" s="888"/>
      <c r="AP186" s="888"/>
      <c r="AQ186" s="888"/>
      <c r="AR186" s="888"/>
      <c r="AS186" s="888"/>
      <c r="AT186" s="888"/>
      <c r="AU186" s="888"/>
      <c r="AV186" s="888"/>
      <c r="AW186" s="888"/>
      <c r="AX186" s="888"/>
      <c r="AY186" s="888"/>
      <c r="AZ186" s="888"/>
      <c r="BA186" s="888"/>
      <c r="BB186" s="888"/>
      <c r="BC186" s="888"/>
      <c r="BD186" s="888"/>
      <c r="BE186" s="888"/>
      <c r="BF186" s="888"/>
      <c r="BG186" s="1727" t="s">
        <v>237</v>
      </c>
      <c r="BH186" s="1727"/>
      <c r="BI186" s="1727"/>
      <c r="BJ186" s="1728"/>
    </row>
    <row r="187" spans="1:62" s="18" customFormat="1">
      <c r="A187" s="1859"/>
      <c r="B187" s="1725" t="s">
        <v>242</v>
      </c>
      <c r="C187" s="1726"/>
      <c r="D187" s="1726"/>
      <c r="E187" s="1726"/>
      <c r="F187" s="888" t="s">
        <v>444</v>
      </c>
      <c r="G187" s="888"/>
      <c r="H187" s="888"/>
      <c r="I187" s="888"/>
      <c r="J187" s="888"/>
      <c r="K187" s="888"/>
      <c r="L187" s="888"/>
      <c r="M187" s="888"/>
      <c r="N187" s="888"/>
      <c r="O187" s="888"/>
      <c r="P187" s="888"/>
      <c r="Q187" s="888"/>
      <c r="R187" s="888"/>
      <c r="S187" s="888"/>
      <c r="T187" s="888"/>
      <c r="U187" s="888"/>
      <c r="V187" s="888"/>
      <c r="W187" s="888"/>
      <c r="X187" s="888"/>
      <c r="Y187" s="888"/>
      <c r="Z187" s="888"/>
      <c r="AA187" s="888"/>
      <c r="AB187" s="888"/>
      <c r="AC187" s="888"/>
      <c r="AD187" s="888"/>
      <c r="AE187" s="888"/>
      <c r="AF187" s="888"/>
      <c r="AG187" s="888"/>
      <c r="AH187" s="888"/>
      <c r="AI187" s="888"/>
      <c r="AJ187" s="888"/>
      <c r="AK187" s="888"/>
      <c r="AL187" s="888"/>
      <c r="AM187" s="888"/>
      <c r="AN187" s="888"/>
      <c r="AO187" s="888"/>
      <c r="AP187" s="888"/>
      <c r="AQ187" s="888"/>
      <c r="AR187" s="888"/>
      <c r="AS187" s="888"/>
      <c r="AT187" s="888"/>
      <c r="AU187" s="888"/>
      <c r="AV187" s="888"/>
      <c r="AW187" s="888"/>
      <c r="AX187" s="888"/>
      <c r="AY187" s="888"/>
      <c r="AZ187" s="888"/>
      <c r="BA187" s="888"/>
      <c r="BB187" s="888"/>
      <c r="BC187" s="888"/>
      <c r="BD187" s="888"/>
      <c r="BE187" s="888"/>
      <c r="BF187" s="888"/>
      <c r="BG187" s="1727" t="s">
        <v>240</v>
      </c>
      <c r="BH187" s="1727"/>
      <c r="BI187" s="1727"/>
      <c r="BJ187" s="1728"/>
    </row>
    <row r="188" spans="1:62" s="18" customFormat="1">
      <c r="A188" s="1859"/>
      <c r="B188" s="1725" t="s">
        <v>247</v>
      </c>
      <c r="C188" s="1726"/>
      <c r="D188" s="1726"/>
      <c r="E188" s="1726"/>
      <c r="F188" s="890" t="s">
        <v>445</v>
      </c>
      <c r="G188" s="890"/>
      <c r="H188" s="890"/>
      <c r="I188" s="890"/>
      <c r="J188" s="890"/>
      <c r="K188" s="890"/>
      <c r="L188" s="890"/>
      <c r="M188" s="890"/>
      <c r="N188" s="890"/>
      <c r="O188" s="890"/>
      <c r="P188" s="890"/>
      <c r="Q188" s="890"/>
      <c r="R188" s="890"/>
      <c r="S188" s="890"/>
      <c r="T188" s="890"/>
      <c r="U188" s="890"/>
      <c r="V188" s="890"/>
      <c r="W188" s="890"/>
      <c r="X188" s="890"/>
      <c r="Y188" s="890"/>
      <c r="Z188" s="890"/>
      <c r="AA188" s="890"/>
      <c r="AB188" s="890"/>
      <c r="AC188" s="890"/>
      <c r="AD188" s="890"/>
      <c r="AE188" s="890"/>
      <c r="AF188" s="890"/>
      <c r="AG188" s="890"/>
      <c r="AH188" s="890"/>
      <c r="AI188" s="890"/>
      <c r="AJ188" s="890"/>
      <c r="AK188" s="890"/>
      <c r="AL188" s="890"/>
      <c r="AM188" s="890"/>
      <c r="AN188" s="890"/>
      <c r="AO188" s="890"/>
      <c r="AP188" s="890"/>
      <c r="AQ188" s="890"/>
      <c r="AR188" s="890"/>
      <c r="AS188" s="890"/>
      <c r="AT188" s="890"/>
      <c r="AU188" s="890"/>
      <c r="AV188" s="890"/>
      <c r="AW188" s="890"/>
      <c r="AX188" s="890"/>
      <c r="AY188" s="890"/>
      <c r="AZ188" s="890"/>
      <c r="BA188" s="890"/>
      <c r="BB188" s="890"/>
      <c r="BC188" s="890"/>
      <c r="BD188" s="890"/>
      <c r="BE188" s="890"/>
      <c r="BF188" s="890"/>
      <c r="BG188" s="1727" t="s">
        <v>446</v>
      </c>
      <c r="BH188" s="1727"/>
      <c r="BI188" s="1727"/>
      <c r="BJ188" s="1728"/>
    </row>
    <row r="189" spans="1:62" s="18" customFormat="1">
      <c r="A189" s="1859"/>
      <c r="B189" s="1725" t="s">
        <v>267</v>
      </c>
      <c r="C189" s="1726"/>
      <c r="D189" s="1726"/>
      <c r="E189" s="1726"/>
      <c r="F189" s="1851" t="s">
        <v>447</v>
      </c>
      <c r="G189" s="888"/>
      <c r="H189" s="888"/>
      <c r="I189" s="888"/>
      <c r="J189" s="888"/>
      <c r="K189" s="888"/>
      <c r="L189" s="888"/>
      <c r="M189" s="888"/>
      <c r="N189" s="888"/>
      <c r="O189" s="888"/>
      <c r="P189" s="888"/>
      <c r="Q189" s="888"/>
      <c r="R189" s="888"/>
      <c r="S189" s="888"/>
      <c r="T189" s="888"/>
      <c r="U189" s="888"/>
      <c r="V189" s="888"/>
      <c r="W189" s="888"/>
      <c r="X189" s="888"/>
      <c r="Y189" s="888"/>
      <c r="Z189" s="888"/>
      <c r="AA189" s="888"/>
      <c r="AB189" s="888"/>
      <c r="AC189" s="888"/>
      <c r="AD189" s="888"/>
      <c r="AE189" s="888"/>
      <c r="AF189" s="888"/>
      <c r="AG189" s="888"/>
      <c r="AH189" s="888"/>
      <c r="AI189" s="888"/>
      <c r="AJ189" s="888"/>
      <c r="AK189" s="888"/>
      <c r="AL189" s="888"/>
      <c r="AM189" s="888"/>
      <c r="AN189" s="888"/>
      <c r="AO189" s="888"/>
      <c r="AP189" s="888"/>
      <c r="AQ189" s="888"/>
      <c r="AR189" s="888"/>
      <c r="AS189" s="888"/>
      <c r="AT189" s="888"/>
      <c r="AU189" s="888"/>
      <c r="AV189" s="888"/>
      <c r="AW189" s="888"/>
      <c r="AX189" s="888"/>
      <c r="AY189" s="888"/>
      <c r="AZ189" s="888"/>
      <c r="BA189" s="888"/>
      <c r="BB189" s="888"/>
      <c r="BC189" s="888"/>
      <c r="BD189" s="888"/>
      <c r="BE189" s="888"/>
      <c r="BF189" s="888"/>
      <c r="BG189" s="1727" t="s">
        <v>264</v>
      </c>
      <c r="BH189" s="1727"/>
      <c r="BI189" s="1727"/>
      <c r="BJ189" s="1728"/>
    </row>
    <row r="190" spans="1:62" s="18" customFormat="1">
      <c r="A190" s="1859"/>
      <c r="B190" s="1725" t="s">
        <v>270</v>
      </c>
      <c r="C190" s="1726"/>
      <c r="D190" s="1726"/>
      <c r="E190" s="1726"/>
      <c r="F190" s="890" t="s">
        <v>448</v>
      </c>
      <c r="G190" s="890"/>
      <c r="H190" s="890"/>
      <c r="I190" s="890"/>
      <c r="J190" s="890"/>
      <c r="K190" s="890"/>
      <c r="L190" s="890"/>
      <c r="M190" s="890"/>
      <c r="N190" s="890"/>
      <c r="O190" s="890"/>
      <c r="P190" s="890"/>
      <c r="Q190" s="890"/>
      <c r="R190" s="890"/>
      <c r="S190" s="890"/>
      <c r="T190" s="890"/>
      <c r="U190" s="890"/>
      <c r="V190" s="890"/>
      <c r="W190" s="890"/>
      <c r="X190" s="890"/>
      <c r="Y190" s="890"/>
      <c r="Z190" s="890"/>
      <c r="AA190" s="890"/>
      <c r="AB190" s="890"/>
      <c r="AC190" s="890"/>
      <c r="AD190" s="890"/>
      <c r="AE190" s="890"/>
      <c r="AF190" s="890"/>
      <c r="AG190" s="890"/>
      <c r="AH190" s="890"/>
      <c r="AI190" s="890"/>
      <c r="AJ190" s="890"/>
      <c r="AK190" s="890"/>
      <c r="AL190" s="890"/>
      <c r="AM190" s="890"/>
      <c r="AN190" s="890"/>
      <c r="AO190" s="890"/>
      <c r="AP190" s="890"/>
      <c r="AQ190" s="890"/>
      <c r="AR190" s="890"/>
      <c r="AS190" s="890"/>
      <c r="AT190" s="890"/>
      <c r="AU190" s="890"/>
      <c r="AV190" s="890"/>
      <c r="AW190" s="890"/>
      <c r="AX190" s="890"/>
      <c r="AY190" s="890"/>
      <c r="AZ190" s="890"/>
      <c r="BA190" s="890"/>
      <c r="BB190" s="890"/>
      <c r="BC190" s="890"/>
      <c r="BD190" s="890"/>
      <c r="BE190" s="890"/>
      <c r="BF190" s="890"/>
      <c r="BG190" s="1727" t="s">
        <v>268</v>
      </c>
      <c r="BH190" s="1727"/>
      <c r="BI190" s="1727"/>
      <c r="BJ190" s="1728"/>
    </row>
    <row r="191" spans="1:62" s="18" customFormat="1">
      <c r="A191" s="1859"/>
      <c r="B191" s="2119" t="s">
        <v>289</v>
      </c>
      <c r="C191" s="2120"/>
      <c r="D191" s="2120"/>
      <c r="E191" s="2120"/>
      <c r="F191" s="2327" t="s">
        <v>449</v>
      </c>
      <c r="G191" s="2121"/>
      <c r="H191" s="2121"/>
      <c r="I191" s="2121"/>
      <c r="J191" s="2121"/>
      <c r="K191" s="2121"/>
      <c r="L191" s="2121"/>
      <c r="M191" s="2121"/>
      <c r="N191" s="2121"/>
      <c r="O191" s="2121"/>
      <c r="P191" s="2121"/>
      <c r="Q191" s="2121"/>
      <c r="R191" s="2121"/>
      <c r="S191" s="2121"/>
      <c r="T191" s="2121"/>
      <c r="U191" s="2121"/>
      <c r="V191" s="2121"/>
      <c r="W191" s="2121"/>
      <c r="X191" s="2121"/>
      <c r="Y191" s="2121"/>
      <c r="Z191" s="2121"/>
      <c r="AA191" s="2121"/>
      <c r="AB191" s="2121"/>
      <c r="AC191" s="2121"/>
      <c r="AD191" s="2121"/>
      <c r="AE191" s="2121"/>
      <c r="AF191" s="2121"/>
      <c r="AG191" s="2121"/>
      <c r="AH191" s="2121"/>
      <c r="AI191" s="2121"/>
      <c r="AJ191" s="2121"/>
      <c r="AK191" s="2121"/>
      <c r="AL191" s="2121"/>
      <c r="AM191" s="2121"/>
      <c r="AN191" s="2121"/>
      <c r="AO191" s="2121"/>
      <c r="AP191" s="2121"/>
      <c r="AQ191" s="2121"/>
      <c r="AR191" s="2121"/>
      <c r="AS191" s="2121"/>
      <c r="AT191" s="2121"/>
      <c r="AU191" s="2121"/>
      <c r="AV191" s="2121"/>
      <c r="AW191" s="2121"/>
      <c r="AX191" s="2121"/>
      <c r="AY191" s="2121"/>
      <c r="AZ191" s="2121"/>
      <c r="BA191" s="2121"/>
      <c r="BB191" s="2121"/>
      <c r="BC191" s="2121"/>
      <c r="BD191" s="2121"/>
      <c r="BE191" s="2121"/>
      <c r="BF191" s="2121"/>
      <c r="BG191" s="2122" t="s">
        <v>287</v>
      </c>
      <c r="BH191" s="2122"/>
      <c r="BI191" s="2122"/>
      <c r="BJ191" s="2123"/>
    </row>
    <row r="192" spans="1:62" s="18" customFormat="1">
      <c r="A192" s="1859"/>
      <c r="B192" s="2119" t="s">
        <v>308</v>
      </c>
      <c r="C192" s="2120"/>
      <c r="D192" s="2120"/>
      <c r="E192" s="2120"/>
      <c r="F192" s="2327" t="s">
        <v>450</v>
      </c>
      <c r="G192" s="2121"/>
      <c r="H192" s="2121"/>
      <c r="I192" s="2121"/>
      <c r="J192" s="2121"/>
      <c r="K192" s="2121"/>
      <c r="L192" s="2121"/>
      <c r="M192" s="2121"/>
      <c r="N192" s="2121"/>
      <c r="O192" s="2121"/>
      <c r="P192" s="2121"/>
      <c r="Q192" s="2121"/>
      <c r="R192" s="2121"/>
      <c r="S192" s="2121"/>
      <c r="T192" s="2121"/>
      <c r="U192" s="2121"/>
      <c r="V192" s="2121"/>
      <c r="W192" s="2121"/>
      <c r="X192" s="2121"/>
      <c r="Y192" s="2121"/>
      <c r="Z192" s="2121"/>
      <c r="AA192" s="2121"/>
      <c r="AB192" s="2121"/>
      <c r="AC192" s="2121"/>
      <c r="AD192" s="2121"/>
      <c r="AE192" s="2121"/>
      <c r="AF192" s="2121"/>
      <c r="AG192" s="2121"/>
      <c r="AH192" s="2121"/>
      <c r="AI192" s="2121"/>
      <c r="AJ192" s="2121"/>
      <c r="AK192" s="2121"/>
      <c r="AL192" s="2121"/>
      <c r="AM192" s="2121"/>
      <c r="AN192" s="2121"/>
      <c r="AO192" s="2121"/>
      <c r="AP192" s="2121"/>
      <c r="AQ192" s="2121"/>
      <c r="AR192" s="2121"/>
      <c r="AS192" s="2121"/>
      <c r="AT192" s="2121"/>
      <c r="AU192" s="2121"/>
      <c r="AV192" s="2121"/>
      <c r="AW192" s="2121"/>
      <c r="AX192" s="2121"/>
      <c r="AY192" s="2121"/>
      <c r="AZ192" s="2121"/>
      <c r="BA192" s="2121"/>
      <c r="BB192" s="2121"/>
      <c r="BC192" s="2121"/>
      <c r="BD192" s="2121"/>
      <c r="BE192" s="2121"/>
      <c r="BF192" s="2121"/>
      <c r="BG192" s="2122" t="s">
        <v>306</v>
      </c>
      <c r="BH192" s="2122"/>
      <c r="BI192" s="2122"/>
      <c r="BJ192" s="2123"/>
    </row>
    <row r="193" spans="1:62" s="18" customFormat="1">
      <c r="A193" s="2347"/>
      <c r="B193" s="2347"/>
      <c r="C193" s="2347"/>
      <c r="D193" s="2347"/>
      <c r="E193" s="2347"/>
      <c r="F193" s="2821"/>
      <c r="G193" s="2821"/>
      <c r="H193" s="2821"/>
      <c r="I193" s="2821"/>
      <c r="J193" s="2821"/>
      <c r="K193" s="2821"/>
      <c r="L193" s="2821"/>
      <c r="M193" s="2821"/>
      <c r="N193" s="2821"/>
      <c r="O193" s="2821"/>
      <c r="P193" s="2821"/>
      <c r="Q193" s="2821"/>
      <c r="R193" s="2821"/>
      <c r="S193" s="2821"/>
      <c r="T193" s="2821"/>
      <c r="U193" s="2821"/>
      <c r="V193" s="2821"/>
      <c r="W193" s="2821"/>
      <c r="X193" s="2821"/>
      <c r="Y193" s="2821"/>
      <c r="Z193" s="2821"/>
      <c r="AA193" s="2821"/>
      <c r="AB193" s="2821"/>
      <c r="AC193" s="2821"/>
      <c r="AD193" s="2821"/>
      <c r="AE193" s="2821"/>
      <c r="AF193" s="2821"/>
      <c r="AG193" s="2821"/>
      <c r="AH193" s="2821"/>
      <c r="AI193" s="2821"/>
      <c r="AJ193" s="2821"/>
      <c r="AK193" s="2821"/>
      <c r="AL193" s="2821"/>
      <c r="AM193" s="2821"/>
      <c r="AN193" s="2821"/>
      <c r="AO193" s="2821"/>
      <c r="AP193" s="2821"/>
      <c r="AQ193" s="2821"/>
      <c r="AR193" s="2821"/>
      <c r="AS193" s="2821"/>
      <c r="AT193" s="2821"/>
      <c r="AU193" s="2821"/>
      <c r="AV193" s="2821"/>
      <c r="AW193" s="2821"/>
      <c r="AX193" s="2821"/>
      <c r="AY193" s="2821"/>
      <c r="AZ193" s="2821"/>
      <c r="BA193" s="2821"/>
      <c r="BB193" s="2821"/>
      <c r="BC193" s="2821"/>
      <c r="BD193" s="2821"/>
      <c r="BE193" s="2821"/>
      <c r="BF193" s="2821"/>
      <c r="BG193" s="2822"/>
      <c r="BH193" s="2822"/>
      <c r="BI193" s="2822"/>
      <c r="BJ193" s="2822"/>
    </row>
    <row r="194" spans="1:62" s="18" customFormat="1">
      <c r="A194" s="2216"/>
      <c r="B194" s="2216" t="s">
        <v>451</v>
      </c>
      <c r="C194" s="2216"/>
      <c r="D194" s="2216"/>
      <c r="E194" s="2216"/>
      <c r="F194" s="2216"/>
      <c r="G194" s="2216"/>
      <c r="H194" s="2216"/>
      <c r="I194" s="2216"/>
      <c r="J194" s="2216"/>
      <c r="K194" s="2216"/>
      <c r="L194" s="2216"/>
      <c r="M194" s="2216"/>
      <c r="N194" s="2216"/>
      <c r="O194" s="2216"/>
      <c r="P194" s="2216"/>
      <c r="Q194" s="2216"/>
      <c r="R194" s="2216"/>
      <c r="S194" s="2216"/>
      <c r="T194" s="2216"/>
      <c r="U194" s="2216"/>
      <c r="V194" s="2216"/>
      <c r="W194" s="2216"/>
      <c r="X194" s="2216"/>
      <c r="Y194" s="2216"/>
      <c r="Z194" s="2216"/>
      <c r="AA194" s="2216"/>
      <c r="AB194" s="2216"/>
      <c r="AC194" s="2216"/>
      <c r="AD194" s="2216"/>
      <c r="AE194" s="2216"/>
      <c r="AF194" s="2216"/>
      <c r="AG194" s="2216"/>
      <c r="AH194" s="2216"/>
      <c r="AI194" s="2216"/>
      <c r="AJ194" s="2216"/>
      <c r="AK194" s="2216"/>
      <c r="AL194" s="2216"/>
      <c r="AM194" s="2216"/>
      <c r="AN194" s="2216"/>
      <c r="AO194" s="2216"/>
      <c r="AP194" s="2216"/>
      <c r="AQ194" s="2216"/>
      <c r="AR194" s="2216"/>
      <c r="AS194" s="2216"/>
      <c r="AT194" s="2216"/>
      <c r="AU194" s="2216"/>
      <c r="AV194" s="2216"/>
      <c r="AW194" s="2216"/>
      <c r="AX194" s="2216"/>
      <c r="AY194" s="2216"/>
      <c r="AZ194" s="2216"/>
      <c r="BA194" s="2216"/>
      <c r="BB194" s="2216"/>
      <c r="BC194" s="2216"/>
      <c r="BD194" s="2216"/>
      <c r="BE194" s="2216"/>
      <c r="BF194" s="2216"/>
      <c r="BG194" s="2216"/>
      <c r="BH194" s="2216"/>
      <c r="BI194" s="2216"/>
      <c r="BJ194" s="2216"/>
    </row>
    <row r="195" spans="1:62" s="18" customFormat="1">
      <c r="A195" s="2926"/>
      <c r="B195" s="262"/>
      <c r="C195" s="2927" t="s">
        <v>452</v>
      </c>
      <c r="D195" s="262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3"/>
      <c r="AC195" s="263"/>
      <c r="AD195" s="263"/>
      <c r="AE195" s="263"/>
      <c r="AF195" s="263"/>
      <c r="AG195" s="263"/>
      <c r="AH195" s="263"/>
      <c r="AI195" s="263"/>
      <c r="AJ195" s="263"/>
      <c r="AK195" s="263"/>
      <c r="AL195" s="263"/>
      <c r="AM195" s="263"/>
      <c r="AN195" s="263"/>
      <c r="AO195" s="263"/>
      <c r="AP195" s="263"/>
      <c r="AQ195" s="263"/>
      <c r="AR195" s="263"/>
      <c r="AS195" s="263"/>
      <c r="AT195" s="263"/>
      <c r="AU195" s="263"/>
      <c r="AV195" s="263"/>
      <c r="AW195" s="263"/>
      <c r="AX195" s="263"/>
      <c r="AY195" s="263"/>
      <c r="AZ195" s="263"/>
      <c r="BA195" s="263"/>
      <c r="BB195" s="263"/>
      <c r="BC195" s="263"/>
      <c r="BD195" s="263"/>
      <c r="BE195" s="263"/>
      <c r="BF195" s="264"/>
      <c r="BG195" s="264"/>
      <c r="BH195" s="264"/>
      <c r="BI195" s="264"/>
      <c r="BJ195" s="3"/>
    </row>
    <row r="196" spans="1:62" s="18" customFormat="1">
      <c r="A196" s="2926"/>
      <c r="B196" s="262"/>
      <c r="C196" s="2927" t="s">
        <v>453</v>
      </c>
      <c r="D196" s="262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  <c r="T196" s="263"/>
      <c r="U196" s="263"/>
      <c r="V196" s="263"/>
      <c r="W196" s="263"/>
      <c r="X196" s="263"/>
      <c r="Y196" s="263"/>
      <c r="Z196" s="263"/>
      <c r="AA196" s="263"/>
      <c r="AB196" s="263"/>
      <c r="AC196" s="263"/>
      <c r="AD196" s="263"/>
      <c r="AE196" s="263"/>
      <c r="AF196" s="263"/>
      <c r="AG196" s="263"/>
      <c r="AH196" s="263"/>
      <c r="AI196" s="263"/>
      <c r="AJ196" s="263"/>
      <c r="AK196" s="263"/>
      <c r="AL196" s="263"/>
      <c r="AM196" s="263"/>
      <c r="AN196" s="263"/>
      <c r="AO196" s="263"/>
      <c r="AP196" s="263"/>
      <c r="AQ196" s="263"/>
      <c r="AR196" s="263"/>
      <c r="AS196" s="263"/>
      <c r="AT196" s="263"/>
      <c r="AU196" s="263"/>
      <c r="AV196" s="263"/>
      <c r="AW196" s="263"/>
      <c r="AX196" s="263"/>
      <c r="AY196" s="263"/>
      <c r="AZ196" s="263"/>
      <c r="BA196" s="263"/>
      <c r="BB196" s="263"/>
      <c r="BC196" s="263"/>
      <c r="BD196" s="263"/>
      <c r="BE196" s="263"/>
      <c r="BF196" s="264"/>
      <c r="BG196" s="264"/>
      <c r="BH196" s="264"/>
      <c r="BI196" s="264"/>
      <c r="BJ196" s="3"/>
    </row>
    <row r="197" spans="1:62">
      <c r="A197" s="2348"/>
      <c r="B197" s="2348"/>
      <c r="C197" s="2823"/>
      <c r="D197" s="2823"/>
      <c r="E197" s="2823"/>
      <c r="F197" s="2823"/>
      <c r="G197" s="2823"/>
      <c r="H197" s="2823"/>
      <c r="I197" s="2823"/>
      <c r="J197" s="2823"/>
      <c r="K197" s="2823"/>
      <c r="L197" s="2823"/>
      <c r="M197" s="2823"/>
      <c r="N197" s="2823"/>
      <c r="O197" s="2823"/>
      <c r="P197" s="2823"/>
      <c r="Q197" s="2823"/>
      <c r="R197" s="2823"/>
      <c r="S197" s="2823"/>
      <c r="T197" s="2823"/>
      <c r="U197" s="2823"/>
      <c r="V197" s="2823"/>
      <c r="W197" s="2823"/>
      <c r="X197" s="2823"/>
      <c r="Y197" s="2823"/>
      <c r="Z197" s="2823"/>
      <c r="AA197" s="2823"/>
      <c r="AB197" s="2823"/>
      <c r="AC197" s="2823"/>
      <c r="AD197" s="2823"/>
      <c r="AE197" s="2823"/>
      <c r="AF197" s="2823"/>
      <c r="AG197" s="2823"/>
      <c r="AH197" s="2823"/>
      <c r="AI197" s="2823"/>
      <c r="AJ197" s="2823"/>
      <c r="AK197" s="2823"/>
      <c r="AL197" s="2823"/>
      <c r="AM197" s="2823"/>
      <c r="AN197" s="2823"/>
      <c r="AO197" s="2823"/>
      <c r="AP197" s="2823"/>
      <c r="AQ197" s="2823"/>
      <c r="AR197" s="2823"/>
      <c r="AS197" s="2823"/>
      <c r="AT197" s="2823"/>
      <c r="AU197" s="2823"/>
      <c r="AV197" s="2823"/>
      <c r="AW197" s="2823"/>
      <c r="AX197" s="2823"/>
      <c r="AY197" s="2823"/>
      <c r="AZ197" s="2823"/>
      <c r="BA197" s="2823"/>
      <c r="BB197" s="2823"/>
      <c r="BC197" s="2823"/>
      <c r="BD197" s="2823"/>
      <c r="BE197" s="2823"/>
      <c r="BF197" s="2823"/>
      <c r="BG197" s="2823"/>
      <c r="BH197" s="2823"/>
      <c r="BI197" s="2823"/>
      <c r="BJ197" s="2823"/>
    </row>
    <row r="198" spans="1:62">
      <c r="A198" s="2349"/>
      <c r="B198" s="2349" t="s">
        <v>390</v>
      </c>
      <c r="C198" s="2345"/>
      <c r="D198" s="2345"/>
      <c r="E198" s="2345"/>
      <c r="F198" s="2345"/>
      <c r="G198" s="2345"/>
      <c r="H198" s="2345"/>
      <c r="I198" s="2345"/>
      <c r="J198" s="2345"/>
      <c r="K198" s="2345"/>
      <c r="L198" s="2345"/>
      <c r="M198" s="2345"/>
      <c r="N198" s="2345"/>
      <c r="O198" s="2345"/>
      <c r="P198" s="2345"/>
      <c r="Q198" s="2345"/>
      <c r="R198" s="2345"/>
      <c r="S198" s="2352"/>
      <c r="T198" s="2352"/>
      <c r="U198" s="2345"/>
      <c r="V198" s="2345"/>
      <c r="W198" s="2345"/>
      <c r="X198" s="2345"/>
      <c r="Y198" s="2345"/>
      <c r="Z198" s="2345"/>
      <c r="AA198" s="2345"/>
      <c r="AB198" s="2345"/>
      <c r="AC198" s="2345"/>
      <c r="AD198" s="2345"/>
      <c r="AE198" s="2345"/>
      <c r="AF198" s="2345"/>
      <c r="AG198" s="2356"/>
      <c r="AH198" s="2345"/>
      <c r="AI198" s="2345"/>
      <c r="AJ198" s="2345"/>
      <c r="AK198" s="2349" t="s">
        <v>390</v>
      </c>
      <c r="AL198" s="2345"/>
      <c r="AM198" s="2345"/>
      <c r="AN198" s="2345"/>
      <c r="AO198" s="2345"/>
      <c r="AP198" s="2345"/>
      <c r="AQ198" s="2345"/>
      <c r="AR198" s="2345"/>
      <c r="AS198" s="2345"/>
      <c r="AT198" s="2345"/>
      <c r="AU198" s="2345"/>
      <c r="AV198" s="2345"/>
      <c r="AW198" s="2345"/>
      <c r="AX198" s="2345"/>
      <c r="AY198" s="2345"/>
      <c r="AZ198" s="2345"/>
      <c r="BA198" s="2345"/>
      <c r="BB198" s="2345"/>
      <c r="BC198" s="2345"/>
      <c r="BD198" s="2345"/>
      <c r="BE198" s="2345"/>
      <c r="BF198" s="2798"/>
      <c r="BG198" s="2798"/>
      <c r="BH198" s="2798"/>
      <c r="BI198" s="2798"/>
      <c r="BJ198" s="2798"/>
    </row>
    <row r="199" spans="1:62" ht="180.90" customHeight="1">
      <c r="A199" s="2350"/>
      <c r="B199" s="2351" t="s">
        <v>454</v>
      </c>
      <c r="L199" s="2824"/>
      <c r="M199" s="2825"/>
      <c r="N199" s="2825"/>
      <c r="O199" s="2825"/>
      <c r="P199" s="2825"/>
      <c r="Q199" s="2825"/>
      <c r="R199" s="2825"/>
      <c r="S199" s="2825"/>
      <c r="T199" s="2825"/>
      <c r="U199" s="2825"/>
      <c r="V199" s="2825"/>
      <c r="W199" s="2825"/>
      <c r="X199" s="2825"/>
      <c r="Y199" s="2825"/>
      <c r="Z199" s="2825"/>
      <c r="AA199" s="2825"/>
      <c r="AB199" s="2825"/>
      <c r="AC199" s="2825"/>
      <c r="AD199" s="2825"/>
      <c r="AE199" s="2826"/>
      <c r="AF199" s="2826"/>
      <c r="AG199" s="2826"/>
      <c r="AH199" s="2345"/>
      <c r="AI199" s="2345"/>
      <c r="AJ199" s="2345"/>
      <c r="AK199" s="2346" t="s">
        <v>455</v>
      </c>
      <c r="AL199" s="2346"/>
      <c r="AM199" s="2346"/>
      <c r="AN199" s="2346"/>
      <c r="AO199" s="2346"/>
      <c r="AP199" s="2346"/>
      <c r="AQ199" s="2346"/>
      <c r="AR199" s="2346"/>
      <c r="AS199" s="2346"/>
      <c r="AT199" s="2346"/>
      <c r="AU199" s="2346"/>
      <c r="AV199" s="2346"/>
      <c r="AW199" s="2346"/>
      <c r="AX199" s="2346"/>
      <c r="AY199" s="2346"/>
      <c r="AZ199" s="2346"/>
      <c r="BA199" s="2346"/>
      <c r="BB199" s="2346"/>
      <c r="BC199" s="2346"/>
      <c r="BD199" s="2346"/>
      <c r="BE199" s="2346"/>
      <c r="BF199" s="2827"/>
      <c r="BG199" s="2798"/>
      <c r="BH199" s="2798"/>
      <c r="BI199" s="2798"/>
      <c r="BJ199" s="2798"/>
    </row>
    <row r="200" spans="1:62">
      <c r="A200" s="2351"/>
      <c r="B200" s="2351"/>
      <c r="C200" s="2345"/>
      <c r="D200" s="2345"/>
      <c r="E200" s="2345"/>
      <c r="F200" s="2345"/>
      <c r="G200" s="2345"/>
      <c r="H200" s="2345"/>
      <c r="I200" s="2345"/>
      <c r="J200" s="2352"/>
      <c r="K200" s="2352"/>
      <c r="L200" s="2352"/>
      <c r="M200" s="2352"/>
      <c r="N200" s="2352"/>
      <c r="O200" s="2352"/>
      <c r="P200" s="2352"/>
      <c r="Q200" s="2352"/>
      <c r="R200" s="2352"/>
      <c r="S200" s="2352"/>
      <c r="T200" s="2352"/>
      <c r="U200" s="2352"/>
      <c r="V200" s="2352"/>
      <c r="W200" s="2352"/>
      <c r="X200" s="2352"/>
      <c r="Y200" s="2352"/>
      <c r="Z200" s="2352"/>
      <c r="AA200" s="2352"/>
      <c r="AB200" s="2352"/>
      <c r="AC200" s="2352"/>
      <c r="AD200" s="2352"/>
      <c r="AE200" s="2345"/>
      <c r="AF200" s="2345"/>
      <c r="AG200" s="2345"/>
      <c r="AH200" s="2345"/>
      <c r="AI200" s="2345"/>
      <c r="AJ200" s="2345"/>
      <c r="AK200" s="2346"/>
      <c r="AL200" s="2346"/>
      <c r="AM200" s="2346"/>
      <c r="AN200" s="2346"/>
      <c r="AO200" s="2346"/>
      <c r="AP200" s="2346"/>
      <c r="AQ200" s="2346"/>
      <c r="AR200" s="2346"/>
      <c r="AS200" s="2346"/>
      <c r="AT200" s="2346"/>
      <c r="AU200" s="2346"/>
      <c r="AV200" s="2346"/>
      <c r="AW200" s="2346"/>
      <c r="AX200" s="2346"/>
      <c r="AY200" s="2346"/>
      <c r="AZ200" s="2346"/>
      <c r="BA200" s="2346"/>
      <c r="BB200" s="2346"/>
      <c r="BC200" s="2346"/>
      <c r="BD200" s="2346"/>
      <c r="BE200" s="2346"/>
      <c r="BF200" s="2827"/>
      <c r="BG200" s="2798"/>
      <c r="BH200" s="2798"/>
      <c r="BI200" s="2798"/>
      <c r="BJ200" s="2798"/>
    </row>
    <row r="201" spans="1:62">
      <c r="A201" s="2352"/>
      <c r="B201" s="2828"/>
      <c r="C201" s="2828"/>
      <c r="D201" s="2828"/>
      <c r="E201" s="2828"/>
      <c r="F201" s="2829"/>
      <c r="G201" s="2829"/>
      <c r="H201" s="2829"/>
      <c r="I201" s="2829"/>
      <c r="J201" s="2829"/>
      <c r="K201" s="2352"/>
      <c r="L201" s="2830" t="s">
        <v>456</v>
      </c>
      <c r="M201" s="2831"/>
      <c r="N201" s="2831"/>
      <c r="O201" s="2831"/>
      <c r="P201" s="2831"/>
      <c r="Q201" s="2831"/>
      <c r="R201" s="2831"/>
      <c r="S201" s="2831"/>
      <c r="T201" s="2831"/>
      <c r="U201" s="2831"/>
      <c r="V201" s="2831"/>
      <c r="W201" s="2831"/>
      <c r="X201" s="2832"/>
      <c r="Y201" s="2832"/>
      <c r="Z201" s="2832"/>
      <c r="AA201" s="2832"/>
      <c r="AB201" s="2832"/>
      <c r="AC201" s="2832"/>
      <c r="AD201" s="2832"/>
      <c r="AE201" s="2345"/>
      <c r="AF201" s="2345"/>
      <c r="AG201" s="2345"/>
      <c r="AH201" s="2345"/>
      <c r="AI201" s="2345"/>
      <c r="AJ201" s="2345"/>
      <c r="AK201" s="2828"/>
      <c r="AL201" s="2828"/>
      <c r="AM201" s="2828"/>
      <c r="AN201" s="2828"/>
      <c r="AO201" s="2828"/>
      <c r="AP201" s="2828"/>
      <c r="AQ201" s="2358"/>
      <c r="AR201" s="2830" t="s">
        <v>457</v>
      </c>
      <c r="AS201" s="2830"/>
      <c r="AT201" s="2830"/>
      <c r="AU201" s="2830"/>
      <c r="AV201" s="2830"/>
      <c r="AW201" s="2830"/>
      <c r="AX201" s="2358"/>
      <c r="AY201" s="2358"/>
      <c r="AZ201" s="2358"/>
      <c r="BA201" s="2358"/>
      <c r="BB201" s="2358"/>
      <c r="BC201" s="2358"/>
      <c r="BD201" s="2358"/>
      <c r="BE201" s="2358"/>
      <c r="BF201" s="2827"/>
      <c r="BG201" s="2798"/>
      <c r="BH201" s="2798"/>
      <c r="BI201" s="2798"/>
      <c r="BJ201" s="2798"/>
    </row>
    <row r="202" spans="1:62">
      <c r="A202" s="2353"/>
      <c r="B202" s="2817" t="s">
        <v>396</v>
      </c>
      <c r="C202" s="2817"/>
      <c r="D202" s="2818"/>
      <c r="E202" s="2818"/>
      <c r="F202" s="2818"/>
      <c r="G202" s="2818"/>
      <c r="H202" s="2818"/>
      <c r="I202" s="2818"/>
      <c r="J202" s="2818"/>
      <c r="K202" s="2814"/>
      <c r="L202" s="2346" t="s">
        <v>15</v>
      </c>
      <c r="M202" s="2346"/>
      <c r="N202" s="2346"/>
      <c r="O202" s="2346"/>
      <c r="P202" s="2817"/>
      <c r="Q202" s="2817"/>
      <c r="R202" s="2815"/>
      <c r="S202" s="2352"/>
      <c r="T202" s="2352"/>
      <c r="U202" s="2345"/>
      <c r="V202" s="2345"/>
      <c r="W202" s="2345"/>
      <c r="X202" s="2345"/>
      <c r="Y202" s="2345"/>
      <c r="Z202" s="2345"/>
      <c r="AA202" s="2345"/>
      <c r="AB202" s="2345"/>
      <c r="AC202" s="2345"/>
      <c r="AD202" s="2345"/>
      <c r="AE202" s="2345"/>
      <c r="AF202" s="2345"/>
      <c r="AG202" s="2345"/>
      <c r="AH202" s="2345"/>
      <c r="AI202" s="2345"/>
      <c r="AJ202" s="2345"/>
      <c r="AK202" s="2817" t="s">
        <v>396</v>
      </c>
      <c r="AL202" s="2817"/>
      <c r="AM202" s="2818"/>
      <c r="AN202" s="2818"/>
      <c r="AO202" s="2818"/>
      <c r="AP202" s="2818"/>
      <c r="AQ202" s="2814"/>
      <c r="AR202" s="2346" t="s">
        <v>15</v>
      </c>
      <c r="AS202" s="2346"/>
      <c r="AT202" s="2346"/>
      <c r="AU202" s="2346"/>
      <c r="AV202" s="2346"/>
      <c r="AW202" s="2346"/>
      <c r="AX202" s="2346"/>
      <c r="AY202" s="2356"/>
      <c r="AZ202" s="2345"/>
      <c r="BA202" s="2345"/>
      <c r="BB202" s="2345"/>
      <c r="BC202" s="2345"/>
      <c r="BD202" s="2345"/>
      <c r="BE202" s="2345"/>
      <c r="BF202" s="2798"/>
      <c r="BG202" s="2798"/>
      <c r="BH202" s="2798"/>
      <c r="BI202" s="2798"/>
      <c r="BJ202" s="2798"/>
    </row>
    <row r="203" spans="1:62">
      <c r="A203" s="2352"/>
      <c r="B203" s="2354"/>
      <c r="C203" s="2354"/>
      <c r="D203" s="2354"/>
      <c r="E203" s="2354"/>
      <c r="F203" s="2354"/>
      <c r="G203" s="2354"/>
      <c r="H203" s="2345"/>
      <c r="I203" s="2345"/>
      <c r="J203" s="2345"/>
      <c r="K203" s="2345"/>
      <c r="L203" s="2345"/>
      <c r="M203" s="2345"/>
      <c r="N203" s="2345"/>
      <c r="O203" s="2345"/>
      <c r="P203" s="2345"/>
      <c r="Q203" s="2345"/>
      <c r="R203" s="2345"/>
      <c r="S203" s="2352"/>
      <c r="T203" s="2352"/>
      <c r="U203" s="2345"/>
      <c r="V203" s="2345"/>
      <c r="W203" s="2345"/>
      <c r="X203" s="2345"/>
      <c r="Y203" s="2345"/>
      <c r="Z203" s="2345"/>
      <c r="AA203" s="2345"/>
      <c r="AB203" s="2345"/>
      <c r="AC203" s="2345"/>
      <c r="AD203" s="2345"/>
      <c r="AE203" s="2345"/>
      <c r="AF203" s="2345"/>
      <c r="AG203" s="2345"/>
      <c r="AH203" s="2345"/>
      <c r="AI203" s="2345"/>
      <c r="AJ203" s="2345"/>
      <c r="AK203" s="2354"/>
      <c r="AL203" s="2354"/>
      <c r="AM203" s="2833"/>
      <c r="AN203" s="2833"/>
      <c r="AO203" s="2833"/>
      <c r="AP203" s="2833"/>
      <c r="AQ203" s="2345"/>
      <c r="AR203" s="2345"/>
      <c r="AS203" s="2345"/>
      <c r="AT203" s="2345"/>
      <c r="AU203" s="2345"/>
      <c r="AV203" s="2345"/>
      <c r="AW203" s="2345"/>
      <c r="AX203" s="2345"/>
      <c r="AY203" s="2345"/>
      <c r="AZ203" s="2345"/>
      <c r="BA203" s="2345"/>
      <c r="BB203" s="2345"/>
      <c r="BC203" s="2345"/>
      <c r="BD203" s="2345"/>
      <c r="BE203" s="2345"/>
      <c r="BF203" s="2798"/>
      <c r="BG203" s="2798"/>
      <c r="BH203" s="2798"/>
      <c r="BI203" s="2798"/>
      <c r="BJ203" s="2798"/>
    </row>
    <row r="204" spans="1:62" ht="85.55" customHeight="1">
      <c r="A204" s="2354"/>
      <c r="B204" s="2834" t="s">
        <v>458</v>
      </c>
      <c r="C204" s="2819"/>
      <c r="D204" s="2819"/>
      <c r="E204" s="2819"/>
      <c r="F204" s="2819"/>
      <c r="G204" s="2819"/>
      <c r="H204" s="2819"/>
      <c r="I204" s="2819"/>
      <c r="J204" s="2819"/>
      <c r="K204" s="2819"/>
      <c r="L204" s="2819"/>
      <c r="M204" s="2819"/>
      <c r="N204" s="2819"/>
      <c r="O204" s="2819"/>
      <c r="P204" s="2819"/>
      <c r="Q204" s="2819"/>
      <c r="R204" s="2819"/>
      <c r="S204" s="2819"/>
      <c r="T204" s="2819"/>
      <c r="U204" s="2819"/>
      <c r="V204" s="2819"/>
      <c r="W204" s="2819"/>
      <c r="X204" s="2345"/>
      <c r="Y204" s="2345"/>
      <c r="Z204" s="2345"/>
      <c r="AA204" s="2345"/>
      <c r="AB204" s="2345"/>
      <c r="AC204" s="2345"/>
      <c r="AD204" s="2345"/>
      <c r="AE204" s="2345"/>
      <c r="AF204" s="2345"/>
      <c r="AG204" s="2345"/>
      <c r="AH204" s="2345"/>
      <c r="AI204" s="2345"/>
      <c r="AJ204" s="2345"/>
      <c r="AK204" s="2346" t="s">
        <v>459</v>
      </c>
      <c r="AL204" s="2835"/>
      <c r="AM204" s="2835"/>
      <c r="AN204" s="2835"/>
      <c r="AO204" s="2835"/>
      <c r="AP204" s="2835"/>
      <c r="AQ204" s="2835"/>
      <c r="AR204" s="2835"/>
      <c r="AS204" s="2835"/>
      <c r="AT204" s="2835"/>
      <c r="AU204" s="2835"/>
      <c r="AV204" s="2835"/>
      <c r="AW204" s="2835"/>
      <c r="AX204" s="2835"/>
      <c r="AY204" s="2835"/>
      <c r="AZ204" s="2835"/>
      <c r="BA204" s="2835"/>
      <c r="BB204" s="2835"/>
      <c r="BC204" s="2830"/>
      <c r="BD204" s="2830"/>
      <c r="BE204" s="2345"/>
      <c r="BF204" s="2798"/>
      <c r="BG204" s="2798"/>
      <c r="BH204" s="2798"/>
      <c r="BI204" s="2798"/>
      <c r="BJ204" s="2798"/>
    </row>
    <row r="205" spans="1:62">
      <c r="A205" s="2355"/>
      <c r="B205" s="2356"/>
      <c r="H205" s="2356"/>
      <c r="I205" s="2351"/>
      <c r="J205" s="2563"/>
      <c r="K205" s="2563"/>
      <c r="L205" s="2836"/>
      <c r="M205" s="2836"/>
      <c r="N205" s="2836"/>
      <c r="O205" s="2836"/>
      <c r="P205" s="2836"/>
      <c r="Q205" s="2836"/>
      <c r="R205" s="2836"/>
      <c r="S205" s="2836"/>
      <c r="T205" s="2836"/>
      <c r="U205" s="2836"/>
      <c r="V205" s="2836"/>
      <c r="W205" s="2352"/>
      <c r="X205" s="2352"/>
      <c r="Y205" s="2352"/>
      <c r="Z205" s="2352"/>
      <c r="AA205" s="2352"/>
      <c r="AB205" s="2352"/>
      <c r="AC205" s="2352"/>
      <c r="AD205" s="2352"/>
      <c r="AE205" s="2345"/>
      <c r="AF205" s="2345"/>
      <c r="AG205" s="2345"/>
      <c r="AH205" s="2345"/>
      <c r="AI205" s="2345"/>
      <c r="AJ205" s="2345"/>
      <c r="AK205" s="2835"/>
      <c r="AL205" s="2835"/>
      <c r="AM205" s="2835"/>
      <c r="AN205" s="2835"/>
      <c r="AO205" s="2835"/>
      <c r="AP205" s="2835"/>
      <c r="AQ205" s="2835"/>
      <c r="AR205" s="2835"/>
      <c r="AS205" s="2835"/>
      <c r="AT205" s="2835"/>
      <c r="AU205" s="2835"/>
      <c r="AV205" s="2835"/>
      <c r="AW205" s="2835"/>
      <c r="AX205" s="2835"/>
      <c r="AY205" s="2835"/>
      <c r="AZ205" s="2835"/>
      <c r="BA205" s="2835"/>
      <c r="BB205" s="2835"/>
      <c r="BC205" s="2830"/>
      <c r="BD205" s="2830"/>
      <c r="BE205" s="2358"/>
      <c r="BF205" s="2798"/>
      <c r="BG205" s="2798"/>
      <c r="BH205" s="2798"/>
      <c r="BI205" s="2798"/>
      <c r="BJ205" s="2798"/>
    </row>
    <row r="206" spans="1:62">
      <c r="A206" s="2356"/>
      <c r="B206" s="2837"/>
      <c r="C206" s="2829"/>
      <c r="D206" s="2829"/>
      <c r="E206" s="2829"/>
      <c r="F206" s="2829"/>
      <c r="G206" s="2829"/>
      <c r="H206" s="2837"/>
      <c r="I206" s="2838"/>
      <c r="J206" s="2839"/>
      <c r="K206" s="2563"/>
      <c r="L206" s="2836" t="s">
        <v>460</v>
      </c>
      <c r="M206" s="2836"/>
      <c r="N206" s="2836"/>
      <c r="O206" s="2836"/>
      <c r="P206" s="2836"/>
      <c r="Q206" s="2836"/>
      <c r="R206" s="2836"/>
      <c r="S206" s="2836"/>
      <c r="T206" s="2836"/>
      <c r="U206" s="2836"/>
      <c r="V206" s="2836"/>
      <c r="W206" s="2352"/>
      <c r="X206" s="2352"/>
      <c r="Y206" s="2352"/>
      <c r="Z206" s="2352"/>
      <c r="AA206" s="2352"/>
      <c r="AB206" s="2352"/>
      <c r="AC206" s="2352"/>
      <c r="AD206" s="2352"/>
      <c r="AE206" s="2345"/>
      <c r="AF206" s="2345"/>
      <c r="AG206" s="2345"/>
      <c r="AH206" s="2345"/>
      <c r="AI206" s="2345"/>
      <c r="AJ206" s="2345"/>
      <c r="AK206" s="2835"/>
      <c r="AL206" s="2835"/>
      <c r="AM206" s="2835"/>
      <c r="AN206" s="2835"/>
      <c r="AO206" s="2835"/>
      <c r="AP206" s="2835"/>
      <c r="AQ206" s="2835"/>
      <c r="AR206" s="2835"/>
      <c r="AS206" s="2835"/>
      <c r="AT206" s="2835"/>
      <c r="AU206" s="2835"/>
      <c r="AV206" s="2835"/>
      <c r="AW206" s="2835"/>
      <c r="AX206" s="2835"/>
      <c r="AY206" s="2835"/>
      <c r="AZ206" s="2835"/>
      <c r="BA206" s="2835"/>
      <c r="BB206" s="2835"/>
      <c r="BC206" s="2830"/>
      <c r="BD206" s="2830"/>
      <c r="BE206" s="2358"/>
      <c r="BF206" s="2827"/>
      <c r="BG206" s="2798"/>
      <c r="BH206" s="2798"/>
      <c r="BI206" s="2798"/>
      <c r="BJ206" s="2798"/>
    </row>
    <row r="207" spans="1:62">
      <c r="A207" s="2352"/>
      <c r="B207" s="2817" t="s">
        <v>396</v>
      </c>
      <c r="C207" s="2817"/>
      <c r="D207" s="2818"/>
      <c r="E207" s="2818"/>
      <c r="F207" s="2818"/>
      <c r="G207" s="2818"/>
      <c r="H207" s="2818"/>
      <c r="I207" s="2818"/>
      <c r="J207" s="2818"/>
      <c r="K207" s="2814"/>
      <c r="L207" s="2346" t="s">
        <v>15</v>
      </c>
      <c r="M207" s="2346"/>
      <c r="N207" s="2346"/>
      <c r="O207" s="2346"/>
      <c r="P207" s="2817"/>
      <c r="Q207" s="2817"/>
      <c r="R207" s="2352"/>
      <c r="S207" s="2352"/>
      <c r="T207" s="2352"/>
      <c r="U207" s="2352"/>
      <c r="V207" s="2352"/>
      <c r="W207" s="2352"/>
      <c r="X207" s="2352"/>
      <c r="Y207" s="2352"/>
      <c r="Z207" s="2352"/>
      <c r="AA207" s="2352"/>
      <c r="AB207" s="2352"/>
      <c r="AC207" s="2352"/>
      <c r="AD207" s="2352"/>
      <c r="AE207" s="2345"/>
      <c r="AF207" s="2345"/>
      <c r="AG207" s="2345"/>
      <c r="AH207" s="2345"/>
      <c r="AI207" s="2345"/>
      <c r="AJ207" s="2345"/>
      <c r="AK207" s="2840"/>
      <c r="AL207" s="2841"/>
      <c r="AM207" s="2841"/>
      <c r="AN207" s="2841"/>
      <c r="AO207" s="2841"/>
      <c r="AP207" s="2841"/>
      <c r="AQ207" s="2830"/>
      <c r="AR207" s="2345" t="s">
        <v>395</v>
      </c>
      <c r="AS207" s="2345"/>
      <c r="AT207" s="2345"/>
      <c r="AU207" s="2345"/>
      <c r="AV207" s="2345"/>
      <c r="AW207" s="2345"/>
      <c r="AX207" s="2830"/>
      <c r="AY207" s="2830"/>
      <c r="AZ207" s="2830"/>
      <c r="BA207" s="2830"/>
      <c r="BB207" s="2830"/>
      <c r="BC207" s="2830"/>
      <c r="BD207" s="2830"/>
      <c r="BE207" s="2358"/>
      <c r="BF207" s="2827"/>
      <c r="BG207" s="2798"/>
      <c r="BH207" s="2798"/>
      <c r="BI207" s="2798"/>
      <c r="BJ207" s="2798"/>
    </row>
    <row r="208" spans="1:62" ht="93.90" customHeight="1">
      <c r="A208" s="2354"/>
      <c r="B208" s="2354"/>
      <c r="C208" s="2354"/>
      <c r="D208" s="2354"/>
      <c r="E208" s="2354"/>
      <c r="F208" s="2354"/>
      <c r="G208" s="2354"/>
      <c r="H208" s="2345"/>
      <c r="I208" s="2353"/>
      <c r="J208" s="2345"/>
      <c r="K208" s="2345"/>
      <c r="L208" s="2345"/>
      <c r="M208" s="2345"/>
      <c r="N208" s="2345"/>
      <c r="O208" s="2352"/>
      <c r="P208" s="2352"/>
      <c r="Q208" s="2352"/>
      <c r="R208" s="2352"/>
      <c r="S208" s="2352"/>
      <c r="T208" s="2352"/>
      <c r="U208" s="2352"/>
      <c r="V208" s="2352"/>
      <c r="W208" s="2352"/>
      <c r="X208" s="2352"/>
      <c r="Y208" s="2352"/>
      <c r="Z208" s="2352"/>
      <c r="AA208" s="2352"/>
      <c r="AB208" s="2352"/>
      <c r="AC208" s="2352"/>
      <c r="AD208" s="2352"/>
      <c r="AE208" s="2345"/>
      <c r="AF208" s="2345"/>
      <c r="AG208" s="2345"/>
      <c r="AH208" s="2345"/>
      <c r="AI208" s="2345"/>
      <c r="AJ208" s="2345"/>
      <c r="AK208" s="2817" t="s">
        <v>396</v>
      </c>
      <c r="AL208" s="2817"/>
      <c r="AM208" s="2818"/>
      <c r="AN208" s="2818"/>
      <c r="AO208" s="2818"/>
      <c r="AP208" s="2818"/>
      <c r="AQ208" s="2814"/>
      <c r="AR208" s="2346" t="s">
        <v>15</v>
      </c>
      <c r="AS208" s="2346"/>
      <c r="AT208" s="2346"/>
      <c r="AU208" s="2346"/>
      <c r="AV208" s="2346"/>
      <c r="AW208" s="2346"/>
      <c r="AX208" s="2346"/>
      <c r="AY208" s="2830"/>
      <c r="AZ208" s="2830"/>
      <c r="BA208" s="2830"/>
      <c r="BB208" s="2830"/>
      <c r="BC208" s="2830"/>
      <c r="BD208" s="2830"/>
      <c r="BE208" s="2358"/>
      <c r="BF208" s="2827"/>
      <c r="BG208" s="2798"/>
      <c r="BH208" s="2798"/>
      <c r="BI208" s="2798"/>
      <c r="BJ208" s="2798"/>
    </row>
    <row r="209" spans="1:62">
      <c r="A209" s="2345"/>
      <c r="B209" s="2354"/>
      <c r="C209" s="2354"/>
      <c r="D209" s="2354"/>
      <c r="E209" s="2354"/>
      <c r="F209" s="2354"/>
      <c r="G209" s="2354"/>
      <c r="H209" s="2345"/>
      <c r="I209" s="2353"/>
      <c r="J209" s="2345"/>
      <c r="K209" s="2345"/>
      <c r="L209" s="2345"/>
      <c r="M209" s="2345"/>
      <c r="N209" s="2345"/>
      <c r="O209" s="2352"/>
      <c r="P209" s="2352"/>
      <c r="Q209" s="2352"/>
      <c r="R209" s="2352"/>
      <c r="S209" s="2352"/>
      <c r="T209" s="2352"/>
      <c r="U209" s="2352"/>
      <c r="V209" s="2352"/>
      <c r="W209" s="2352"/>
      <c r="X209" s="2352"/>
      <c r="Y209" s="2352"/>
      <c r="Z209" s="2352"/>
      <c r="AA209" s="2352"/>
      <c r="AB209" s="2352"/>
      <c r="AC209" s="2352"/>
      <c r="AD209" s="2352"/>
      <c r="AE209" s="2345"/>
      <c r="AF209" s="2345"/>
      <c r="AG209" s="2345"/>
      <c r="AH209" s="2345"/>
      <c r="AI209" s="2345"/>
      <c r="AJ209" s="2345"/>
      <c r="AK209" s="2830"/>
      <c r="AL209" s="2831"/>
      <c r="AM209" s="2831"/>
      <c r="AN209" s="2831"/>
      <c r="AO209" s="2831"/>
      <c r="AP209" s="2831"/>
      <c r="AQ209" s="2830"/>
      <c r="AR209" s="2345"/>
      <c r="AS209" s="2345"/>
      <c r="AT209" s="2345"/>
      <c r="AU209" s="2345"/>
      <c r="AV209" s="2345"/>
      <c r="AW209" s="2345"/>
      <c r="AX209" s="2830"/>
      <c r="AY209" s="2830"/>
      <c r="AZ209" s="2830"/>
      <c r="BA209" s="2830"/>
      <c r="BB209" s="2830"/>
      <c r="BC209" s="2830"/>
      <c r="BD209" s="2830"/>
      <c r="BE209" s="2358"/>
      <c r="BF209" s="2798"/>
      <c r="BG209" s="2798"/>
      <c r="BH209" s="2798"/>
      <c r="BI209" s="2798"/>
      <c r="BJ209" s="2798"/>
    </row>
    <row r="210" spans="1:62">
      <c r="A210" s="2357"/>
      <c r="B210" s="2345" t="s">
        <v>461</v>
      </c>
      <c r="C210" s="2345"/>
      <c r="D210" s="2345"/>
      <c r="E210" s="2345"/>
      <c r="F210" s="2345"/>
      <c r="G210" s="2345"/>
      <c r="H210" s="2345"/>
      <c r="I210" s="2345"/>
      <c r="J210" s="2345"/>
      <c r="K210" s="2345"/>
      <c r="L210" s="2345"/>
      <c r="M210" s="2345"/>
      <c r="N210" s="2345"/>
      <c r="O210" s="2345"/>
      <c r="P210" s="2345"/>
      <c r="Q210" s="2345"/>
      <c r="R210" s="2345"/>
      <c r="S210" s="2345"/>
      <c r="T210" s="2345"/>
      <c r="U210" s="2345"/>
      <c r="V210" s="2345"/>
      <c r="W210" s="2345"/>
      <c r="X210" s="2345"/>
      <c r="Y210" s="2345"/>
      <c r="Z210" s="2345"/>
      <c r="AA210" s="2345"/>
      <c r="AB210" s="2345"/>
      <c r="AC210" s="2345"/>
      <c r="AD210" s="2345"/>
      <c r="AE210" s="2345"/>
      <c r="AF210" s="2345"/>
      <c r="AG210" s="2345"/>
      <c r="AH210" s="2345"/>
      <c r="AI210" s="2345"/>
      <c r="AJ210" s="2345"/>
      <c r="AK210" s="2345" t="s">
        <v>462</v>
      </c>
      <c r="AL210" s="2345"/>
      <c r="AM210" s="2345"/>
      <c r="AN210" s="2345"/>
      <c r="AO210" s="2345"/>
      <c r="AP210" s="2345"/>
      <c r="AQ210" s="2345"/>
      <c r="AR210" s="2345"/>
      <c r="AS210" s="2345"/>
      <c r="AT210" s="2345"/>
      <c r="AU210" s="2345"/>
      <c r="AV210" s="2345"/>
      <c r="AW210" s="2345"/>
      <c r="AX210" s="2345"/>
      <c r="AY210" s="2345"/>
      <c r="AZ210" s="2345"/>
      <c r="BA210" s="2345"/>
      <c r="BB210" s="2345"/>
      <c r="BC210" s="2345"/>
      <c r="BD210" s="2345"/>
      <c r="BE210" s="2345"/>
      <c r="BF210" s="2798"/>
      <c r="BG210" s="2798"/>
      <c r="BH210" s="2798"/>
      <c r="BI210" s="2798"/>
      <c r="BJ210" s="2798"/>
    </row>
    <row r="211" spans="2:62">
      <c r="B211" s="2350" t="s">
        <v>463</v>
      </c>
      <c r="C211" s="2350"/>
      <c r="D211" s="2350"/>
      <c r="E211" s="2350"/>
      <c r="F211" s="2350"/>
      <c r="G211" s="2350"/>
      <c r="H211" s="2350"/>
      <c r="I211" s="2350"/>
      <c r="J211" s="2350"/>
      <c r="K211" s="2350"/>
      <c r="L211" s="2350"/>
      <c r="M211" s="2350"/>
      <c r="N211" s="2350"/>
      <c r="O211" s="2350"/>
      <c r="P211" s="2350"/>
      <c r="Q211" s="2350"/>
      <c r="R211" s="2350"/>
      <c r="S211" s="2350"/>
      <c r="T211" s="2350"/>
      <c r="U211" s="2350"/>
      <c r="V211" s="2350"/>
      <c r="W211" s="2350"/>
      <c r="X211" s="2350"/>
      <c r="Y211" s="2350"/>
      <c r="Z211" s="2350"/>
      <c r="AA211" s="2350"/>
      <c r="AB211" s="2350"/>
      <c r="AC211" s="2350"/>
      <c r="AD211" s="2353"/>
      <c r="AE211" s="2345"/>
      <c r="AF211" s="2345"/>
      <c r="AG211" s="2345"/>
      <c r="AH211" s="2345"/>
      <c r="AI211" s="2345"/>
      <c r="AJ211" s="2345"/>
      <c r="AK211" s="2840"/>
      <c r="AL211" s="2841"/>
      <c r="AM211" s="2831"/>
      <c r="AN211" s="2831"/>
      <c r="AO211" s="2831"/>
      <c r="AP211" s="2831"/>
      <c r="AQ211" s="2830"/>
      <c r="AR211" s="2842"/>
      <c r="AS211" s="2842"/>
      <c r="AT211" s="2842"/>
      <c r="AU211" s="2842"/>
      <c r="AV211" s="2842"/>
      <c r="AW211" s="2842"/>
      <c r="AX211" s="2836"/>
      <c r="AY211" s="2345"/>
      <c r="AZ211" s="2345"/>
      <c r="BA211" s="2345"/>
      <c r="BB211" s="2345"/>
      <c r="BC211" s="2345"/>
      <c r="BD211" s="2345"/>
      <c r="BE211" s="2345"/>
      <c r="BF211" s="2798"/>
      <c r="BG211" s="2798"/>
      <c r="BH211" s="2798"/>
      <c r="BI211" s="2798"/>
      <c r="BJ211" s="2798"/>
    </row>
    <row r="212" spans="1:62">
      <c r="A212" s="2358"/>
      <c r="J212" s="2843"/>
      <c r="K212" s="2843"/>
      <c r="L212" s="2346"/>
      <c r="M212" s="2346"/>
      <c r="N212" s="2346"/>
      <c r="O212" s="2346"/>
      <c r="P212" s="2346"/>
      <c r="Q212" s="2346"/>
      <c r="R212" s="2346"/>
      <c r="S212" s="2346"/>
      <c r="T212" s="2346"/>
      <c r="U212" s="2346"/>
      <c r="V212" s="2346"/>
      <c r="AE212" s="2345"/>
      <c r="AF212" s="2345"/>
      <c r="AG212" s="2345"/>
      <c r="AH212" s="2345"/>
      <c r="AI212" s="2345"/>
      <c r="AJ212" s="2345"/>
      <c r="AK212" s="2817" t="s">
        <v>396</v>
      </c>
      <c r="AL212" s="2817"/>
      <c r="AM212" s="2844"/>
      <c r="AN212" s="2844"/>
      <c r="AO212" s="2844"/>
      <c r="AP212" s="2844"/>
      <c r="AQ212" s="2814"/>
      <c r="AR212" s="2346" t="s">
        <v>15</v>
      </c>
      <c r="AS212" s="2346"/>
      <c r="AT212" s="2346"/>
      <c r="AU212" s="2346"/>
      <c r="AV212" s="2346"/>
      <c r="AW212" s="2346"/>
      <c r="AX212" s="2346"/>
      <c r="AY212" s="2836"/>
      <c r="AZ212" s="2836"/>
      <c r="BA212" s="2836"/>
      <c r="BB212" s="2836"/>
      <c r="BC212" s="2836"/>
      <c r="BD212" s="2836"/>
      <c r="BE212" s="2345"/>
      <c r="BF212" s="2798"/>
      <c r="BG212" s="2798"/>
      <c r="BH212" s="2798"/>
      <c r="BI212" s="2798"/>
      <c r="BJ212" s="2798"/>
    </row>
    <row r="213" spans="1:62">
      <c r="A213" s="1889"/>
      <c r="B213" s="1889"/>
      <c r="C213" s="1889"/>
      <c r="D213" s="1889"/>
      <c r="E213" s="1889"/>
      <c r="F213" s="1889"/>
      <c r="G213" s="1889"/>
      <c r="H213" s="1889"/>
      <c r="I213" s="1889"/>
      <c r="J213" s="1889"/>
      <c r="K213" s="1889"/>
      <c r="L213" s="1889"/>
      <c r="M213" s="1889"/>
      <c r="N213" s="1889"/>
      <c r="O213" s="1889"/>
      <c r="P213" s="2571"/>
      <c r="Q213" s="1889"/>
      <c r="R213" s="1889"/>
      <c r="S213" s="2845"/>
      <c r="T213" s="2845"/>
      <c r="U213" s="1889"/>
      <c r="V213" s="1889"/>
      <c r="W213" s="1889"/>
      <c r="X213" s="1889"/>
      <c r="Y213" s="1889"/>
      <c r="Z213" s="1889"/>
      <c r="AA213" s="1889"/>
      <c r="AB213" s="1889"/>
      <c r="AC213" s="1889"/>
      <c r="AD213" s="1889"/>
      <c r="AE213" s="1889"/>
      <c r="AF213" s="1889"/>
      <c r="AG213" s="1889"/>
      <c r="AH213" s="1889"/>
      <c r="AI213" s="1889"/>
      <c r="AJ213" s="1889"/>
      <c r="AK213" s="1889"/>
      <c r="AL213" s="1889"/>
      <c r="AM213" s="1889"/>
      <c r="AN213" s="1889"/>
      <c r="AO213" s="1889"/>
      <c r="AP213" s="1889"/>
      <c r="AQ213" s="1889"/>
      <c r="AR213" s="1889"/>
      <c r="AS213" s="1889"/>
      <c r="AT213" s="1889"/>
      <c r="AU213" s="1889"/>
      <c r="AV213" s="1889"/>
      <c r="AW213" s="1889"/>
      <c r="AX213" s="2345"/>
      <c r="AY213" s="2345"/>
      <c r="AZ213" s="2345"/>
      <c r="BA213" s="2345"/>
      <c r="BB213" s="2356"/>
      <c r="BC213" s="2356"/>
      <c r="BD213" s="2356"/>
      <c r="BE213" s="2356"/>
      <c r="BF213" s="2328"/>
      <c r="BG213" s="2577"/>
      <c r="BH213" s="2577"/>
      <c r="BI213" s="2577"/>
      <c r="BJ213" s="2577"/>
    </row>
    <row r="214" spans="1:62">
      <c r="A214" s="1889"/>
      <c r="B214" s="1889"/>
      <c r="C214" s="1889"/>
      <c r="D214" s="1889"/>
      <c r="E214" s="1889"/>
      <c r="F214" s="1889"/>
      <c r="G214" s="1889"/>
      <c r="H214" s="1889"/>
      <c r="I214" s="1889"/>
      <c r="J214" s="1889"/>
      <c r="K214" s="1889"/>
      <c r="L214" s="1889"/>
      <c r="M214" s="1889"/>
      <c r="N214" s="1889"/>
      <c r="O214" s="1889"/>
      <c r="P214" s="2571"/>
      <c r="Q214" s="1889"/>
      <c r="R214" s="1889"/>
      <c r="S214" s="2845"/>
      <c r="T214" s="2845"/>
      <c r="U214" s="1889"/>
      <c r="V214" s="1889"/>
      <c r="W214" s="1889"/>
      <c r="X214" s="1889"/>
      <c r="Y214" s="1889"/>
      <c r="Z214" s="1889"/>
      <c r="AA214" s="1889"/>
      <c r="AB214" s="1889"/>
      <c r="AC214" s="1889"/>
      <c r="AD214" s="1889"/>
      <c r="AE214" s="1889"/>
      <c r="AF214" s="1889"/>
      <c r="AG214" s="1889"/>
      <c r="AH214" s="1889"/>
      <c r="AI214" s="1889"/>
      <c r="AJ214" s="1889"/>
      <c r="AK214" s="1889"/>
      <c r="AL214" s="1889"/>
      <c r="AM214" s="1889"/>
      <c r="AN214" s="1889"/>
      <c r="AO214" s="1889"/>
      <c r="AP214" s="1889"/>
      <c r="AQ214" s="1889"/>
      <c r="AR214" s="1889"/>
      <c r="AS214" s="1889"/>
      <c r="AT214" s="1889"/>
      <c r="AU214" s="1889"/>
      <c r="AV214" s="1889"/>
      <c r="AW214" s="1889"/>
      <c r="AX214" s="2345"/>
      <c r="AY214" s="2345"/>
      <c r="AZ214" s="2345"/>
      <c r="BA214" s="2345"/>
      <c r="BB214" s="2356"/>
      <c r="BC214" s="2356"/>
      <c r="BD214" s="2356"/>
      <c r="BE214" s="2356"/>
      <c r="BF214" s="2328"/>
      <c r="BG214" s="2577"/>
      <c r="BH214" s="2577"/>
      <c r="BI214" s="2577"/>
      <c r="BJ214" s="2577"/>
    </row>
    <row r="215" spans="50:57">
      <c r="AX215" s="1889"/>
      <c r="AY215" s="1889"/>
      <c r="AZ215" s="1889"/>
      <c r="BA215" s="1889"/>
      <c r="BB215" s="1889"/>
      <c r="BC215" s="1889"/>
      <c r="BD215" s="1889"/>
      <c r="BE215" s="1889"/>
    </row>
  </sheetData>
  <mergeCells count="1468">
    <mergeCell ref="C1:BG1"/>
    <mergeCell ref="C2:I2"/>
    <mergeCell ref="X3:AV3"/>
    <mergeCell ref="AW3:BI3"/>
    <mergeCell ref="AW4:BD4"/>
    <mergeCell ref="P5:AZ5"/>
    <mergeCell ref="AW6:BJ7"/>
    <mergeCell ref="U7:AU7"/>
    <mergeCell ref="U8:AU8"/>
    <mergeCell ref="J9:L9"/>
    <mergeCell ref="U9:AA9"/>
    <mergeCell ref="AB9:AU9"/>
    <mergeCell ref="AW9:BB9"/>
    <mergeCell ref="U10:AU10"/>
    <mergeCell ref="AW10:BB10"/>
    <mergeCell ref="U11:AU11"/>
    <mergeCell ref="AW11:BF12"/>
    <mergeCell ref="C17:F17"/>
    <mergeCell ref="H17:J17"/>
    <mergeCell ref="L17:O17"/>
    <mergeCell ref="P17:S17"/>
    <mergeCell ref="U17:W17"/>
    <mergeCell ref="Y17:AA17"/>
    <mergeCell ref="AC17:AF17"/>
    <mergeCell ref="AH17:AJ17"/>
    <mergeCell ref="AL17:AO17"/>
    <mergeCell ref="AP17:AS17"/>
    <mergeCell ref="AU17:AW17"/>
    <mergeCell ref="AY17:BB17"/>
    <mergeCell ref="A17:A18"/>
    <mergeCell ref="B17:B18"/>
    <mergeCell ref="G17:G18"/>
    <mergeCell ref="K17:K18"/>
    <mergeCell ref="T17:T18"/>
    <mergeCell ref="X17:X18"/>
    <mergeCell ref="AB17:AB18"/>
    <mergeCell ref="AG17:AG18"/>
    <mergeCell ref="AK17:AK18"/>
    <mergeCell ref="AT17:AT18"/>
    <mergeCell ref="AX17:AX18"/>
    <mergeCell ref="BC17:BC18"/>
    <mergeCell ref="BD17:BD18"/>
    <mergeCell ref="BE17:BE18"/>
    <mergeCell ref="BF17:BF18"/>
    <mergeCell ref="BG17:BG18"/>
    <mergeCell ref="BH17:BH18"/>
    <mergeCell ref="BI17:BI18"/>
    <mergeCell ref="BJ17:BJ18"/>
    <mergeCell ref="U32:AF32"/>
    <mergeCell ref="AG32:BD32"/>
    <mergeCell ref="B32:B35"/>
    <mergeCell ref="C32:P35"/>
    <mergeCell ref="Q32:R35"/>
    <mergeCell ref="S32:T35"/>
    <mergeCell ref="BE32:BF35"/>
    <mergeCell ref="BG32:BJ35"/>
    <mergeCell ref="Y33:AF33"/>
    <mergeCell ref="AG33:AL33"/>
    <mergeCell ref="AM33:AR33"/>
    <mergeCell ref="AS33:AX33"/>
    <mergeCell ref="AY33:BD33"/>
    <mergeCell ref="U33:V35"/>
    <mergeCell ref="W33:X35"/>
    <mergeCell ref="AG34:AI34"/>
    <mergeCell ref="AJ34:AL34"/>
    <mergeCell ref="AM34:AO34"/>
    <mergeCell ref="AP34:AR34"/>
    <mergeCell ref="AS34:AU34"/>
    <mergeCell ref="AV34:AX34"/>
    <mergeCell ref="AY34:BA34"/>
    <mergeCell ref="BB34:BD34"/>
    <mergeCell ref="Y34:Z35"/>
    <mergeCell ref="AA34:AB35"/>
    <mergeCell ref="AC34:AD35"/>
    <mergeCell ref="AE34:AF35"/>
    <mergeCell ref="C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BE36:BF36"/>
    <mergeCell ref="BG36:BJ36"/>
    <mergeCell ref="C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BE37:BF37"/>
    <mergeCell ref="BG37:BJ37"/>
    <mergeCell ref="C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BE38:BF38"/>
    <mergeCell ref="BG38:BJ38"/>
    <mergeCell ref="C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BE39:BF39"/>
    <mergeCell ref="BG39:BJ39"/>
    <mergeCell ref="C40:P40"/>
    <mergeCell ref="Q40:R40"/>
    <mergeCell ref="S40:T40"/>
    <mergeCell ref="U40:V40"/>
    <mergeCell ref="W40:X40"/>
    <mergeCell ref="Y40:Z40"/>
    <mergeCell ref="AA40:AB40"/>
    <mergeCell ref="AC40:AD40"/>
    <mergeCell ref="AE40:AF40"/>
    <mergeCell ref="BE40:BF40"/>
    <mergeCell ref="BG40:BJ40"/>
    <mergeCell ref="C41:P41"/>
    <mergeCell ref="Q41:R41"/>
    <mergeCell ref="S41:T41"/>
    <mergeCell ref="U41:V41"/>
    <mergeCell ref="W41:X41"/>
    <mergeCell ref="Y41:Z41"/>
    <mergeCell ref="AA41:AB41"/>
    <mergeCell ref="AC41:AD41"/>
    <mergeCell ref="AE41:AF41"/>
    <mergeCell ref="BE41:BF41"/>
    <mergeCell ref="BG41:BJ41"/>
    <mergeCell ref="C42:P42"/>
    <mergeCell ref="Q42:R42"/>
    <mergeCell ref="S42:T42"/>
    <mergeCell ref="U42:V42"/>
    <mergeCell ref="W42:X42"/>
    <mergeCell ref="Y42:Z42"/>
    <mergeCell ref="AA42:AB42"/>
    <mergeCell ref="AC42:AD42"/>
    <mergeCell ref="AE42:AF42"/>
    <mergeCell ref="BE42:BF42"/>
    <mergeCell ref="BG42:BJ42"/>
    <mergeCell ref="C43:P43"/>
    <mergeCell ref="Q43:R43"/>
    <mergeCell ref="S43:T43"/>
    <mergeCell ref="U43:V43"/>
    <mergeCell ref="W43:X43"/>
    <mergeCell ref="Y43:Z43"/>
    <mergeCell ref="AA43:AB43"/>
    <mergeCell ref="AC43:AD43"/>
    <mergeCell ref="AE43:AF43"/>
    <mergeCell ref="BE43:BF43"/>
    <mergeCell ref="BG43:BJ43"/>
    <mergeCell ref="C44:P44"/>
    <mergeCell ref="U44:V44"/>
    <mergeCell ref="W44:X44"/>
    <mergeCell ref="Y44:Z44"/>
    <mergeCell ref="AA44:AB44"/>
    <mergeCell ref="AC44:AD44"/>
    <mergeCell ref="AE44:AF44"/>
    <mergeCell ref="BE44:BF44"/>
    <mergeCell ref="BG44:BJ44"/>
    <mergeCell ref="C45:P45"/>
    <mergeCell ref="Q45:R45"/>
    <mergeCell ref="S45:T45"/>
    <mergeCell ref="U45:V45"/>
    <mergeCell ref="W45:X45"/>
    <mergeCell ref="Y45:Z45"/>
    <mergeCell ref="AA45:AB45"/>
    <mergeCell ref="AC45:AD45"/>
    <mergeCell ref="AE45:AF45"/>
    <mergeCell ref="BE45:BF45"/>
    <mergeCell ref="BG45:BJ45"/>
    <mergeCell ref="C46:P46"/>
    <mergeCell ref="Q46:R46"/>
    <mergeCell ref="S46:T46"/>
    <mergeCell ref="U46:V46"/>
    <mergeCell ref="W46:X46"/>
    <mergeCell ref="Y46:Z46"/>
    <mergeCell ref="AA46:AB46"/>
    <mergeCell ref="AC46:AD46"/>
    <mergeCell ref="AE46:AF46"/>
    <mergeCell ref="BE46:BF46"/>
    <mergeCell ref="BG46:BJ46"/>
    <mergeCell ref="C47:P47"/>
    <mergeCell ref="Q47:R47"/>
    <mergeCell ref="S47:T47"/>
    <mergeCell ref="U47:V47"/>
    <mergeCell ref="W47:X47"/>
    <mergeCell ref="Y47:Z47"/>
    <mergeCell ref="AA47:AB47"/>
    <mergeCell ref="AC47:AD47"/>
    <mergeCell ref="AE47:AF47"/>
    <mergeCell ref="BE47:BF47"/>
    <mergeCell ref="BG47:BJ47"/>
    <mergeCell ref="C48:P48"/>
    <mergeCell ref="Q48:R48"/>
    <mergeCell ref="S48:T48"/>
    <mergeCell ref="U48:V48"/>
    <mergeCell ref="W48:X48"/>
    <mergeCell ref="Y48:Z48"/>
    <mergeCell ref="AA48:AB48"/>
    <mergeCell ref="AC48:AD48"/>
    <mergeCell ref="AE48:AF48"/>
    <mergeCell ref="BE48:BF48"/>
    <mergeCell ref="BG48:BJ48"/>
    <mergeCell ref="C49:P49"/>
    <mergeCell ref="Q49:R49"/>
    <mergeCell ref="S49:T49"/>
    <mergeCell ref="U49:V49"/>
    <mergeCell ref="W49:X49"/>
    <mergeCell ref="Y49:Z49"/>
    <mergeCell ref="AA49:AB49"/>
    <mergeCell ref="AC49:AD49"/>
    <mergeCell ref="AE49:AF49"/>
    <mergeCell ref="BE49:BF49"/>
    <mergeCell ref="BG49:BJ49"/>
    <mergeCell ref="C50:P50"/>
    <mergeCell ref="Q50:R50"/>
    <mergeCell ref="S50:T50"/>
    <mergeCell ref="U50:V50"/>
    <mergeCell ref="W50:X50"/>
    <mergeCell ref="Y50:Z50"/>
    <mergeCell ref="AA50:AB50"/>
    <mergeCell ref="AC50:AD50"/>
    <mergeCell ref="AE50:AF50"/>
    <mergeCell ref="BE50:BF50"/>
    <mergeCell ref="BG50:BJ50"/>
    <mergeCell ref="C51:P51"/>
    <mergeCell ref="Q51:R51"/>
    <mergeCell ref="S51:T51"/>
    <mergeCell ref="U51:V51"/>
    <mergeCell ref="W51:X51"/>
    <mergeCell ref="Y51:Z51"/>
    <mergeCell ref="AA51:AB51"/>
    <mergeCell ref="AC51:AD51"/>
    <mergeCell ref="AE51:AF51"/>
    <mergeCell ref="BE51:BF51"/>
    <mergeCell ref="BG51:BJ51"/>
    <mergeCell ref="C52:P52"/>
    <mergeCell ref="Q52:R52"/>
    <mergeCell ref="S52:T52"/>
    <mergeCell ref="U52:V52"/>
    <mergeCell ref="W52:X52"/>
    <mergeCell ref="Y52:Z52"/>
    <mergeCell ref="AA52:AB52"/>
    <mergeCell ref="AC52:AD52"/>
    <mergeCell ref="AE52:AF52"/>
    <mergeCell ref="BE52:BF52"/>
    <mergeCell ref="BG52:BJ52"/>
    <mergeCell ref="C53:P53"/>
    <mergeCell ref="Q53:R53"/>
    <mergeCell ref="S53:T53"/>
    <mergeCell ref="U53:V53"/>
    <mergeCell ref="W53:X53"/>
    <mergeCell ref="Y53:Z53"/>
    <mergeCell ref="AA53:AB53"/>
    <mergeCell ref="AC53:AD53"/>
    <mergeCell ref="AE53:AF53"/>
    <mergeCell ref="BE53:BF53"/>
    <mergeCell ref="BG53:BJ53"/>
    <mergeCell ref="C54:P54"/>
    <mergeCell ref="Q54:R54"/>
    <mergeCell ref="S54:T54"/>
    <mergeCell ref="U54:V54"/>
    <mergeCell ref="W54:X54"/>
    <mergeCell ref="Y54:Z54"/>
    <mergeCell ref="AA54:AB54"/>
    <mergeCell ref="AC54:AD54"/>
    <mergeCell ref="AE54:AF54"/>
    <mergeCell ref="BE54:BF54"/>
    <mergeCell ref="BG54:BJ54"/>
    <mergeCell ref="C55:P55"/>
    <mergeCell ref="Q55:R55"/>
    <mergeCell ref="S55:T55"/>
    <mergeCell ref="U55:V55"/>
    <mergeCell ref="W55:X55"/>
    <mergeCell ref="Y55:Z55"/>
    <mergeCell ref="AA55:AB55"/>
    <mergeCell ref="AC55:AD55"/>
    <mergeCell ref="AE55:AF55"/>
    <mergeCell ref="BE55:BF55"/>
    <mergeCell ref="BG55:BJ55"/>
    <mergeCell ref="C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BE56:BF56"/>
    <mergeCell ref="BG56:BJ56"/>
    <mergeCell ref="C57:P57"/>
    <mergeCell ref="Q57:R57"/>
    <mergeCell ref="S57:T57"/>
    <mergeCell ref="U57:V57"/>
    <mergeCell ref="W57:X57"/>
    <mergeCell ref="Y57:Z57"/>
    <mergeCell ref="AA57:AB57"/>
    <mergeCell ref="AC57:AD57"/>
    <mergeCell ref="AE57:AF57"/>
    <mergeCell ref="BE57:BF57"/>
    <mergeCell ref="BG57:BJ57"/>
    <mergeCell ref="C58:P58"/>
    <mergeCell ref="Q58:R58"/>
    <mergeCell ref="S58:T58"/>
    <mergeCell ref="U58:V58"/>
    <mergeCell ref="W58:X58"/>
    <mergeCell ref="Y58:Z58"/>
    <mergeCell ref="AA58:AB58"/>
    <mergeCell ref="AC58:AD58"/>
    <mergeCell ref="AE58:AF58"/>
    <mergeCell ref="BE58:BF58"/>
    <mergeCell ref="BG58:BJ58"/>
    <mergeCell ref="C59:P59"/>
    <mergeCell ref="Q59:R59"/>
    <mergeCell ref="S59:T59"/>
    <mergeCell ref="U59:V59"/>
    <mergeCell ref="W59:X59"/>
    <mergeCell ref="Y59:Z59"/>
    <mergeCell ref="AA59:AB59"/>
    <mergeCell ref="AC59:AD59"/>
    <mergeCell ref="AE59:AF59"/>
    <mergeCell ref="BE59:BF59"/>
    <mergeCell ref="BG59:BJ59"/>
    <mergeCell ref="C60:P60"/>
    <mergeCell ref="Q60:R60"/>
    <mergeCell ref="S60:T60"/>
    <mergeCell ref="U60:V60"/>
    <mergeCell ref="W60:X60"/>
    <mergeCell ref="Y60:Z60"/>
    <mergeCell ref="AA60:AB60"/>
    <mergeCell ref="AC60:AD60"/>
    <mergeCell ref="AE60:AF60"/>
    <mergeCell ref="BE60:BF60"/>
    <mergeCell ref="BG60:BJ60"/>
    <mergeCell ref="C61:P61"/>
    <mergeCell ref="Q61:R61"/>
    <mergeCell ref="S61:T61"/>
    <mergeCell ref="U61:V61"/>
    <mergeCell ref="W61:X61"/>
    <mergeCell ref="Y61:Z61"/>
    <mergeCell ref="AA61:AB61"/>
    <mergeCell ref="AC61:AD61"/>
    <mergeCell ref="AE61:AF61"/>
    <mergeCell ref="BE61:BF61"/>
    <mergeCell ref="BG61:BJ61"/>
    <mergeCell ref="C62:P62"/>
    <mergeCell ref="Q62:R62"/>
    <mergeCell ref="S62:T62"/>
    <mergeCell ref="U62:V62"/>
    <mergeCell ref="W62:X62"/>
    <mergeCell ref="Y62:Z62"/>
    <mergeCell ref="AA62:AB62"/>
    <mergeCell ref="AC62:AD62"/>
    <mergeCell ref="AE62:AF62"/>
    <mergeCell ref="BE62:BF62"/>
    <mergeCell ref="BG62:BJ62"/>
    <mergeCell ref="C63:P63"/>
    <mergeCell ref="Q63:R63"/>
    <mergeCell ref="S63:T63"/>
    <mergeCell ref="U63:V63"/>
    <mergeCell ref="W63:X63"/>
    <mergeCell ref="Y63:Z63"/>
    <mergeCell ref="AA63:AB63"/>
    <mergeCell ref="AC63:AD63"/>
    <mergeCell ref="AE63:AF63"/>
    <mergeCell ref="BE63:BF63"/>
    <mergeCell ref="BG63:BJ63"/>
    <mergeCell ref="C64:P64"/>
    <mergeCell ref="Q64:R64"/>
    <mergeCell ref="S64:T64"/>
    <mergeCell ref="U64:V64"/>
    <mergeCell ref="W64:X64"/>
    <mergeCell ref="Y64:Z64"/>
    <mergeCell ref="AA64:AB64"/>
    <mergeCell ref="AC64:AD64"/>
    <mergeCell ref="AE64:AF64"/>
    <mergeCell ref="BE64:BF64"/>
    <mergeCell ref="BG64:BJ64"/>
    <mergeCell ref="C65:P65"/>
    <mergeCell ref="Q65:R65"/>
    <mergeCell ref="S65:T65"/>
    <mergeCell ref="U65:V65"/>
    <mergeCell ref="W65:X65"/>
    <mergeCell ref="Y65:Z65"/>
    <mergeCell ref="AA65:AB65"/>
    <mergeCell ref="AC65:AD65"/>
    <mergeCell ref="AE65:AF65"/>
    <mergeCell ref="BE65:BF65"/>
    <mergeCell ref="BG65:BJ65"/>
    <mergeCell ref="C66:P66"/>
    <mergeCell ref="Q66:R66"/>
    <mergeCell ref="S66:T66"/>
    <mergeCell ref="U66:V66"/>
    <mergeCell ref="W66:X66"/>
    <mergeCell ref="Y66:Z66"/>
    <mergeCell ref="AA66:AB66"/>
    <mergeCell ref="AC66:AD66"/>
    <mergeCell ref="AE66:AF66"/>
    <mergeCell ref="BE66:BF66"/>
    <mergeCell ref="BG66:BJ66"/>
    <mergeCell ref="C67:P67"/>
    <mergeCell ref="Q67:R67"/>
    <mergeCell ref="S67:T67"/>
    <mergeCell ref="U67:V67"/>
    <mergeCell ref="W67:X67"/>
    <mergeCell ref="Y67:Z67"/>
    <mergeCell ref="AE67:AF67"/>
    <mergeCell ref="BE67:BF67"/>
    <mergeCell ref="BG67:BJ67"/>
    <mergeCell ref="C68:P68"/>
    <mergeCell ref="Q68:R68"/>
    <mergeCell ref="S68:T68"/>
    <mergeCell ref="U68:V68"/>
    <mergeCell ref="W68:X68"/>
    <mergeCell ref="Y68:Z68"/>
    <mergeCell ref="AA68:AB68"/>
    <mergeCell ref="AC68:AD68"/>
    <mergeCell ref="AE68:AF68"/>
    <mergeCell ref="BE68:BF68"/>
    <mergeCell ref="BG68:BJ68"/>
    <mergeCell ref="C69:P69"/>
    <mergeCell ref="BG69:BJ69"/>
    <mergeCell ref="Q69:R70"/>
    <mergeCell ref="S69:T70"/>
    <mergeCell ref="U69:V70"/>
    <mergeCell ref="W69:X70"/>
    <mergeCell ref="Y69:Z70"/>
    <mergeCell ref="AA69:AB70"/>
    <mergeCell ref="AC69:AD70"/>
    <mergeCell ref="AE69:AF70"/>
    <mergeCell ref="AG69:AG70"/>
    <mergeCell ref="AH69:AH70"/>
    <mergeCell ref="AI69:AI70"/>
    <mergeCell ref="AJ69:AJ70"/>
    <mergeCell ref="AK69:AK70"/>
    <mergeCell ref="AL69:AL70"/>
    <mergeCell ref="AM69:AM70"/>
    <mergeCell ref="AN69:AN70"/>
    <mergeCell ref="AO69:AO70"/>
    <mergeCell ref="AP69:AP70"/>
    <mergeCell ref="AQ69:AQ70"/>
    <mergeCell ref="AR69:AR70"/>
    <mergeCell ref="AS69:AS70"/>
    <mergeCell ref="AT69:AT70"/>
    <mergeCell ref="AU69:AU70"/>
    <mergeCell ref="AV69:AV70"/>
    <mergeCell ref="AW69:AW70"/>
    <mergeCell ref="AX69:AX70"/>
    <mergeCell ref="AY69:AY70"/>
    <mergeCell ref="AZ69:AZ70"/>
    <mergeCell ref="BA69:BA70"/>
    <mergeCell ref="BB69:BB70"/>
    <mergeCell ref="BC69:BC70"/>
    <mergeCell ref="BD69:BD70"/>
    <mergeCell ref="BE69:BF70"/>
    <mergeCell ref="C70:P70"/>
    <mergeCell ref="BG70:BJ70"/>
    <mergeCell ref="C71:P71"/>
    <mergeCell ref="Q71:R71"/>
    <mergeCell ref="S71:T71"/>
    <mergeCell ref="BE71:BF71"/>
    <mergeCell ref="BG71:BJ71"/>
    <mergeCell ref="C72:P72"/>
    <mergeCell ref="BG72:BJ72"/>
    <mergeCell ref="Q72:R73"/>
    <mergeCell ref="S72:T73"/>
    <mergeCell ref="U72:V73"/>
    <mergeCell ref="W72:X73"/>
    <mergeCell ref="Y72:Z73"/>
    <mergeCell ref="AA72:AB73"/>
    <mergeCell ref="AC72:AD73"/>
    <mergeCell ref="AE72:AF73"/>
    <mergeCell ref="AG72:AG73"/>
    <mergeCell ref="AH72:AH73"/>
    <mergeCell ref="AI72:AI73"/>
    <mergeCell ref="AJ72:AJ73"/>
    <mergeCell ref="AK72:AK73"/>
    <mergeCell ref="AL72:AL73"/>
    <mergeCell ref="AM72:AM73"/>
    <mergeCell ref="AN72:AN73"/>
    <mergeCell ref="AO72:AO73"/>
    <mergeCell ref="AP72:AP73"/>
    <mergeCell ref="AQ72:AQ73"/>
    <mergeCell ref="AR72:AR73"/>
    <mergeCell ref="AS72:AS73"/>
    <mergeCell ref="AT72:AT73"/>
    <mergeCell ref="AU72:AU73"/>
    <mergeCell ref="AV72:AV73"/>
    <mergeCell ref="AW72:AW73"/>
    <mergeCell ref="AX72:AX73"/>
    <mergeCell ref="AY72:AY73"/>
    <mergeCell ref="AZ72:AZ73"/>
    <mergeCell ref="BA72:BA73"/>
    <mergeCell ref="BB72:BB73"/>
    <mergeCell ref="BC72:BC73"/>
    <mergeCell ref="BD72:BD73"/>
    <mergeCell ref="BE72:BF73"/>
    <mergeCell ref="C73:P73"/>
    <mergeCell ref="BG73:BJ73"/>
    <mergeCell ref="C74:P74"/>
    <mergeCell ref="Q74:R74"/>
    <mergeCell ref="S74:T74"/>
    <mergeCell ref="U74:V74"/>
    <mergeCell ref="W74:X74"/>
    <mergeCell ref="Y74:Z74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Y75:Z75"/>
    <mergeCell ref="AA75:AB75"/>
    <mergeCell ref="AC75:AD75"/>
    <mergeCell ref="AE75:AF75"/>
    <mergeCell ref="BE75:BF75"/>
    <mergeCell ref="BG75:BJ75"/>
    <mergeCell ref="C76:P76"/>
    <mergeCell ref="Q76:R76"/>
    <mergeCell ref="S76:T76"/>
    <mergeCell ref="U76:V76"/>
    <mergeCell ref="W76:X76"/>
    <mergeCell ref="Y76:Z76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Y77:Z77"/>
    <mergeCell ref="AA77:AB77"/>
    <mergeCell ref="AC77:AD77"/>
    <mergeCell ref="AE77:AF77"/>
    <mergeCell ref="BE77:BF77"/>
    <mergeCell ref="BG77:BJ77"/>
    <mergeCell ref="C78:P78"/>
    <mergeCell ref="Q78:R78"/>
    <mergeCell ref="S78:T78"/>
    <mergeCell ref="U78:V78"/>
    <mergeCell ref="W78:X78"/>
    <mergeCell ref="Y78:Z78"/>
    <mergeCell ref="AA78:AB78"/>
    <mergeCell ref="AC78:AD78"/>
    <mergeCell ref="AE78:AF78"/>
    <mergeCell ref="BE78:BF78"/>
    <mergeCell ref="BG78:BJ78"/>
    <mergeCell ref="C79:P79"/>
    <mergeCell ref="Q79:R79"/>
    <mergeCell ref="S79:T79"/>
    <mergeCell ref="U79:V79"/>
    <mergeCell ref="W79:X79"/>
    <mergeCell ref="BE79:BF79"/>
    <mergeCell ref="BG79:BJ79"/>
    <mergeCell ref="C80:P80"/>
    <mergeCell ref="Q80:R81"/>
    <mergeCell ref="S80:T81"/>
    <mergeCell ref="U80:V81"/>
    <mergeCell ref="W80:X81"/>
    <mergeCell ref="Y80:Z81"/>
    <mergeCell ref="AA80:AB81"/>
    <mergeCell ref="AC80:AD81"/>
    <mergeCell ref="AE80:AF81"/>
    <mergeCell ref="AG80:AG81"/>
    <mergeCell ref="AH80:AH81"/>
    <mergeCell ref="AI80:AI81"/>
    <mergeCell ref="AJ80:AJ81"/>
    <mergeCell ref="AK80:AK81"/>
    <mergeCell ref="AL80:AL81"/>
    <mergeCell ref="AM80:AM81"/>
    <mergeCell ref="AN80:AN81"/>
    <mergeCell ref="AO80:AO81"/>
    <mergeCell ref="AP80:AP81"/>
    <mergeCell ref="AQ80:AQ81"/>
    <mergeCell ref="AR80:AR81"/>
    <mergeCell ref="AS80:AS81"/>
    <mergeCell ref="AT80:AT81"/>
    <mergeCell ref="AU80:AU81"/>
    <mergeCell ref="AV80:AV81"/>
    <mergeCell ref="AW80:AW81"/>
    <mergeCell ref="AX80:AX81"/>
    <mergeCell ref="AY80:AY81"/>
    <mergeCell ref="AZ80:AZ81"/>
    <mergeCell ref="BA80:BA81"/>
    <mergeCell ref="BB80:BB81"/>
    <mergeCell ref="BC80:BC81"/>
    <mergeCell ref="BD80:BD81"/>
    <mergeCell ref="BE80:BF81"/>
    <mergeCell ref="BG80:BJ81"/>
    <mergeCell ref="C81:P81"/>
    <mergeCell ref="C82:P82"/>
    <mergeCell ref="Q82:R82"/>
    <mergeCell ref="S82:T82"/>
    <mergeCell ref="U82:V82"/>
    <mergeCell ref="W82:X82"/>
    <mergeCell ref="Y82:Z82"/>
    <mergeCell ref="AA82:AB82"/>
    <mergeCell ref="AC82:AD82"/>
    <mergeCell ref="AE82:AF82"/>
    <mergeCell ref="BE82:BF82"/>
    <mergeCell ref="BG82:BJ82"/>
    <mergeCell ref="U83:AF83"/>
    <mergeCell ref="AG83:BD83"/>
    <mergeCell ref="B83:B86"/>
    <mergeCell ref="C83:P86"/>
    <mergeCell ref="Q83:R86"/>
    <mergeCell ref="S83:T86"/>
    <mergeCell ref="BE83:BF86"/>
    <mergeCell ref="BG83:BJ86"/>
    <mergeCell ref="Y84:AF84"/>
    <mergeCell ref="AG84:AL84"/>
    <mergeCell ref="AM84:AR84"/>
    <mergeCell ref="AS84:AX84"/>
    <mergeCell ref="AY84:BD84"/>
    <mergeCell ref="U84:V86"/>
    <mergeCell ref="W84:X86"/>
    <mergeCell ref="AG85:AI85"/>
    <mergeCell ref="AJ85:AL85"/>
    <mergeCell ref="AM85:AO85"/>
    <mergeCell ref="AP85:AR85"/>
    <mergeCell ref="AS85:AU85"/>
    <mergeCell ref="AV85:AX85"/>
    <mergeCell ref="AY85:BA85"/>
    <mergeCell ref="BB85:BD85"/>
    <mergeCell ref="Y85:Z86"/>
    <mergeCell ref="AA85:AB86"/>
    <mergeCell ref="AC85:AD86"/>
    <mergeCell ref="AE85:AF86"/>
    <mergeCell ref="C87:P87"/>
    <mergeCell ref="Q87:R87"/>
    <mergeCell ref="S87:T87"/>
    <mergeCell ref="U87:V87"/>
    <mergeCell ref="W87:X87"/>
    <mergeCell ref="Y87:Z87"/>
    <mergeCell ref="AA87:AB87"/>
    <mergeCell ref="AC87:AD87"/>
    <mergeCell ref="AE87:AF87"/>
    <mergeCell ref="BE87:BF87"/>
    <mergeCell ref="BG87:BJ87"/>
    <mergeCell ref="C88:P88"/>
    <mergeCell ref="Q88:R88"/>
    <mergeCell ref="S88:T88"/>
    <mergeCell ref="U88:V88"/>
    <mergeCell ref="W88:X88"/>
    <mergeCell ref="Y88:Z88"/>
    <mergeCell ref="AA88:AB88"/>
    <mergeCell ref="AC88:AD88"/>
    <mergeCell ref="AE88:AF88"/>
    <mergeCell ref="BE88:BF88"/>
    <mergeCell ref="BG88:BJ88"/>
    <mergeCell ref="C89:P89"/>
    <mergeCell ref="Q89:R89"/>
    <mergeCell ref="S89:T89"/>
    <mergeCell ref="U89:V89"/>
    <mergeCell ref="W89:X89"/>
    <mergeCell ref="Y89:Z89"/>
    <mergeCell ref="AA89:AB89"/>
    <mergeCell ref="AC89:AD89"/>
    <mergeCell ref="AE89:AF89"/>
    <mergeCell ref="BE89:BF89"/>
    <mergeCell ref="BG89:BJ89"/>
    <mergeCell ref="C90:P90"/>
    <mergeCell ref="Q90:R90"/>
    <mergeCell ref="S90:T90"/>
    <mergeCell ref="U90:V90"/>
    <mergeCell ref="W90:X90"/>
    <mergeCell ref="Y90:Z90"/>
    <mergeCell ref="AA90:AB90"/>
    <mergeCell ref="AC90:AD90"/>
    <mergeCell ref="AE90:AF90"/>
    <mergeCell ref="BE90:BF90"/>
    <mergeCell ref="BG90:BJ90"/>
    <mergeCell ref="C91:P91"/>
    <mergeCell ref="Q91:R91"/>
    <mergeCell ref="S91:T91"/>
    <mergeCell ref="U91:V91"/>
    <mergeCell ref="W91:X91"/>
    <mergeCell ref="Y91:Z91"/>
    <mergeCell ref="AA91:AB91"/>
    <mergeCell ref="AC91:AD91"/>
    <mergeCell ref="AE91:AF91"/>
    <mergeCell ref="BE91:BF91"/>
    <mergeCell ref="BG91:BJ91"/>
    <mergeCell ref="C92:P92"/>
    <mergeCell ref="Q92:R92"/>
    <mergeCell ref="S92:T92"/>
    <mergeCell ref="U92:V92"/>
    <mergeCell ref="W92:X92"/>
    <mergeCell ref="Y92:Z92"/>
    <mergeCell ref="AA92:AB92"/>
    <mergeCell ref="AC92:AD92"/>
    <mergeCell ref="AE92:AF92"/>
    <mergeCell ref="BE92:BF92"/>
    <mergeCell ref="BG92:BJ92"/>
    <mergeCell ref="C93:P93"/>
    <mergeCell ref="Q93:R93"/>
    <mergeCell ref="S93:T93"/>
    <mergeCell ref="U93:V93"/>
    <mergeCell ref="W93:X93"/>
    <mergeCell ref="Y93:Z93"/>
    <mergeCell ref="AA93:AB93"/>
    <mergeCell ref="AC93:AD93"/>
    <mergeCell ref="AE93:AF93"/>
    <mergeCell ref="BE93:BF93"/>
    <mergeCell ref="BG93:BJ93"/>
    <mergeCell ref="C94:P94"/>
    <mergeCell ref="Q94:R94"/>
    <mergeCell ref="S94:T94"/>
    <mergeCell ref="U94:V94"/>
    <mergeCell ref="W94:X94"/>
    <mergeCell ref="Y94:Z94"/>
    <mergeCell ref="AA94:AB94"/>
    <mergeCell ref="AC94:AD94"/>
    <mergeCell ref="AE94:AF94"/>
    <mergeCell ref="BE94:BF94"/>
    <mergeCell ref="BG94:BJ94"/>
    <mergeCell ref="C95:P95"/>
    <mergeCell ref="Q95:R95"/>
    <mergeCell ref="S95:T95"/>
    <mergeCell ref="U95:V95"/>
    <mergeCell ref="W95:X95"/>
    <mergeCell ref="Y95:Z95"/>
    <mergeCell ref="AA95:AB95"/>
    <mergeCell ref="AC95:AD95"/>
    <mergeCell ref="AE95:AF95"/>
    <mergeCell ref="BE95:BF95"/>
    <mergeCell ref="BG95:BJ95"/>
    <mergeCell ref="C96:P96"/>
    <mergeCell ref="Q96:R96"/>
    <mergeCell ref="S96:T96"/>
    <mergeCell ref="U96:V96"/>
    <mergeCell ref="W96:X96"/>
    <mergeCell ref="Y96:Z96"/>
    <mergeCell ref="AA96:AB96"/>
    <mergeCell ref="AC96:AD96"/>
    <mergeCell ref="AE96:AF96"/>
    <mergeCell ref="BE96:BF96"/>
    <mergeCell ref="BG96:BJ96"/>
    <mergeCell ref="C97:P97"/>
    <mergeCell ref="Q97:R97"/>
    <mergeCell ref="S97:T97"/>
    <mergeCell ref="U97:V97"/>
    <mergeCell ref="W97:X97"/>
    <mergeCell ref="Y97:Z97"/>
    <mergeCell ref="AA97:AB97"/>
    <mergeCell ref="AC97:AD97"/>
    <mergeCell ref="AE97:AF97"/>
    <mergeCell ref="BE97:BF97"/>
    <mergeCell ref="BG97:BJ97"/>
    <mergeCell ref="C98:P98"/>
    <mergeCell ref="Q98:R98"/>
    <mergeCell ref="S98:T98"/>
    <mergeCell ref="U98:V98"/>
    <mergeCell ref="W98:X98"/>
    <mergeCell ref="Y98:Z98"/>
    <mergeCell ref="AA98:AB98"/>
    <mergeCell ref="AC98:AD98"/>
    <mergeCell ref="AE98:AF98"/>
    <mergeCell ref="BE98:BF98"/>
    <mergeCell ref="BG98:BJ98"/>
    <mergeCell ref="C99:P99"/>
    <mergeCell ref="Q99:R99"/>
    <mergeCell ref="S99:T99"/>
    <mergeCell ref="U99:V99"/>
    <mergeCell ref="W99:X99"/>
    <mergeCell ref="BG99:BJ99"/>
    <mergeCell ref="C100:P100"/>
    <mergeCell ref="Q100:R101"/>
    <mergeCell ref="S100:T101"/>
    <mergeCell ref="U100:V101"/>
    <mergeCell ref="W100:X101"/>
    <mergeCell ref="Y100:Z101"/>
    <mergeCell ref="AA100:AB101"/>
    <mergeCell ref="AC100:AD101"/>
    <mergeCell ref="AE100:AF101"/>
    <mergeCell ref="AG100:AG101"/>
    <mergeCell ref="AH100:AH101"/>
    <mergeCell ref="AI100:AI101"/>
    <mergeCell ref="AJ100:AJ101"/>
    <mergeCell ref="AK100:AK101"/>
    <mergeCell ref="AL100:AL101"/>
    <mergeCell ref="AM100:AM101"/>
    <mergeCell ref="AN100:AN101"/>
    <mergeCell ref="AO100:AO101"/>
    <mergeCell ref="AP100:AP101"/>
    <mergeCell ref="AQ100:AQ101"/>
    <mergeCell ref="AR100:AR101"/>
    <mergeCell ref="AS100:AS101"/>
    <mergeCell ref="AT100:AT101"/>
    <mergeCell ref="AU100:AU101"/>
    <mergeCell ref="AV100:AV101"/>
    <mergeCell ref="AW100:AW101"/>
    <mergeCell ref="AX100:AX101"/>
    <mergeCell ref="AY100:AY101"/>
    <mergeCell ref="AZ100:AZ101"/>
    <mergeCell ref="BA100:BA101"/>
    <mergeCell ref="BB100:BB101"/>
    <mergeCell ref="BC100:BC101"/>
    <mergeCell ref="BD100:BD101"/>
    <mergeCell ref="BE100:BF101"/>
    <mergeCell ref="BG100:BJ101"/>
    <mergeCell ref="C101:P101"/>
    <mergeCell ref="C102:P102"/>
    <mergeCell ref="Q102:R102"/>
    <mergeCell ref="S102:T102"/>
    <mergeCell ref="U102:V102"/>
    <mergeCell ref="W102:X102"/>
    <mergeCell ref="BG102:BJ102"/>
    <mergeCell ref="C103:P103"/>
    <mergeCell ref="Q103:R104"/>
    <mergeCell ref="S103:T104"/>
    <mergeCell ref="U103:V104"/>
    <mergeCell ref="W103:X104"/>
    <mergeCell ref="Y103:Z104"/>
    <mergeCell ref="AA103:AB104"/>
    <mergeCell ref="AC103:AD104"/>
    <mergeCell ref="AE103:AF104"/>
    <mergeCell ref="AG103:AG104"/>
    <mergeCell ref="AH103:AH104"/>
    <mergeCell ref="AI103:AI104"/>
    <mergeCell ref="AJ103:AJ104"/>
    <mergeCell ref="AK103:AK104"/>
    <mergeCell ref="AL103:AL104"/>
    <mergeCell ref="AM103:AM104"/>
    <mergeCell ref="AN103:AN104"/>
    <mergeCell ref="AO103:AO104"/>
    <mergeCell ref="AP103:AP104"/>
    <mergeCell ref="AQ103:AQ104"/>
    <mergeCell ref="AR103:AR104"/>
    <mergeCell ref="AS103:AS104"/>
    <mergeCell ref="AT103:AT104"/>
    <mergeCell ref="AU103:AU104"/>
    <mergeCell ref="AV103:AV104"/>
    <mergeCell ref="AW103:AW104"/>
    <mergeCell ref="AX103:AX104"/>
    <mergeCell ref="AY103:AY104"/>
    <mergeCell ref="AZ103:AZ104"/>
    <mergeCell ref="BA103:BA104"/>
    <mergeCell ref="BB103:BB104"/>
    <mergeCell ref="BC103:BC104"/>
    <mergeCell ref="BD103:BD104"/>
    <mergeCell ref="BE103:BF104"/>
    <mergeCell ref="BG103:BJ104"/>
    <mergeCell ref="C104:P104"/>
    <mergeCell ref="C105:P105"/>
    <mergeCell ref="Q105:R105"/>
    <mergeCell ref="S105:T105"/>
    <mergeCell ref="U105:V105"/>
    <mergeCell ref="W105:X105"/>
    <mergeCell ref="Y105:Z105"/>
    <mergeCell ref="AA105:AB105"/>
    <mergeCell ref="AC105:AD105"/>
    <mergeCell ref="AE105:AF105"/>
    <mergeCell ref="BE105:BF105"/>
    <mergeCell ref="BG105:BJ105"/>
    <mergeCell ref="C106:P106"/>
    <mergeCell ref="Q106:R106"/>
    <mergeCell ref="S106:T106"/>
    <mergeCell ref="U106:V106"/>
    <mergeCell ref="W106:X106"/>
    <mergeCell ref="Y106:Z106"/>
    <mergeCell ref="AA106:AB106"/>
    <mergeCell ref="AC106:AD106"/>
    <mergeCell ref="AE106:AF106"/>
    <mergeCell ref="BE106:BF106"/>
    <mergeCell ref="BG106:BJ106"/>
    <mergeCell ref="C107:P107"/>
    <mergeCell ref="Q107:R107"/>
    <mergeCell ref="S107:T107"/>
    <mergeCell ref="U107:V107"/>
    <mergeCell ref="W107:X107"/>
    <mergeCell ref="Y107:Z107"/>
    <mergeCell ref="AA107:AB107"/>
    <mergeCell ref="AC107:AD107"/>
    <mergeCell ref="AE107:AF107"/>
    <mergeCell ref="BE107:BF107"/>
    <mergeCell ref="BG107:BJ107"/>
    <mergeCell ref="C108:P108"/>
    <mergeCell ref="Q108:R108"/>
    <mergeCell ref="S108:T108"/>
    <mergeCell ref="U108:V108"/>
    <mergeCell ref="W108:X108"/>
    <mergeCell ref="Y108:Z108"/>
    <mergeCell ref="AA108:AB108"/>
    <mergeCell ref="AC108:AD108"/>
    <mergeCell ref="AE108:AF108"/>
    <mergeCell ref="BE108:BF108"/>
    <mergeCell ref="BG108:BJ108"/>
    <mergeCell ref="C109:P109"/>
    <mergeCell ref="Q109:R109"/>
    <mergeCell ref="S109:T109"/>
    <mergeCell ref="U109:V109"/>
    <mergeCell ref="W109:X109"/>
    <mergeCell ref="Y109:Z109"/>
    <mergeCell ref="AA109:AB109"/>
    <mergeCell ref="AC109:AD109"/>
    <mergeCell ref="AE109:AF109"/>
    <mergeCell ref="BE109:BF109"/>
    <mergeCell ref="BG109:BJ109"/>
    <mergeCell ref="C110:P110"/>
    <mergeCell ref="Q110:R110"/>
    <mergeCell ref="S110:T110"/>
    <mergeCell ref="U110:V110"/>
    <mergeCell ref="W110:X110"/>
    <mergeCell ref="Y110:Z110"/>
    <mergeCell ref="AA110:AB110"/>
    <mergeCell ref="AC110:AD110"/>
    <mergeCell ref="AE110:AF110"/>
    <mergeCell ref="BE110:BF110"/>
    <mergeCell ref="BG110:BJ110"/>
    <mergeCell ref="C111:P111"/>
    <mergeCell ref="Q111:R111"/>
    <mergeCell ref="S111:T111"/>
    <mergeCell ref="U111:V111"/>
    <mergeCell ref="W111:X111"/>
    <mergeCell ref="Y111:Z111"/>
    <mergeCell ref="AA111:AB111"/>
    <mergeCell ref="AC111:AD111"/>
    <mergeCell ref="AE111:AF111"/>
    <mergeCell ref="BE111:BF111"/>
    <mergeCell ref="BG111:BJ111"/>
    <mergeCell ref="C112:P112"/>
    <mergeCell ref="Q112:R112"/>
    <mergeCell ref="S112:T112"/>
    <mergeCell ref="U112:V112"/>
    <mergeCell ref="W112:X112"/>
    <mergeCell ref="Y112:Z112"/>
    <mergeCell ref="AA112:AB112"/>
    <mergeCell ref="AC112:AD112"/>
    <mergeCell ref="AE112:AF112"/>
    <mergeCell ref="BE112:BF112"/>
    <mergeCell ref="BG112:BJ112"/>
    <mergeCell ref="C113:P113"/>
    <mergeCell ref="Q113:R113"/>
    <mergeCell ref="S113:T113"/>
    <mergeCell ref="U113:V113"/>
    <mergeCell ref="W113:X113"/>
    <mergeCell ref="Y113:Z113"/>
    <mergeCell ref="AA113:AB113"/>
    <mergeCell ref="AC113:AD113"/>
    <mergeCell ref="AE113:AF113"/>
    <mergeCell ref="BE113:BF113"/>
    <mergeCell ref="BG113:BJ113"/>
    <mergeCell ref="C114:P114"/>
    <mergeCell ref="Q114:R114"/>
    <mergeCell ref="S114:T114"/>
    <mergeCell ref="U114:V114"/>
    <mergeCell ref="W114:X114"/>
    <mergeCell ref="Y114:Z114"/>
    <mergeCell ref="AA114:AB114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Y115:Z115"/>
    <mergeCell ref="AA115:AB115"/>
    <mergeCell ref="AC115:AD115"/>
    <mergeCell ref="AE115:AF115"/>
    <mergeCell ref="BE115:BF115"/>
    <mergeCell ref="BG115:BJ115"/>
    <mergeCell ref="C116:P116"/>
    <mergeCell ref="Q116:R116"/>
    <mergeCell ref="S116:T116"/>
    <mergeCell ref="U116:V116"/>
    <mergeCell ref="W116:X116"/>
    <mergeCell ref="Y116:Z116"/>
    <mergeCell ref="AA116:AB116"/>
    <mergeCell ref="AC116:AD116"/>
    <mergeCell ref="AE116:AF116"/>
    <mergeCell ref="BE116:BF116"/>
    <mergeCell ref="BG116:BJ116"/>
    <mergeCell ref="C117:P117"/>
    <mergeCell ref="Q117:R117"/>
    <mergeCell ref="S117:T117"/>
    <mergeCell ref="U117:V117"/>
    <mergeCell ref="W117:X117"/>
    <mergeCell ref="Y117:Z117"/>
    <mergeCell ref="AA117:AB117"/>
    <mergeCell ref="AC117:AD117"/>
    <mergeCell ref="AE117:AF117"/>
    <mergeCell ref="BE117:BF117"/>
    <mergeCell ref="BG117:BJ117"/>
    <mergeCell ref="C118:P118"/>
    <mergeCell ref="Q118:R118"/>
    <mergeCell ref="S118:T118"/>
    <mergeCell ref="U118:V118"/>
    <mergeCell ref="W118:X118"/>
    <mergeCell ref="Y118:Z118"/>
    <mergeCell ref="AA118:AB118"/>
    <mergeCell ref="AC118:AD118"/>
    <mergeCell ref="AE118:AF118"/>
    <mergeCell ref="BE118:BF118"/>
    <mergeCell ref="BG118:BJ118"/>
    <mergeCell ref="C119:P119"/>
    <mergeCell ref="Q119:R119"/>
    <mergeCell ref="S119:T119"/>
    <mergeCell ref="U119:V119"/>
    <mergeCell ref="W119:X119"/>
    <mergeCell ref="Y119:Z119"/>
    <mergeCell ref="AA119:AB119"/>
    <mergeCell ref="AC119:AD119"/>
    <mergeCell ref="AE119:AF119"/>
    <mergeCell ref="BE119:BF119"/>
    <mergeCell ref="BG119:BJ119"/>
    <mergeCell ref="C120:P120"/>
    <mergeCell ref="Q120:R120"/>
    <mergeCell ref="S120:T120"/>
    <mergeCell ref="U120:V120"/>
    <mergeCell ref="W120:X120"/>
    <mergeCell ref="Y120:Z120"/>
    <mergeCell ref="AA120:AB120"/>
    <mergeCell ref="AC120:AD120"/>
    <mergeCell ref="AE120:AF120"/>
    <mergeCell ref="BE120:BF120"/>
    <mergeCell ref="BG120:BJ120"/>
    <mergeCell ref="C121:P121"/>
    <mergeCell ref="Q121:R121"/>
    <mergeCell ref="S121:T121"/>
    <mergeCell ref="U121:V121"/>
    <mergeCell ref="W121:X121"/>
    <mergeCell ref="Y121:Z121"/>
    <mergeCell ref="AA121:AB121"/>
    <mergeCell ref="AC121:AD121"/>
    <mergeCell ref="AE121:AF121"/>
    <mergeCell ref="BE121:BF121"/>
    <mergeCell ref="BG121:BJ121"/>
    <mergeCell ref="C122:P122"/>
    <mergeCell ref="Q122:R122"/>
    <mergeCell ref="S122:T122"/>
    <mergeCell ref="U122:V122"/>
    <mergeCell ref="W122:X122"/>
    <mergeCell ref="Y122:Z122"/>
    <mergeCell ref="AA122:AB122"/>
    <mergeCell ref="AC122:AD122"/>
    <mergeCell ref="AE122:AF122"/>
    <mergeCell ref="BE122:BF122"/>
    <mergeCell ref="BG122:BJ122"/>
    <mergeCell ref="C123:P123"/>
    <mergeCell ref="Q123:R123"/>
    <mergeCell ref="S123:T123"/>
    <mergeCell ref="U123:V123"/>
    <mergeCell ref="W123:X123"/>
    <mergeCell ref="Y123:Z123"/>
    <mergeCell ref="AA123:AB123"/>
    <mergeCell ref="AC123:AD123"/>
    <mergeCell ref="AE123:AF123"/>
    <mergeCell ref="BE123:BF123"/>
    <mergeCell ref="BG123:BJ123"/>
    <mergeCell ref="C124:P124"/>
    <mergeCell ref="Q124:R124"/>
    <mergeCell ref="S124:T124"/>
    <mergeCell ref="U124:V124"/>
    <mergeCell ref="W124:X124"/>
    <mergeCell ref="Y124:Z124"/>
    <mergeCell ref="AA124:AB124"/>
    <mergeCell ref="AC124:AD124"/>
    <mergeCell ref="AE124:AF124"/>
    <mergeCell ref="BE124:BF124"/>
    <mergeCell ref="BG124:BJ124"/>
    <mergeCell ref="C125:P125"/>
    <mergeCell ref="Q125:R125"/>
    <mergeCell ref="S125:T125"/>
    <mergeCell ref="U125:V125"/>
    <mergeCell ref="W125:X125"/>
    <mergeCell ref="Y125:Z125"/>
    <mergeCell ref="AA125:AB125"/>
    <mergeCell ref="AC125:AD125"/>
    <mergeCell ref="AE125:AF125"/>
    <mergeCell ref="BE125:BF125"/>
    <mergeCell ref="BG125:BJ125"/>
    <mergeCell ref="C126:P126"/>
    <mergeCell ref="Q126:R126"/>
    <mergeCell ref="S126:T126"/>
    <mergeCell ref="U126:V126"/>
    <mergeCell ref="W126:X126"/>
    <mergeCell ref="Y126:Z126"/>
    <mergeCell ref="AA126:AB126"/>
    <mergeCell ref="AC126:AD126"/>
    <mergeCell ref="AE126:AF126"/>
    <mergeCell ref="BE126:BF126"/>
    <mergeCell ref="BG126:BJ126"/>
    <mergeCell ref="C127:P127"/>
    <mergeCell ref="Q127:R127"/>
    <mergeCell ref="S127:T127"/>
    <mergeCell ref="U127:V127"/>
    <mergeCell ref="W127:X127"/>
    <mergeCell ref="Y127:Z127"/>
    <mergeCell ref="AA127:AB127"/>
    <mergeCell ref="AC127:AD127"/>
    <mergeCell ref="AE127:AF127"/>
    <mergeCell ref="BE127:BF127"/>
    <mergeCell ref="BG127:BJ127"/>
    <mergeCell ref="C128:P128"/>
    <mergeCell ref="Q128:R128"/>
    <mergeCell ref="S128:T128"/>
    <mergeCell ref="U128:V128"/>
    <mergeCell ref="W128:X128"/>
    <mergeCell ref="AC128:AD128"/>
    <mergeCell ref="BG128:BJ128"/>
    <mergeCell ref="C129:P129"/>
    <mergeCell ref="Q129:R129"/>
    <mergeCell ref="S129:T129"/>
    <mergeCell ref="U129:V129"/>
    <mergeCell ref="W129:X129"/>
    <mergeCell ref="Y129:Z129"/>
    <mergeCell ref="AC129:AD129"/>
    <mergeCell ref="BG129:BJ129"/>
    <mergeCell ref="C130:P130"/>
    <mergeCell ref="Q130:R130"/>
    <mergeCell ref="S130:T130"/>
    <mergeCell ref="U130:V130"/>
    <mergeCell ref="W130:X130"/>
    <mergeCell ref="Y130:Z130"/>
    <mergeCell ref="AA130:AB130"/>
    <mergeCell ref="AC130:AD130"/>
    <mergeCell ref="AE130:AF130"/>
    <mergeCell ref="BE130:BF130"/>
    <mergeCell ref="BG130:BJ130"/>
    <mergeCell ref="C131:P131"/>
    <mergeCell ref="Q131:R131"/>
    <mergeCell ref="S131:T131"/>
    <mergeCell ref="U131:V131"/>
    <mergeCell ref="W131:X131"/>
    <mergeCell ref="Y131:Z131"/>
    <mergeCell ref="AA131:AB131"/>
    <mergeCell ref="AC131:AD131"/>
    <mergeCell ref="AE131:AF131"/>
    <mergeCell ref="BE131:BF131"/>
    <mergeCell ref="BG131:BJ131"/>
    <mergeCell ref="C132:P132"/>
    <mergeCell ref="Q132:R132"/>
    <mergeCell ref="S132:T132"/>
    <mergeCell ref="U132:V132"/>
    <mergeCell ref="W132:X132"/>
    <mergeCell ref="Y132:Z132"/>
    <mergeCell ref="AA132:AB132"/>
    <mergeCell ref="AC132:AD132"/>
    <mergeCell ref="AE132:AF132"/>
    <mergeCell ref="BE132:BF132"/>
    <mergeCell ref="BG132:BJ132"/>
    <mergeCell ref="C133:P133"/>
    <mergeCell ref="Q133:R133"/>
    <mergeCell ref="S133:T133"/>
    <mergeCell ref="U133:V133"/>
    <mergeCell ref="W133:X133"/>
    <mergeCell ref="Y133:Z133"/>
    <mergeCell ref="AA133:AB133"/>
    <mergeCell ref="AC133:AD133"/>
    <mergeCell ref="AE133:AF133"/>
    <mergeCell ref="BE133:BF133"/>
    <mergeCell ref="BG133:BJ133"/>
    <mergeCell ref="C134:P134"/>
    <mergeCell ref="Q134:R134"/>
    <mergeCell ref="S134:T134"/>
    <mergeCell ref="U134:V134"/>
    <mergeCell ref="W134:X134"/>
    <mergeCell ref="Y134:Z134"/>
    <mergeCell ref="AA134:AB134"/>
    <mergeCell ref="AC134:AD134"/>
    <mergeCell ref="AE134:AF134"/>
    <mergeCell ref="BE134:BF134"/>
    <mergeCell ref="BG134:BJ134"/>
    <mergeCell ref="C135:P135"/>
    <mergeCell ref="Q135:R135"/>
    <mergeCell ref="S135:T135"/>
    <mergeCell ref="U135:V135"/>
    <mergeCell ref="W135:X135"/>
    <mergeCell ref="Y135:Z135"/>
    <mergeCell ref="AA135:AB135"/>
    <mergeCell ref="AC135:AD135"/>
    <mergeCell ref="AE135:AF135"/>
    <mergeCell ref="BE135:BF135"/>
    <mergeCell ref="BG135:BJ135"/>
    <mergeCell ref="B136:T136"/>
    <mergeCell ref="U136:V136"/>
    <mergeCell ref="W136:X136"/>
    <mergeCell ref="Y136:Z136"/>
    <mergeCell ref="AA136:AB136"/>
    <mergeCell ref="AC136:AD136"/>
    <mergeCell ref="AE136:AF136"/>
    <mergeCell ref="BE136:BF136"/>
    <mergeCell ref="BG136:BJ136"/>
    <mergeCell ref="B137:T137"/>
    <mergeCell ref="U137:V137"/>
    <mergeCell ref="W137:X137"/>
    <mergeCell ref="Y137:Z137"/>
    <mergeCell ref="AA137:AB137"/>
    <mergeCell ref="AC137:AD137"/>
    <mergeCell ref="AE137:AF137"/>
    <mergeCell ref="AG137:AI137"/>
    <mergeCell ref="AJ137:AL137"/>
    <mergeCell ref="AM137:AO137"/>
    <mergeCell ref="AP137:AR137"/>
    <mergeCell ref="AS137:AU137"/>
    <mergeCell ref="AV137:AX137"/>
    <mergeCell ref="AY137:BA137"/>
    <mergeCell ref="BB137:BD137"/>
    <mergeCell ref="BE137:BF137"/>
    <mergeCell ref="BG137:BJ137"/>
    <mergeCell ref="B138:T138"/>
    <mergeCell ref="U138:V138"/>
    <mergeCell ref="W138:X138"/>
    <mergeCell ref="Y138:Z138"/>
    <mergeCell ref="AA138:AB138"/>
    <mergeCell ref="AC138:AD138"/>
    <mergeCell ref="AE138:AF138"/>
    <mergeCell ref="AG138:AI138"/>
    <mergeCell ref="AJ138:AL138"/>
    <mergeCell ref="AM138:AO138"/>
    <mergeCell ref="AP138:AR138"/>
    <mergeCell ref="AS138:AU138"/>
    <mergeCell ref="AV138:AX138"/>
    <mergeCell ref="AY138:BA138"/>
    <mergeCell ref="BB138:BD138"/>
    <mergeCell ref="BE138:BF138"/>
    <mergeCell ref="BG138:BJ138"/>
    <mergeCell ref="B139:T139"/>
    <mergeCell ref="U139:V139"/>
    <mergeCell ref="W139:X139"/>
    <mergeCell ref="Y139:Z139"/>
    <mergeCell ref="AA139:AB139"/>
    <mergeCell ref="AC139:AD139"/>
    <mergeCell ref="AE139:AF139"/>
    <mergeCell ref="AG139:AI139"/>
    <mergeCell ref="AJ139:AL139"/>
    <mergeCell ref="AM139:AO139"/>
    <mergeCell ref="AP139:AR139"/>
    <mergeCell ref="AS139:AU139"/>
    <mergeCell ref="AV139:AX139"/>
    <mergeCell ref="AY139:BA139"/>
    <mergeCell ref="BB139:BD139"/>
    <mergeCell ref="BE139:BF139"/>
    <mergeCell ref="BG139:BJ139"/>
    <mergeCell ref="B140:T140"/>
    <mergeCell ref="U140:V140"/>
    <mergeCell ref="W140:X140"/>
    <mergeCell ref="Y140:Z140"/>
    <mergeCell ref="AA140:AB140"/>
    <mergeCell ref="AC140:AD140"/>
    <mergeCell ref="AE140:AF140"/>
    <mergeCell ref="AG140:AI140"/>
    <mergeCell ref="AJ140:AL140"/>
    <mergeCell ref="AM140:AO140"/>
    <mergeCell ref="AP140:AR140"/>
    <mergeCell ref="AS140:AU140"/>
    <mergeCell ref="AV140:AX140"/>
    <mergeCell ref="AY140:BA140"/>
    <mergeCell ref="BB140:BD140"/>
    <mergeCell ref="BE140:BF140"/>
    <mergeCell ref="BG140:BJ140"/>
    <mergeCell ref="B141:T141"/>
    <mergeCell ref="U141:V141"/>
    <mergeCell ref="W141:X141"/>
    <mergeCell ref="Y141:Z141"/>
    <mergeCell ref="AA141:AB141"/>
    <mergeCell ref="AC141:AD141"/>
    <mergeCell ref="AE141:AF141"/>
    <mergeCell ref="AG141:AI141"/>
    <mergeCell ref="AJ141:AL141"/>
    <mergeCell ref="AM141:AO141"/>
    <mergeCell ref="AP141:AR141"/>
    <mergeCell ref="AS141:AU141"/>
    <mergeCell ref="AV141:AX141"/>
    <mergeCell ref="AY141:BA141"/>
    <mergeCell ref="BB141:BD141"/>
    <mergeCell ref="BE141:BF141"/>
    <mergeCell ref="BG141:BJ141"/>
    <mergeCell ref="B144:V144"/>
    <mergeCell ref="W144:AP144"/>
    <mergeCell ref="AQ144:AY144"/>
    <mergeCell ref="AZ144:BJ144"/>
    <mergeCell ref="B145:J145"/>
    <mergeCell ref="K145:N145"/>
    <mergeCell ref="O145:Q145"/>
    <mergeCell ref="R145:V145"/>
    <mergeCell ref="W145:AG145"/>
    <mergeCell ref="AH145:AJ145"/>
    <mergeCell ref="AK145:AM145"/>
    <mergeCell ref="AN145:AP145"/>
    <mergeCell ref="AQ145:AS145"/>
    <mergeCell ref="AT145:AV145"/>
    <mergeCell ref="AW145:AY145"/>
    <mergeCell ref="AZ145:BJ147"/>
    <mergeCell ref="K146:N146"/>
    <mergeCell ref="O146:Q146"/>
    <mergeCell ref="R146:V146"/>
    <mergeCell ref="W146:AG146"/>
    <mergeCell ref="AH146:AJ146"/>
    <mergeCell ref="AK146:AM146"/>
    <mergeCell ref="AN146:AP146"/>
    <mergeCell ref="B146:J147"/>
    <mergeCell ref="AQ146:AS147"/>
    <mergeCell ref="AT146:AV147"/>
    <mergeCell ref="AW146:AY147"/>
    <mergeCell ref="K147:N147"/>
    <mergeCell ref="O147:Q147"/>
    <mergeCell ref="R147:V147"/>
    <mergeCell ref="W147:AG147"/>
    <mergeCell ref="AH147:AJ147"/>
    <mergeCell ref="AK147:AM147"/>
    <mergeCell ref="AN147:AP147"/>
    <mergeCell ref="AM151:AR151"/>
    <mergeCell ref="B152:AF152"/>
    <mergeCell ref="AM152:BH152"/>
    <mergeCell ref="B153:X153"/>
    <mergeCell ref="AM153:AT153"/>
    <mergeCell ref="AU153:AZ153"/>
    <mergeCell ref="B154:C154"/>
    <mergeCell ref="L154:O154"/>
    <mergeCell ref="AK154:AL154"/>
    <mergeCell ref="AM154:AN154"/>
    <mergeCell ref="AT154:AZ154"/>
    <mergeCell ref="AG156:AP156"/>
    <mergeCell ref="AV156:BJ156"/>
    <mergeCell ref="AG158:AP158"/>
    <mergeCell ref="B161:E161"/>
    <mergeCell ref="F161:BF161"/>
    <mergeCell ref="BG161:BJ161"/>
    <mergeCell ref="B162:E162"/>
    <mergeCell ref="F162:BF162"/>
    <mergeCell ref="BG162:BJ162"/>
    <mergeCell ref="B163:E163"/>
    <mergeCell ref="F163:BF163"/>
    <mergeCell ref="BG163:BJ163"/>
    <mergeCell ref="B164:E164"/>
    <mergeCell ref="F164:BF164"/>
    <mergeCell ref="BG164:BJ164"/>
    <mergeCell ref="B165:E165"/>
    <mergeCell ref="F165:BF165"/>
    <mergeCell ref="BG165:BJ165"/>
    <mergeCell ref="B166:E166"/>
    <mergeCell ref="F166:BF166"/>
    <mergeCell ref="BG166:BJ166"/>
    <mergeCell ref="B167:E167"/>
    <mergeCell ref="F167:BF167"/>
    <mergeCell ref="BG167:BJ167"/>
    <mergeCell ref="B168:E168"/>
    <mergeCell ref="F168:BF168"/>
    <mergeCell ref="BG168:BJ168"/>
    <mergeCell ref="B169:E169"/>
    <mergeCell ref="F169:BF169"/>
    <mergeCell ref="BG169:BJ169"/>
    <mergeCell ref="B170:E170"/>
    <mergeCell ref="F170:BF170"/>
    <mergeCell ref="BG170:BJ170"/>
    <mergeCell ref="B171:E171"/>
    <mergeCell ref="F171:BF171"/>
    <mergeCell ref="BG171:BJ171"/>
    <mergeCell ref="B172:E172"/>
    <mergeCell ref="F172:BF172"/>
    <mergeCell ref="BG172:BJ172"/>
    <mergeCell ref="B173:E173"/>
    <mergeCell ref="F173:BF173"/>
    <mergeCell ref="BG173:BJ173"/>
    <mergeCell ref="B174:E174"/>
    <mergeCell ref="F174:BF174"/>
    <mergeCell ref="BG174:BJ174"/>
    <mergeCell ref="B175:E175"/>
    <mergeCell ref="F175:BF175"/>
    <mergeCell ref="BG175:BJ175"/>
    <mergeCell ref="B176:E176"/>
    <mergeCell ref="F176:BF176"/>
    <mergeCell ref="BG176:BJ176"/>
    <mergeCell ref="B177:E177"/>
    <mergeCell ref="F177:BF177"/>
    <mergeCell ref="BG177:BJ177"/>
    <mergeCell ref="B178:E178"/>
    <mergeCell ref="F178:BF178"/>
    <mergeCell ref="BG178:BJ178"/>
    <mergeCell ref="B179:E179"/>
    <mergeCell ref="F179:BF179"/>
    <mergeCell ref="BG179:BJ179"/>
    <mergeCell ref="B180:E180"/>
    <mergeCell ref="F180:BF180"/>
    <mergeCell ref="BG180:BJ180"/>
    <mergeCell ref="B181:E181"/>
    <mergeCell ref="F181:BF181"/>
    <mergeCell ref="BG181:BJ181"/>
    <mergeCell ref="B182:E182"/>
    <mergeCell ref="F182:BF182"/>
    <mergeCell ref="BG182:BJ182"/>
    <mergeCell ref="B183:E183"/>
    <mergeCell ref="F183:BF183"/>
    <mergeCell ref="BG183:BJ183"/>
    <mergeCell ref="B184:E184"/>
    <mergeCell ref="F184:BF184"/>
    <mergeCell ref="BG184:BJ184"/>
    <mergeCell ref="B185:E185"/>
    <mergeCell ref="F185:BF185"/>
    <mergeCell ref="BG185:BJ185"/>
    <mergeCell ref="B186:E186"/>
    <mergeCell ref="F186:BF186"/>
    <mergeCell ref="BG186:BJ186"/>
    <mergeCell ref="B187:E187"/>
    <mergeCell ref="F187:BF187"/>
    <mergeCell ref="BG187:BJ187"/>
    <mergeCell ref="B188:E188"/>
    <mergeCell ref="F188:BF188"/>
    <mergeCell ref="BG188:BJ188"/>
    <mergeCell ref="B189:E189"/>
    <mergeCell ref="F189:BF189"/>
    <mergeCell ref="BG189:BJ189"/>
    <mergeCell ref="B190:E190"/>
    <mergeCell ref="F190:BF190"/>
    <mergeCell ref="BG190:BJ190"/>
    <mergeCell ref="B191:E191"/>
    <mergeCell ref="F191:BF191"/>
    <mergeCell ref="BG191:BJ191"/>
    <mergeCell ref="B192:E192"/>
    <mergeCell ref="F192:BF192"/>
    <mergeCell ref="BG192:BJ192"/>
    <mergeCell ref="B194:BJ194"/>
    <mergeCell ref="B197:BJ197"/>
    <mergeCell ref="AK199:BE200"/>
    <mergeCell ref="J200:AD200"/>
    <mergeCell ref="E201:J201"/>
    <mergeCell ref="L201:W201"/>
    <mergeCell ref="AK201:AP201"/>
    <mergeCell ref="AR201:AW201"/>
    <mergeCell ref="B202:C202"/>
    <mergeCell ref="L202:O202"/>
    <mergeCell ref="AK202:AL202"/>
    <mergeCell ref="AR202:AX202"/>
    <mergeCell ref="AK203:AP203"/>
    <mergeCell ref="AK204:BB206"/>
    <mergeCell ref="L205:V205"/>
    <mergeCell ref="L206:V206"/>
    <mergeCell ref="B207:C207"/>
    <mergeCell ref="L207:O207"/>
    <mergeCell ref="AK207:AP207"/>
    <mergeCell ref="AR207:AW207"/>
    <mergeCell ref="AK208:AL208"/>
    <mergeCell ref="AR208:AX208"/>
    <mergeCell ref="B210:AD210"/>
    <mergeCell ref="AK210:BB210"/>
    <mergeCell ref="B211:R211"/>
    <mergeCell ref="AK211:AP211"/>
    <mergeCell ref="AR211:AW211"/>
    <mergeCell ref="B212:H212"/>
    <mergeCell ref="L212:V212"/>
    <mergeCell ref="AK212:AL212"/>
    <mergeCell ref="AR212:AX212"/>
  </mergeCells>
  <printOptions horizontalCentered="1"/>
  <pageMargins left="0.04" right="0.04" top="0.20" bottom="0" header="0" footer="0"/>
  <pageSetup paperSize="8" scale="17" pageOrder="overThenDown"/>
  <headerFooter/>
  <rowBreaks count="2">
    <brk id="82" man="1"/>
    <brk id="15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normal" workbookViewId="0">
      <selection activeCell="F43" sqref="F43"/>
    </sheetView>
  </sheetViews>
  <sheetFormatPr defaultRowHeight="13.45"/>
  <sheetData/>
  <pageMargins left="0.70" right="0.70" top="0.75" bottom="0.75" header="0.30" footer="0.30"/>
  <pageSetup paperSize="1" pageOrder="overThenDown"/>
  <headerFooter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normal" workbookViewId="0">
      <selection activeCell="A1" sqref="A1"/>
    </sheetView>
  </sheetViews>
  <sheetFormatPr defaultRowHeight="13.45"/>
  <sheetData/>
  <pageMargins left="0.70" right="0.70" top="0.75" bottom="0.75" header="0.30" footer="0.30"/>
  <pageSetup paperSize="1" pageOrder="overThenDown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Маршалович В.Е.</dc:creator>
  <cp:keywords/>
  <dc:description/>
  <cp:lastModifiedBy>user</cp:lastModifiedBy>
  <cp:revision>0</cp:revision>
  <dcterms:created xsi:type="dcterms:W3CDTF">1999-02-26T09:40:51Z</dcterms:created>
  <dcterms:modified xsi:type="dcterms:W3CDTF">2021-03-23T09:43:21Z</dcterms:modified>
</cp:coreProperties>
</file>