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0" windowWidth="19200" windowHeight="11592"/>
  </bookViews>
  <sheets>
    <sheet name="Лист 1" sheetId="1" r:id="rId1"/>
  </sheets>
  <definedNames>
    <definedName name="_xlnm.Print_Area" localSheetId="0">'Лист 1'!$A$1:$BQ$113</definedName>
  </definedNames>
  <calcPr calcId="152511"/>
</workbook>
</file>

<file path=xl/calcChain.xml><?xml version="1.0" encoding="utf-8"?>
<calcChain xmlns="http://schemas.openxmlformats.org/spreadsheetml/2006/main">
  <c r="AU28" i="1" l="1"/>
  <c r="BA28" i="1"/>
  <c r="AW28" i="1"/>
  <c r="AT28" i="1"/>
  <c r="AS28" i="1"/>
  <c r="AL28" i="1"/>
  <c r="AN28" i="1"/>
  <c r="AH28" i="1"/>
  <c r="AT35" i="1"/>
  <c r="AJ31" i="1"/>
  <c r="AJ30" i="1"/>
  <c r="AJ33" i="1" l="1"/>
  <c r="AJ28" i="1" s="1"/>
  <c r="AP35" i="1"/>
  <c r="AJ37" i="1"/>
  <c r="AJ38" i="1"/>
  <c r="AJ39" i="1"/>
  <c r="AJ41" i="1"/>
  <c r="AJ42" i="1"/>
  <c r="AJ45" i="1"/>
  <c r="AJ47" i="1"/>
  <c r="AJ49" i="1"/>
  <c r="AJ50" i="1"/>
  <c r="BA35" i="1" l="1"/>
  <c r="AU35" i="1"/>
  <c r="AY28" i="1"/>
  <c r="AY35" i="1"/>
  <c r="AH35" i="1"/>
  <c r="AU58" i="1" l="1"/>
  <c r="AY58" i="1"/>
  <c r="BA58" i="1"/>
  <c r="AH58" i="1"/>
  <c r="AN35" i="1"/>
  <c r="AL35" i="1"/>
  <c r="AJ35" i="1" l="1"/>
  <c r="BO14" i="1"/>
  <c r="AW35" i="1" l="1"/>
  <c r="AX35" i="1"/>
  <c r="AS35" i="1"/>
  <c r="AX58" i="1" l="1"/>
  <c r="AW59" i="1" s="1"/>
  <c r="AS58" i="1"/>
  <c r="AT58" i="1"/>
  <c r="AS59" i="1" s="1"/>
  <c r="AW58" i="1"/>
  <c r="AL58" i="1"/>
  <c r="AP58" i="1"/>
  <c r="AN58" i="1"/>
  <c r="AJ58" i="1" l="1"/>
</calcChain>
</file>

<file path=xl/sharedStrings.xml><?xml version="1.0" encoding="utf-8"?>
<sst xmlns="http://schemas.openxmlformats.org/spreadsheetml/2006/main" count="398" uniqueCount="275">
  <si>
    <t>О6</t>
  </si>
  <si>
    <t>=</t>
  </si>
  <si>
    <t>Х</t>
  </si>
  <si>
    <t>Обозначения :</t>
  </si>
  <si>
    <t>Распределение  по  курсам  и  семестрам</t>
  </si>
  <si>
    <t>из них</t>
  </si>
  <si>
    <t>сентябрь</t>
  </si>
  <si>
    <t>октябрь</t>
  </si>
  <si>
    <t xml:space="preserve">  ноябрь</t>
  </si>
  <si>
    <t xml:space="preserve"> декабрь</t>
  </si>
  <si>
    <t>29</t>
  </si>
  <si>
    <t xml:space="preserve">  январь</t>
  </si>
  <si>
    <t xml:space="preserve"> февраль</t>
  </si>
  <si>
    <t xml:space="preserve">   март</t>
  </si>
  <si>
    <t>июль</t>
  </si>
  <si>
    <t>август</t>
  </si>
  <si>
    <t>Всего</t>
  </si>
  <si>
    <t>01</t>
  </si>
  <si>
    <t>08</t>
  </si>
  <si>
    <t>15</t>
  </si>
  <si>
    <t>22</t>
  </si>
  <si>
    <t>09</t>
  </si>
  <si>
    <t>06</t>
  </si>
  <si>
    <t>10</t>
  </si>
  <si>
    <t>03</t>
  </si>
  <si>
    <t>17</t>
  </si>
  <si>
    <t>24</t>
  </si>
  <si>
    <t>05</t>
  </si>
  <si>
    <t>02</t>
  </si>
  <si>
    <t>16</t>
  </si>
  <si>
    <t>23</t>
  </si>
  <si>
    <t>04</t>
  </si>
  <si>
    <t>11</t>
  </si>
  <si>
    <t>25</t>
  </si>
  <si>
    <t>07</t>
  </si>
  <si>
    <t>14</t>
  </si>
  <si>
    <t>21</t>
  </si>
  <si>
    <t>28</t>
  </si>
  <si>
    <t>30</t>
  </si>
  <si>
    <t>31</t>
  </si>
  <si>
    <t>II. Сводные данные по бюджету времени (в неделях)</t>
  </si>
  <si>
    <t>:</t>
  </si>
  <si>
    <t>//</t>
  </si>
  <si>
    <t>I курс</t>
  </si>
  <si>
    <t>Лекции</t>
  </si>
  <si>
    <t>III. П л а н   у ч е б н о г о   п р о ц е с с а</t>
  </si>
  <si>
    <t>1.1.1</t>
  </si>
  <si>
    <t>1.2</t>
  </si>
  <si>
    <t>1.2.1</t>
  </si>
  <si>
    <t>1.2.2</t>
  </si>
  <si>
    <t>3.1</t>
  </si>
  <si>
    <t>2.1</t>
  </si>
  <si>
    <t>2.2</t>
  </si>
  <si>
    <t>4</t>
  </si>
  <si>
    <t>Итоговая аттестация</t>
  </si>
  <si>
    <t xml:space="preserve"> апрель</t>
  </si>
  <si>
    <t xml:space="preserve"> май</t>
  </si>
  <si>
    <t xml:space="preserve">   июнь</t>
  </si>
  <si>
    <t>Экзаменов</t>
  </si>
  <si>
    <t>Зачетов</t>
  </si>
  <si>
    <t>Всего зачетных единиц</t>
  </si>
  <si>
    <t>Каникулы</t>
  </si>
  <si>
    <t>2.4</t>
  </si>
  <si>
    <t>2</t>
  </si>
  <si>
    <t>1</t>
  </si>
  <si>
    <t>4.1</t>
  </si>
  <si>
    <t>12</t>
  </si>
  <si>
    <t>I</t>
  </si>
  <si>
    <t>2.3</t>
  </si>
  <si>
    <t>Название компонента, модуля,
учебной дисциплины, курсового проекта (курсовой работы)</t>
  </si>
  <si>
    <t>/</t>
  </si>
  <si>
    <t>ГОСУДАРСТВЕННЫЙ КОМПОНЕНТ</t>
  </si>
  <si>
    <t>1.1.2</t>
  </si>
  <si>
    <t>Лабораторные</t>
  </si>
  <si>
    <t>№  п/п</t>
  </si>
  <si>
    <t>2.1.1</t>
  </si>
  <si>
    <t>2.1.2</t>
  </si>
  <si>
    <t>2.2.1</t>
  </si>
  <si>
    <t>2.2.2</t>
  </si>
  <si>
    <t>А.Р. Околов</t>
  </si>
  <si>
    <t xml:space="preserve">Специальность </t>
  </si>
  <si>
    <t>Количество часов учебных занятий в неделю</t>
  </si>
  <si>
    <t>Количество часов учебных занятий всего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</si>
  <si>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</si>
  <si>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</si>
  <si>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</si>
  <si>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</si>
  <si>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I. График образовательного процесса</t>
  </si>
  <si>
    <t>Название практики</t>
  </si>
  <si>
    <t>Семестр</t>
  </si>
  <si>
    <t>Недель</t>
  </si>
  <si>
    <t>З.единиц</t>
  </si>
  <si>
    <t>2.3.1</t>
  </si>
  <si>
    <t>УК-1</t>
  </si>
  <si>
    <t>Код компетенции</t>
  </si>
  <si>
    <t xml:space="preserve"> VIII. Матрица компетенций</t>
  </si>
  <si>
    <t>Код компе-тенции</t>
  </si>
  <si>
    <t>Наименование компетенции</t>
  </si>
  <si>
    <t>1-53 80 01</t>
  </si>
  <si>
    <t>Автоматизация</t>
  </si>
  <si>
    <t>Профилизация</t>
  </si>
  <si>
    <t>Срок обучения:</t>
  </si>
  <si>
    <t>Степень:</t>
  </si>
  <si>
    <t>магистр</t>
  </si>
  <si>
    <t>18</t>
  </si>
  <si>
    <t>КУРСЫ</t>
  </si>
  <si>
    <t>Практика</t>
  </si>
  <si>
    <t>Магистерская диссертация</t>
  </si>
  <si>
    <t xml:space="preserve"> теоретическое обучение</t>
  </si>
  <si>
    <t xml:space="preserve"> экзаменационная сессия</t>
  </si>
  <si>
    <t xml:space="preserve">  магистерская диссертация</t>
  </si>
  <si>
    <t xml:space="preserve">  практика</t>
  </si>
  <si>
    <t>Аудиторных</t>
  </si>
  <si>
    <t>Автоматизация и управление технологическими процессами</t>
  </si>
  <si>
    <t>Экзаменационные сессии</t>
  </si>
  <si>
    <t>Теоретическое обучение</t>
  </si>
  <si>
    <t>Системный анализ в научных исследованиях</t>
  </si>
  <si>
    <t>1.1</t>
  </si>
  <si>
    <t>Модуль  «Научно-исследовательская работа»</t>
  </si>
  <si>
    <t>2.3.2</t>
  </si>
  <si>
    <t>2.4.1</t>
  </si>
  <si>
    <t>2.4.2</t>
  </si>
  <si>
    <t>4.2</t>
  </si>
  <si>
    <t>4.3</t>
  </si>
  <si>
    <t>Практические</t>
  </si>
  <si>
    <t>Семинарские</t>
  </si>
  <si>
    <t>V. Магистерская диссертация</t>
  </si>
  <si>
    <t>IV. Практики</t>
  </si>
  <si>
    <t>Исследовательская</t>
  </si>
  <si>
    <t>1 год</t>
  </si>
  <si>
    <t>Количество академических часов</t>
  </si>
  <si>
    <t>УК-2</t>
  </si>
  <si>
    <t>УПК-1</t>
  </si>
  <si>
    <t>УПК-2</t>
  </si>
  <si>
    <t>Методы управления в сложных системах</t>
  </si>
  <si>
    <t>СК-1</t>
  </si>
  <si>
    <t xml:space="preserve">Модуль «Профессиональные информационные технологии»          
</t>
  </si>
  <si>
    <t>2.1.3</t>
  </si>
  <si>
    <t>Дистанционное управление стационарными и подвижными объектами</t>
  </si>
  <si>
    <t>УК-3</t>
  </si>
  <si>
    <t>УК-4</t>
  </si>
  <si>
    <t>УК-5</t>
  </si>
  <si>
    <t>УК-6</t>
  </si>
  <si>
    <t>/2</t>
  </si>
  <si>
    <t>/1</t>
  </si>
  <si>
    <t>/56</t>
  </si>
  <si>
    <t>/140</t>
  </si>
  <si>
    <t>/108</t>
  </si>
  <si>
    <t>/32</t>
  </si>
  <si>
    <t>/3</t>
  </si>
  <si>
    <t>/240</t>
  </si>
  <si>
    <t>/104</t>
  </si>
  <si>
    <t>/72</t>
  </si>
  <si>
    <t>/36</t>
  </si>
  <si>
    <t>/6</t>
  </si>
  <si>
    <t>/24</t>
  </si>
  <si>
    <t>ТИПОВОЙ УЧЕБНЫЙ ПЛАН</t>
  </si>
  <si>
    <t>МИНИСТЕРСТВО ОБРАЗОВАНИЯ РЕСПУБЛИКИ БЕЛАРУСЬ</t>
  </si>
  <si>
    <t>Министра образования</t>
  </si>
  <si>
    <t>Республики Беларусь</t>
  </si>
  <si>
    <t>и производствами (по отраслям)</t>
  </si>
  <si>
    <t>Всего часов</t>
  </si>
  <si>
    <t>Ауд. часов</t>
  </si>
  <si>
    <t>Зач. единиц</t>
  </si>
  <si>
    <t>/120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</si>
  <si>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</si>
  <si>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</si>
  <si>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</si>
  <si>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</si>
  <si>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</si>
  <si>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</si>
  <si>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</si>
  <si>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</si>
  <si>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3</t>
  </si>
  <si>
    <t>Код модуля, учебной  дисциплины</t>
  </si>
  <si>
    <t>Разработан а качстве примера реализации образовательного стандарта по специальности 1-53 80 01 «Автоматизация»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</si>
  <si>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</si>
  <si>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</si>
  <si>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С.А.Касперович</t>
  </si>
  <si>
    <t>Председатель УМО по образованию в области автоматизации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</si>
  <si>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</si>
  <si>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технологических процессов, производств и управления</t>
  </si>
  <si>
    <t>А.А.Лобатый</t>
  </si>
  <si>
    <t>Эксперт-нормоконтролер</t>
  </si>
  <si>
    <t xml:space="preserve">Рекомендован к утверждению Президиумом Совета УМО </t>
  </si>
  <si>
    <t>по образованию в области автоматизации технологических процессов, производств и управления</t>
  </si>
  <si>
    <r>
      <rPr>
        <vertAlign val="superscript"/>
        <sz val="20"/>
        <rFont val="Times New Roman"/>
        <family val="1"/>
        <charset val="204"/>
      </rPr>
      <t xml:space="preserve">1 </t>
    </r>
    <r>
      <rPr>
        <sz val="20"/>
        <rFont val="Times New Roman"/>
        <family val="1"/>
        <charset val="204"/>
      </rPr>
      <t>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 Изучение общеобразовательных дисциплин «Философия и методология науки» и «Иностранный язык» завершается сдачей кандидатского экзамена, общеобразовательной дисциплины «Основы информационных технологий» - кандидатского зачета.</t>
    </r>
  </si>
  <si>
    <t>«___» _______________ 2019 г.</t>
  </si>
  <si>
    <t>_________________________       И.В.Титович</t>
  </si>
  <si>
    <t>__________________________  О.А.Величкович</t>
  </si>
  <si>
    <t>Протокол  № ______  от ____________  201_ г.</t>
  </si>
  <si>
    <t>VI. Итоговая аттестация</t>
  </si>
  <si>
    <t>Защита магистерской диссертации</t>
  </si>
  <si>
    <r>
      <t xml:space="preserve">29
</t>
    </r>
    <r>
      <rPr>
        <sz val="16"/>
        <rFont val="Times New Roman"/>
        <family val="1"/>
        <charset val="204"/>
      </rPr>
      <t>09</t>
    </r>
  </si>
  <si>
    <r>
      <t>27</t>
    </r>
    <r>
      <rPr>
        <sz val="16"/>
        <rFont val="Times New Roman"/>
        <family val="1"/>
        <charset val="204"/>
      </rPr>
      <t xml:space="preserve">
10</t>
    </r>
  </si>
  <si>
    <r>
      <t>29</t>
    </r>
    <r>
      <rPr>
        <sz val="16"/>
        <rFont val="Times New Roman"/>
        <family val="1"/>
        <charset val="204"/>
      </rPr>
      <t xml:space="preserve">
12</t>
    </r>
  </si>
  <si>
    <r>
      <t>26</t>
    </r>
    <r>
      <rPr>
        <sz val="16"/>
        <rFont val="Times New Roman"/>
        <family val="1"/>
        <charset val="204"/>
      </rPr>
      <t xml:space="preserve">
01</t>
    </r>
  </si>
  <si>
    <r>
      <t>23</t>
    </r>
    <r>
      <rPr>
        <sz val="16"/>
        <rFont val="Times New Roman"/>
        <family val="1"/>
        <charset val="204"/>
      </rPr>
      <t xml:space="preserve">
02</t>
    </r>
  </si>
  <si>
    <r>
      <t>30</t>
    </r>
    <r>
      <rPr>
        <sz val="16"/>
        <rFont val="Times New Roman"/>
        <family val="1"/>
        <charset val="204"/>
      </rPr>
      <t xml:space="preserve">
03</t>
    </r>
  </si>
  <si>
    <r>
      <t>27</t>
    </r>
    <r>
      <rPr>
        <sz val="16"/>
        <rFont val="Times New Roman"/>
        <family val="1"/>
        <charset val="204"/>
      </rPr>
      <t xml:space="preserve">
04</t>
    </r>
  </si>
  <si>
    <r>
      <t>29</t>
    </r>
    <r>
      <rPr>
        <sz val="16"/>
        <rFont val="Times New Roman"/>
        <family val="1"/>
        <charset val="204"/>
      </rPr>
      <t xml:space="preserve">
06</t>
    </r>
  </si>
  <si>
    <r>
      <t>27</t>
    </r>
    <r>
      <rPr>
        <sz val="16"/>
        <rFont val="Times New Roman"/>
        <family val="1"/>
        <charset val="204"/>
      </rPr>
      <t xml:space="preserve">
07</t>
    </r>
  </si>
  <si>
    <r>
      <t>05</t>
    </r>
    <r>
      <rPr>
        <sz val="16"/>
        <rFont val="Times New Roman"/>
        <family val="1"/>
        <charset val="204"/>
      </rPr>
      <t xml:space="preserve">
10</t>
    </r>
  </si>
  <si>
    <r>
      <t>02</t>
    </r>
    <r>
      <rPr>
        <sz val="16"/>
        <rFont val="Times New Roman"/>
        <family val="1"/>
        <charset val="204"/>
      </rPr>
      <t xml:space="preserve">
11</t>
    </r>
  </si>
  <si>
    <r>
      <t>04</t>
    </r>
    <r>
      <rPr>
        <sz val="16"/>
        <rFont val="Times New Roman"/>
        <family val="1"/>
        <charset val="204"/>
      </rPr>
      <t xml:space="preserve">
01</t>
    </r>
  </si>
  <si>
    <r>
      <t>01</t>
    </r>
    <r>
      <rPr>
        <sz val="16"/>
        <rFont val="Times New Roman"/>
        <family val="1"/>
        <charset val="204"/>
      </rPr>
      <t xml:space="preserve">
02</t>
    </r>
  </si>
  <si>
    <r>
      <t>01</t>
    </r>
    <r>
      <rPr>
        <sz val="16"/>
        <rFont val="Times New Roman"/>
        <family val="1"/>
        <charset val="204"/>
      </rPr>
      <t xml:space="preserve">
03</t>
    </r>
  </si>
  <si>
    <r>
      <t>05</t>
    </r>
    <r>
      <rPr>
        <sz val="16"/>
        <rFont val="Times New Roman"/>
        <family val="1"/>
        <charset val="204"/>
      </rPr>
      <t xml:space="preserve">
04</t>
    </r>
  </si>
  <si>
    <r>
      <t>03</t>
    </r>
    <r>
      <rPr>
        <sz val="16"/>
        <rFont val="Times New Roman"/>
        <family val="1"/>
        <charset val="204"/>
      </rPr>
      <t xml:space="preserve">
05</t>
    </r>
  </si>
  <si>
    <r>
      <t>05</t>
    </r>
    <r>
      <rPr>
        <sz val="16"/>
        <rFont val="Times New Roman"/>
        <family val="1"/>
        <charset val="204"/>
      </rPr>
      <t xml:space="preserve">
07</t>
    </r>
  </si>
  <si>
    <r>
      <t>02</t>
    </r>
    <r>
      <rPr>
        <sz val="16"/>
        <rFont val="Times New Roman"/>
        <family val="1"/>
        <charset val="204"/>
      </rPr>
      <t xml:space="preserve">
08</t>
    </r>
  </si>
  <si>
    <t>Курсовая работа по учебной дисциплине «Дистанционное управление стационарными и подвижными объектами»</t>
  </si>
  <si>
    <t xml:space="preserve"> итоговая аттестация</t>
  </si>
  <si>
    <t xml:space="preserve"> каникулы</t>
  </si>
  <si>
    <t>Быть способным осуществлять критический анализ проблемных ситуаций на основе системного подхода, вырабатывать стратегию действий</t>
  </si>
  <si>
    <t>УК-1, УПК-1</t>
  </si>
  <si>
    <t>УК-7</t>
  </si>
  <si>
    <t>УК-8</t>
  </si>
  <si>
    <t>УПК-3</t>
  </si>
  <si>
    <t xml:space="preserve"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                                                  </t>
  </si>
  <si>
    <t xml:space="preserve"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идеи)                                                  </t>
  </si>
  <si>
    <t xml:space="preserve"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                                                  </t>
  </si>
  <si>
    <t xml:space="preserve">Обладать навыками использования современных информационных технологий для решения научно-исследовательских и инновационных задач                                                  </t>
  </si>
  <si>
    <t xml:space="preserve">Быть способным применять методы защиты технической, коммерческой и личной информации                                                  </t>
  </si>
  <si>
    <t xml:space="preserve">Владеть одним из универсальных пакетов компьютерной поддержки инженерного анализа и расчетов (ANSYS или аналогичный), применять его для конечно-элементного анализа систем                                                  </t>
  </si>
  <si>
    <t xml:space="preserve">Быть способным применять концепцию сквозной автоматизации жизненного цикла изделия, владеть программными продуктами ее реализации (инструментарий CALS/PLM, MES, CAD/CAM/CAE, CASE, SCADA, FMS)                                                  </t>
  </si>
  <si>
    <t xml:space="preserve">Быть способным оценивать целесообразность применения аддитивных технологий, выбирать и применять подходящие                                                  </t>
  </si>
  <si>
    <t xml:space="preserve">Быть способным применять современные методы и программные средства моделирования для анализа и синтеза мехатронных и роботизированных систем, проектировать их исполнительные подсистемы                                                </t>
  </si>
  <si>
    <t>CASE-средства для разработки программных продуктов</t>
  </si>
  <si>
    <t xml:space="preserve">Курсовой проект по учебной дисциплине «Моделирование и проектирование мехатронных и автоматизированных систем»         </t>
  </si>
  <si>
    <t xml:space="preserve">Компьютерная поддержка инженерного анализа и расчетов             </t>
  </si>
  <si>
    <t xml:space="preserve">Модуль «Автоматизация технологических процессов и производств»          </t>
  </si>
  <si>
    <t xml:space="preserve">ФАКУЛЬТАТИВНЫЕ ДИСЦИПЛИНЫ          </t>
  </si>
  <si>
    <t xml:space="preserve">ДОПОЛНИТЕЛЬНЫЕ ВИДЫ ОБУЧЕНИЯ          </t>
  </si>
  <si>
    <r>
      <t>Иностранный язык</t>
    </r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         </t>
    </r>
  </si>
  <si>
    <r>
      <t>Философия и методология науки</t>
    </r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         </t>
    </r>
  </si>
  <si>
    <r>
      <t>Основы информационных технологий</t>
    </r>
    <r>
      <rPr>
        <vertAlign val="superscript"/>
        <sz val="22"/>
        <rFont val="Times New Roman"/>
        <family val="1"/>
        <charset val="204"/>
      </rPr>
      <t xml:space="preserve">1 </t>
    </r>
    <r>
      <rPr>
        <sz val="22"/>
        <rFont val="Times New Roman"/>
        <family val="1"/>
        <charset val="204"/>
      </rPr>
      <t xml:space="preserve">         </t>
    </r>
  </si>
  <si>
    <t xml:space="preserve"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                                                  </t>
  </si>
  <si>
    <t>/220</t>
  </si>
  <si>
    <t>/110</t>
  </si>
  <si>
    <t xml:space="preserve">В рамках специальности 1-53 80 01 «Автоматизация» могут быть реализованы следующие профилизации: Автоматизация и управление технологическими процессами и производствами (по отраслям), Методы анализа и управления в технических и экономических системах, Автоматизация и управление в технических системах, Интеллектуальные технологии в управлении техническими системами, Распределенная автоматизация на основе промышленных компьютерных сетей  и др.    </t>
  </si>
  <si>
    <t>1 семестр              18 недель</t>
  </si>
  <si>
    <t xml:space="preserve">Модуль «Проектирование мехатронных и автоматизированных систем»         </t>
  </si>
  <si>
    <t>Модуль  «Управление в технических системах»</t>
  </si>
  <si>
    <t xml:space="preserve">Быть способным применять методы анализа и синтеза оптимальных и адаптивных систем управления </t>
  </si>
  <si>
    <t>УК-2, УПК-3</t>
  </si>
  <si>
    <t>Быть способным применять методологию системного анализа при проектировании сложных систем</t>
  </si>
  <si>
    <t>УК-3, УК-4</t>
  </si>
  <si>
    <t>КОМПОНЕНТ УЧРЕЖДЕНИЯ ВЫСШЕГО ОБРАЗОВАНИЯ</t>
  </si>
  <si>
    <t xml:space="preserve">Интеллектуальные сенсорные системы </t>
  </si>
  <si>
    <t>Компьютерное зрение и распознавание образов / Системы компьютерного зрения</t>
  </si>
  <si>
    <t xml:space="preserve">Компьютерная поддержка принятия решений и искусственный интеллект / Интеллектуальные системы поддержки принятия решений         </t>
  </si>
  <si>
    <t xml:space="preserve">Модуль «Управление в автоматизированных системах»          </t>
  </si>
  <si>
    <t xml:space="preserve">Быть способным применять технологии создания интеллектуальных сенсорных систем для объектов автоматизации                                       </t>
  </si>
  <si>
    <t xml:space="preserve">Моделирование и проектирование мехатронных и автоматизированных систем          </t>
  </si>
  <si>
    <t xml:space="preserve">Сквозная автоматизация жизненного цикла изделия (CALS) / Автоматизация управления жизненным циклом продукции         </t>
  </si>
  <si>
    <t xml:space="preserve">Педагогика и психология высшего образования  </t>
  </si>
  <si>
    <t xml:space="preserve">Быть способным оценивать различные направления технологии искусственного интеллекта, выбирать и осваивать направления, подходящие для решения конкретных задач                                                </t>
  </si>
  <si>
    <t xml:space="preserve">Автоматизация на базе аддитивных технологий / Цифровое производство     </t>
  </si>
  <si>
    <t>Защита информации в компьютерных системах  /  Криптографическая защита информации</t>
  </si>
  <si>
    <t>2 семестр                  8 недель</t>
  </si>
  <si>
    <t>Научно-исследовательский семинар</t>
  </si>
  <si>
    <t>Директор Республиканского унитарного предприятия «Научно-производственный центр многофункциональных беспилотных комплексов» Национальной академии наук Беларуси</t>
  </si>
  <si>
    <t xml:space="preserve">    Ю.Ф.Яцына</t>
  </si>
  <si>
    <t>Председатель НМС по специальности 1-53 80 01 «Автоматизация»</t>
  </si>
  <si>
    <t>Быть способным к принятию решений на основе результатов применения научных методов, оценивать полноту информации в ходе профессиональной деятельности, при необходимости восполнять и синтезировать недостающую информацию, работать в условиях неопределенности</t>
  </si>
  <si>
    <t>Быть способным определять и реализовывать приоритеты собственной деятельности и способы ее совершенствования на основе самооценки</t>
  </si>
  <si>
    <t>Быть способным применять современные технологии и инструментальные средства в информационных системах</t>
  </si>
  <si>
    <t xml:space="preserve">Быть способным применять технические и программные средства компьютерного зрения, а также методы распознавания образов для задач автоматизации и управления </t>
  </si>
  <si>
    <t>Быть способным применять современные технические и программные средства для проектирования систем дистанционного управления объектами</t>
  </si>
  <si>
    <r>
      <t xml:space="preserve">Регистрационный № </t>
    </r>
    <r>
      <rPr>
        <b/>
        <sz val="22"/>
        <rFont val="Times New Roman"/>
        <family val="1"/>
        <charset val="204"/>
      </rPr>
      <t>I 53-2-001/пр-тип.</t>
    </r>
  </si>
  <si>
    <t>УТВЕРЖДЕНО</t>
  </si>
  <si>
    <t>Первым заместителем</t>
  </si>
  <si>
    <t>И.А. Старовойтовой</t>
  </si>
  <si>
    <t>21.03.2019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</si>
</sst>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54" x14ac:knownFonts="1">
    <font>
      <sz val="10"/>
      <name val="Arial Cyr"/>
      <charset val="204"/>
    </font>
    <font>
      <sz val="12"/>
      <name val="Arial CY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Arial CYR"/>
    </font>
    <font>
      <sz val="20"/>
      <name val="Arial CYR"/>
    </font>
    <font>
      <sz val="20"/>
      <name val="Times New Roman"/>
      <family val="1"/>
    </font>
    <font>
      <b/>
      <sz val="20"/>
      <name val="Times New Roman"/>
      <family val="1"/>
      <charset val="204"/>
    </font>
    <font>
      <sz val="20"/>
      <name val="Arial Cyr"/>
      <charset val="204"/>
    </font>
    <font>
      <b/>
      <sz val="20"/>
      <color indexed="10"/>
      <name val="Times New Roman"/>
      <family val="1"/>
      <charset val="204"/>
    </font>
    <font>
      <sz val="20"/>
      <name val="Arial Cyr"/>
      <family val="2"/>
      <charset val="204"/>
    </font>
    <font>
      <b/>
      <sz val="28"/>
      <name val="Times New Roman"/>
      <family val="1"/>
    </font>
    <font>
      <sz val="24"/>
      <name val="Times New Roman"/>
      <family val="1"/>
      <charset val="204"/>
    </font>
    <font>
      <sz val="11"/>
      <name val="Arial CY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indexed="8"/>
      <name val="Calibri"/>
      <family val="2"/>
      <charset val="204"/>
    </font>
    <font>
      <sz val="20"/>
      <color rgb="FF000000"/>
      <name val="Calibri"/>
      <family val="2"/>
      <charset val="204"/>
    </font>
    <font>
      <b/>
      <sz val="22"/>
      <name val="Arial CYR"/>
    </font>
    <font>
      <sz val="22"/>
      <name val="Arial CYR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i/>
      <sz val="22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i/>
      <sz val="24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b/>
      <sz val="22"/>
      <color theme="3" tint="0.3999755851924192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Protection="0"/>
    <xf numFmtId="9" fontId="2" fillId="0" borderId="0" applyFont="0" applyFill="0" applyBorder="0" applyAlignment="0" applyProtection="0"/>
    <xf numFmtId="0" fontId="24" fillId="0" borderId="0"/>
    <xf numFmtId="0" fontId="8" fillId="0" borderId="0" applyBorder="0" applyProtection="0"/>
  </cellStyleXfs>
  <cellXfs count="552">
    <xf numFmtId="0" fontId="0" fillId="0" borderId="0" xfId="0"/>
    <xf numFmtId="0" fontId="1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13" fillId="0" borderId="0" xfId="0" applyNumberFormat="1" applyFont="1"/>
    <xf numFmtId="0" fontId="15" fillId="0" borderId="0" xfId="0" applyFont="1" applyAlignment="1">
      <alignment horizontal="left"/>
    </xf>
    <xf numFmtId="0" fontId="16" fillId="0" borderId="0" xfId="0" applyFont="1"/>
    <xf numFmtId="0" fontId="9" fillId="0" borderId="0" xfId="0" applyFont="1"/>
    <xf numFmtId="0" fontId="15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2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textRotation="9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8" fillId="0" borderId="0" xfId="1" applyFont="1" applyAlignment="1">
      <alignment vertical="center"/>
    </xf>
    <xf numFmtId="1" fontId="2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3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26" fillId="0" borderId="0" xfId="3" applyFont="1"/>
    <xf numFmtId="0" fontId="26" fillId="0" borderId="0" xfId="4" applyFont="1" applyAlignment="1">
      <alignment horizontal="center"/>
    </xf>
    <xf numFmtId="0" fontId="10" fillId="0" borderId="0" xfId="3" applyFont="1" applyAlignment="1">
      <alignment wrapText="1"/>
    </xf>
    <xf numFmtId="0" fontId="15" fillId="2" borderId="0" xfId="3" applyFont="1" applyFill="1" applyAlignment="1">
      <alignment vertical="center"/>
    </xf>
    <xf numFmtId="0" fontId="10" fillId="0" borderId="0" xfId="3" applyFont="1"/>
    <xf numFmtId="0" fontId="15" fillId="0" borderId="0" xfId="3" applyFont="1" applyAlignment="1">
      <alignment vertical="center"/>
    </xf>
    <xf numFmtId="164" fontId="10" fillId="0" borderId="0" xfId="3" applyNumberFormat="1" applyFont="1" applyAlignment="1">
      <alignment horizontal="left" vertical="top" wrapText="1"/>
    </xf>
    <xf numFmtId="0" fontId="10" fillId="0" borderId="0" xfId="3" applyFont="1" applyAlignment="1">
      <alignment vertical="top" wrapText="1"/>
    </xf>
    <xf numFmtId="0" fontId="32" fillId="2" borderId="0" xfId="4" applyFont="1" applyFill="1"/>
    <xf numFmtId="0" fontId="33" fillId="0" borderId="0" xfId="3" applyFont="1"/>
    <xf numFmtId="0" fontId="32" fillId="0" borderId="0" xfId="4" applyFont="1"/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0" fillId="2" borderId="0" xfId="3" applyFont="1" applyFill="1" applyAlignment="1">
      <alignment vertical="top" wrapText="1"/>
    </xf>
    <xf numFmtId="0" fontId="26" fillId="0" borderId="0" xfId="3" applyFont="1" applyAlignment="1">
      <alignment vertical="top"/>
    </xf>
    <xf numFmtId="0" fontId="26" fillId="0" borderId="0" xfId="4" applyFont="1" applyAlignment="1">
      <alignment horizontal="center" vertical="top"/>
    </xf>
    <xf numFmtId="0" fontId="10" fillId="0" borderId="0" xfId="0" applyFont="1" applyAlignment="1">
      <alignment vertical="top"/>
    </xf>
    <xf numFmtId="0" fontId="26" fillId="0" borderId="0" xfId="3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 wrapText="1"/>
    </xf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top" wrapText="1"/>
    </xf>
    <xf numFmtId="0" fontId="10" fillId="0" borderId="0" xfId="3" applyFont="1" applyAlignment="1">
      <alignment horizontal="left" wrapText="1"/>
    </xf>
    <xf numFmtId="0" fontId="10" fillId="2" borderId="0" xfId="3" applyFont="1" applyFill="1" applyAlignment="1">
      <alignment horizontal="left" vertical="top" wrapText="1"/>
    </xf>
    <xf numFmtId="0" fontId="35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36" fillId="0" borderId="0" xfId="0" applyFont="1"/>
    <xf numFmtId="0" fontId="38" fillId="0" borderId="0" xfId="0" applyFont="1"/>
    <xf numFmtId="0" fontId="37" fillId="0" borderId="0" xfId="0" applyFont="1"/>
    <xf numFmtId="0" fontId="34" fillId="0" borderId="0" xfId="0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42" xfId="0" applyNumberFormat="1" applyFont="1" applyBorder="1" applyAlignment="1">
      <alignment horizontal="center"/>
    </xf>
    <xf numFmtId="0" fontId="40" fillId="0" borderId="58" xfId="0" applyFont="1" applyBorder="1" applyAlignment="1">
      <alignment horizontal="center" wrapText="1"/>
    </xf>
    <xf numFmtId="49" fontId="5" fillId="0" borderId="57" xfId="0" applyNumberFormat="1" applyFont="1" applyBorder="1" applyAlignment="1">
      <alignment horizontal="center"/>
    </xf>
    <xf numFmtId="49" fontId="40" fillId="0" borderId="58" xfId="0" applyNumberFormat="1" applyFont="1" applyBorder="1" applyAlignment="1">
      <alignment horizontal="center" wrapText="1"/>
    </xf>
    <xf numFmtId="49" fontId="5" fillId="0" borderId="58" xfId="0" applyNumberFormat="1" applyFont="1" applyBorder="1" applyAlignment="1">
      <alignment horizontal="center"/>
    </xf>
    <xf numFmtId="49" fontId="5" fillId="0" borderId="5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54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40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49" fontId="10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2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left" vertical="center" wrapText="1"/>
    </xf>
    <xf numFmtId="0" fontId="10" fillId="0" borderId="52" xfId="3" applyFont="1" applyBorder="1" applyAlignment="1">
      <alignment vertical="center"/>
    </xf>
    <xf numFmtId="164" fontId="10" fillId="0" borderId="0" xfId="3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top"/>
    </xf>
    <xf numFmtId="0" fontId="10" fillId="0" borderId="54" xfId="3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26" fillId="0" borderId="0" xfId="4" applyFont="1"/>
    <xf numFmtId="0" fontId="10" fillId="0" borderId="0" xfId="3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0" fillId="2" borderId="0" xfId="3" applyFont="1" applyFill="1" applyAlignment="1">
      <alignment vertical="center" wrapText="1"/>
    </xf>
    <xf numFmtId="0" fontId="10" fillId="2" borderId="0" xfId="3" applyFont="1" applyFill="1" applyAlignment="1">
      <alignment horizontal="center" vertical="top" wrapText="1"/>
    </xf>
    <xf numFmtId="0" fontId="10" fillId="2" borderId="0" xfId="3" applyFont="1" applyFill="1"/>
    <xf numFmtId="0" fontId="10" fillId="2" borderId="0" xfId="3" applyFont="1" applyFill="1" applyAlignment="1">
      <alignment horizontal="center" wrapText="1"/>
    </xf>
    <xf numFmtId="0" fontId="10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/>
    </xf>
    <xf numFmtId="164" fontId="10" fillId="0" borderId="0" xfId="3" applyNumberFormat="1" applyFont="1" applyAlignment="1">
      <alignment horizontal="left" wrapText="1"/>
    </xf>
    <xf numFmtId="0" fontId="10" fillId="0" borderId="0" xfId="3" applyFont="1" applyAlignment="1">
      <alignment horizontal="left"/>
    </xf>
    <xf numFmtId="0" fontId="26" fillId="0" borderId="0" xfId="4" applyFont="1" applyAlignment="1">
      <alignment horizontal="left"/>
    </xf>
    <xf numFmtId="0" fontId="26" fillId="0" borderId="0" xfId="3" applyFont="1" applyAlignment="1">
      <alignment horizontal="left"/>
    </xf>
    <xf numFmtId="164" fontId="10" fillId="0" borderId="0" xfId="3" applyNumberFormat="1" applyFont="1"/>
    <xf numFmtId="0" fontId="10" fillId="2" borderId="0" xfId="3" applyFont="1" applyFill="1" applyAlignment="1">
      <alignment vertical="top"/>
    </xf>
    <xf numFmtId="0" fontId="42" fillId="0" borderId="0" xfId="0" applyFont="1" applyAlignment="1">
      <alignment vertical="center"/>
    </xf>
    <xf numFmtId="0" fontId="42" fillId="0" borderId="0" xfId="0" applyFont="1" applyAlignment="1">
      <alignment wrapText="1"/>
    </xf>
    <xf numFmtId="0" fontId="43" fillId="0" borderId="0" xfId="0" applyFont="1"/>
    <xf numFmtId="0" fontId="43" fillId="0" borderId="0" xfId="0" applyFont="1" applyAlignment="1">
      <alignment wrapText="1"/>
    </xf>
    <xf numFmtId="0" fontId="44" fillId="0" borderId="0" xfId="0" applyFont="1"/>
    <xf numFmtId="0" fontId="42" fillId="0" borderId="0" xfId="0" applyFont="1" applyAlignment="1">
      <alignment horizontal="centerContinuous" vertical="top"/>
    </xf>
    <xf numFmtId="0" fontId="43" fillId="0" borderId="0" xfId="0" applyFont="1" applyAlignment="1">
      <alignment horizontal="centerContinuous" vertical="top"/>
    </xf>
    <xf numFmtId="0" fontId="42" fillId="0" borderId="0" xfId="0" applyFont="1" applyAlignment="1">
      <alignment vertical="top"/>
    </xf>
    <xf numFmtId="49" fontId="36" fillId="0" borderId="9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49" fontId="45" fillId="0" borderId="9" xfId="0" applyNumberFormat="1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textRotation="90"/>
    </xf>
    <xf numFmtId="0" fontId="36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center" vertical="center"/>
    </xf>
    <xf numFmtId="0" fontId="36" fillId="0" borderId="7" xfId="0" applyFont="1" applyBorder="1"/>
    <xf numFmtId="49" fontId="36" fillId="0" borderId="0" xfId="0" applyNumberFormat="1" applyFont="1"/>
    <xf numFmtId="0" fontId="36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7" fillId="0" borderId="7" xfId="0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center" vertical="center"/>
    </xf>
    <xf numFmtId="1" fontId="37" fillId="0" borderId="24" xfId="0" applyNumberFormat="1" applyFont="1" applyBorder="1" applyAlignment="1">
      <alignment horizontal="center" vertical="center"/>
    </xf>
    <xf numFmtId="1" fontId="37" fillId="0" borderId="32" xfId="0" applyNumberFormat="1" applyFont="1" applyBorder="1" applyAlignment="1">
      <alignment horizontal="center" vertical="center"/>
    </xf>
    <xf numFmtId="49" fontId="46" fillId="0" borderId="14" xfId="4" applyNumberFormat="1" applyFont="1" applyBorder="1" applyAlignment="1">
      <alignment horizontal="center" vertical="center"/>
    </xf>
    <xf numFmtId="1" fontId="49" fillId="0" borderId="3" xfId="0" applyNumberFormat="1" applyFont="1" applyBorder="1" applyAlignment="1">
      <alignment horizontal="center" vertical="center"/>
    </xf>
    <xf numFmtId="49" fontId="47" fillId="0" borderId="23" xfId="4" applyNumberFormat="1" applyFont="1" applyBorder="1" applyAlignment="1">
      <alignment horizontal="center" vertical="center"/>
    </xf>
    <xf numFmtId="49" fontId="47" fillId="0" borderId="14" xfId="4" applyNumberFormat="1" applyFont="1" applyBorder="1" applyAlignment="1">
      <alignment horizontal="center" vertical="center"/>
    </xf>
    <xf numFmtId="49" fontId="47" fillId="0" borderId="11" xfId="4" applyNumberFormat="1" applyFont="1" applyBorder="1" applyAlignment="1">
      <alignment horizontal="center" vertical="center"/>
    </xf>
    <xf numFmtId="49" fontId="46" fillId="0" borderId="11" xfId="4" applyNumberFormat="1" applyFont="1" applyBorder="1" applyAlignment="1">
      <alignment horizontal="center" vertical="center"/>
    </xf>
    <xf numFmtId="49" fontId="47" fillId="0" borderId="64" xfId="4" applyNumberFormat="1" applyFont="1" applyBorder="1" applyAlignment="1">
      <alignment horizontal="center" vertical="center"/>
    </xf>
    <xf numFmtId="49" fontId="46" fillId="0" borderId="23" xfId="4" applyNumberFormat="1" applyFont="1" applyBorder="1" applyAlignment="1">
      <alignment horizontal="center" vertical="center"/>
    </xf>
    <xf numFmtId="49" fontId="49" fillId="0" borderId="3" xfId="0" applyNumberFormat="1" applyFont="1" applyBorder="1" applyAlignment="1">
      <alignment horizontal="center" vertical="center"/>
    </xf>
    <xf numFmtId="49" fontId="37" fillId="0" borderId="48" xfId="0" applyNumberFormat="1" applyFont="1" applyBorder="1" applyAlignment="1">
      <alignment horizontal="center" vertical="center"/>
    </xf>
    <xf numFmtId="0" fontId="36" fillId="0" borderId="48" xfId="0" applyFont="1" applyBorder="1" applyAlignment="1">
      <alignment vertical="center"/>
    </xf>
    <xf numFmtId="1" fontId="36" fillId="0" borderId="48" xfId="0" applyNumberFormat="1" applyFont="1" applyBorder="1" applyAlignment="1">
      <alignment vertical="center"/>
    </xf>
    <xf numFmtId="1" fontId="36" fillId="0" borderId="15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1" fontId="46" fillId="0" borderId="0" xfId="0" applyNumberFormat="1" applyFont="1" applyAlignment="1">
      <alignment horizontal="center" vertical="center"/>
    </xf>
    <xf numFmtId="1" fontId="47" fillId="0" borderId="0" xfId="0" applyNumberFormat="1" applyFont="1" applyAlignment="1">
      <alignment horizontal="center" vertical="center" wrapText="1"/>
    </xf>
    <xf numFmtId="49" fontId="36" fillId="0" borderId="44" xfId="0" applyNumberFormat="1" applyFont="1" applyBorder="1" applyAlignment="1">
      <alignment horizontal="center" vertical="center"/>
    </xf>
    <xf numFmtId="49" fontId="52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49" fontId="36" fillId="0" borderId="7" xfId="0" applyNumberFormat="1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1" fontId="36" fillId="0" borderId="7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49" fontId="36" fillId="0" borderId="14" xfId="0" applyNumberFormat="1" applyFont="1" applyBorder="1" applyAlignment="1">
      <alignment horizontal="center" vertical="center"/>
    </xf>
    <xf numFmtId="49" fontId="36" fillId="0" borderId="48" xfId="0" applyNumberFormat="1" applyFont="1" applyBorder="1" applyAlignment="1">
      <alignment horizontal="center" vertical="center"/>
    </xf>
    <xf numFmtId="49" fontId="36" fillId="0" borderId="64" xfId="0" applyNumberFormat="1" applyFont="1" applyBorder="1" applyAlignment="1">
      <alignment horizontal="center" vertical="center"/>
    </xf>
    <xf numFmtId="1" fontId="36" fillId="0" borderId="14" xfId="0" applyNumberFormat="1" applyFont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49" fontId="53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/>
    </xf>
    <xf numFmtId="49" fontId="46" fillId="0" borderId="28" xfId="4" applyNumberFormat="1" applyFont="1" applyBorder="1" applyAlignment="1">
      <alignment horizontal="center" vertical="center"/>
    </xf>
    <xf numFmtId="49" fontId="52" fillId="3" borderId="0" xfId="0" applyNumberFormat="1" applyFont="1" applyFill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0" fontId="36" fillId="3" borderId="0" xfId="0" applyFont="1" applyFill="1" applyAlignment="1">
      <alignment vertical="center" wrapText="1"/>
    </xf>
    <xf numFmtId="1" fontId="36" fillId="0" borderId="1" xfId="0" applyNumberFormat="1" applyFont="1" applyBorder="1" applyAlignment="1">
      <alignment horizontal="center" vertical="center"/>
    </xf>
    <xf numFmtId="1" fontId="36" fillId="0" borderId="48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36" fillId="0" borderId="48" xfId="0" applyNumberFormat="1" applyFont="1" applyBorder="1" applyAlignment="1">
      <alignment horizontal="center" vertical="center"/>
    </xf>
    <xf numFmtId="49" fontId="36" fillId="0" borderId="47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left" vertical="center" wrapText="1"/>
    </xf>
    <xf numFmtId="49" fontId="36" fillId="0" borderId="48" xfId="0" applyNumberFormat="1" applyFont="1" applyBorder="1" applyAlignment="1">
      <alignment horizontal="left" vertical="center" wrapText="1"/>
    </xf>
    <xf numFmtId="49" fontId="36" fillId="0" borderId="47" xfId="0" applyNumberFormat="1" applyFont="1" applyBorder="1" applyAlignment="1">
      <alignment horizontal="left" vertical="center" wrapText="1"/>
    </xf>
    <xf numFmtId="0" fontId="47" fillId="0" borderId="1" xfId="4" applyFont="1" applyBorder="1" applyAlignment="1">
      <alignment horizontal="center" vertical="center" wrapText="1"/>
    </xf>
    <xf numFmtId="0" fontId="47" fillId="0" borderId="2" xfId="4" applyFont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0" fontId="47" fillId="0" borderId="47" xfId="4" applyFont="1" applyBorder="1" applyAlignment="1">
      <alignment horizontal="center" vertical="center" wrapText="1"/>
    </xf>
    <xf numFmtId="1" fontId="47" fillId="0" borderId="1" xfId="4" applyNumberFormat="1" applyFont="1" applyBorder="1" applyAlignment="1">
      <alignment horizontal="center" vertical="center" wrapText="1"/>
    </xf>
    <xf numFmtId="1" fontId="47" fillId="0" borderId="2" xfId="4" applyNumberFormat="1" applyFont="1" applyBorder="1" applyAlignment="1">
      <alignment horizontal="center" vertical="center" wrapText="1"/>
    </xf>
    <xf numFmtId="1" fontId="47" fillId="0" borderId="7" xfId="4" applyNumberFormat="1" applyFont="1" applyBorder="1" applyAlignment="1">
      <alignment horizontal="center" vertical="center" wrapText="1"/>
    </xf>
    <xf numFmtId="1" fontId="48" fillId="0" borderId="7" xfId="4" applyNumberFormat="1" applyFont="1" applyBorder="1" applyAlignment="1">
      <alignment horizontal="center" vertical="center" wrapText="1"/>
    </xf>
    <xf numFmtId="1" fontId="36" fillId="0" borderId="7" xfId="0" applyNumberFormat="1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47" fillId="0" borderId="3" xfId="4" applyFont="1" applyBorder="1" applyAlignment="1">
      <alignment horizontal="center" vertical="center"/>
    </xf>
    <xf numFmtId="0" fontId="47" fillId="0" borderId="47" xfId="4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left" vertical="center" wrapText="1"/>
    </xf>
    <xf numFmtId="49" fontId="37" fillId="0" borderId="48" xfId="0" applyNumberFormat="1" applyFont="1" applyBorder="1" applyAlignment="1">
      <alignment horizontal="left" vertical="center" wrapText="1"/>
    </xf>
    <xf numFmtId="49" fontId="37" fillId="0" borderId="47" xfId="0" applyNumberFormat="1" applyFont="1" applyBorder="1" applyAlignment="1">
      <alignment horizontal="left" vertical="center" wrapText="1"/>
    </xf>
    <xf numFmtId="0" fontId="46" fillId="0" borderId="14" xfId="4" applyFont="1" applyBorder="1" applyAlignment="1">
      <alignment horizontal="center" vertical="center" wrapText="1"/>
    </xf>
    <xf numFmtId="0" fontId="46" fillId="0" borderId="7" xfId="4" applyFont="1" applyBorder="1" applyAlignment="1">
      <alignment horizontal="center" vertical="center" wrapText="1"/>
    </xf>
    <xf numFmtId="0" fontId="46" fillId="0" borderId="3" xfId="4" applyFont="1" applyBorder="1" applyAlignment="1">
      <alignment horizontal="center" vertical="center" wrapText="1"/>
    </xf>
    <xf numFmtId="1" fontId="46" fillId="0" borderId="14" xfId="4" applyNumberFormat="1" applyFont="1" applyBorder="1" applyAlignment="1">
      <alignment horizontal="center" vertical="center" wrapText="1"/>
    </xf>
    <xf numFmtId="49" fontId="36" fillId="0" borderId="7" xfId="0" applyNumberFormat="1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7" fillId="0" borderId="47" xfId="0" applyFont="1" applyBorder="1" applyAlignment="1">
      <alignment horizontal="center" vertical="center"/>
    </xf>
    <xf numFmtId="49" fontId="36" fillId="0" borderId="14" xfId="0" applyNumberFormat="1" applyFont="1" applyBorder="1" applyAlignment="1">
      <alignment horizontal="center" vertical="center"/>
    </xf>
    <xf numFmtId="1" fontId="36" fillId="0" borderId="14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0" fontId="36" fillId="0" borderId="54" xfId="0" applyFont="1" applyBorder="1" applyAlignment="1">
      <alignment horizontal="left" vertical="center"/>
    </xf>
    <xf numFmtId="0" fontId="47" fillId="0" borderId="13" xfId="4" applyFont="1" applyBorder="1" applyAlignment="1">
      <alignment horizontal="center" vertical="center" wrapText="1"/>
    </xf>
    <xf numFmtId="0" fontId="47" fillId="0" borderId="7" xfId="4" applyFont="1" applyBorder="1" applyAlignment="1">
      <alignment horizontal="center" vertical="center" wrapText="1"/>
    </xf>
    <xf numFmtId="0" fontId="47" fillId="0" borderId="15" xfId="4" applyFont="1" applyBorder="1" applyAlignment="1">
      <alignment horizontal="center" vertical="center" wrapText="1"/>
    </xf>
    <xf numFmtId="1" fontId="47" fillId="0" borderId="8" xfId="4" applyNumberFormat="1" applyFont="1" applyBorder="1" applyAlignment="1">
      <alignment horizontal="center" vertical="center" wrapText="1"/>
    </xf>
    <xf numFmtId="0" fontId="10" fillId="2" borderId="0" xfId="3" applyFont="1" applyFill="1" applyAlignment="1">
      <alignment horizontal="left" vertical="top" wrapText="1"/>
    </xf>
    <xf numFmtId="0" fontId="10" fillId="2" borderId="0" xfId="3" applyFont="1" applyFill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0" fillId="0" borderId="0" xfId="3" applyFont="1" applyAlignment="1">
      <alignment horizontal="left" vertical="top" wrapText="1"/>
    </xf>
    <xf numFmtId="0" fontId="10" fillId="2" borderId="54" xfId="3" applyFont="1" applyFill="1" applyBorder="1" applyAlignment="1">
      <alignment horizontal="center" vertical="top" wrapText="1"/>
    </xf>
    <xf numFmtId="0" fontId="10" fillId="2" borderId="0" xfId="3" applyFont="1" applyFill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54" xfId="3" applyFont="1" applyBorder="1" applyAlignment="1">
      <alignment horizontal="center" vertical="top" wrapText="1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left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top" wrapText="1"/>
    </xf>
    <xf numFmtId="49" fontId="36" fillId="0" borderId="2" xfId="0" applyNumberFormat="1" applyFont="1" applyBorder="1" applyAlignment="1">
      <alignment horizontal="left" vertical="center" wrapText="1"/>
    </xf>
    <xf numFmtId="49" fontId="36" fillId="3" borderId="3" xfId="0" applyNumberFormat="1" applyFont="1" applyFill="1" applyBorder="1" applyAlignment="1">
      <alignment horizontal="left" vertical="center" wrapText="1"/>
    </xf>
    <xf numFmtId="49" fontId="36" fillId="3" borderId="48" xfId="0" applyNumberFormat="1" applyFont="1" applyFill="1" applyBorder="1" applyAlignment="1">
      <alignment horizontal="left" vertical="center" wrapText="1"/>
    </xf>
    <xf numFmtId="49" fontId="36" fillId="3" borderId="2" xfId="0" applyNumberFormat="1" applyFont="1" applyFill="1" applyBorder="1" applyAlignment="1">
      <alignment horizontal="left" vertical="center" wrapText="1"/>
    </xf>
    <xf numFmtId="49" fontId="52" fillId="0" borderId="3" xfId="0" applyNumberFormat="1" applyFont="1" applyBorder="1" applyAlignment="1">
      <alignment horizontal="center" vertical="center" wrapText="1"/>
    </xf>
    <xf numFmtId="49" fontId="52" fillId="0" borderId="48" xfId="0" applyNumberFormat="1" applyFont="1" applyBorder="1" applyAlignment="1">
      <alignment horizontal="center" vertical="center" wrapText="1"/>
    </xf>
    <xf numFmtId="49" fontId="52" fillId="0" borderId="47" xfId="0" applyNumberFormat="1" applyFont="1" applyBorder="1" applyAlignment="1">
      <alignment horizontal="center" vertical="center" wrapText="1"/>
    </xf>
    <xf numFmtId="49" fontId="52" fillId="3" borderId="3" xfId="0" applyNumberFormat="1" applyFont="1" applyFill="1" applyBorder="1" applyAlignment="1">
      <alignment horizontal="center" vertical="center" wrapText="1"/>
    </xf>
    <xf numFmtId="49" fontId="52" fillId="3" borderId="48" xfId="0" applyNumberFormat="1" applyFont="1" applyFill="1" applyBorder="1" applyAlignment="1">
      <alignment horizontal="center" vertical="center" wrapText="1"/>
    </xf>
    <xf numFmtId="49" fontId="52" fillId="3" borderId="47" xfId="0" applyNumberFormat="1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/>
    </xf>
    <xf numFmtId="49" fontId="37" fillId="0" borderId="54" xfId="0" applyNumberFormat="1" applyFont="1" applyBorder="1" applyAlignment="1">
      <alignment horizontal="center" vertical="center"/>
    </xf>
    <xf numFmtId="49" fontId="37" fillId="0" borderId="55" xfId="0" applyNumberFormat="1" applyFont="1" applyBorder="1" applyAlignment="1">
      <alignment horizontal="center" vertical="center"/>
    </xf>
    <xf numFmtId="1" fontId="46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6" fillId="0" borderId="6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49" fontId="52" fillId="0" borderId="20" xfId="0" applyNumberFormat="1" applyFont="1" applyBorder="1" applyAlignment="1">
      <alignment horizontal="center" vertical="center" wrapText="1"/>
    </xf>
    <xf numFmtId="49" fontId="52" fillId="0" borderId="50" xfId="0" applyNumberFormat="1" applyFont="1" applyBorder="1" applyAlignment="1">
      <alignment horizontal="center" vertical="center" wrapText="1"/>
    </xf>
    <xf numFmtId="49" fontId="52" fillId="0" borderId="49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65" fontId="36" fillId="0" borderId="3" xfId="0" applyNumberFormat="1" applyFont="1" applyBorder="1" applyAlignment="1">
      <alignment horizontal="left" vertical="center" wrapText="1"/>
    </xf>
    <xf numFmtId="165" fontId="36" fillId="0" borderId="48" xfId="0" applyNumberFormat="1" applyFont="1" applyBorder="1" applyAlignment="1">
      <alignment horizontal="left" vertical="center" wrapText="1"/>
    </xf>
    <xf numFmtId="165" fontId="36" fillId="0" borderId="2" xfId="0" applyNumberFormat="1" applyFont="1" applyBorder="1" applyAlignment="1">
      <alignment horizontal="left" vertical="center" wrapText="1"/>
    </xf>
    <xf numFmtId="49" fontId="36" fillId="0" borderId="20" xfId="0" applyNumberFormat="1" applyFont="1" applyBorder="1" applyAlignment="1">
      <alignment horizontal="left" vertical="center" wrapText="1"/>
    </xf>
    <xf numFmtId="49" fontId="36" fillId="0" borderId="50" xfId="0" applyNumberFormat="1" applyFont="1" applyBorder="1" applyAlignment="1">
      <alignment horizontal="left" vertical="center" wrapText="1"/>
    </xf>
    <xf numFmtId="49" fontId="36" fillId="0" borderId="21" xfId="0" applyNumberFormat="1" applyFont="1" applyBorder="1" applyAlignment="1">
      <alignment horizontal="left" vertical="center" wrapText="1"/>
    </xf>
    <xf numFmtId="49" fontId="36" fillId="0" borderId="6" xfId="0" applyNumberFormat="1" applyFont="1" applyBorder="1" applyAlignment="1">
      <alignment horizontal="left" vertical="center" wrapText="1"/>
    </xf>
    <xf numFmtId="49" fontId="36" fillId="0" borderId="54" xfId="0" applyNumberFormat="1" applyFont="1" applyBorder="1" applyAlignment="1">
      <alignment horizontal="left" vertical="center" wrapText="1"/>
    </xf>
    <xf numFmtId="49" fontId="36" fillId="0" borderId="5" xfId="0" applyNumberFormat="1" applyFont="1" applyBorder="1" applyAlignment="1">
      <alignment horizontal="left" vertical="center" wrapText="1"/>
    </xf>
    <xf numFmtId="0" fontId="41" fillId="0" borderId="3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36" fillId="0" borderId="3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52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54" xfId="0" applyFont="1" applyBorder="1" applyAlignment="1">
      <alignment horizontal="center" vertical="center" textRotation="90" wrapText="1"/>
    </xf>
    <xf numFmtId="49" fontId="10" fillId="0" borderId="58" xfId="0" applyNumberFormat="1" applyFont="1" applyBorder="1" applyAlignment="1">
      <alignment horizontal="center" vertical="center" textRotation="90" wrapText="1"/>
    </xf>
    <xf numFmtId="49" fontId="10" fillId="0" borderId="4" xfId="0" applyNumberFormat="1" applyFont="1" applyBorder="1" applyAlignment="1">
      <alignment horizontal="center" vertical="center" textRotation="90" wrapText="1"/>
    </xf>
    <xf numFmtId="0" fontId="42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0" fillId="0" borderId="36" xfId="0" applyFont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5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 textRotation="90" wrapText="1"/>
    </xf>
    <xf numFmtId="0" fontId="10" fillId="0" borderId="62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57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5" fillId="0" borderId="5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47" fillId="0" borderId="11" xfId="4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1" fontId="37" fillId="0" borderId="28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1" fontId="48" fillId="0" borderId="11" xfId="0" applyNumberFormat="1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7" fillId="0" borderId="14" xfId="4" applyFont="1" applyBorder="1" applyAlignment="1">
      <alignment horizontal="center" vertical="center" wrapText="1"/>
    </xf>
    <xf numFmtId="1" fontId="36" fillId="0" borderId="7" xfId="4" applyNumberFormat="1" applyFont="1" applyBorder="1" applyAlignment="1">
      <alignment horizontal="center" vertical="center" wrapText="1"/>
    </xf>
    <xf numFmtId="1" fontId="36" fillId="0" borderId="4" xfId="0" applyNumberFormat="1" applyFont="1" applyBorder="1" applyAlignment="1">
      <alignment horizontal="center" vertical="center"/>
    </xf>
    <xf numFmtId="1" fontId="36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textRotation="90" wrapText="1"/>
    </xf>
    <xf numFmtId="49" fontId="10" fillId="0" borderId="19" xfId="0" applyNumberFormat="1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5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56" xfId="0" applyNumberFormat="1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49" fontId="37" fillId="0" borderId="48" xfId="0" applyNumberFormat="1" applyFont="1" applyBorder="1" applyAlignment="1">
      <alignment horizontal="center" vertical="center" wrapText="1"/>
    </xf>
    <xf numFmtId="49" fontId="37" fillId="0" borderId="47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49" fontId="37" fillId="0" borderId="32" xfId="0" applyNumberFormat="1" applyFont="1" applyBorder="1" applyAlignment="1">
      <alignment horizontal="center" vertical="center" wrapText="1"/>
    </xf>
    <xf numFmtId="49" fontId="37" fillId="0" borderId="33" xfId="0" applyNumberFormat="1" applyFont="1" applyBorder="1" applyAlignment="1">
      <alignment horizontal="center" vertical="center" wrapText="1"/>
    </xf>
    <xf numFmtId="49" fontId="37" fillId="0" borderId="6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26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46" fillId="0" borderId="15" xfId="4" applyFont="1" applyBorder="1" applyAlignment="1">
      <alignment horizontal="center" vertical="center" wrapText="1"/>
    </xf>
    <xf numFmtId="1" fontId="46" fillId="0" borderId="2" xfId="4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textRotation="90" wrapText="1"/>
    </xf>
    <xf numFmtId="49" fontId="10" fillId="0" borderId="18" xfId="0" applyNumberFormat="1" applyFont="1" applyBorder="1" applyAlignment="1">
      <alignment horizontal="center" vertical="center" textRotation="90" wrapText="1"/>
    </xf>
    <xf numFmtId="1" fontId="37" fillId="0" borderId="7" xfId="0" applyNumberFormat="1" applyFont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1" fontId="37" fillId="0" borderId="48" xfId="0" applyNumberFormat="1" applyFont="1" applyBorder="1" applyAlignment="1">
      <alignment horizontal="center" vertical="center"/>
    </xf>
    <xf numFmtId="0" fontId="47" fillId="0" borderId="23" xfId="4" applyFont="1" applyBorder="1" applyAlignment="1">
      <alignment horizontal="center" vertical="center" wrapText="1"/>
    </xf>
    <xf numFmtId="0" fontId="47" fillId="0" borderId="58" xfId="4" applyFont="1" applyBorder="1" applyAlignment="1">
      <alignment horizontal="center" vertical="center" wrapText="1"/>
    </xf>
    <xf numFmtId="0" fontId="46" fillId="0" borderId="13" xfId="4" applyFont="1" applyBorder="1" applyAlignment="1">
      <alignment horizontal="center" vertical="center" wrapText="1"/>
    </xf>
    <xf numFmtId="0" fontId="46" fillId="0" borderId="47" xfId="4" applyFont="1" applyBorder="1" applyAlignment="1">
      <alignment horizontal="center" vertical="center" wrapText="1"/>
    </xf>
    <xf numFmtId="1" fontId="47" fillId="0" borderId="11" xfId="4" applyNumberFormat="1" applyFont="1" applyBorder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0" fontId="47" fillId="0" borderId="59" xfId="4" applyFont="1" applyBorder="1" applyAlignment="1">
      <alignment horizontal="center" vertical="center" wrapText="1"/>
    </xf>
    <xf numFmtId="1" fontId="47" fillId="0" borderId="57" xfId="4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1" fontId="37" fillId="0" borderId="2" xfId="0" applyNumberFormat="1" applyFont="1" applyBorder="1" applyAlignment="1">
      <alignment horizontal="center" vertical="center"/>
    </xf>
    <xf numFmtId="1" fontId="47" fillId="0" borderId="14" xfId="4" applyNumberFormat="1" applyFont="1" applyBorder="1" applyAlignment="1">
      <alignment horizontal="center" vertical="center" wrapText="1"/>
    </xf>
    <xf numFmtId="1" fontId="46" fillId="0" borderId="7" xfId="4" applyNumberFormat="1" applyFont="1" applyBorder="1" applyAlignment="1">
      <alignment horizontal="center" vertical="center" wrapText="1"/>
    </xf>
    <xf numFmtId="0" fontId="47" fillId="0" borderId="53" xfId="4" applyFont="1" applyBorder="1" applyAlignment="1">
      <alignment horizontal="center" vertical="center" wrapText="1"/>
    </xf>
    <xf numFmtId="0" fontId="47" fillId="0" borderId="16" xfId="4" applyFont="1" applyBorder="1" applyAlignment="1">
      <alignment horizontal="center" vertical="center" wrapText="1"/>
    </xf>
    <xf numFmtId="0" fontId="47" fillId="0" borderId="35" xfId="4" applyFont="1" applyBorder="1" applyAlignment="1">
      <alignment horizontal="center" vertical="center" wrapText="1"/>
    </xf>
    <xf numFmtId="0" fontId="47" fillId="0" borderId="9" xfId="4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48" xfId="0" applyFont="1" applyBorder="1" applyAlignment="1">
      <alignment horizontal="left" vertical="center"/>
    </xf>
    <xf numFmtId="1" fontId="46" fillId="0" borderId="4" xfId="4" applyNumberFormat="1" applyFont="1" applyBorder="1" applyAlignment="1">
      <alignment horizontal="center" vertical="center" wrapText="1"/>
    </xf>
    <xf numFmtId="1" fontId="46" fillId="0" borderId="25" xfId="4" applyNumberFormat="1" applyFont="1" applyBorder="1" applyAlignment="1">
      <alignment horizontal="center" vertical="center" wrapText="1"/>
    </xf>
    <xf numFmtId="1" fontId="46" fillId="0" borderId="28" xfId="4" applyNumberFormat="1" applyFont="1" applyBorder="1" applyAlignment="1">
      <alignment horizontal="center" vertical="center" wrapText="1"/>
    </xf>
    <xf numFmtId="1" fontId="46" fillId="0" borderId="60" xfId="4" applyNumberFormat="1" applyFont="1" applyBorder="1" applyAlignment="1">
      <alignment horizontal="center" vertical="center" wrapText="1"/>
    </xf>
    <xf numFmtId="1" fontId="46" fillId="0" borderId="36" xfId="4" applyNumberFormat="1" applyFont="1" applyBorder="1" applyAlignment="1">
      <alignment horizontal="center" vertical="center" wrapText="1"/>
    </xf>
    <xf numFmtId="1" fontId="46" fillId="0" borderId="65" xfId="4" applyNumberFormat="1" applyFont="1" applyBorder="1" applyAlignment="1">
      <alignment horizontal="center" vertical="center" wrapText="1"/>
    </xf>
    <xf numFmtId="1" fontId="46" fillId="0" borderId="1" xfId="4" applyNumberFormat="1" applyFont="1" applyBorder="1" applyAlignment="1">
      <alignment horizontal="center" vertical="center" wrapText="1"/>
    </xf>
    <xf numFmtId="1" fontId="46" fillId="0" borderId="57" xfId="4" applyNumberFormat="1" applyFont="1" applyBorder="1" applyAlignment="1">
      <alignment horizontal="center" vertical="center" wrapText="1"/>
    </xf>
    <xf numFmtId="1" fontId="37" fillId="0" borderId="11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" fontId="47" fillId="0" borderId="7" xfId="0" applyNumberFormat="1" applyFont="1" applyBorder="1" applyAlignment="1">
      <alignment horizontal="center" vertical="center"/>
    </xf>
    <xf numFmtId="1" fontId="47" fillId="0" borderId="15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54" xfId="0" applyNumberFormat="1" applyFont="1" applyBorder="1" applyAlignment="1">
      <alignment horizontal="center" vertical="center"/>
    </xf>
    <xf numFmtId="1" fontId="46" fillId="0" borderId="55" xfId="0" applyNumberFormat="1" applyFont="1" applyBorder="1" applyAlignment="1">
      <alignment horizontal="center" vertical="center"/>
    </xf>
    <xf numFmtId="1" fontId="47" fillId="0" borderId="27" xfId="0" applyNumberFormat="1" applyFont="1" applyBorder="1" applyAlignment="1">
      <alignment horizontal="center" vertical="center" wrapText="1"/>
    </xf>
    <xf numFmtId="1" fontId="47" fillId="0" borderId="52" xfId="0" applyNumberFormat="1" applyFont="1" applyBorder="1" applyAlignment="1">
      <alignment horizontal="center" vertical="center" wrapText="1"/>
    </xf>
    <xf numFmtId="1" fontId="47" fillId="0" borderId="53" xfId="0" applyNumberFormat="1" applyFont="1" applyBorder="1" applyAlignment="1">
      <alignment horizontal="center" vertical="center" wrapText="1"/>
    </xf>
    <xf numFmtId="1" fontId="47" fillId="0" borderId="44" xfId="0" applyNumberFormat="1" applyFont="1" applyBorder="1" applyAlignment="1">
      <alignment horizontal="center" vertical="center" wrapText="1"/>
    </xf>
    <xf numFmtId="1" fontId="47" fillId="0" borderId="45" xfId="0" applyNumberFormat="1" applyFont="1" applyBorder="1" applyAlignment="1">
      <alignment horizontal="center" vertical="center" wrapText="1"/>
    </xf>
    <xf numFmtId="1" fontId="47" fillId="0" borderId="46" xfId="0" applyNumberFormat="1" applyFont="1" applyBorder="1" applyAlignment="1">
      <alignment horizontal="center" vertical="center" wrapText="1"/>
    </xf>
    <xf numFmtId="1" fontId="47" fillId="0" borderId="3" xfId="0" applyNumberFormat="1" applyFont="1" applyBorder="1" applyAlignment="1">
      <alignment horizontal="center" vertical="center"/>
    </xf>
    <xf numFmtId="1" fontId="46" fillId="0" borderId="19" xfId="0" applyNumberFormat="1" applyFont="1" applyBorder="1" applyAlignment="1">
      <alignment horizontal="center" vertical="center"/>
    </xf>
    <xf numFmtId="1" fontId="46" fillId="0" borderId="20" xfId="0" applyNumberFormat="1" applyFont="1" applyBorder="1" applyAlignment="1">
      <alignment horizontal="center" vertical="center"/>
    </xf>
    <xf numFmtId="1" fontId="46" fillId="0" borderId="50" xfId="0" applyNumberFormat="1" applyFont="1" applyBorder="1" applyAlignment="1">
      <alignment horizontal="center" vertical="center"/>
    </xf>
    <xf numFmtId="1" fontId="46" fillId="0" borderId="21" xfId="0" applyNumberFormat="1" applyFont="1" applyBorder="1" applyAlignment="1">
      <alignment horizontal="center" vertical="center"/>
    </xf>
    <xf numFmtId="1" fontId="37" fillId="0" borderId="30" xfId="0" applyNumberFormat="1" applyFont="1" applyBorder="1" applyAlignment="1">
      <alignment horizontal="center" vertical="center"/>
    </xf>
    <xf numFmtId="1" fontId="37" fillId="0" borderId="54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6" fillId="0" borderId="54" xfId="0" applyNumberFormat="1" applyFont="1" applyBorder="1" applyAlignment="1">
      <alignment horizontal="center" vertical="center"/>
    </xf>
    <xf numFmtId="0" fontId="46" fillId="0" borderId="24" xfId="4" applyFont="1" applyBorder="1" applyAlignment="1">
      <alignment horizontal="center" vertical="center" wrapText="1"/>
    </xf>
    <xf numFmtId="0" fontId="46" fillId="0" borderId="31" xfId="4" applyFont="1" applyBorder="1" applyAlignment="1">
      <alignment horizontal="center" vertical="center" wrapText="1"/>
    </xf>
    <xf numFmtId="0" fontId="46" fillId="0" borderId="37" xfId="4" applyFont="1" applyBorder="1" applyAlignment="1">
      <alignment horizontal="center" vertical="center" wrapText="1"/>
    </xf>
    <xf numFmtId="0" fontId="47" fillId="0" borderId="11" xfId="4" applyFont="1" applyBorder="1" applyAlignment="1">
      <alignment horizontal="center" vertical="center"/>
    </xf>
    <xf numFmtId="0" fontId="47" fillId="0" borderId="4" xfId="4" applyFont="1" applyBorder="1" applyAlignment="1">
      <alignment horizontal="center" vertical="center"/>
    </xf>
    <xf numFmtId="0" fontId="47" fillId="0" borderId="6" xfId="4" applyFont="1" applyBorder="1" applyAlignment="1">
      <alignment horizontal="center" vertical="center"/>
    </xf>
    <xf numFmtId="0" fontId="47" fillId="0" borderId="55" xfId="4" applyFont="1" applyBorder="1" applyAlignment="1">
      <alignment horizontal="center" vertical="center"/>
    </xf>
    <xf numFmtId="0" fontId="47" fillId="0" borderId="14" xfId="4" applyFont="1" applyBorder="1" applyAlignment="1">
      <alignment horizontal="center" vertical="center"/>
    </xf>
    <xf numFmtId="0" fontId="47" fillId="0" borderId="7" xfId="4" applyFont="1" applyBorder="1" applyAlignment="1">
      <alignment horizontal="center" vertical="center"/>
    </xf>
    <xf numFmtId="0" fontId="46" fillId="0" borderId="23" xfId="4" applyFont="1" applyBorder="1" applyAlignment="1">
      <alignment horizontal="center" vertical="center" wrapText="1"/>
    </xf>
    <xf numFmtId="0" fontId="46" fillId="0" borderId="57" xfId="4" applyFont="1" applyBorder="1" applyAlignment="1">
      <alignment horizontal="center" vertical="center" wrapText="1"/>
    </xf>
    <xf numFmtId="0" fontId="46" fillId="0" borderId="59" xfId="4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textRotation="90"/>
    </xf>
    <xf numFmtId="0" fontId="15" fillId="0" borderId="41" xfId="0" applyFont="1" applyBorder="1" applyAlignment="1">
      <alignment horizontal="center" vertical="center" textRotation="90"/>
    </xf>
    <xf numFmtId="0" fontId="15" fillId="0" borderId="29" xfId="0" applyFont="1" applyBorder="1" applyAlignment="1">
      <alignment horizontal="center" vertical="center" textRotation="90"/>
    </xf>
    <xf numFmtId="0" fontId="15" fillId="0" borderId="43" xfId="0" applyFont="1" applyBorder="1" applyAlignment="1">
      <alignment horizontal="center" vertical="center" textRotation="90"/>
    </xf>
    <xf numFmtId="0" fontId="15" fillId="0" borderId="44" xfId="0" applyFont="1" applyBorder="1" applyAlignment="1">
      <alignment horizontal="center" vertical="center" textRotation="90"/>
    </xf>
    <xf numFmtId="0" fontId="15" fillId="0" borderId="46" xfId="0" applyFont="1" applyBorder="1" applyAlignment="1">
      <alignment horizontal="center" vertical="center" textRotation="90"/>
    </xf>
    <xf numFmtId="0" fontId="37" fillId="0" borderId="36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center" vertical="center"/>
    </xf>
    <xf numFmtId="49" fontId="36" fillId="0" borderId="26" xfId="0" applyNumberFormat="1" applyFont="1" applyBorder="1" applyAlignment="1">
      <alignment horizontal="center" vertical="center"/>
    </xf>
    <xf numFmtId="49" fontId="36" fillId="0" borderId="27" xfId="0" applyNumberFormat="1" applyFont="1" applyBorder="1" applyAlignment="1">
      <alignment horizontal="center" vertical="center"/>
    </xf>
    <xf numFmtId="49" fontId="36" fillId="0" borderId="52" xfId="0" applyNumberFormat="1" applyFont="1" applyBorder="1" applyAlignment="1">
      <alignment horizontal="center" vertical="center"/>
    </xf>
    <xf numFmtId="49" fontId="36" fillId="0" borderId="53" xfId="0" applyNumberFormat="1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center" vertical="center"/>
    </xf>
    <xf numFmtId="49" fontId="36" fillId="0" borderId="58" xfId="0" applyNumberFormat="1" applyFont="1" applyBorder="1" applyAlignment="1">
      <alignment horizontal="center" vertical="center"/>
    </xf>
    <xf numFmtId="49" fontId="36" fillId="0" borderId="59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1" fontId="51" fillId="0" borderId="29" xfId="0" applyNumberFormat="1" applyFont="1" applyBorder="1" applyAlignment="1">
      <alignment horizontal="left" vertical="center"/>
    </xf>
    <xf numFmtId="1" fontId="51" fillId="0" borderId="0" xfId="0" applyNumberFormat="1" applyFont="1" applyAlignment="1">
      <alignment horizontal="left" vertical="center"/>
    </xf>
    <xf numFmtId="1" fontId="51" fillId="0" borderId="43" xfId="0" applyNumberFormat="1" applyFont="1" applyBorder="1" applyAlignment="1">
      <alignment horizontal="left" vertical="center"/>
    </xf>
    <xf numFmtId="49" fontId="36" fillId="0" borderId="29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36" fillId="0" borderId="43" xfId="0" applyNumberFormat="1" applyFont="1" applyBorder="1" applyAlignment="1">
      <alignment horizontal="center" vertical="center"/>
    </xf>
    <xf numFmtId="49" fontId="36" fillId="0" borderId="30" xfId="0" applyNumberFormat="1" applyFont="1" applyBorder="1" applyAlignment="1">
      <alignment horizontal="center" vertical="center"/>
    </xf>
    <xf numFmtId="49" fontId="36" fillId="0" borderId="54" xfId="0" applyNumberFormat="1" applyFont="1" applyBorder="1" applyAlignment="1">
      <alignment horizontal="center" vertical="center"/>
    </xf>
    <xf numFmtId="49" fontId="36" fillId="0" borderId="55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49" fontId="36" fillId="0" borderId="64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" fontId="37" fillId="0" borderId="47" xfId="0" applyNumberFormat="1" applyFont="1" applyBorder="1" applyAlignment="1">
      <alignment horizontal="center" vertical="center"/>
    </xf>
    <xf numFmtId="49" fontId="36" fillId="0" borderId="21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1" fontId="46" fillId="0" borderId="17" xfId="0" applyNumberFormat="1" applyFont="1" applyBorder="1" applyAlignment="1">
      <alignment horizontal="center" vertical="center"/>
    </xf>
    <xf numFmtId="1" fontId="47" fillId="0" borderId="48" xfId="0" applyNumberFormat="1" applyFont="1" applyBorder="1" applyAlignment="1">
      <alignment horizontal="center" vertical="center"/>
    </xf>
    <xf numFmtId="1" fontId="47" fillId="0" borderId="2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textRotation="90" wrapText="1"/>
    </xf>
    <xf numFmtId="49" fontId="10" fillId="0" borderId="53" xfId="0" applyNumberFormat="1" applyFont="1" applyBorder="1" applyAlignment="1">
      <alignment horizontal="center" vertical="center" textRotation="90" wrapText="1"/>
    </xf>
    <xf numFmtId="49" fontId="10" fillId="0" borderId="42" xfId="0" applyNumberFormat="1" applyFont="1" applyBorder="1" applyAlignment="1">
      <alignment horizontal="center" vertical="center" textRotation="90" wrapText="1"/>
    </xf>
    <xf numFmtId="49" fontId="10" fillId="0" borderId="43" xfId="0" applyNumberFormat="1" applyFont="1" applyBorder="1" applyAlignment="1">
      <alignment horizontal="center" vertical="center" textRotation="90" wrapText="1"/>
    </xf>
    <xf numFmtId="49" fontId="10" fillId="0" borderId="63" xfId="0" applyNumberFormat="1" applyFont="1" applyBorder="1" applyAlignment="1">
      <alignment horizontal="center" vertical="center" textRotation="90" wrapText="1"/>
    </xf>
    <xf numFmtId="49" fontId="10" fillId="0" borderId="46" xfId="0" applyNumberFormat="1" applyFont="1" applyBorder="1" applyAlignment="1">
      <alignment horizontal="center" vertical="center" textRotation="90" wrapText="1"/>
    </xf>
    <xf numFmtId="1" fontId="37" fillId="0" borderId="32" xfId="0" applyNumberFormat="1" applyFont="1" applyBorder="1" applyAlignment="1">
      <alignment horizontal="center" vertical="center"/>
    </xf>
    <xf numFmtId="1" fontId="37" fillId="0" borderId="61" xfId="0" applyNumberFormat="1" applyFont="1" applyBorder="1" applyAlignment="1">
      <alignment horizontal="center" vertical="center"/>
    </xf>
    <xf numFmtId="1" fontId="37" fillId="0" borderId="25" xfId="0" applyNumberFormat="1" applyFont="1" applyBorder="1" applyAlignment="1">
      <alignment horizontal="center" vertical="center"/>
    </xf>
    <xf numFmtId="1" fontId="37" fillId="0" borderId="26" xfId="0" applyNumberFormat="1" applyFont="1" applyBorder="1" applyAlignment="1">
      <alignment horizontal="center" vertical="center"/>
    </xf>
    <xf numFmtId="1" fontId="46" fillId="0" borderId="1" xfId="0" applyNumberFormat="1" applyFont="1" applyBorder="1" applyAlignment="1">
      <alignment horizontal="center" vertical="center"/>
    </xf>
    <xf numFmtId="1" fontId="46" fillId="0" borderId="48" xfId="0" applyNumberFormat="1" applyFont="1" applyBorder="1" applyAlignment="1">
      <alignment horizontal="center" vertical="center"/>
    </xf>
    <xf numFmtId="1" fontId="46" fillId="0" borderId="47" xfId="0" applyNumberFormat="1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" fontId="41" fillId="0" borderId="48" xfId="0" applyNumberFormat="1" applyFont="1" applyBorder="1" applyAlignment="1">
      <alignment horizontal="center" vertical="center"/>
    </xf>
    <xf numFmtId="1" fontId="41" fillId="0" borderId="47" xfId="0" applyNumberFormat="1" applyFont="1" applyBorder="1" applyAlignment="1">
      <alignment horizontal="center" vertical="center"/>
    </xf>
    <xf numFmtId="49" fontId="52" fillId="0" borderId="6" xfId="0" applyNumberFormat="1" applyFont="1" applyBorder="1" applyAlignment="1">
      <alignment horizontal="center" vertical="center" wrapText="1"/>
    </xf>
    <xf numFmtId="49" fontId="52" fillId="0" borderId="54" xfId="0" applyNumberFormat="1" applyFont="1" applyBorder="1" applyAlignment="1">
      <alignment horizontal="center" vertical="center" wrapText="1"/>
    </xf>
    <xf numFmtId="49" fontId="52" fillId="0" borderId="55" xfId="0" applyNumberFormat="1" applyFont="1" applyBorder="1" applyAlignment="1">
      <alignment horizontal="center" vertical="center" wrapText="1"/>
    </xf>
  </cellXfs>
  <cellStyles count="5">
    <cellStyle name="мой стиль" xfId="1"/>
    <cellStyle name="Обычный" xfId="0" builtinId="0"/>
    <cellStyle name="Обычный 2" xfId="3"/>
    <cellStyle name="Пояснение 2" xfId="4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15"/>
  <sheetViews>
    <sheetView showGridLines="0" tabSelected="1" view="pageBreakPreview" zoomScale="40" zoomScaleNormal="30" zoomScaleSheetLayoutView="40" zoomScalePageLayoutView="20" workbookViewId="0">
      <selection activeCell="B7" sqref="B7"/>
    </sheetView>
  </sheetViews>
  <sheetFormatPr defaultColWidth="8.88671875" defaultRowHeight="19.95" customHeight="1" x14ac:dyDescent="0.25"/>
  <cols>
    <col min="1" max="1" width="2.5546875" style="1" customWidth="1"/>
    <col min="2" max="2" width="10.109375" style="35" customWidth="1"/>
    <col min="3" max="3" width="6.109375" style="1" customWidth="1"/>
    <col min="4" max="4" width="5.44140625" style="1" customWidth="1"/>
    <col min="5" max="5" width="5.109375" style="1" customWidth="1"/>
    <col min="6" max="6" width="5.44140625" style="1" customWidth="1"/>
    <col min="7" max="7" width="7.44140625" style="1" customWidth="1"/>
    <col min="8" max="8" width="6" style="1" customWidth="1"/>
    <col min="9" max="9" width="6.5546875" style="1" customWidth="1"/>
    <col min="10" max="10" width="5.33203125" style="1" customWidth="1"/>
    <col min="11" max="11" width="7.109375" style="1" customWidth="1"/>
    <col min="12" max="12" width="5.109375" style="1" customWidth="1"/>
    <col min="13" max="13" width="6.109375" style="1" customWidth="1"/>
    <col min="14" max="14" width="5.6640625" style="1" customWidth="1"/>
    <col min="15" max="15" width="5.44140625" style="1" customWidth="1"/>
    <col min="16" max="16" width="4.88671875" style="1" customWidth="1"/>
    <col min="17" max="17" width="5.109375" style="1" customWidth="1"/>
    <col min="18" max="18" width="4.33203125" style="1" customWidth="1"/>
    <col min="19" max="19" width="5.6640625" style="1" customWidth="1"/>
    <col min="20" max="20" width="7" style="1" customWidth="1"/>
    <col min="21" max="21" width="4.33203125" style="1" customWidth="1"/>
    <col min="22" max="22" width="5.33203125" style="1" customWidth="1"/>
    <col min="23" max="23" width="5.5546875" style="1" customWidth="1"/>
    <col min="24" max="24" width="8" style="1" customWidth="1"/>
    <col min="25" max="25" width="5.44140625" style="1" customWidth="1"/>
    <col min="26" max="26" width="5.33203125" style="1" customWidth="1"/>
    <col min="27" max="27" width="6.44140625" style="1" customWidth="1"/>
    <col min="28" max="28" width="6" style="1" customWidth="1"/>
    <col min="29" max="29" width="5.44140625" style="1" customWidth="1"/>
    <col min="30" max="30" width="4.33203125" style="1" customWidth="1"/>
    <col min="31" max="31" width="5.88671875" style="1" customWidth="1"/>
    <col min="32" max="32" width="5.109375" style="1" customWidth="1"/>
    <col min="33" max="33" width="6.109375" style="1" customWidth="1"/>
    <col min="34" max="34" width="5.6640625" style="1" customWidth="1"/>
    <col min="35" max="35" width="6.44140625" style="1" customWidth="1"/>
    <col min="36" max="36" width="5.33203125" style="1" customWidth="1"/>
    <col min="37" max="37" width="6.33203125" style="1" customWidth="1"/>
    <col min="38" max="38" width="5.33203125" style="1" customWidth="1"/>
    <col min="39" max="39" width="4.6640625" style="1" customWidth="1"/>
    <col min="40" max="40" width="6.88671875" style="1" customWidth="1"/>
    <col min="41" max="41" width="5.6640625" style="1" customWidth="1"/>
    <col min="42" max="42" width="6.109375" style="1" customWidth="1"/>
    <col min="43" max="43" width="5" style="1" customWidth="1"/>
    <col min="44" max="44" width="6.109375" style="1" customWidth="1"/>
    <col min="45" max="46" width="8.6640625" style="1" customWidth="1"/>
    <col min="47" max="47" width="5.88671875" style="1" customWidth="1"/>
    <col min="48" max="48" width="5.44140625" style="1" customWidth="1"/>
    <col min="49" max="49" width="9.33203125" style="1" customWidth="1"/>
    <col min="50" max="50" width="9.6640625" style="1" customWidth="1"/>
    <col min="51" max="51" width="6.109375" style="1" customWidth="1"/>
    <col min="52" max="53" width="6" style="1" customWidth="1"/>
    <col min="54" max="54" width="5.44140625" style="1" customWidth="1"/>
    <col min="55" max="55" width="3.88671875" style="1" customWidth="1"/>
    <col min="56" max="56" width="4.109375" style="1" customWidth="1"/>
    <col min="57" max="57" width="3.88671875" style="1" customWidth="1"/>
    <col min="58" max="58" width="2.88671875" style="1" customWidth="1"/>
    <col min="59" max="59" width="3.109375" style="1" customWidth="1"/>
    <col min="60" max="60" width="2.5546875" style="1" customWidth="1"/>
    <col min="61" max="61" width="4.109375" style="1" customWidth="1"/>
    <col min="62" max="62" width="2.6640625" style="1" customWidth="1"/>
    <col min="63" max="63" width="5.109375" style="1" customWidth="1"/>
    <col min="64" max="65" width="2.6640625" style="1" customWidth="1"/>
    <col min="66" max="66" width="5.109375" style="1" customWidth="1"/>
    <col min="67" max="67" width="2.6640625" style="1" customWidth="1"/>
    <col min="68" max="68" width="4.109375" style="20" customWidth="1"/>
    <col min="69" max="70" width="3.6640625" style="20" customWidth="1"/>
    <col min="71" max="71" width="9.88671875" style="24" customWidth="1"/>
    <col min="72" max="72" width="8.88671875" style="1"/>
    <col min="73" max="73" width="11.6640625" style="1" bestFit="1" customWidth="1"/>
    <col min="74" max="75" width="8.88671875" style="1"/>
    <col min="76" max="76" width="10.33203125" style="20" customWidth="1"/>
    <col min="77" max="78" width="8.88671875" style="1"/>
    <col min="79" max="79" width="11.6640625" style="1" bestFit="1" customWidth="1"/>
    <col min="80" max="16384" width="8.88671875" style="1"/>
  </cols>
  <sheetData>
    <row r="1" spans="1:85" s="6" customFormat="1" ht="64.95" customHeight="1" x14ac:dyDescent="0.55000000000000004">
      <c r="B1" s="200" t="s">
        <v>271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2"/>
      <c r="O1" s="202"/>
      <c r="P1" s="202"/>
      <c r="Q1" s="202"/>
      <c r="Z1" s="13" t="s">
        <v>157</v>
      </c>
      <c r="AA1" s="7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P1" s="17"/>
      <c r="BQ1" s="17"/>
      <c r="BR1" s="17"/>
      <c r="BS1" s="24"/>
      <c r="BX1" s="17"/>
    </row>
    <row r="2" spans="1:85" s="17" customFormat="1" ht="24" customHeight="1" x14ac:dyDescent="0.25">
      <c r="B2" s="152" t="s">
        <v>272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AB2" s="41"/>
      <c r="BS2" s="25"/>
      <c r="BT2" s="21"/>
      <c r="BX2" s="21"/>
    </row>
    <row r="3" spans="1:85" s="17" customFormat="1" ht="24" customHeight="1" x14ac:dyDescent="0.25">
      <c r="B3" s="313" t="s">
        <v>158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21"/>
      <c r="S3" s="21"/>
      <c r="AD3" s="14" t="s">
        <v>156</v>
      </c>
      <c r="BQ3" s="16"/>
      <c r="BR3" s="16"/>
      <c r="BS3" s="2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</row>
    <row r="4" spans="1:85" s="17" customFormat="1" ht="24" customHeight="1" x14ac:dyDescent="0.25">
      <c r="B4" s="204" t="s">
        <v>159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AB4" s="18"/>
      <c r="AC4" s="18"/>
      <c r="AD4" s="28"/>
      <c r="AE4" s="21"/>
      <c r="AF4" s="21"/>
      <c r="AG4" s="21"/>
      <c r="AH4" s="22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I4" s="42"/>
      <c r="BO4" s="18"/>
      <c r="BP4" s="18"/>
      <c r="BS4" s="24"/>
      <c r="BW4" s="21"/>
      <c r="BY4" s="21"/>
      <c r="BZ4" s="18"/>
      <c r="CB4" s="18"/>
      <c r="CC4" s="18"/>
    </row>
    <row r="5" spans="1:85" s="6" customFormat="1" ht="30" customHeight="1" x14ac:dyDescent="0.5">
      <c r="B5" s="204" t="s">
        <v>273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2"/>
      <c r="Q5" s="202"/>
      <c r="AK5" s="11"/>
      <c r="AP5" s="10"/>
      <c r="AQ5" s="10"/>
      <c r="AR5" s="10"/>
      <c r="AS5" s="10"/>
      <c r="AT5" s="10"/>
      <c r="BP5" s="17"/>
      <c r="BQ5" s="16"/>
      <c r="BR5" s="17"/>
      <c r="BS5" s="24"/>
      <c r="BX5" s="17"/>
      <c r="BZ5" s="7"/>
      <c r="CB5" s="7"/>
      <c r="CC5" s="7"/>
      <c r="CD5" s="7"/>
      <c r="CE5" s="7"/>
      <c r="CF5" s="7"/>
      <c r="CG5" s="7"/>
    </row>
    <row r="6" spans="1:85" s="6" customFormat="1" ht="27" customHeight="1" x14ac:dyDescent="0.5">
      <c r="B6" s="204" t="s">
        <v>274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201"/>
      <c r="N6" s="202"/>
      <c r="O6" s="202"/>
      <c r="P6" s="205"/>
      <c r="Q6" s="202"/>
      <c r="T6" s="326" t="s">
        <v>80</v>
      </c>
      <c r="U6" s="326"/>
      <c r="V6" s="326"/>
      <c r="W6" s="326"/>
      <c r="X6" s="326"/>
      <c r="Y6" s="326"/>
      <c r="Z6" s="326"/>
      <c r="AA6" s="137" t="s">
        <v>98</v>
      </c>
      <c r="AB6" s="138"/>
      <c r="AC6" s="138"/>
      <c r="AD6" s="138"/>
      <c r="AE6" s="138"/>
      <c r="AF6" s="139"/>
      <c r="AG6" s="137" t="s">
        <v>99</v>
      </c>
      <c r="AH6" s="138"/>
      <c r="AI6" s="139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40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7" t="s">
        <v>102</v>
      </c>
      <c r="BG6" s="2"/>
      <c r="BH6" s="2"/>
      <c r="BJ6" s="2"/>
      <c r="BK6" s="12" t="s">
        <v>103</v>
      </c>
      <c r="BL6" s="2"/>
      <c r="BM6" s="18"/>
      <c r="BN6" s="17"/>
      <c r="BS6" s="27"/>
      <c r="BT6" s="11"/>
      <c r="BU6" s="10"/>
      <c r="BV6" s="11"/>
      <c r="BX6" s="22"/>
      <c r="CA6" s="10"/>
      <c r="CE6" s="7"/>
      <c r="CF6" s="7"/>
      <c r="CG6" s="7"/>
    </row>
    <row r="7" spans="1:85" s="6" customFormat="1" ht="31.95" customHeight="1" x14ac:dyDescent="0.55000000000000004">
      <c r="B7" s="204" t="s">
        <v>270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2"/>
      <c r="Q7" s="202"/>
      <c r="T7" s="326" t="s">
        <v>100</v>
      </c>
      <c r="U7" s="326"/>
      <c r="V7" s="326"/>
      <c r="W7" s="326"/>
      <c r="X7" s="326"/>
      <c r="Y7" s="326"/>
      <c r="Z7" s="326"/>
      <c r="AA7" s="137"/>
      <c r="AB7" s="139"/>
      <c r="AC7" s="139"/>
      <c r="AD7" s="139"/>
      <c r="AE7" s="141"/>
      <c r="AF7" s="141"/>
      <c r="AG7" s="137" t="s">
        <v>113</v>
      </c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7" t="s">
        <v>101</v>
      </c>
      <c r="BG7" s="2"/>
      <c r="BH7" s="2"/>
      <c r="BI7" s="2"/>
      <c r="BJ7" s="2"/>
      <c r="BN7" s="9" t="s">
        <v>129</v>
      </c>
      <c r="BS7" s="27"/>
      <c r="BT7" s="11"/>
      <c r="BU7" s="7"/>
      <c r="BV7" s="11"/>
      <c r="BX7" s="22"/>
      <c r="CA7" s="7"/>
      <c r="CE7" s="7"/>
      <c r="CF7" s="7"/>
      <c r="CG7" s="7"/>
    </row>
    <row r="8" spans="1:85" s="6" customFormat="1" ht="19.95" customHeight="1" x14ac:dyDescent="0.5">
      <c r="B8" s="4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6"/>
      <c r="T8" s="139"/>
      <c r="U8" s="139"/>
      <c r="V8" s="139"/>
      <c r="W8" s="139"/>
      <c r="X8" s="142"/>
      <c r="Y8" s="143"/>
      <c r="Z8" s="139"/>
      <c r="AA8" s="137"/>
      <c r="AB8" s="139"/>
      <c r="AC8" s="139"/>
      <c r="AD8" s="139"/>
      <c r="AE8" s="139"/>
      <c r="AF8" s="139"/>
      <c r="AG8" s="109" t="s">
        <v>160</v>
      </c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2"/>
      <c r="BG8" s="2"/>
      <c r="BH8" s="2"/>
      <c r="BI8" s="2"/>
      <c r="BJ8" s="2"/>
      <c r="BK8" s="2"/>
      <c r="BL8" s="12"/>
      <c r="BM8" s="21"/>
      <c r="BN8" s="21"/>
      <c r="BS8" s="25"/>
      <c r="BT8" s="10"/>
      <c r="BU8" s="10"/>
      <c r="BV8" s="10"/>
      <c r="BW8" s="23"/>
      <c r="BX8" s="18"/>
      <c r="CA8" s="10"/>
      <c r="CE8" s="7"/>
      <c r="CF8" s="7"/>
      <c r="CG8" s="7"/>
    </row>
    <row r="9" spans="1:85" s="6" customFormat="1" ht="71.25" customHeight="1" x14ac:dyDescent="0.5">
      <c r="A9" s="8"/>
      <c r="B9" s="5"/>
      <c r="T9" s="73"/>
      <c r="U9" s="73"/>
      <c r="V9" s="73"/>
      <c r="W9" s="73"/>
      <c r="X9" s="73"/>
      <c r="Y9" s="73"/>
      <c r="Z9" s="73"/>
      <c r="AA9" s="73"/>
      <c r="AB9" s="73"/>
      <c r="AC9" s="80"/>
      <c r="AD9" s="80"/>
      <c r="AE9" s="80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7"/>
      <c r="BG9" s="7"/>
      <c r="BH9" s="7"/>
      <c r="BI9" s="7"/>
      <c r="BK9" s="7"/>
      <c r="BL9" s="7"/>
      <c r="BM9" s="7"/>
      <c r="BN9" s="7"/>
      <c r="BO9" s="7"/>
      <c r="BP9" s="16"/>
      <c r="BQ9" s="16"/>
      <c r="BR9" s="16"/>
      <c r="BS9" s="26"/>
      <c r="BT9" s="7"/>
      <c r="BU9" s="7"/>
      <c r="BV9" s="7"/>
      <c r="BW9" s="7"/>
      <c r="BX9" s="16"/>
      <c r="BY9" s="7"/>
      <c r="BZ9" s="7"/>
      <c r="CA9" s="7"/>
      <c r="CB9" s="7"/>
      <c r="CC9" s="7"/>
      <c r="CD9" s="7"/>
      <c r="CE9" s="7"/>
      <c r="CF9" s="7"/>
      <c r="CG9" s="7"/>
    </row>
    <row r="10" spans="1:85" s="81" customFormat="1" ht="30" customHeight="1" x14ac:dyDescent="0.25">
      <c r="B10" s="82"/>
      <c r="C10" s="144" t="s">
        <v>87</v>
      </c>
      <c r="D10" s="83"/>
      <c r="AS10" s="144" t="s">
        <v>40</v>
      </c>
      <c r="BP10" s="74"/>
      <c r="BQ10" s="74"/>
      <c r="BR10" s="74"/>
      <c r="BS10" s="74"/>
      <c r="BT10" s="84"/>
      <c r="BU10" s="84"/>
      <c r="BX10" s="74"/>
      <c r="CA10" s="84"/>
    </row>
    <row r="11" spans="1:85" s="77" customFormat="1" ht="25.2" customHeight="1" x14ac:dyDescent="0.5">
      <c r="B11" s="145"/>
      <c r="C11" s="316" t="s">
        <v>6</v>
      </c>
      <c r="D11" s="316"/>
      <c r="E11" s="316"/>
      <c r="F11" s="316"/>
      <c r="G11" s="146"/>
      <c r="H11" s="316" t="s">
        <v>7</v>
      </c>
      <c r="I11" s="316"/>
      <c r="J11" s="316"/>
      <c r="K11" s="146"/>
      <c r="L11" s="315" t="s">
        <v>8</v>
      </c>
      <c r="M11" s="316"/>
      <c r="N11" s="316"/>
      <c r="O11" s="147"/>
      <c r="P11" s="315" t="s">
        <v>9</v>
      </c>
      <c r="Q11" s="316"/>
      <c r="R11" s="316"/>
      <c r="S11" s="317"/>
      <c r="T11" s="148"/>
      <c r="U11" s="316" t="s">
        <v>11</v>
      </c>
      <c r="V11" s="316"/>
      <c r="W11" s="316"/>
      <c r="X11" s="146"/>
      <c r="Y11" s="316" t="s">
        <v>12</v>
      </c>
      <c r="Z11" s="316"/>
      <c r="AA11" s="316"/>
      <c r="AB11" s="146"/>
      <c r="AC11" s="316" t="s">
        <v>13</v>
      </c>
      <c r="AD11" s="316"/>
      <c r="AE11" s="316"/>
      <c r="AF11" s="316"/>
      <c r="AG11" s="146"/>
      <c r="AH11" s="316" t="s">
        <v>55</v>
      </c>
      <c r="AI11" s="316"/>
      <c r="AJ11" s="316"/>
      <c r="AK11" s="146"/>
      <c r="AL11" s="149"/>
      <c r="AM11" s="149" t="s">
        <v>56</v>
      </c>
      <c r="AN11" s="149"/>
      <c r="AO11" s="149"/>
      <c r="AP11" s="315" t="s">
        <v>57</v>
      </c>
      <c r="AQ11" s="316"/>
      <c r="AR11" s="316"/>
      <c r="AS11" s="317"/>
      <c r="AT11" s="150"/>
      <c r="AU11" s="315" t="s">
        <v>14</v>
      </c>
      <c r="AV11" s="316"/>
      <c r="AW11" s="317"/>
      <c r="AX11" s="150"/>
      <c r="AY11" s="315" t="s">
        <v>15</v>
      </c>
      <c r="AZ11" s="316"/>
      <c r="BA11" s="316"/>
      <c r="BB11" s="316"/>
      <c r="BC11" s="318" t="s">
        <v>115</v>
      </c>
      <c r="BD11" s="319"/>
      <c r="BE11" s="318" t="s">
        <v>114</v>
      </c>
      <c r="BF11" s="319"/>
      <c r="BG11" s="318" t="s">
        <v>106</v>
      </c>
      <c r="BH11" s="319"/>
      <c r="BI11" s="318" t="s">
        <v>107</v>
      </c>
      <c r="BJ11" s="352"/>
      <c r="BK11" s="318" t="s">
        <v>54</v>
      </c>
      <c r="BL11" s="352"/>
      <c r="BM11" s="318" t="s">
        <v>61</v>
      </c>
      <c r="BN11" s="352"/>
      <c r="BO11" s="375" t="s">
        <v>16</v>
      </c>
      <c r="BP11" s="376"/>
      <c r="BQ11" s="151"/>
      <c r="BR11" s="151"/>
      <c r="BS11" s="152"/>
      <c r="BX11" s="152"/>
    </row>
    <row r="12" spans="1:85" s="30" customFormat="1" ht="80.400000000000006" customHeight="1" x14ac:dyDescent="0.4">
      <c r="B12" s="324" t="s">
        <v>105</v>
      </c>
      <c r="C12" s="85" t="s">
        <v>17</v>
      </c>
      <c r="D12" s="86" t="s">
        <v>18</v>
      </c>
      <c r="E12" s="86" t="s">
        <v>19</v>
      </c>
      <c r="F12" s="86" t="s">
        <v>20</v>
      </c>
      <c r="G12" s="87" t="s">
        <v>193</v>
      </c>
      <c r="H12" s="88" t="s">
        <v>22</v>
      </c>
      <c r="I12" s="86">
        <v>13</v>
      </c>
      <c r="J12" s="86">
        <v>20</v>
      </c>
      <c r="K12" s="89" t="s">
        <v>194</v>
      </c>
      <c r="L12" s="85" t="s">
        <v>24</v>
      </c>
      <c r="M12" s="86">
        <v>10</v>
      </c>
      <c r="N12" s="86" t="s">
        <v>25</v>
      </c>
      <c r="O12" s="86" t="s">
        <v>26</v>
      </c>
      <c r="P12" s="90" t="s">
        <v>17</v>
      </c>
      <c r="Q12" s="86" t="s">
        <v>18</v>
      </c>
      <c r="R12" s="86" t="s">
        <v>19</v>
      </c>
      <c r="S12" s="86" t="s">
        <v>20</v>
      </c>
      <c r="T12" s="89" t="s">
        <v>195</v>
      </c>
      <c r="U12" s="88" t="s">
        <v>27</v>
      </c>
      <c r="V12" s="86" t="s">
        <v>66</v>
      </c>
      <c r="W12" s="86">
        <v>19</v>
      </c>
      <c r="X12" s="89" t="s">
        <v>196</v>
      </c>
      <c r="Y12" s="88" t="s">
        <v>28</v>
      </c>
      <c r="Z12" s="86" t="s">
        <v>21</v>
      </c>
      <c r="AA12" s="86" t="s">
        <v>29</v>
      </c>
      <c r="AB12" s="89" t="s">
        <v>197</v>
      </c>
      <c r="AC12" s="88" t="s">
        <v>28</v>
      </c>
      <c r="AD12" s="86" t="s">
        <v>21</v>
      </c>
      <c r="AE12" s="86">
        <v>16</v>
      </c>
      <c r="AF12" s="86" t="s">
        <v>30</v>
      </c>
      <c r="AG12" s="89" t="s">
        <v>198</v>
      </c>
      <c r="AH12" s="88" t="s">
        <v>0</v>
      </c>
      <c r="AI12" s="86">
        <v>13</v>
      </c>
      <c r="AJ12" s="86">
        <v>20</v>
      </c>
      <c r="AK12" s="89" t="s">
        <v>199</v>
      </c>
      <c r="AL12" s="91" t="s">
        <v>31</v>
      </c>
      <c r="AM12" s="92" t="s">
        <v>32</v>
      </c>
      <c r="AN12" s="93">
        <v>18</v>
      </c>
      <c r="AO12" s="93" t="s">
        <v>33</v>
      </c>
      <c r="AP12" s="86" t="s">
        <v>17</v>
      </c>
      <c r="AQ12" s="86" t="s">
        <v>18</v>
      </c>
      <c r="AR12" s="86" t="s">
        <v>19</v>
      </c>
      <c r="AS12" s="86">
        <v>22</v>
      </c>
      <c r="AT12" s="89" t="s">
        <v>200</v>
      </c>
      <c r="AU12" s="88" t="s">
        <v>22</v>
      </c>
      <c r="AV12" s="86">
        <v>13</v>
      </c>
      <c r="AW12" s="86">
        <v>20</v>
      </c>
      <c r="AX12" s="89" t="s">
        <v>201</v>
      </c>
      <c r="AY12" s="85" t="s">
        <v>24</v>
      </c>
      <c r="AZ12" s="86" t="s">
        <v>23</v>
      </c>
      <c r="BA12" s="86" t="s">
        <v>25</v>
      </c>
      <c r="BB12" s="86" t="s">
        <v>26</v>
      </c>
      <c r="BC12" s="320"/>
      <c r="BD12" s="321"/>
      <c r="BE12" s="320"/>
      <c r="BF12" s="321"/>
      <c r="BG12" s="320"/>
      <c r="BH12" s="321"/>
      <c r="BI12" s="320"/>
      <c r="BJ12" s="353"/>
      <c r="BK12" s="320"/>
      <c r="BL12" s="353"/>
      <c r="BM12" s="320"/>
      <c r="BN12" s="353"/>
      <c r="BO12" s="377"/>
      <c r="BP12" s="378"/>
      <c r="BQ12" s="29"/>
      <c r="BR12" s="29"/>
      <c r="BS12" s="25"/>
      <c r="BX12" s="31"/>
    </row>
    <row r="13" spans="1:85" s="30" customFormat="1" ht="117" customHeight="1" x14ac:dyDescent="0.25">
      <c r="B13" s="325"/>
      <c r="C13" s="94" t="s">
        <v>34</v>
      </c>
      <c r="D13" s="95" t="s">
        <v>35</v>
      </c>
      <c r="E13" s="95" t="s">
        <v>36</v>
      </c>
      <c r="F13" s="95" t="s">
        <v>37</v>
      </c>
      <c r="G13" s="96" t="s">
        <v>202</v>
      </c>
      <c r="H13" s="97">
        <v>12</v>
      </c>
      <c r="I13" s="95">
        <v>19</v>
      </c>
      <c r="J13" s="95">
        <v>26</v>
      </c>
      <c r="K13" s="96" t="s">
        <v>203</v>
      </c>
      <c r="L13" s="94" t="s">
        <v>21</v>
      </c>
      <c r="M13" s="95" t="s">
        <v>29</v>
      </c>
      <c r="N13" s="95" t="s">
        <v>30</v>
      </c>
      <c r="O13" s="95" t="s">
        <v>38</v>
      </c>
      <c r="P13" s="98" t="s">
        <v>34</v>
      </c>
      <c r="Q13" s="95" t="s">
        <v>35</v>
      </c>
      <c r="R13" s="95" t="s">
        <v>36</v>
      </c>
      <c r="S13" s="95" t="s">
        <v>37</v>
      </c>
      <c r="T13" s="96" t="s">
        <v>204</v>
      </c>
      <c r="U13" s="97" t="s">
        <v>32</v>
      </c>
      <c r="V13" s="95">
        <v>18</v>
      </c>
      <c r="W13" s="95">
        <v>25</v>
      </c>
      <c r="X13" s="96" t="s">
        <v>205</v>
      </c>
      <c r="Y13" s="97" t="s">
        <v>18</v>
      </c>
      <c r="Z13" s="95">
        <v>15</v>
      </c>
      <c r="AA13" s="95" t="s">
        <v>20</v>
      </c>
      <c r="AB13" s="96" t="s">
        <v>206</v>
      </c>
      <c r="AC13" s="97" t="s">
        <v>18</v>
      </c>
      <c r="AD13" s="95" t="s">
        <v>19</v>
      </c>
      <c r="AE13" s="95">
        <v>22</v>
      </c>
      <c r="AF13" s="95" t="s">
        <v>10</v>
      </c>
      <c r="AG13" s="96" t="s">
        <v>207</v>
      </c>
      <c r="AH13" s="97">
        <v>12</v>
      </c>
      <c r="AI13" s="95">
        <v>19</v>
      </c>
      <c r="AJ13" s="95">
        <v>26</v>
      </c>
      <c r="AK13" s="96" t="s">
        <v>208</v>
      </c>
      <c r="AL13" s="94">
        <v>10</v>
      </c>
      <c r="AM13" s="98" t="s">
        <v>25</v>
      </c>
      <c r="AN13" s="95">
        <v>24</v>
      </c>
      <c r="AO13" s="95" t="s">
        <v>39</v>
      </c>
      <c r="AP13" s="95" t="s">
        <v>34</v>
      </c>
      <c r="AQ13" s="95" t="s">
        <v>35</v>
      </c>
      <c r="AR13" s="95" t="s">
        <v>36</v>
      </c>
      <c r="AS13" s="95">
        <v>28</v>
      </c>
      <c r="AT13" s="96" t="s">
        <v>209</v>
      </c>
      <c r="AU13" s="97">
        <v>12</v>
      </c>
      <c r="AV13" s="95">
        <v>19</v>
      </c>
      <c r="AW13" s="95">
        <v>26</v>
      </c>
      <c r="AX13" s="96" t="s">
        <v>210</v>
      </c>
      <c r="AY13" s="94" t="s">
        <v>21</v>
      </c>
      <c r="AZ13" s="95" t="s">
        <v>29</v>
      </c>
      <c r="BA13" s="95" t="s">
        <v>30</v>
      </c>
      <c r="BB13" s="95">
        <v>31</v>
      </c>
      <c r="BC13" s="322"/>
      <c r="BD13" s="323"/>
      <c r="BE13" s="322"/>
      <c r="BF13" s="323"/>
      <c r="BG13" s="322"/>
      <c r="BH13" s="323"/>
      <c r="BI13" s="322"/>
      <c r="BJ13" s="354"/>
      <c r="BK13" s="322"/>
      <c r="BL13" s="354"/>
      <c r="BM13" s="322"/>
      <c r="BN13" s="354"/>
      <c r="BO13" s="379"/>
      <c r="BP13" s="380"/>
      <c r="BQ13" s="29"/>
      <c r="BR13" s="29"/>
      <c r="BS13" s="25"/>
      <c r="BX13" s="31"/>
    </row>
    <row r="14" spans="1:85" s="2" customFormat="1" ht="25.2" customHeight="1" x14ac:dyDescent="0.45">
      <c r="B14" s="102" t="s">
        <v>67</v>
      </c>
      <c r="C14" s="99"/>
      <c r="D14" s="100"/>
      <c r="E14" s="100"/>
      <c r="F14" s="100"/>
      <c r="G14" s="101"/>
      <c r="H14" s="101"/>
      <c r="I14" s="101"/>
      <c r="J14" s="101"/>
      <c r="K14" s="101"/>
      <c r="L14" s="101"/>
      <c r="M14" s="102" t="s">
        <v>104</v>
      </c>
      <c r="N14" s="101"/>
      <c r="O14" s="101"/>
      <c r="P14" s="101"/>
      <c r="Q14" s="101"/>
      <c r="R14" s="101"/>
      <c r="S14" s="100"/>
      <c r="T14" s="100"/>
      <c r="U14" s="100" t="s">
        <v>41</v>
      </c>
      <c r="V14" s="100" t="s">
        <v>41</v>
      </c>
      <c r="W14" s="100" t="s">
        <v>1</v>
      </c>
      <c r="X14" s="100" t="s">
        <v>1</v>
      </c>
      <c r="Y14" s="100"/>
      <c r="Z14" s="100"/>
      <c r="AA14" s="100"/>
      <c r="AB14" s="100"/>
      <c r="AC14" s="100"/>
      <c r="AD14" s="100">
        <v>8</v>
      </c>
      <c r="AE14" s="100"/>
      <c r="AF14" s="100"/>
      <c r="AG14" s="100" t="s">
        <v>41</v>
      </c>
      <c r="AH14" s="100" t="s">
        <v>41</v>
      </c>
      <c r="AI14" s="100" t="s">
        <v>2</v>
      </c>
      <c r="AJ14" s="100" t="s">
        <v>2</v>
      </c>
      <c r="AK14" s="100" t="s">
        <v>70</v>
      </c>
      <c r="AL14" s="100" t="s">
        <v>70</v>
      </c>
      <c r="AM14" s="100" t="s">
        <v>70</v>
      </c>
      <c r="AN14" s="100" t="s">
        <v>70</v>
      </c>
      <c r="AO14" s="100" t="s">
        <v>70</v>
      </c>
      <c r="AP14" s="100" t="s">
        <v>70</v>
      </c>
      <c r="AQ14" s="100" t="s">
        <v>70</v>
      </c>
      <c r="AR14" s="100" t="s">
        <v>70</v>
      </c>
      <c r="AS14" s="100" t="s">
        <v>42</v>
      </c>
      <c r="AT14" s="103"/>
      <c r="AU14" s="100"/>
      <c r="AV14" s="100"/>
      <c r="AW14" s="100"/>
      <c r="AX14" s="100"/>
      <c r="AY14" s="100"/>
      <c r="AZ14" s="100"/>
      <c r="BA14" s="100"/>
      <c r="BB14" s="104"/>
      <c r="BC14" s="334">
        <v>26</v>
      </c>
      <c r="BD14" s="335"/>
      <c r="BE14" s="334">
        <v>4</v>
      </c>
      <c r="BF14" s="335"/>
      <c r="BG14" s="334">
        <v>2</v>
      </c>
      <c r="BH14" s="335"/>
      <c r="BI14" s="334">
        <v>8</v>
      </c>
      <c r="BJ14" s="335"/>
      <c r="BK14" s="334">
        <v>1</v>
      </c>
      <c r="BL14" s="335"/>
      <c r="BM14" s="334">
        <v>2</v>
      </c>
      <c r="BN14" s="335"/>
      <c r="BO14" s="334">
        <f>SUM(BC14:BN14)</f>
        <v>43</v>
      </c>
      <c r="BP14" s="335"/>
      <c r="BQ14" s="105"/>
      <c r="BR14" s="105"/>
      <c r="BS14" s="21"/>
      <c r="BX14" s="21"/>
    </row>
    <row r="15" spans="1:85" s="33" customFormat="1" ht="25.2" customHeight="1" x14ac:dyDescent="0.4">
      <c r="B15" s="34"/>
      <c r="BC15" s="336"/>
      <c r="BD15" s="336"/>
      <c r="BE15" s="336"/>
      <c r="BF15" s="336"/>
      <c r="BG15" s="337"/>
      <c r="BH15" s="337"/>
      <c r="BI15" s="337"/>
      <c r="BJ15" s="337"/>
      <c r="BK15" s="336"/>
      <c r="BL15" s="336"/>
      <c r="BM15" s="336"/>
      <c r="BN15" s="336"/>
      <c r="BO15" s="336"/>
      <c r="BP15" s="336"/>
      <c r="BQ15" s="32"/>
      <c r="BR15" s="32"/>
      <c r="BS15" s="25"/>
      <c r="BX15" s="31"/>
    </row>
    <row r="16" spans="1:85" s="77" customFormat="1" ht="22.95" customHeight="1" x14ac:dyDescent="0.5">
      <c r="B16" s="153"/>
      <c r="C16" s="77" t="s">
        <v>3</v>
      </c>
      <c r="I16" s="154"/>
      <c r="J16" s="155" t="s">
        <v>108</v>
      </c>
      <c r="K16" s="155"/>
      <c r="L16" s="155"/>
      <c r="M16" s="155"/>
      <c r="N16" s="155"/>
      <c r="O16" s="155"/>
      <c r="P16" s="155"/>
      <c r="Q16" s="155"/>
      <c r="R16" s="155"/>
      <c r="U16" s="156" t="s">
        <v>2</v>
      </c>
      <c r="V16" s="77" t="s">
        <v>111</v>
      </c>
      <c r="AH16" s="156" t="s">
        <v>42</v>
      </c>
      <c r="AI16" s="77" t="s">
        <v>212</v>
      </c>
      <c r="AS16" s="157"/>
      <c r="AW16" s="158"/>
      <c r="AX16" s="159"/>
      <c r="BE16" s="159"/>
      <c r="BF16" s="159"/>
      <c r="BG16" s="159"/>
      <c r="BH16" s="327"/>
      <c r="BI16" s="327"/>
      <c r="BJ16" s="327"/>
      <c r="BK16" s="327"/>
      <c r="BL16" s="327"/>
      <c r="BM16" s="327"/>
      <c r="BN16" s="327"/>
      <c r="BO16" s="327"/>
      <c r="BP16" s="327"/>
      <c r="BQ16" s="327"/>
      <c r="BR16" s="327"/>
      <c r="BS16" s="327"/>
      <c r="BT16" s="160"/>
      <c r="BU16" s="158"/>
      <c r="BV16" s="158"/>
      <c r="BW16" s="75"/>
      <c r="BX16" s="159"/>
    </row>
    <row r="17" spans="2:79" s="77" customFormat="1" ht="10.199999999999999" customHeight="1" x14ac:dyDescent="0.5">
      <c r="B17" s="153"/>
      <c r="I17" s="79"/>
      <c r="J17" s="155"/>
      <c r="K17" s="155"/>
      <c r="L17" s="155"/>
      <c r="M17" s="155"/>
      <c r="N17" s="155"/>
      <c r="O17" s="155"/>
      <c r="P17" s="155"/>
      <c r="Q17" s="155"/>
      <c r="R17" s="155"/>
      <c r="U17" s="157"/>
      <c r="AH17" s="157"/>
      <c r="AS17" s="157"/>
      <c r="AW17" s="158"/>
      <c r="AX17" s="159"/>
      <c r="BE17" s="159"/>
      <c r="BF17" s="159"/>
      <c r="BG17" s="159"/>
      <c r="BH17" s="160"/>
      <c r="BI17" s="160"/>
      <c r="BJ17" s="160"/>
      <c r="BK17" s="160"/>
      <c r="BL17" s="160"/>
      <c r="BM17" s="160"/>
      <c r="BN17" s="160"/>
      <c r="BO17" s="160"/>
      <c r="BP17" s="152"/>
      <c r="BQ17" s="152"/>
      <c r="BR17" s="152"/>
      <c r="BS17" s="152"/>
      <c r="BT17" s="160"/>
      <c r="BU17" s="160"/>
      <c r="BV17" s="158"/>
      <c r="BW17" s="75"/>
      <c r="BX17" s="152"/>
      <c r="CA17" s="160"/>
    </row>
    <row r="18" spans="2:79" s="77" customFormat="1" ht="24.6" customHeight="1" x14ac:dyDescent="0.5">
      <c r="B18" s="153"/>
      <c r="I18" s="156" t="s">
        <v>41</v>
      </c>
      <c r="J18" s="155" t="s">
        <v>109</v>
      </c>
      <c r="K18" s="155"/>
      <c r="L18" s="155"/>
      <c r="M18" s="155"/>
      <c r="N18" s="155"/>
      <c r="O18" s="155"/>
      <c r="P18" s="155"/>
      <c r="U18" s="161" t="s">
        <v>70</v>
      </c>
      <c r="V18" s="77" t="s">
        <v>110</v>
      </c>
      <c r="AH18" s="156" t="s">
        <v>1</v>
      </c>
      <c r="AI18" s="77" t="s">
        <v>213</v>
      </c>
      <c r="AP18" s="158"/>
      <c r="AQ18" s="159"/>
      <c r="BP18" s="152"/>
      <c r="BQ18" s="152"/>
      <c r="BR18" s="152"/>
      <c r="BS18" s="152"/>
      <c r="BX18" s="152"/>
    </row>
    <row r="19" spans="2:79" s="108" customFormat="1" ht="88.5" customHeight="1" thickBot="1" x14ac:dyDescent="0.6">
      <c r="B19" s="107"/>
      <c r="AB19" s="109" t="s">
        <v>45</v>
      </c>
      <c r="AD19" s="106"/>
      <c r="AF19" s="13"/>
      <c r="BC19" s="110"/>
      <c r="BD19" s="110"/>
      <c r="BP19" s="111"/>
      <c r="BQ19" s="111"/>
      <c r="BR19" s="111"/>
      <c r="BS19" s="111"/>
      <c r="BX19" s="111"/>
    </row>
    <row r="20" spans="2:79" s="15" customFormat="1" ht="57.75" customHeight="1" thickBot="1" x14ac:dyDescent="0.3">
      <c r="B20" s="381" t="s">
        <v>74</v>
      </c>
      <c r="C20" s="383" t="s">
        <v>69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5"/>
      <c r="AD20" s="400" t="s">
        <v>58</v>
      </c>
      <c r="AE20" s="401"/>
      <c r="AF20" s="401" t="s">
        <v>59</v>
      </c>
      <c r="AG20" s="406"/>
      <c r="AH20" s="355" t="s">
        <v>130</v>
      </c>
      <c r="AI20" s="356"/>
      <c r="AJ20" s="356"/>
      <c r="AK20" s="356"/>
      <c r="AL20" s="356"/>
      <c r="AM20" s="356"/>
      <c r="AN20" s="356"/>
      <c r="AO20" s="356"/>
      <c r="AP20" s="356"/>
      <c r="AQ20" s="356"/>
      <c r="AR20" s="357"/>
      <c r="AS20" s="355" t="s">
        <v>4</v>
      </c>
      <c r="AT20" s="356"/>
      <c r="AU20" s="356"/>
      <c r="AV20" s="356"/>
      <c r="AW20" s="356"/>
      <c r="AX20" s="356"/>
      <c r="AY20" s="356"/>
      <c r="AZ20" s="357"/>
      <c r="BA20" s="483" t="s">
        <v>60</v>
      </c>
      <c r="BB20" s="484"/>
      <c r="BC20" s="489" t="s">
        <v>94</v>
      </c>
      <c r="BD20" s="490"/>
      <c r="BE20" s="490"/>
      <c r="BF20" s="490"/>
      <c r="BG20" s="490"/>
      <c r="BH20" s="490"/>
      <c r="BI20" s="490"/>
      <c r="BJ20" s="490"/>
      <c r="BK20" s="490"/>
      <c r="BL20" s="490"/>
      <c r="BM20" s="490"/>
      <c r="BN20" s="490"/>
      <c r="BO20" s="490"/>
      <c r="BP20" s="491"/>
      <c r="BQ20" s="21"/>
      <c r="BR20" s="21"/>
      <c r="BS20" s="21"/>
      <c r="BX20" s="21"/>
    </row>
    <row r="21" spans="2:79" s="15" customFormat="1" ht="24" customHeight="1" thickBot="1" x14ac:dyDescent="0.3">
      <c r="B21" s="382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8"/>
      <c r="AD21" s="402"/>
      <c r="AE21" s="403"/>
      <c r="AF21" s="403"/>
      <c r="AG21" s="407"/>
      <c r="AH21" s="328" t="s">
        <v>16</v>
      </c>
      <c r="AI21" s="329"/>
      <c r="AJ21" s="330" t="s">
        <v>112</v>
      </c>
      <c r="AK21" s="331"/>
      <c r="AL21" s="338" t="s">
        <v>5</v>
      </c>
      <c r="AM21" s="339"/>
      <c r="AN21" s="339"/>
      <c r="AO21" s="339"/>
      <c r="AP21" s="339"/>
      <c r="AQ21" s="339"/>
      <c r="AR21" s="358"/>
      <c r="AS21" s="338" t="s">
        <v>43</v>
      </c>
      <c r="AT21" s="339"/>
      <c r="AU21" s="339"/>
      <c r="AV21" s="339"/>
      <c r="AW21" s="339"/>
      <c r="AX21" s="339"/>
      <c r="AY21" s="339"/>
      <c r="AZ21" s="339"/>
      <c r="BA21" s="485"/>
      <c r="BB21" s="486"/>
      <c r="BC21" s="492"/>
      <c r="BD21" s="493"/>
      <c r="BE21" s="493"/>
      <c r="BF21" s="493"/>
      <c r="BG21" s="493"/>
      <c r="BH21" s="493"/>
      <c r="BI21" s="493"/>
      <c r="BJ21" s="493"/>
      <c r="BK21" s="493"/>
      <c r="BL21" s="493"/>
      <c r="BM21" s="493"/>
      <c r="BN21" s="493"/>
      <c r="BO21" s="493"/>
      <c r="BP21" s="494"/>
      <c r="BQ21" s="21"/>
      <c r="BR21" s="21"/>
      <c r="BS21" s="21"/>
      <c r="BX21" s="21"/>
    </row>
    <row r="22" spans="2:79" s="15" customFormat="1" ht="24" customHeight="1" x14ac:dyDescent="0.25">
      <c r="B22" s="382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8"/>
      <c r="AD22" s="402"/>
      <c r="AE22" s="403"/>
      <c r="AF22" s="403"/>
      <c r="AG22" s="407"/>
      <c r="AH22" s="328"/>
      <c r="AI22" s="329"/>
      <c r="AJ22" s="328"/>
      <c r="AK22" s="329"/>
      <c r="AL22" s="328" t="s">
        <v>44</v>
      </c>
      <c r="AM22" s="329"/>
      <c r="AN22" s="328" t="s">
        <v>73</v>
      </c>
      <c r="AO22" s="329"/>
      <c r="AP22" s="328" t="s">
        <v>124</v>
      </c>
      <c r="AQ22" s="329"/>
      <c r="AR22" s="349" t="s">
        <v>125</v>
      </c>
      <c r="AS22" s="340" t="s">
        <v>241</v>
      </c>
      <c r="AT22" s="341"/>
      <c r="AU22" s="341"/>
      <c r="AV22" s="342"/>
      <c r="AW22" s="340" t="s">
        <v>260</v>
      </c>
      <c r="AX22" s="341"/>
      <c r="AY22" s="341"/>
      <c r="AZ22" s="341"/>
      <c r="BA22" s="485"/>
      <c r="BB22" s="486"/>
      <c r="BC22" s="492"/>
      <c r="BD22" s="493"/>
      <c r="BE22" s="493"/>
      <c r="BF22" s="493"/>
      <c r="BG22" s="493"/>
      <c r="BH22" s="493"/>
      <c r="BI22" s="493"/>
      <c r="BJ22" s="493"/>
      <c r="BK22" s="493"/>
      <c r="BL22" s="493"/>
      <c r="BM22" s="493"/>
      <c r="BN22" s="493"/>
      <c r="BO22" s="493"/>
      <c r="BP22" s="494"/>
      <c r="BQ22" s="21"/>
      <c r="BR22" s="21"/>
      <c r="BS22" s="21"/>
      <c r="BX22" s="21"/>
    </row>
    <row r="23" spans="2:79" s="15" customFormat="1" ht="24" customHeight="1" x14ac:dyDescent="0.25">
      <c r="B23" s="382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8"/>
      <c r="AD23" s="402"/>
      <c r="AE23" s="403"/>
      <c r="AF23" s="403"/>
      <c r="AG23" s="407"/>
      <c r="AH23" s="328"/>
      <c r="AI23" s="329"/>
      <c r="AJ23" s="328"/>
      <c r="AK23" s="329"/>
      <c r="AL23" s="328"/>
      <c r="AM23" s="329"/>
      <c r="AN23" s="328"/>
      <c r="AO23" s="329"/>
      <c r="AP23" s="328"/>
      <c r="AQ23" s="329"/>
      <c r="AR23" s="350"/>
      <c r="AS23" s="343"/>
      <c r="AT23" s="344"/>
      <c r="AU23" s="344"/>
      <c r="AV23" s="345"/>
      <c r="AW23" s="343"/>
      <c r="AX23" s="344"/>
      <c r="AY23" s="344"/>
      <c r="AZ23" s="344"/>
      <c r="BA23" s="485"/>
      <c r="BB23" s="486"/>
      <c r="BC23" s="492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4"/>
      <c r="BQ23" s="21"/>
      <c r="BR23" s="21"/>
      <c r="BS23" s="21"/>
      <c r="BX23" s="21"/>
    </row>
    <row r="24" spans="2:79" s="15" customFormat="1" ht="24" customHeight="1" x14ac:dyDescent="0.25">
      <c r="B24" s="382"/>
      <c r="C24" s="386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8"/>
      <c r="AD24" s="402"/>
      <c r="AE24" s="403"/>
      <c r="AF24" s="403"/>
      <c r="AG24" s="407"/>
      <c r="AH24" s="328"/>
      <c r="AI24" s="329"/>
      <c r="AJ24" s="328"/>
      <c r="AK24" s="329"/>
      <c r="AL24" s="328"/>
      <c r="AM24" s="329"/>
      <c r="AN24" s="328"/>
      <c r="AO24" s="329"/>
      <c r="AP24" s="328"/>
      <c r="AQ24" s="329"/>
      <c r="AR24" s="350"/>
      <c r="AS24" s="346"/>
      <c r="AT24" s="347"/>
      <c r="AU24" s="347"/>
      <c r="AV24" s="348"/>
      <c r="AW24" s="346"/>
      <c r="AX24" s="347"/>
      <c r="AY24" s="347"/>
      <c r="AZ24" s="347"/>
      <c r="BA24" s="485"/>
      <c r="BB24" s="486"/>
      <c r="BC24" s="492"/>
      <c r="BD24" s="493"/>
      <c r="BE24" s="493"/>
      <c r="BF24" s="493"/>
      <c r="BG24" s="493"/>
      <c r="BH24" s="493"/>
      <c r="BI24" s="493"/>
      <c r="BJ24" s="493"/>
      <c r="BK24" s="493"/>
      <c r="BL24" s="493"/>
      <c r="BM24" s="493"/>
      <c r="BN24" s="493"/>
      <c r="BO24" s="493"/>
      <c r="BP24" s="494"/>
      <c r="BQ24" s="21"/>
      <c r="BR24" s="21"/>
      <c r="BS24" s="21"/>
      <c r="BX24" s="21"/>
    </row>
    <row r="25" spans="2:79" s="15" customFormat="1" ht="24" customHeight="1" x14ac:dyDescent="0.25">
      <c r="B25" s="382"/>
      <c r="C25" s="386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8"/>
      <c r="AD25" s="402"/>
      <c r="AE25" s="403"/>
      <c r="AF25" s="403"/>
      <c r="AG25" s="407"/>
      <c r="AH25" s="328"/>
      <c r="AI25" s="329"/>
      <c r="AJ25" s="328"/>
      <c r="AK25" s="329"/>
      <c r="AL25" s="328"/>
      <c r="AM25" s="329"/>
      <c r="AN25" s="328"/>
      <c r="AO25" s="329"/>
      <c r="AP25" s="328"/>
      <c r="AQ25" s="329"/>
      <c r="AR25" s="350"/>
      <c r="AS25" s="412" t="s">
        <v>161</v>
      </c>
      <c r="AT25" s="373" t="s">
        <v>162</v>
      </c>
      <c r="AU25" s="533" t="s">
        <v>163</v>
      </c>
      <c r="AV25" s="534"/>
      <c r="AW25" s="412" t="s">
        <v>161</v>
      </c>
      <c r="AX25" s="373" t="s">
        <v>162</v>
      </c>
      <c r="AY25" s="533" t="s">
        <v>163</v>
      </c>
      <c r="AZ25" s="534"/>
      <c r="BA25" s="485"/>
      <c r="BB25" s="486"/>
      <c r="BC25" s="492"/>
      <c r="BD25" s="493"/>
      <c r="BE25" s="493"/>
      <c r="BF25" s="493"/>
      <c r="BG25" s="493"/>
      <c r="BH25" s="493"/>
      <c r="BI25" s="493"/>
      <c r="BJ25" s="493"/>
      <c r="BK25" s="493"/>
      <c r="BL25" s="493"/>
      <c r="BM25" s="493"/>
      <c r="BN25" s="493"/>
      <c r="BO25" s="493"/>
      <c r="BP25" s="494"/>
      <c r="BQ25" s="21"/>
      <c r="BR25" s="21"/>
      <c r="BS25" s="21"/>
      <c r="BX25" s="21"/>
    </row>
    <row r="26" spans="2:79" s="15" customFormat="1" ht="24" customHeight="1" x14ac:dyDescent="0.25">
      <c r="B26" s="382"/>
      <c r="C26" s="386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8"/>
      <c r="AD26" s="402"/>
      <c r="AE26" s="403"/>
      <c r="AF26" s="403"/>
      <c r="AG26" s="407"/>
      <c r="AH26" s="328"/>
      <c r="AI26" s="329"/>
      <c r="AJ26" s="328"/>
      <c r="AK26" s="329"/>
      <c r="AL26" s="328"/>
      <c r="AM26" s="329"/>
      <c r="AN26" s="328"/>
      <c r="AO26" s="329"/>
      <c r="AP26" s="328"/>
      <c r="AQ26" s="329"/>
      <c r="AR26" s="350"/>
      <c r="AS26" s="412"/>
      <c r="AT26" s="373"/>
      <c r="AU26" s="535"/>
      <c r="AV26" s="536"/>
      <c r="AW26" s="412"/>
      <c r="AX26" s="373"/>
      <c r="AY26" s="535"/>
      <c r="AZ26" s="536"/>
      <c r="BA26" s="485"/>
      <c r="BB26" s="486"/>
      <c r="BC26" s="492"/>
      <c r="BD26" s="493"/>
      <c r="BE26" s="493"/>
      <c r="BF26" s="493"/>
      <c r="BG26" s="493"/>
      <c r="BH26" s="493"/>
      <c r="BI26" s="493"/>
      <c r="BJ26" s="493"/>
      <c r="BK26" s="493"/>
      <c r="BL26" s="493"/>
      <c r="BM26" s="493"/>
      <c r="BN26" s="493"/>
      <c r="BO26" s="493"/>
      <c r="BP26" s="494"/>
      <c r="BQ26" s="21"/>
      <c r="BR26" s="21"/>
      <c r="BS26" s="21"/>
      <c r="BX26" s="21"/>
    </row>
    <row r="27" spans="2:79" s="112" customFormat="1" ht="98.25" customHeight="1" thickBot="1" x14ac:dyDescent="0.3">
      <c r="B27" s="382"/>
      <c r="C27" s="389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1"/>
      <c r="AD27" s="404"/>
      <c r="AE27" s="405"/>
      <c r="AF27" s="405"/>
      <c r="AG27" s="408"/>
      <c r="AH27" s="328"/>
      <c r="AI27" s="329"/>
      <c r="AJ27" s="332"/>
      <c r="AK27" s="333"/>
      <c r="AL27" s="332"/>
      <c r="AM27" s="333"/>
      <c r="AN27" s="332"/>
      <c r="AO27" s="333"/>
      <c r="AP27" s="332"/>
      <c r="AQ27" s="333"/>
      <c r="AR27" s="351"/>
      <c r="AS27" s="413"/>
      <c r="AT27" s="374"/>
      <c r="AU27" s="537"/>
      <c r="AV27" s="538"/>
      <c r="AW27" s="413"/>
      <c r="AX27" s="374"/>
      <c r="AY27" s="537"/>
      <c r="AZ27" s="538"/>
      <c r="BA27" s="487"/>
      <c r="BB27" s="488"/>
      <c r="BC27" s="495"/>
      <c r="BD27" s="496"/>
      <c r="BE27" s="496"/>
      <c r="BF27" s="496"/>
      <c r="BG27" s="496"/>
      <c r="BH27" s="496"/>
      <c r="BI27" s="496"/>
      <c r="BJ27" s="496"/>
      <c r="BK27" s="496"/>
      <c r="BL27" s="496"/>
      <c r="BM27" s="496"/>
      <c r="BN27" s="496"/>
      <c r="BO27" s="496"/>
      <c r="BP27" s="497"/>
    </row>
    <row r="28" spans="2:79" s="159" customFormat="1" ht="37.5" customHeight="1" x14ac:dyDescent="0.25">
      <c r="B28" s="162" t="s">
        <v>64</v>
      </c>
      <c r="C28" s="397" t="s">
        <v>71</v>
      </c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9"/>
      <c r="AD28" s="467"/>
      <c r="AE28" s="468"/>
      <c r="AF28" s="469"/>
      <c r="AG28" s="469"/>
      <c r="AH28" s="440">
        <f>SUM(AH30:AH34)</f>
        <v>470</v>
      </c>
      <c r="AI28" s="441"/>
      <c r="AJ28" s="438">
        <f>SUM(AJ30:AJ34)</f>
        <v>108</v>
      </c>
      <c r="AK28" s="439"/>
      <c r="AL28" s="442">
        <f t="shared" ref="AL28" si="0">SUM(AL30:AL34)</f>
        <v>54</v>
      </c>
      <c r="AM28" s="441"/>
      <c r="AN28" s="438">
        <f t="shared" ref="AN28" si="1">SUM(AN30:AN34)</f>
        <v>54</v>
      </c>
      <c r="AO28" s="439"/>
      <c r="AP28" s="437"/>
      <c r="AQ28" s="437"/>
      <c r="AR28" s="199"/>
      <c r="AS28" s="163">
        <f>SUM(AS29:AS34)</f>
        <v>380</v>
      </c>
      <c r="AT28" s="164">
        <f>SUM(AT29:AT34)</f>
        <v>108</v>
      </c>
      <c r="AU28" s="539">
        <f>SUM(AU30:AV34)</f>
        <v>12</v>
      </c>
      <c r="AV28" s="540"/>
      <c r="AW28" s="163">
        <f>SUM(AW30:AW34)</f>
        <v>90</v>
      </c>
      <c r="AX28" s="164"/>
      <c r="AY28" s="541">
        <f>SUM(AY32:AZ34)</f>
        <v>3</v>
      </c>
      <c r="AZ28" s="542"/>
      <c r="BA28" s="363">
        <f>SUM(BA30:BB34)</f>
        <v>15</v>
      </c>
      <c r="BB28" s="364"/>
      <c r="BC28" s="498"/>
      <c r="BD28" s="499"/>
      <c r="BE28" s="499"/>
      <c r="BF28" s="499"/>
      <c r="BG28" s="499"/>
      <c r="BH28" s="499"/>
      <c r="BI28" s="499"/>
      <c r="BJ28" s="499"/>
      <c r="BK28" s="499"/>
      <c r="BL28" s="499"/>
      <c r="BM28" s="499"/>
      <c r="BN28" s="499"/>
      <c r="BO28" s="499"/>
      <c r="BP28" s="500"/>
      <c r="BQ28" s="519"/>
      <c r="BR28" s="493"/>
      <c r="BS28" s="203"/>
      <c r="BX28" s="203"/>
    </row>
    <row r="29" spans="2:79" s="159" customFormat="1" ht="33" customHeight="1" x14ac:dyDescent="0.25">
      <c r="B29" s="165" t="s">
        <v>117</v>
      </c>
      <c r="C29" s="231" t="s">
        <v>243</v>
      </c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3"/>
      <c r="AD29" s="234"/>
      <c r="AE29" s="235"/>
      <c r="AF29" s="236"/>
      <c r="AG29" s="236"/>
      <c r="AH29" s="237"/>
      <c r="AI29" s="237"/>
      <c r="AJ29" s="224"/>
      <c r="AK29" s="224"/>
      <c r="AL29" s="225"/>
      <c r="AM29" s="225"/>
      <c r="AN29" s="225"/>
      <c r="AO29" s="225"/>
      <c r="AP29" s="225"/>
      <c r="AQ29" s="225"/>
      <c r="AR29" s="166"/>
      <c r="AS29" s="194"/>
      <c r="AT29" s="188"/>
      <c r="AU29" s="226"/>
      <c r="AV29" s="227"/>
      <c r="AW29" s="194"/>
      <c r="AX29" s="188"/>
      <c r="AY29" s="226"/>
      <c r="AZ29" s="228"/>
      <c r="BA29" s="365"/>
      <c r="BB29" s="366"/>
      <c r="BC29" s="247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93"/>
      <c r="BQ29" s="203"/>
      <c r="BR29" s="203"/>
      <c r="BS29" s="203"/>
      <c r="BX29" s="203"/>
    </row>
    <row r="30" spans="2:79" s="159" customFormat="1" ht="30.6" customHeight="1" x14ac:dyDescent="0.25">
      <c r="B30" s="168" t="s">
        <v>46</v>
      </c>
      <c r="C30" s="215" t="s">
        <v>134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7"/>
      <c r="AD30" s="218">
        <v>1</v>
      </c>
      <c r="AE30" s="219"/>
      <c r="AF30" s="229"/>
      <c r="AG30" s="230"/>
      <c r="AH30" s="222">
        <v>90</v>
      </c>
      <c r="AI30" s="223"/>
      <c r="AJ30" s="224">
        <f t="shared" ref="AJ30:AJ31" si="2">SUM(AL30:AR30)</f>
        <v>36</v>
      </c>
      <c r="AK30" s="224"/>
      <c r="AL30" s="224">
        <v>18</v>
      </c>
      <c r="AM30" s="224"/>
      <c r="AN30" s="224">
        <v>18</v>
      </c>
      <c r="AO30" s="224"/>
      <c r="AP30" s="225"/>
      <c r="AQ30" s="225"/>
      <c r="AR30" s="195"/>
      <c r="AS30" s="194">
        <v>90</v>
      </c>
      <c r="AT30" s="188">
        <v>36</v>
      </c>
      <c r="AU30" s="226">
        <v>3</v>
      </c>
      <c r="AV30" s="227"/>
      <c r="AW30" s="194"/>
      <c r="AX30" s="188"/>
      <c r="AY30" s="226"/>
      <c r="AZ30" s="228"/>
      <c r="BA30" s="210">
        <v>3</v>
      </c>
      <c r="BB30" s="211"/>
      <c r="BC30" s="212" t="s">
        <v>215</v>
      </c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4"/>
      <c r="BQ30" s="203"/>
      <c r="BR30" s="203"/>
      <c r="BS30" s="203"/>
      <c r="BX30" s="203"/>
    </row>
    <row r="31" spans="2:79" s="159" customFormat="1" ht="39" customHeight="1" x14ac:dyDescent="0.25">
      <c r="B31" s="169" t="s">
        <v>72</v>
      </c>
      <c r="C31" s="215" t="s">
        <v>228</v>
      </c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7"/>
      <c r="AD31" s="218"/>
      <c r="AE31" s="219"/>
      <c r="AF31" s="220">
        <v>1</v>
      </c>
      <c r="AG31" s="221"/>
      <c r="AH31" s="222">
        <v>90</v>
      </c>
      <c r="AI31" s="223"/>
      <c r="AJ31" s="224">
        <f t="shared" si="2"/>
        <v>36</v>
      </c>
      <c r="AK31" s="224"/>
      <c r="AL31" s="224">
        <v>18</v>
      </c>
      <c r="AM31" s="224"/>
      <c r="AN31" s="224">
        <v>18</v>
      </c>
      <c r="AO31" s="224"/>
      <c r="AP31" s="225"/>
      <c r="AQ31" s="225"/>
      <c r="AR31" s="195"/>
      <c r="AS31" s="194">
        <v>90</v>
      </c>
      <c r="AT31" s="188">
        <v>36</v>
      </c>
      <c r="AU31" s="226">
        <v>3</v>
      </c>
      <c r="AV31" s="227"/>
      <c r="AW31" s="194"/>
      <c r="AX31" s="188"/>
      <c r="AY31" s="226"/>
      <c r="AZ31" s="228"/>
      <c r="BA31" s="210">
        <v>3</v>
      </c>
      <c r="BB31" s="211"/>
      <c r="BC31" s="212" t="s">
        <v>133</v>
      </c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4"/>
      <c r="BQ31" s="203"/>
      <c r="BR31" s="203"/>
      <c r="BS31" s="203"/>
      <c r="BX31" s="203"/>
    </row>
    <row r="32" spans="2:79" s="159" customFormat="1" ht="34.950000000000003" customHeight="1" x14ac:dyDescent="0.25">
      <c r="B32" s="165" t="s">
        <v>47</v>
      </c>
      <c r="C32" s="231" t="s">
        <v>118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3"/>
      <c r="AD32" s="234"/>
      <c r="AE32" s="235"/>
      <c r="AF32" s="409"/>
      <c r="AG32" s="409"/>
      <c r="AH32" s="410"/>
      <c r="AI32" s="410"/>
      <c r="AJ32" s="224"/>
      <c r="AK32" s="224"/>
      <c r="AL32" s="225"/>
      <c r="AM32" s="225"/>
      <c r="AN32" s="225"/>
      <c r="AO32" s="225"/>
      <c r="AP32" s="225"/>
      <c r="AQ32" s="225"/>
      <c r="AR32" s="166"/>
      <c r="AS32" s="194"/>
      <c r="AT32" s="188"/>
      <c r="AU32" s="226"/>
      <c r="AV32" s="227"/>
      <c r="AW32" s="194"/>
      <c r="AX32" s="188"/>
      <c r="AY32" s="226"/>
      <c r="AZ32" s="228"/>
      <c r="BA32" s="365"/>
      <c r="BB32" s="366"/>
      <c r="BC32" s="212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4"/>
      <c r="BQ32" s="203"/>
      <c r="BR32" s="203"/>
      <c r="BS32" s="203"/>
      <c r="BX32" s="203"/>
    </row>
    <row r="33" spans="2:76" s="159" customFormat="1" ht="31.2" customHeight="1" x14ac:dyDescent="0.25">
      <c r="B33" s="167" t="s">
        <v>48</v>
      </c>
      <c r="C33" s="215" t="s">
        <v>116</v>
      </c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7"/>
      <c r="AD33" s="470">
        <v>1</v>
      </c>
      <c r="AE33" s="471"/>
      <c r="AF33" s="472"/>
      <c r="AG33" s="473"/>
      <c r="AH33" s="421">
        <v>90</v>
      </c>
      <c r="AI33" s="421"/>
      <c r="AJ33" s="224">
        <f t="shared" ref="AJ33" si="3">SUM(AL33:AR33)</f>
        <v>36</v>
      </c>
      <c r="AK33" s="224"/>
      <c r="AL33" s="224">
        <v>18</v>
      </c>
      <c r="AM33" s="224"/>
      <c r="AN33" s="224">
        <v>18</v>
      </c>
      <c r="AO33" s="224"/>
      <c r="AP33" s="225"/>
      <c r="AQ33" s="225"/>
      <c r="AR33" s="195"/>
      <c r="AS33" s="194">
        <v>90</v>
      </c>
      <c r="AT33" s="188">
        <v>36</v>
      </c>
      <c r="AU33" s="226">
        <v>3</v>
      </c>
      <c r="AV33" s="227"/>
      <c r="AW33" s="194"/>
      <c r="AX33" s="188"/>
      <c r="AY33" s="226"/>
      <c r="AZ33" s="228"/>
      <c r="BA33" s="367">
        <v>3</v>
      </c>
      <c r="BB33" s="368"/>
      <c r="BC33" s="501" t="s">
        <v>245</v>
      </c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3"/>
      <c r="BQ33" s="203"/>
      <c r="BR33" s="203"/>
      <c r="BS33" s="203"/>
      <c r="BX33" s="203"/>
    </row>
    <row r="34" spans="2:76" s="159" customFormat="1" ht="36" customHeight="1" thickBot="1" x14ac:dyDescent="0.3">
      <c r="B34" s="193" t="s">
        <v>49</v>
      </c>
      <c r="C34" s="216" t="s">
        <v>261</v>
      </c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7"/>
      <c r="AD34" s="474"/>
      <c r="AE34" s="475"/>
      <c r="AF34" s="229">
        <v>1.2</v>
      </c>
      <c r="AG34" s="229"/>
      <c r="AH34" s="427">
        <v>200</v>
      </c>
      <c r="AI34" s="427"/>
      <c r="AJ34" s="224"/>
      <c r="AK34" s="224"/>
      <c r="AL34" s="225"/>
      <c r="AM34" s="225"/>
      <c r="AN34" s="225"/>
      <c r="AO34" s="225"/>
      <c r="AP34" s="225"/>
      <c r="AQ34" s="225"/>
      <c r="AR34" s="166"/>
      <c r="AS34" s="194">
        <v>110</v>
      </c>
      <c r="AT34" s="188"/>
      <c r="AU34" s="226">
        <v>3</v>
      </c>
      <c r="AV34" s="227"/>
      <c r="AW34" s="194">
        <v>90</v>
      </c>
      <c r="AX34" s="188"/>
      <c r="AY34" s="226">
        <v>3</v>
      </c>
      <c r="AZ34" s="228"/>
      <c r="BA34" s="367">
        <v>6</v>
      </c>
      <c r="BB34" s="368"/>
      <c r="BC34" s="501" t="s">
        <v>247</v>
      </c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3"/>
      <c r="BQ34" s="203"/>
      <c r="BR34" s="203"/>
      <c r="BS34" s="203"/>
      <c r="BX34" s="203"/>
    </row>
    <row r="35" spans="2:76" s="159" customFormat="1" ht="32.25" customHeight="1" x14ac:dyDescent="0.25">
      <c r="B35" s="206" t="s">
        <v>63</v>
      </c>
      <c r="C35" s="397" t="s">
        <v>248</v>
      </c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  <c r="AC35" s="399"/>
      <c r="AD35" s="476"/>
      <c r="AE35" s="477"/>
      <c r="AF35" s="478"/>
      <c r="AG35" s="478"/>
      <c r="AH35" s="444">
        <f>SUM(AH36:AI50)</f>
        <v>960</v>
      </c>
      <c r="AI35" s="444"/>
      <c r="AJ35" s="428">
        <f t="shared" ref="AJ35:AJ50" si="4">SUM(AL35:AR35)</f>
        <v>412</v>
      </c>
      <c r="AK35" s="428"/>
      <c r="AL35" s="428">
        <f>SUM(AL36:AM50)</f>
        <v>154</v>
      </c>
      <c r="AM35" s="428"/>
      <c r="AN35" s="428">
        <f t="shared" ref="AN35" si="5">SUM(AN36:AO50)</f>
        <v>190</v>
      </c>
      <c r="AO35" s="428"/>
      <c r="AP35" s="428">
        <f t="shared" ref="AP35" si="6">SUM(AP36:AQ50)</f>
        <v>68</v>
      </c>
      <c r="AQ35" s="428"/>
      <c r="AR35" s="195"/>
      <c r="AS35" s="197">
        <f t="shared" ref="AS35:AX35" si="7">SUM(AS36:AS50)</f>
        <v>540</v>
      </c>
      <c r="AT35" s="199">
        <f>SUM(AT36:AT50)</f>
        <v>252</v>
      </c>
      <c r="AU35" s="414">
        <f>SUM(AU36:AV50)</f>
        <v>16</v>
      </c>
      <c r="AV35" s="415"/>
      <c r="AW35" s="197">
        <f t="shared" si="7"/>
        <v>420</v>
      </c>
      <c r="AX35" s="199">
        <f t="shared" si="7"/>
        <v>160</v>
      </c>
      <c r="AY35" s="415">
        <f>SUM(AY36:AZ50)</f>
        <v>14</v>
      </c>
      <c r="AZ35" s="527"/>
      <c r="BA35" s="445">
        <f>SUM(BA36:BB50)</f>
        <v>30</v>
      </c>
      <c r="BB35" s="446"/>
      <c r="BC35" s="247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93"/>
      <c r="BQ35" s="519"/>
      <c r="BR35" s="519"/>
      <c r="BS35" s="203"/>
      <c r="BX35" s="203"/>
    </row>
    <row r="36" spans="2:76" s="159" customFormat="1" ht="28.95" customHeight="1" x14ac:dyDescent="0.25">
      <c r="B36" s="170" t="s">
        <v>51</v>
      </c>
      <c r="C36" s="231" t="s">
        <v>136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3"/>
      <c r="AD36" s="234"/>
      <c r="AE36" s="235"/>
      <c r="AF36" s="236"/>
      <c r="AG36" s="236"/>
      <c r="AH36" s="237"/>
      <c r="AI36" s="443"/>
      <c r="AJ36" s="224"/>
      <c r="AK36" s="224"/>
      <c r="AL36" s="225"/>
      <c r="AM36" s="225"/>
      <c r="AN36" s="225"/>
      <c r="AO36" s="225"/>
      <c r="AP36" s="225"/>
      <c r="AQ36" s="225"/>
      <c r="AR36" s="166"/>
      <c r="AS36" s="194"/>
      <c r="AT36" s="188"/>
      <c r="AU36" s="226"/>
      <c r="AV36" s="227"/>
      <c r="AW36" s="194"/>
      <c r="AX36" s="188"/>
      <c r="AY36" s="226"/>
      <c r="AZ36" s="228"/>
      <c r="BA36" s="365"/>
      <c r="BB36" s="366"/>
      <c r="BC36" s="247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93"/>
      <c r="BQ36" s="203"/>
      <c r="BR36" s="203"/>
      <c r="BS36" s="203"/>
      <c r="BX36" s="203"/>
    </row>
    <row r="37" spans="2:76" s="159" customFormat="1" ht="57.75" customHeight="1" x14ac:dyDescent="0.25">
      <c r="B37" s="169" t="s">
        <v>75</v>
      </c>
      <c r="C37" s="215" t="s">
        <v>259</v>
      </c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7"/>
      <c r="AD37" s="422">
        <v>1</v>
      </c>
      <c r="AE37" s="422"/>
      <c r="AF37" s="422"/>
      <c r="AG37" s="422"/>
      <c r="AH37" s="421">
        <v>100</v>
      </c>
      <c r="AI37" s="421"/>
      <c r="AJ37" s="224">
        <f t="shared" si="4"/>
        <v>36</v>
      </c>
      <c r="AK37" s="224"/>
      <c r="AL37" s="224">
        <v>18</v>
      </c>
      <c r="AM37" s="224"/>
      <c r="AN37" s="224">
        <v>18</v>
      </c>
      <c r="AO37" s="224"/>
      <c r="AP37" s="225"/>
      <c r="AQ37" s="225"/>
      <c r="AR37" s="195"/>
      <c r="AS37" s="194">
        <v>100</v>
      </c>
      <c r="AT37" s="188">
        <v>36</v>
      </c>
      <c r="AU37" s="226">
        <v>3</v>
      </c>
      <c r="AV37" s="226"/>
      <c r="AW37" s="194"/>
      <c r="AX37" s="188"/>
      <c r="AY37" s="226"/>
      <c r="AZ37" s="227"/>
      <c r="BA37" s="367">
        <v>3</v>
      </c>
      <c r="BB37" s="368"/>
      <c r="BC37" s="247" t="s">
        <v>135</v>
      </c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93"/>
      <c r="BQ37" s="203"/>
      <c r="BR37" s="203"/>
      <c r="BS37" s="203"/>
      <c r="BX37" s="203"/>
    </row>
    <row r="38" spans="2:76" s="159" customFormat="1" ht="39" customHeight="1" x14ac:dyDescent="0.25">
      <c r="B38" s="169" t="s">
        <v>76</v>
      </c>
      <c r="C38" s="215" t="s">
        <v>250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7"/>
      <c r="AD38" s="361"/>
      <c r="AE38" s="362"/>
      <c r="AF38" s="422">
        <v>1</v>
      </c>
      <c r="AG38" s="422"/>
      <c r="AH38" s="421">
        <v>100</v>
      </c>
      <c r="AI38" s="421"/>
      <c r="AJ38" s="224">
        <f t="shared" si="4"/>
        <v>54</v>
      </c>
      <c r="AK38" s="224"/>
      <c r="AL38" s="224">
        <v>18</v>
      </c>
      <c r="AM38" s="224"/>
      <c r="AN38" s="224">
        <v>36</v>
      </c>
      <c r="AO38" s="224"/>
      <c r="AP38" s="225"/>
      <c r="AQ38" s="225"/>
      <c r="AR38" s="195"/>
      <c r="AS38" s="194">
        <v>100</v>
      </c>
      <c r="AT38" s="188">
        <v>54</v>
      </c>
      <c r="AU38" s="226">
        <v>3</v>
      </c>
      <c r="AV38" s="226"/>
      <c r="AW38" s="194"/>
      <c r="AX38" s="188"/>
      <c r="AY38" s="226"/>
      <c r="AZ38" s="227"/>
      <c r="BA38" s="367">
        <v>3</v>
      </c>
      <c r="BB38" s="368"/>
      <c r="BC38" s="247" t="s">
        <v>165</v>
      </c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93"/>
      <c r="BQ38" s="203"/>
      <c r="BR38" s="203"/>
      <c r="BS38" s="203"/>
      <c r="BX38" s="203"/>
    </row>
    <row r="39" spans="2:76" s="159" customFormat="1" ht="64.5" customHeight="1" x14ac:dyDescent="0.25">
      <c r="B39" s="168" t="s">
        <v>137</v>
      </c>
      <c r="C39" s="215" t="s">
        <v>251</v>
      </c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7"/>
      <c r="AD39" s="369"/>
      <c r="AE39" s="252"/>
      <c r="AF39" s="253">
        <v>1</v>
      </c>
      <c r="AG39" s="253"/>
      <c r="AH39" s="223">
        <v>100</v>
      </c>
      <c r="AI39" s="223"/>
      <c r="AJ39" s="224">
        <f t="shared" si="4"/>
        <v>54</v>
      </c>
      <c r="AK39" s="224"/>
      <c r="AL39" s="224">
        <v>18</v>
      </c>
      <c r="AM39" s="224"/>
      <c r="AN39" s="224">
        <v>18</v>
      </c>
      <c r="AO39" s="224"/>
      <c r="AP39" s="224">
        <v>18</v>
      </c>
      <c r="AQ39" s="224"/>
      <c r="AR39" s="195"/>
      <c r="AS39" s="194">
        <v>100</v>
      </c>
      <c r="AT39" s="188">
        <v>54</v>
      </c>
      <c r="AU39" s="226">
        <v>3</v>
      </c>
      <c r="AV39" s="226"/>
      <c r="AW39" s="194"/>
      <c r="AX39" s="188"/>
      <c r="AY39" s="226"/>
      <c r="AZ39" s="227"/>
      <c r="BA39" s="367">
        <v>3</v>
      </c>
      <c r="BB39" s="368"/>
      <c r="BC39" s="247" t="s">
        <v>166</v>
      </c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93"/>
      <c r="BQ39" s="203"/>
      <c r="BR39" s="203"/>
      <c r="BS39" s="203"/>
      <c r="BX39" s="203"/>
    </row>
    <row r="40" spans="2:76" s="159" customFormat="1" ht="37.5" customHeight="1" x14ac:dyDescent="0.25">
      <c r="B40" s="170" t="s">
        <v>52</v>
      </c>
      <c r="C40" s="231" t="s">
        <v>252</v>
      </c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3"/>
      <c r="AD40" s="419"/>
      <c r="AE40" s="235"/>
      <c r="AF40" s="420"/>
      <c r="AG40" s="409"/>
      <c r="AH40" s="410"/>
      <c r="AI40" s="410"/>
      <c r="AJ40" s="224"/>
      <c r="AK40" s="224"/>
      <c r="AL40" s="225"/>
      <c r="AM40" s="225"/>
      <c r="AN40" s="225"/>
      <c r="AO40" s="225"/>
      <c r="AP40" s="370"/>
      <c r="AQ40" s="370"/>
      <c r="AR40" s="166"/>
      <c r="AS40" s="194"/>
      <c r="AT40" s="188"/>
      <c r="AU40" s="226"/>
      <c r="AV40" s="226"/>
      <c r="AW40" s="194"/>
      <c r="AX40" s="188"/>
      <c r="AY40" s="226"/>
      <c r="AZ40" s="227"/>
      <c r="BA40" s="365"/>
      <c r="BB40" s="366"/>
      <c r="BC40" s="247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93"/>
      <c r="BQ40" s="203"/>
      <c r="BR40" s="203"/>
      <c r="BS40" s="203"/>
      <c r="BX40" s="203"/>
    </row>
    <row r="41" spans="2:76" s="159" customFormat="1" ht="36" customHeight="1" x14ac:dyDescent="0.25">
      <c r="B41" s="167" t="s">
        <v>77</v>
      </c>
      <c r="C41" s="215" t="s">
        <v>249</v>
      </c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7"/>
      <c r="AD41" s="417">
        <v>1</v>
      </c>
      <c r="AE41" s="418"/>
      <c r="AF41" s="423"/>
      <c r="AG41" s="423"/>
      <c r="AH41" s="424">
        <v>100</v>
      </c>
      <c r="AI41" s="424"/>
      <c r="AJ41" s="224">
        <f t="shared" si="4"/>
        <v>54</v>
      </c>
      <c r="AK41" s="224"/>
      <c r="AL41" s="224">
        <v>18</v>
      </c>
      <c r="AM41" s="224"/>
      <c r="AN41" s="224">
        <v>36</v>
      </c>
      <c r="AO41" s="224"/>
      <c r="AP41" s="370"/>
      <c r="AQ41" s="370"/>
      <c r="AR41" s="195"/>
      <c r="AS41" s="194">
        <v>100</v>
      </c>
      <c r="AT41" s="188">
        <v>54</v>
      </c>
      <c r="AU41" s="226">
        <v>3</v>
      </c>
      <c r="AV41" s="226"/>
      <c r="AW41" s="194"/>
      <c r="AX41" s="188"/>
      <c r="AY41" s="226"/>
      <c r="AZ41" s="227"/>
      <c r="BA41" s="367">
        <v>3</v>
      </c>
      <c r="BB41" s="368"/>
      <c r="BC41" s="520" t="s">
        <v>167</v>
      </c>
      <c r="BD41" s="521"/>
      <c r="BE41" s="521"/>
      <c r="BF41" s="521"/>
      <c r="BG41" s="521"/>
      <c r="BH41" s="521"/>
      <c r="BI41" s="521"/>
      <c r="BJ41" s="521"/>
      <c r="BK41" s="521"/>
      <c r="BL41" s="521"/>
      <c r="BM41" s="521"/>
      <c r="BN41" s="521"/>
      <c r="BO41" s="521"/>
      <c r="BP41" s="522"/>
      <c r="BQ41" s="203"/>
      <c r="BR41" s="203"/>
      <c r="BS41" s="203"/>
      <c r="BX41" s="203"/>
    </row>
    <row r="42" spans="2:76" s="159" customFormat="1" ht="42.6" customHeight="1" x14ac:dyDescent="0.25">
      <c r="B42" s="171" t="s">
        <v>78</v>
      </c>
      <c r="C42" s="216" t="s">
        <v>138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7"/>
      <c r="AD42" s="369"/>
      <c r="AE42" s="252"/>
      <c r="AF42" s="253">
        <v>1</v>
      </c>
      <c r="AG42" s="253"/>
      <c r="AH42" s="223">
        <v>100</v>
      </c>
      <c r="AI42" s="223"/>
      <c r="AJ42" s="224">
        <f t="shared" si="4"/>
        <v>54</v>
      </c>
      <c r="AK42" s="224"/>
      <c r="AL42" s="224">
        <v>18</v>
      </c>
      <c r="AM42" s="224"/>
      <c r="AN42" s="224">
        <v>18</v>
      </c>
      <c r="AO42" s="224"/>
      <c r="AP42" s="370">
        <v>18</v>
      </c>
      <c r="AQ42" s="370"/>
      <c r="AR42" s="195"/>
      <c r="AS42" s="194">
        <v>100</v>
      </c>
      <c r="AT42" s="188">
        <v>54</v>
      </c>
      <c r="AU42" s="226">
        <v>3</v>
      </c>
      <c r="AV42" s="226"/>
      <c r="AW42" s="194"/>
      <c r="AX42" s="188"/>
      <c r="AY42" s="226"/>
      <c r="AZ42" s="227"/>
      <c r="BA42" s="367">
        <v>3</v>
      </c>
      <c r="BB42" s="368"/>
      <c r="BC42" s="501" t="s">
        <v>168</v>
      </c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3"/>
      <c r="BQ42" s="203"/>
      <c r="BR42" s="203"/>
      <c r="BS42" s="203"/>
      <c r="BX42" s="203"/>
    </row>
    <row r="43" spans="2:76" s="159" customFormat="1" ht="63.6" customHeight="1" x14ac:dyDescent="0.25">
      <c r="B43" s="169"/>
      <c r="C43" s="216" t="s">
        <v>211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7"/>
      <c r="AD43" s="361"/>
      <c r="AE43" s="362"/>
      <c r="AF43" s="422"/>
      <c r="AG43" s="422"/>
      <c r="AH43" s="421">
        <v>40</v>
      </c>
      <c r="AI43" s="421"/>
      <c r="AJ43" s="224"/>
      <c r="AK43" s="224"/>
      <c r="AL43" s="225"/>
      <c r="AM43" s="225"/>
      <c r="AN43" s="225"/>
      <c r="AO43" s="225"/>
      <c r="AP43" s="370"/>
      <c r="AQ43" s="370"/>
      <c r="AR43" s="166"/>
      <c r="AS43" s="194">
        <v>40</v>
      </c>
      <c r="AT43" s="188"/>
      <c r="AU43" s="226">
        <v>1</v>
      </c>
      <c r="AV43" s="226"/>
      <c r="AW43" s="194"/>
      <c r="AX43" s="188"/>
      <c r="AY43" s="226"/>
      <c r="AZ43" s="227"/>
      <c r="BA43" s="210">
        <v>1</v>
      </c>
      <c r="BB43" s="316"/>
      <c r="BC43" s="516"/>
      <c r="BD43" s="517"/>
      <c r="BE43" s="517"/>
      <c r="BF43" s="517"/>
      <c r="BG43" s="517"/>
      <c r="BH43" s="517"/>
      <c r="BI43" s="517"/>
      <c r="BJ43" s="517"/>
      <c r="BK43" s="517"/>
      <c r="BL43" s="517"/>
      <c r="BM43" s="517"/>
      <c r="BN43" s="517"/>
      <c r="BO43" s="517"/>
      <c r="BP43" s="518"/>
      <c r="BQ43" s="203"/>
      <c r="BR43" s="203"/>
      <c r="BS43" s="203"/>
      <c r="BX43" s="203"/>
    </row>
    <row r="44" spans="2:76" s="159" customFormat="1" ht="40.5" customHeight="1" x14ac:dyDescent="0.25">
      <c r="B44" s="172" t="s">
        <v>68</v>
      </c>
      <c r="C44" s="231" t="s">
        <v>242</v>
      </c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3"/>
      <c r="AD44" s="234"/>
      <c r="AE44" s="235"/>
      <c r="AF44" s="236"/>
      <c r="AG44" s="236"/>
      <c r="AH44" s="237"/>
      <c r="AI44" s="443"/>
      <c r="AJ44" s="224"/>
      <c r="AK44" s="224"/>
      <c r="AL44" s="225"/>
      <c r="AM44" s="225"/>
      <c r="AN44" s="225"/>
      <c r="AO44" s="225"/>
      <c r="AP44" s="370"/>
      <c r="AQ44" s="370"/>
      <c r="AR44" s="166"/>
      <c r="AS44" s="194"/>
      <c r="AT44" s="188"/>
      <c r="AU44" s="226"/>
      <c r="AV44" s="226"/>
      <c r="AW44" s="194"/>
      <c r="AX44" s="188"/>
      <c r="AY44" s="226"/>
      <c r="AZ44" s="227"/>
      <c r="BA44" s="365"/>
      <c r="BB44" s="366"/>
      <c r="BC44" s="504"/>
      <c r="BD44" s="505"/>
      <c r="BE44" s="505"/>
      <c r="BF44" s="505"/>
      <c r="BG44" s="505"/>
      <c r="BH44" s="505"/>
      <c r="BI44" s="505"/>
      <c r="BJ44" s="505"/>
      <c r="BK44" s="505"/>
      <c r="BL44" s="505"/>
      <c r="BM44" s="505"/>
      <c r="BN44" s="505"/>
      <c r="BO44" s="505"/>
      <c r="BP44" s="506"/>
      <c r="BQ44" s="203"/>
      <c r="BR44" s="203"/>
      <c r="BS44" s="203"/>
      <c r="BX44" s="203"/>
    </row>
    <row r="45" spans="2:76" s="159" customFormat="1" ht="40.200000000000003" customHeight="1" x14ac:dyDescent="0.25">
      <c r="B45" s="171" t="s">
        <v>92</v>
      </c>
      <c r="C45" s="215" t="s">
        <v>254</v>
      </c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7"/>
      <c r="AD45" s="361">
        <v>2</v>
      </c>
      <c r="AE45" s="362"/>
      <c r="AF45" s="422"/>
      <c r="AG45" s="422"/>
      <c r="AH45" s="421">
        <v>90</v>
      </c>
      <c r="AI45" s="421"/>
      <c r="AJ45" s="224">
        <f t="shared" si="4"/>
        <v>40</v>
      </c>
      <c r="AK45" s="224"/>
      <c r="AL45" s="224">
        <v>16</v>
      </c>
      <c r="AM45" s="224"/>
      <c r="AN45" s="224">
        <v>16</v>
      </c>
      <c r="AO45" s="224"/>
      <c r="AP45" s="224">
        <v>8</v>
      </c>
      <c r="AQ45" s="224"/>
      <c r="AR45" s="195"/>
      <c r="AS45" s="194"/>
      <c r="AT45" s="188"/>
      <c r="AU45" s="226"/>
      <c r="AV45" s="226"/>
      <c r="AW45" s="194">
        <v>90</v>
      </c>
      <c r="AX45" s="188">
        <v>40</v>
      </c>
      <c r="AY45" s="226">
        <v>3</v>
      </c>
      <c r="AZ45" s="227"/>
      <c r="BA45" s="367">
        <v>3</v>
      </c>
      <c r="BB45" s="368"/>
      <c r="BC45" s="501" t="s">
        <v>169</v>
      </c>
      <c r="BD45" s="502"/>
      <c r="BE45" s="502"/>
      <c r="BF45" s="502"/>
      <c r="BG45" s="502"/>
      <c r="BH45" s="502"/>
      <c r="BI45" s="502"/>
      <c r="BJ45" s="502"/>
      <c r="BK45" s="502"/>
      <c r="BL45" s="502"/>
      <c r="BM45" s="502"/>
      <c r="BN45" s="502"/>
      <c r="BO45" s="502"/>
      <c r="BP45" s="503"/>
      <c r="BQ45" s="203"/>
      <c r="BR45" s="203"/>
      <c r="BS45" s="203"/>
      <c r="BX45" s="203"/>
    </row>
    <row r="46" spans="2:76" s="159" customFormat="1" ht="58.5" customHeight="1" x14ac:dyDescent="0.25">
      <c r="B46" s="169"/>
      <c r="C46" s="216" t="s">
        <v>229</v>
      </c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7"/>
      <c r="AD46" s="361"/>
      <c r="AE46" s="362"/>
      <c r="AF46" s="422"/>
      <c r="AG46" s="422"/>
      <c r="AH46" s="421">
        <v>60</v>
      </c>
      <c r="AI46" s="421"/>
      <c r="AJ46" s="224"/>
      <c r="AK46" s="224"/>
      <c r="AL46" s="224"/>
      <c r="AM46" s="224"/>
      <c r="AN46" s="224"/>
      <c r="AO46" s="224"/>
      <c r="AP46" s="224"/>
      <c r="AQ46" s="224"/>
      <c r="AR46" s="166"/>
      <c r="AS46" s="194"/>
      <c r="AT46" s="188"/>
      <c r="AU46" s="226"/>
      <c r="AV46" s="226"/>
      <c r="AW46" s="194">
        <v>60</v>
      </c>
      <c r="AX46" s="188"/>
      <c r="AY46" s="226">
        <v>2</v>
      </c>
      <c r="AZ46" s="227"/>
      <c r="BA46" s="210">
        <v>2</v>
      </c>
      <c r="BB46" s="316"/>
      <c r="BC46" s="516"/>
      <c r="BD46" s="517"/>
      <c r="BE46" s="517"/>
      <c r="BF46" s="517"/>
      <c r="BG46" s="517"/>
      <c r="BH46" s="517"/>
      <c r="BI46" s="517"/>
      <c r="BJ46" s="517"/>
      <c r="BK46" s="517"/>
      <c r="BL46" s="517"/>
      <c r="BM46" s="517"/>
      <c r="BN46" s="517"/>
      <c r="BO46" s="517"/>
      <c r="BP46" s="518"/>
      <c r="BQ46" s="203"/>
      <c r="BR46" s="203"/>
      <c r="BS46" s="203"/>
      <c r="BX46" s="203"/>
    </row>
    <row r="47" spans="2:76" s="159" customFormat="1" ht="41.25" customHeight="1" x14ac:dyDescent="0.25">
      <c r="B47" s="169" t="s">
        <v>119</v>
      </c>
      <c r="C47" s="215" t="s">
        <v>230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7"/>
      <c r="AD47" s="361"/>
      <c r="AE47" s="362"/>
      <c r="AF47" s="422">
        <v>2</v>
      </c>
      <c r="AG47" s="422"/>
      <c r="AH47" s="421">
        <v>90</v>
      </c>
      <c r="AI47" s="421"/>
      <c r="AJ47" s="224">
        <f t="shared" si="4"/>
        <v>40</v>
      </c>
      <c r="AK47" s="224"/>
      <c r="AL47" s="224">
        <v>16</v>
      </c>
      <c r="AM47" s="224"/>
      <c r="AN47" s="224">
        <v>16</v>
      </c>
      <c r="AO47" s="224"/>
      <c r="AP47" s="224">
        <v>8</v>
      </c>
      <c r="AQ47" s="224"/>
      <c r="AR47" s="195"/>
      <c r="AS47" s="194"/>
      <c r="AT47" s="188"/>
      <c r="AU47" s="226"/>
      <c r="AV47" s="226"/>
      <c r="AW47" s="194">
        <v>90</v>
      </c>
      <c r="AX47" s="188">
        <v>40</v>
      </c>
      <c r="AY47" s="226">
        <v>3</v>
      </c>
      <c r="AZ47" s="227"/>
      <c r="BA47" s="367">
        <v>3</v>
      </c>
      <c r="BB47" s="368"/>
      <c r="BC47" s="523" t="s">
        <v>170</v>
      </c>
      <c r="BD47" s="524"/>
      <c r="BE47" s="524"/>
      <c r="BF47" s="524"/>
      <c r="BG47" s="524"/>
      <c r="BH47" s="524"/>
      <c r="BI47" s="524"/>
      <c r="BJ47" s="524"/>
      <c r="BK47" s="524"/>
      <c r="BL47" s="524"/>
      <c r="BM47" s="524"/>
      <c r="BN47" s="524"/>
      <c r="BO47" s="524"/>
      <c r="BP47" s="525"/>
      <c r="BQ47" s="203"/>
      <c r="BR47" s="203"/>
      <c r="BS47" s="203"/>
      <c r="BX47" s="203"/>
    </row>
    <row r="48" spans="2:76" s="159" customFormat="1" ht="33.75" customHeight="1" x14ac:dyDescent="0.25">
      <c r="B48" s="165" t="s">
        <v>62</v>
      </c>
      <c r="C48" s="231" t="s">
        <v>231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3"/>
      <c r="AD48" s="419"/>
      <c r="AE48" s="235"/>
      <c r="AF48" s="420"/>
      <c r="AG48" s="409"/>
      <c r="AH48" s="410"/>
      <c r="AI48" s="410"/>
      <c r="AJ48" s="224"/>
      <c r="AK48" s="224"/>
      <c r="AL48" s="225"/>
      <c r="AM48" s="225"/>
      <c r="AN48" s="225"/>
      <c r="AO48" s="225"/>
      <c r="AP48" s="225"/>
      <c r="AQ48" s="225"/>
      <c r="AR48" s="166"/>
      <c r="AS48" s="194"/>
      <c r="AT48" s="188"/>
      <c r="AU48" s="226"/>
      <c r="AV48" s="226"/>
      <c r="AW48" s="194"/>
      <c r="AX48" s="188"/>
      <c r="AY48" s="372"/>
      <c r="AZ48" s="466"/>
      <c r="BA48" s="365"/>
      <c r="BB48" s="366"/>
      <c r="BC48" s="247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93"/>
      <c r="BQ48" s="203"/>
      <c r="BR48" s="203"/>
      <c r="BS48" s="203"/>
      <c r="BX48" s="203"/>
    </row>
    <row r="49" spans="2:76" s="159" customFormat="1" ht="59.25" customHeight="1" x14ac:dyDescent="0.25">
      <c r="B49" s="171" t="s">
        <v>120</v>
      </c>
      <c r="C49" s="215" t="s">
        <v>255</v>
      </c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7"/>
      <c r="AD49" s="251">
        <v>2</v>
      </c>
      <c r="AE49" s="252"/>
      <c r="AF49" s="221"/>
      <c r="AG49" s="253"/>
      <c r="AH49" s="223">
        <v>90</v>
      </c>
      <c r="AI49" s="223"/>
      <c r="AJ49" s="224">
        <f t="shared" si="4"/>
        <v>40</v>
      </c>
      <c r="AK49" s="224"/>
      <c r="AL49" s="224">
        <v>16</v>
      </c>
      <c r="AM49" s="224"/>
      <c r="AN49" s="224">
        <v>16</v>
      </c>
      <c r="AO49" s="224"/>
      <c r="AP49" s="224">
        <v>8</v>
      </c>
      <c r="AQ49" s="224"/>
      <c r="AR49" s="195"/>
      <c r="AS49" s="194"/>
      <c r="AT49" s="188"/>
      <c r="AU49" s="226"/>
      <c r="AV49" s="226"/>
      <c r="AW49" s="194">
        <v>90</v>
      </c>
      <c r="AX49" s="188">
        <v>40</v>
      </c>
      <c r="AY49" s="372">
        <v>3</v>
      </c>
      <c r="AZ49" s="466"/>
      <c r="BA49" s="367">
        <v>3</v>
      </c>
      <c r="BB49" s="368"/>
      <c r="BC49" s="247" t="s">
        <v>171</v>
      </c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93"/>
      <c r="BQ49" s="203"/>
      <c r="BR49" s="203"/>
      <c r="BS49" s="203"/>
      <c r="BX49" s="203"/>
    </row>
    <row r="50" spans="2:76" s="159" customFormat="1" ht="36" customHeight="1" x14ac:dyDescent="0.25">
      <c r="B50" s="168" t="s">
        <v>121</v>
      </c>
      <c r="C50" s="215" t="s">
        <v>258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7"/>
      <c r="AD50" s="431"/>
      <c r="AE50" s="432"/>
      <c r="AF50" s="429">
        <v>2</v>
      </c>
      <c r="AG50" s="430"/>
      <c r="AH50" s="254">
        <v>90</v>
      </c>
      <c r="AI50" s="254"/>
      <c r="AJ50" s="224">
        <f t="shared" si="4"/>
        <v>40</v>
      </c>
      <c r="AK50" s="224"/>
      <c r="AL50" s="224">
        <v>16</v>
      </c>
      <c r="AM50" s="224"/>
      <c r="AN50" s="224">
        <v>16</v>
      </c>
      <c r="AO50" s="224"/>
      <c r="AP50" s="224">
        <v>8</v>
      </c>
      <c r="AQ50" s="224"/>
      <c r="AR50" s="195"/>
      <c r="AS50" s="194"/>
      <c r="AT50" s="188"/>
      <c r="AU50" s="226"/>
      <c r="AV50" s="226"/>
      <c r="AW50" s="194">
        <v>90</v>
      </c>
      <c r="AX50" s="188">
        <v>40</v>
      </c>
      <c r="AY50" s="372">
        <v>3</v>
      </c>
      <c r="AZ50" s="466"/>
      <c r="BA50" s="367">
        <v>3</v>
      </c>
      <c r="BB50" s="368"/>
      <c r="BC50" s="247" t="s">
        <v>172</v>
      </c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93"/>
      <c r="BQ50" s="203"/>
      <c r="BR50" s="203"/>
      <c r="BS50" s="203"/>
      <c r="BX50" s="203"/>
    </row>
    <row r="51" spans="2:76" s="159" customFormat="1" ht="33" customHeight="1" x14ac:dyDescent="0.25">
      <c r="B51" s="172" t="s">
        <v>173</v>
      </c>
      <c r="C51" s="392" t="s">
        <v>232</v>
      </c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4"/>
      <c r="AD51" s="395"/>
      <c r="AE51" s="396"/>
      <c r="AF51" s="396"/>
      <c r="AG51" s="411"/>
      <c r="AH51" s="248"/>
      <c r="AI51" s="226"/>
      <c r="AJ51" s="226"/>
      <c r="AK51" s="226"/>
      <c r="AL51" s="226"/>
      <c r="AM51" s="226"/>
      <c r="AN51" s="226"/>
      <c r="AO51" s="226"/>
      <c r="AP51" s="226"/>
      <c r="AQ51" s="227"/>
      <c r="AR51" s="166"/>
      <c r="AS51" s="194"/>
      <c r="AT51" s="188"/>
      <c r="AU51" s="226"/>
      <c r="AV51" s="226"/>
      <c r="AW51" s="194"/>
      <c r="AX51" s="188"/>
      <c r="AY51" s="372"/>
      <c r="AZ51" s="466"/>
      <c r="BA51" s="242"/>
      <c r="BB51" s="479"/>
      <c r="BC51" s="247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93"/>
      <c r="BQ51" s="203"/>
      <c r="BR51" s="203"/>
      <c r="BS51" s="203"/>
      <c r="BX51" s="203"/>
    </row>
    <row r="52" spans="2:76" s="159" customFormat="1" ht="34.950000000000003" customHeight="1" x14ac:dyDescent="0.25">
      <c r="B52" s="168" t="s">
        <v>50</v>
      </c>
      <c r="C52" s="215" t="s">
        <v>256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7"/>
      <c r="AD52" s="435"/>
      <c r="AE52" s="317"/>
      <c r="AF52" s="396" t="s">
        <v>144</v>
      </c>
      <c r="AG52" s="411"/>
      <c r="AH52" s="247" t="s">
        <v>147</v>
      </c>
      <c r="AI52" s="238"/>
      <c r="AJ52" s="238" t="s">
        <v>145</v>
      </c>
      <c r="AK52" s="294"/>
      <c r="AL52" s="238" t="s">
        <v>148</v>
      </c>
      <c r="AM52" s="238"/>
      <c r="AN52" s="238"/>
      <c r="AO52" s="238"/>
      <c r="AP52" s="238" t="s">
        <v>155</v>
      </c>
      <c r="AQ52" s="294"/>
      <c r="AR52" s="173"/>
      <c r="AS52" s="191" t="s">
        <v>147</v>
      </c>
      <c r="AT52" s="186" t="s">
        <v>145</v>
      </c>
      <c r="AU52" s="372" t="s">
        <v>149</v>
      </c>
      <c r="AV52" s="466"/>
      <c r="AW52" s="191"/>
      <c r="AX52" s="186"/>
      <c r="AY52" s="372"/>
      <c r="AZ52" s="466"/>
      <c r="BA52" s="247" t="s">
        <v>149</v>
      </c>
      <c r="BB52" s="294"/>
      <c r="BC52" s="247" t="s">
        <v>141</v>
      </c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93"/>
      <c r="BQ52" s="203"/>
      <c r="BR52" s="203"/>
      <c r="BS52" s="203"/>
      <c r="BX52" s="203"/>
    </row>
    <row r="53" spans="2:76" s="159" customFormat="1" ht="33.6" customHeight="1" x14ac:dyDescent="0.25">
      <c r="B53" s="170" t="s">
        <v>53</v>
      </c>
      <c r="C53" s="392" t="s">
        <v>233</v>
      </c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4"/>
      <c r="AD53" s="395"/>
      <c r="AE53" s="396"/>
      <c r="AF53" s="396"/>
      <c r="AG53" s="411"/>
      <c r="AH53" s="247"/>
      <c r="AI53" s="238"/>
      <c r="AJ53" s="238"/>
      <c r="AK53" s="294"/>
      <c r="AL53" s="238"/>
      <c r="AM53" s="238"/>
      <c r="AN53" s="238"/>
      <c r="AO53" s="238"/>
      <c r="AP53" s="238"/>
      <c r="AQ53" s="294"/>
      <c r="AR53" s="173"/>
      <c r="AS53" s="191"/>
      <c r="AT53" s="186"/>
      <c r="AU53" s="226"/>
      <c r="AV53" s="226"/>
      <c r="AW53" s="191"/>
      <c r="AX53" s="186"/>
      <c r="AY53" s="372"/>
      <c r="AZ53" s="466"/>
      <c r="BA53" s="480"/>
      <c r="BB53" s="481"/>
      <c r="BC53" s="247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93"/>
      <c r="BQ53" s="203"/>
      <c r="BR53" s="203"/>
      <c r="BS53" s="203"/>
      <c r="BX53" s="203"/>
    </row>
    <row r="54" spans="2:76" s="159" customFormat="1" ht="36.6" customHeight="1" x14ac:dyDescent="0.25">
      <c r="B54" s="167" t="s">
        <v>65</v>
      </c>
      <c r="C54" s="215" t="s">
        <v>234</v>
      </c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7"/>
      <c r="AD54" s="247" t="s">
        <v>143</v>
      </c>
      <c r="AE54" s="238"/>
      <c r="AF54" s="238" t="s">
        <v>144</v>
      </c>
      <c r="AG54" s="293"/>
      <c r="AH54" s="247" t="s">
        <v>238</v>
      </c>
      <c r="AI54" s="238"/>
      <c r="AJ54" s="238" t="s">
        <v>151</v>
      </c>
      <c r="AK54" s="294"/>
      <c r="AL54" s="238"/>
      <c r="AM54" s="238"/>
      <c r="AN54" s="238"/>
      <c r="AO54" s="238"/>
      <c r="AP54" s="238" t="s">
        <v>151</v>
      </c>
      <c r="AQ54" s="294"/>
      <c r="AR54" s="173"/>
      <c r="AS54" s="191" t="s">
        <v>239</v>
      </c>
      <c r="AT54" s="186" t="s">
        <v>152</v>
      </c>
      <c r="AU54" s="294" t="s">
        <v>149</v>
      </c>
      <c r="AV54" s="214"/>
      <c r="AW54" s="191" t="s">
        <v>239</v>
      </c>
      <c r="AX54" s="186" t="s">
        <v>148</v>
      </c>
      <c r="AY54" s="294" t="s">
        <v>149</v>
      </c>
      <c r="AZ54" s="214"/>
      <c r="BA54" s="247" t="s">
        <v>154</v>
      </c>
      <c r="BB54" s="294"/>
      <c r="BC54" s="247" t="s">
        <v>142</v>
      </c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93"/>
      <c r="BQ54" s="203"/>
      <c r="BR54" s="203"/>
      <c r="BS54" s="203"/>
      <c r="BX54" s="203"/>
    </row>
    <row r="55" spans="2:76" s="159" customFormat="1" ht="37.200000000000003" customHeight="1" x14ac:dyDescent="0.25">
      <c r="B55" s="168" t="s">
        <v>122</v>
      </c>
      <c r="C55" s="215" t="s">
        <v>235</v>
      </c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7"/>
      <c r="AD55" s="247" t="s">
        <v>143</v>
      </c>
      <c r="AE55" s="238"/>
      <c r="AF55" s="238" t="s">
        <v>144</v>
      </c>
      <c r="AG55" s="293"/>
      <c r="AH55" s="247" t="s">
        <v>150</v>
      </c>
      <c r="AI55" s="238"/>
      <c r="AJ55" s="238" t="s">
        <v>151</v>
      </c>
      <c r="AK55" s="294"/>
      <c r="AL55" s="238" t="s">
        <v>152</v>
      </c>
      <c r="AM55" s="238"/>
      <c r="AN55" s="238"/>
      <c r="AO55" s="238"/>
      <c r="AP55" s="238" t="s">
        <v>148</v>
      </c>
      <c r="AQ55" s="294"/>
      <c r="AR55" s="173"/>
      <c r="AS55" s="191" t="s">
        <v>164</v>
      </c>
      <c r="AT55" s="186" t="s">
        <v>152</v>
      </c>
      <c r="AU55" s="294" t="s">
        <v>149</v>
      </c>
      <c r="AV55" s="214"/>
      <c r="AW55" s="191" t="s">
        <v>146</v>
      </c>
      <c r="AX55" s="186" t="s">
        <v>148</v>
      </c>
      <c r="AY55" s="294" t="s">
        <v>149</v>
      </c>
      <c r="AZ55" s="214"/>
      <c r="BA55" s="247" t="s">
        <v>154</v>
      </c>
      <c r="BB55" s="294"/>
      <c r="BC55" s="247" t="s">
        <v>216</v>
      </c>
      <c r="BD55" s="238"/>
      <c r="BE55" s="238"/>
      <c r="BF55" s="238"/>
      <c r="BG55" s="238"/>
      <c r="BH55" s="238"/>
      <c r="BI55" s="238"/>
      <c r="BJ55" s="238"/>
      <c r="BK55" s="238"/>
      <c r="BL55" s="238"/>
      <c r="BM55" s="238"/>
      <c r="BN55" s="238"/>
      <c r="BO55" s="238"/>
      <c r="BP55" s="293"/>
      <c r="BQ55" s="203"/>
      <c r="BR55" s="203"/>
      <c r="BS55" s="203"/>
      <c r="BX55" s="203"/>
    </row>
    <row r="56" spans="2:76" s="159" customFormat="1" ht="40.950000000000003" customHeight="1" x14ac:dyDescent="0.25">
      <c r="B56" s="168" t="s">
        <v>123</v>
      </c>
      <c r="C56" s="215" t="s">
        <v>236</v>
      </c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7"/>
      <c r="AD56" s="247"/>
      <c r="AE56" s="238"/>
      <c r="AF56" s="238" t="s">
        <v>144</v>
      </c>
      <c r="AG56" s="293"/>
      <c r="AH56" s="247" t="s">
        <v>147</v>
      </c>
      <c r="AI56" s="238"/>
      <c r="AJ56" s="238" t="s">
        <v>152</v>
      </c>
      <c r="AK56" s="294"/>
      <c r="AL56" s="238" t="s">
        <v>153</v>
      </c>
      <c r="AM56" s="238"/>
      <c r="AN56" s="238"/>
      <c r="AO56" s="238"/>
      <c r="AP56" s="238" t="s">
        <v>153</v>
      </c>
      <c r="AQ56" s="294"/>
      <c r="AR56" s="173"/>
      <c r="AS56" s="191" t="s">
        <v>147</v>
      </c>
      <c r="AT56" s="186" t="s">
        <v>152</v>
      </c>
      <c r="AU56" s="294" t="s">
        <v>149</v>
      </c>
      <c r="AV56" s="214"/>
      <c r="AW56" s="191"/>
      <c r="AX56" s="186"/>
      <c r="AY56" s="294"/>
      <c r="AZ56" s="214"/>
      <c r="BA56" s="247" t="s">
        <v>149</v>
      </c>
      <c r="BB56" s="294"/>
      <c r="BC56" s="247" t="s">
        <v>217</v>
      </c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8"/>
      <c r="BP56" s="293"/>
      <c r="BQ56" s="203"/>
      <c r="BR56" s="203"/>
      <c r="BS56" s="203"/>
      <c r="BX56" s="203"/>
    </row>
    <row r="57" spans="2:76" s="159" customFormat="1" ht="4.95" customHeight="1" x14ac:dyDescent="0.25">
      <c r="B57" s="174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16"/>
      <c r="AE57" s="316"/>
      <c r="AF57" s="316"/>
      <c r="AG57" s="316"/>
      <c r="AH57" s="316"/>
      <c r="AI57" s="316"/>
      <c r="AJ57" s="416"/>
      <c r="AK57" s="416"/>
      <c r="AL57" s="316"/>
      <c r="AM57" s="316"/>
      <c r="AN57" s="316"/>
      <c r="AO57" s="316"/>
      <c r="AP57" s="316"/>
      <c r="AQ57" s="316"/>
      <c r="AR57" s="175"/>
      <c r="AS57" s="175"/>
      <c r="AT57" s="176"/>
      <c r="AU57" s="175"/>
      <c r="AV57" s="175"/>
      <c r="AW57" s="175"/>
      <c r="AX57" s="176"/>
      <c r="AY57" s="175"/>
      <c r="AZ57" s="175"/>
      <c r="BA57" s="416"/>
      <c r="BB57" s="239"/>
      <c r="BC57" s="507"/>
      <c r="BD57" s="508"/>
      <c r="BE57" s="508"/>
      <c r="BF57" s="508"/>
      <c r="BG57" s="508"/>
      <c r="BH57" s="508"/>
      <c r="BI57" s="508"/>
      <c r="BJ57" s="508"/>
      <c r="BK57" s="508"/>
      <c r="BL57" s="508"/>
      <c r="BM57" s="508"/>
      <c r="BN57" s="508"/>
      <c r="BO57" s="508"/>
      <c r="BP57" s="509"/>
      <c r="BQ57" s="203"/>
      <c r="BR57" s="203"/>
      <c r="BS57" s="203"/>
      <c r="BX57" s="203"/>
    </row>
    <row r="58" spans="2:76" s="159" customFormat="1" ht="37.950000000000003" customHeight="1" x14ac:dyDescent="0.25">
      <c r="B58" s="191"/>
      <c r="C58" s="245" t="s">
        <v>82</v>
      </c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6"/>
      <c r="AC58" s="436"/>
      <c r="AD58" s="239"/>
      <c r="AE58" s="239"/>
      <c r="AF58" s="239"/>
      <c r="AG58" s="246"/>
      <c r="AH58" s="425">
        <f>SUM(AH28,AH35)</f>
        <v>1430</v>
      </c>
      <c r="AI58" s="426"/>
      <c r="AJ58" s="414">
        <f>SUM(AJ28,AJ35)</f>
        <v>520</v>
      </c>
      <c r="AK58" s="415"/>
      <c r="AL58" s="414">
        <f>SUM(AL28,AL35)</f>
        <v>208</v>
      </c>
      <c r="AM58" s="414"/>
      <c r="AN58" s="414">
        <f>SUM(AN28,AN35)</f>
        <v>244</v>
      </c>
      <c r="AO58" s="415"/>
      <c r="AP58" s="414">
        <f>SUM(AP28,AP35)</f>
        <v>68</v>
      </c>
      <c r="AQ58" s="415"/>
      <c r="AR58" s="177"/>
      <c r="AS58" s="196">
        <f>SUM(AS28,AS35)</f>
        <v>920</v>
      </c>
      <c r="AT58" s="195">
        <f>SUM(AT28,AT35)</f>
        <v>360</v>
      </c>
      <c r="AU58" s="415">
        <f>SUM(AU28,AU35)</f>
        <v>28</v>
      </c>
      <c r="AV58" s="527"/>
      <c r="AW58" s="196">
        <f>SUM(AW28,AW35)</f>
        <v>510</v>
      </c>
      <c r="AX58" s="195">
        <f>SUM(AX28,AX35)</f>
        <v>160</v>
      </c>
      <c r="AY58" s="415">
        <f>SUM(AY28,AY35)</f>
        <v>17</v>
      </c>
      <c r="AZ58" s="527"/>
      <c r="BA58" s="463">
        <f>SUM(BA28,BA35)</f>
        <v>45</v>
      </c>
      <c r="BB58" s="464"/>
      <c r="BC58" s="510"/>
      <c r="BD58" s="511"/>
      <c r="BE58" s="511"/>
      <c r="BF58" s="511"/>
      <c r="BG58" s="511"/>
      <c r="BH58" s="511"/>
      <c r="BI58" s="511"/>
      <c r="BJ58" s="511"/>
      <c r="BK58" s="511"/>
      <c r="BL58" s="511"/>
      <c r="BM58" s="511"/>
      <c r="BN58" s="511"/>
      <c r="BO58" s="511"/>
      <c r="BP58" s="512"/>
      <c r="BQ58" s="203"/>
      <c r="BR58" s="203"/>
      <c r="BS58" s="203"/>
      <c r="BX58" s="203"/>
    </row>
    <row r="59" spans="2:76" s="159" customFormat="1" ht="32.4" customHeight="1" x14ac:dyDescent="0.25">
      <c r="B59" s="189"/>
      <c r="C59" s="249" t="s">
        <v>81</v>
      </c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39"/>
      <c r="AE59" s="239"/>
      <c r="AF59" s="433"/>
      <c r="AG59" s="434"/>
      <c r="AH59" s="367"/>
      <c r="AI59" s="371"/>
      <c r="AJ59" s="371"/>
      <c r="AK59" s="372"/>
      <c r="AL59" s="371"/>
      <c r="AM59" s="371"/>
      <c r="AN59" s="371"/>
      <c r="AO59" s="371"/>
      <c r="AP59" s="371"/>
      <c r="AQ59" s="372"/>
      <c r="AR59" s="178"/>
      <c r="AS59" s="449">
        <f>AT58/18</f>
        <v>20</v>
      </c>
      <c r="AT59" s="450"/>
      <c r="AU59" s="450"/>
      <c r="AV59" s="451"/>
      <c r="AW59" s="449">
        <f>AX58/8</f>
        <v>20</v>
      </c>
      <c r="AX59" s="450"/>
      <c r="AY59" s="450"/>
      <c r="AZ59" s="451"/>
      <c r="BA59" s="465"/>
      <c r="BB59" s="239"/>
      <c r="BC59" s="513"/>
      <c r="BD59" s="514"/>
      <c r="BE59" s="514"/>
      <c r="BF59" s="514"/>
      <c r="BG59" s="514"/>
      <c r="BH59" s="514"/>
      <c r="BI59" s="514"/>
      <c r="BJ59" s="514"/>
      <c r="BK59" s="514"/>
      <c r="BL59" s="514"/>
      <c r="BM59" s="514"/>
      <c r="BN59" s="514"/>
      <c r="BO59" s="514"/>
      <c r="BP59" s="515"/>
      <c r="BQ59" s="203"/>
      <c r="BR59" s="203"/>
      <c r="BS59" s="203"/>
      <c r="BX59" s="203"/>
    </row>
    <row r="60" spans="2:76" s="159" customFormat="1" ht="33.6" customHeight="1" x14ac:dyDescent="0.25">
      <c r="B60" s="191"/>
      <c r="C60" s="244" t="s">
        <v>83</v>
      </c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5"/>
      <c r="AD60" s="239"/>
      <c r="AE60" s="239"/>
      <c r="AF60" s="240"/>
      <c r="AG60" s="241"/>
      <c r="AH60" s="242">
        <v>1</v>
      </c>
      <c r="AI60" s="243"/>
      <c r="AJ60" s="226"/>
      <c r="AK60" s="227"/>
      <c r="AL60" s="226"/>
      <c r="AM60" s="226"/>
      <c r="AN60" s="226"/>
      <c r="AO60" s="226"/>
      <c r="AP60" s="226"/>
      <c r="AQ60" s="227"/>
      <c r="AR60" s="177"/>
      <c r="AS60" s="543"/>
      <c r="AT60" s="544"/>
      <c r="AU60" s="544"/>
      <c r="AV60" s="545"/>
      <c r="AW60" s="546">
        <v>1</v>
      </c>
      <c r="AX60" s="547"/>
      <c r="AY60" s="547"/>
      <c r="AZ60" s="548"/>
      <c r="BA60" s="465"/>
      <c r="BB60" s="239"/>
      <c r="BC60" s="513"/>
      <c r="BD60" s="514"/>
      <c r="BE60" s="514"/>
      <c r="BF60" s="514"/>
      <c r="BG60" s="514"/>
      <c r="BH60" s="514"/>
      <c r="BI60" s="514"/>
      <c r="BJ60" s="514"/>
      <c r="BK60" s="514"/>
      <c r="BL60" s="514"/>
      <c r="BM60" s="514"/>
      <c r="BN60" s="514"/>
      <c r="BO60" s="514"/>
      <c r="BP60" s="515"/>
      <c r="BQ60" s="203"/>
      <c r="BR60" s="203"/>
      <c r="BS60" s="203"/>
      <c r="BX60" s="203"/>
    </row>
    <row r="61" spans="2:76" s="159" customFormat="1" ht="30.6" customHeight="1" x14ac:dyDescent="0.25">
      <c r="B61" s="191"/>
      <c r="C61" s="244" t="s">
        <v>84</v>
      </c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5"/>
      <c r="AD61" s="239"/>
      <c r="AE61" s="239"/>
      <c r="AF61" s="240"/>
      <c r="AG61" s="241"/>
      <c r="AH61" s="242">
        <v>1</v>
      </c>
      <c r="AI61" s="243"/>
      <c r="AJ61" s="226"/>
      <c r="AK61" s="227"/>
      <c r="AL61" s="226"/>
      <c r="AM61" s="226"/>
      <c r="AN61" s="226"/>
      <c r="AO61" s="226"/>
      <c r="AP61" s="226"/>
      <c r="AQ61" s="227"/>
      <c r="AR61" s="177"/>
      <c r="AS61" s="425">
        <v>1</v>
      </c>
      <c r="AT61" s="416"/>
      <c r="AU61" s="416"/>
      <c r="AV61" s="527"/>
      <c r="AW61" s="543"/>
      <c r="AX61" s="544"/>
      <c r="AY61" s="544"/>
      <c r="AZ61" s="545"/>
      <c r="BA61" s="482"/>
      <c r="BB61" s="287"/>
      <c r="BC61" s="513"/>
      <c r="BD61" s="514"/>
      <c r="BE61" s="514"/>
      <c r="BF61" s="514"/>
      <c r="BG61" s="514"/>
      <c r="BH61" s="514"/>
      <c r="BI61" s="514"/>
      <c r="BJ61" s="514"/>
      <c r="BK61" s="514"/>
      <c r="BL61" s="514"/>
      <c r="BM61" s="514"/>
      <c r="BN61" s="514"/>
      <c r="BO61" s="514"/>
      <c r="BP61" s="515"/>
      <c r="BQ61" s="203"/>
      <c r="BR61" s="203"/>
      <c r="BS61" s="203"/>
      <c r="BX61" s="203"/>
    </row>
    <row r="62" spans="2:76" s="159" customFormat="1" ht="30" customHeight="1" x14ac:dyDescent="0.25">
      <c r="B62" s="191"/>
      <c r="C62" s="244" t="s">
        <v>85</v>
      </c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5"/>
      <c r="AD62" s="287"/>
      <c r="AE62" s="287"/>
      <c r="AF62" s="240"/>
      <c r="AG62" s="241"/>
      <c r="AH62" s="242">
        <v>6</v>
      </c>
      <c r="AI62" s="243"/>
      <c r="AJ62" s="226"/>
      <c r="AK62" s="227"/>
      <c r="AL62" s="226"/>
      <c r="AM62" s="226"/>
      <c r="AN62" s="226"/>
      <c r="AO62" s="226"/>
      <c r="AP62" s="226"/>
      <c r="AQ62" s="227"/>
      <c r="AR62" s="177"/>
      <c r="AS62" s="425">
        <v>4</v>
      </c>
      <c r="AT62" s="416"/>
      <c r="AU62" s="416"/>
      <c r="AV62" s="527"/>
      <c r="AW62" s="543">
        <v>2</v>
      </c>
      <c r="AX62" s="544"/>
      <c r="AY62" s="544"/>
      <c r="AZ62" s="545"/>
      <c r="BA62" s="482"/>
      <c r="BB62" s="287"/>
      <c r="BC62" s="513"/>
      <c r="BD62" s="514"/>
      <c r="BE62" s="514"/>
      <c r="BF62" s="514"/>
      <c r="BG62" s="514"/>
      <c r="BH62" s="514"/>
      <c r="BI62" s="514"/>
      <c r="BJ62" s="514"/>
      <c r="BK62" s="514"/>
      <c r="BL62" s="514"/>
      <c r="BM62" s="514"/>
      <c r="BN62" s="514"/>
      <c r="BO62" s="514"/>
      <c r="BP62" s="515"/>
      <c r="BQ62" s="203"/>
      <c r="BR62" s="203"/>
      <c r="BS62" s="203"/>
      <c r="BX62" s="203"/>
    </row>
    <row r="63" spans="2:76" s="159" customFormat="1" ht="33.6" customHeight="1" x14ac:dyDescent="0.25">
      <c r="B63" s="191"/>
      <c r="C63" s="244" t="s">
        <v>86</v>
      </c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5"/>
      <c r="AD63" s="239"/>
      <c r="AE63" s="239"/>
      <c r="AF63" s="240"/>
      <c r="AG63" s="241"/>
      <c r="AH63" s="242">
        <v>8</v>
      </c>
      <c r="AI63" s="243"/>
      <c r="AJ63" s="226"/>
      <c r="AK63" s="227"/>
      <c r="AL63" s="226"/>
      <c r="AM63" s="226"/>
      <c r="AN63" s="226"/>
      <c r="AO63" s="226"/>
      <c r="AP63" s="226"/>
      <c r="AQ63" s="227"/>
      <c r="AR63" s="177"/>
      <c r="AS63" s="425">
        <v>5</v>
      </c>
      <c r="AT63" s="416"/>
      <c r="AU63" s="416"/>
      <c r="AV63" s="527"/>
      <c r="AW63" s="425">
        <v>3</v>
      </c>
      <c r="AX63" s="416"/>
      <c r="AY63" s="416"/>
      <c r="AZ63" s="527"/>
      <c r="BA63" s="482"/>
      <c r="BB63" s="287"/>
      <c r="BC63" s="516"/>
      <c r="BD63" s="517"/>
      <c r="BE63" s="517"/>
      <c r="BF63" s="517"/>
      <c r="BG63" s="517"/>
      <c r="BH63" s="517"/>
      <c r="BI63" s="517"/>
      <c r="BJ63" s="517"/>
      <c r="BK63" s="517"/>
      <c r="BL63" s="517"/>
      <c r="BM63" s="517"/>
      <c r="BN63" s="517"/>
      <c r="BO63" s="517"/>
      <c r="BP63" s="518"/>
      <c r="BQ63" s="203"/>
      <c r="BR63" s="203"/>
      <c r="BS63" s="203"/>
      <c r="BX63" s="203"/>
    </row>
    <row r="64" spans="2:76" s="159" customFormat="1" ht="10.199999999999999" customHeight="1" x14ac:dyDescent="0.25">
      <c r="B64" s="192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9"/>
      <c r="AC64" s="175"/>
      <c r="AD64" s="187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203"/>
      <c r="BR64" s="203"/>
      <c r="BS64" s="203"/>
      <c r="BX64" s="203"/>
    </row>
    <row r="65" spans="2:79" s="159" customFormat="1" ht="36" customHeight="1" x14ac:dyDescent="0.25">
      <c r="B65" s="198"/>
      <c r="C65" s="288" t="s">
        <v>127</v>
      </c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9"/>
      <c r="AD65" s="290" t="s">
        <v>126</v>
      </c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2"/>
      <c r="AS65" s="449" t="s">
        <v>191</v>
      </c>
      <c r="AT65" s="450"/>
      <c r="AU65" s="450"/>
      <c r="AV65" s="450"/>
      <c r="AW65" s="450"/>
      <c r="AX65" s="450"/>
      <c r="AY65" s="450"/>
      <c r="AZ65" s="450"/>
      <c r="BA65" s="450"/>
      <c r="BB65" s="450"/>
      <c r="BC65" s="450"/>
      <c r="BD65" s="450"/>
      <c r="BE65" s="450"/>
      <c r="BF65" s="450"/>
      <c r="BG65" s="450"/>
      <c r="BH65" s="450"/>
      <c r="BI65" s="450"/>
      <c r="BJ65" s="450"/>
      <c r="BK65" s="450"/>
      <c r="BL65" s="450"/>
      <c r="BM65" s="450"/>
      <c r="BN65" s="450"/>
      <c r="BO65" s="450"/>
      <c r="BP65" s="451"/>
      <c r="BQ65" s="180"/>
      <c r="BR65" s="180"/>
      <c r="BS65" s="180"/>
      <c r="BT65" s="158"/>
      <c r="BU65" s="158"/>
      <c r="BX65" s="203"/>
      <c r="CA65" s="158"/>
    </row>
    <row r="66" spans="2:79" s="159" customFormat="1" ht="37.950000000000003" customHeight="1" x14ac:dyDescent="0.25">
      <c r="B66" s="198"/>
      <c r="C66" s="526" t="s">
        <v>88</v>
      </c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447" t="s">
        <v>89</v>
      </c>
      <c r="P66" s="447"/>
      <c r="Q66" s="447"/>
      <c r="R66" s="447"/>
      <c r="S66" s="447"/>
      <c r="T66" s="447" t="s">
        <v>90</v>
      </c>
      <c r="U66" s="447"/>
      <c r="V66" s="447"/>
      <c r="W66" s="447"/>
      <c r="X66" s="447"/>
      <c r="Y66" s="447" t="s">
        <v>91</v>
      </c>
      <c r="Z66" s="447"/>
      <c r="AA66" s="447"/>
      <c r="AB66" s="447"/>
      <c r="AC66" s="448"/>
      <c r="AD66" s="531" t="s">
        <v>89</v>
      </c>
      <c r="AE66" s="531"/>
      <c r="AF66" s="531"/>
      <c r="AG66" s="531"/>
      <c r="AH66" s="532"/>
      <c r="AI66" s="447" t="s">
        <v>90</v>
      </c>
      <c r="AJ66" s="447"/>
      <c r="AK66" s="447"/>
      <c r="AL66" s="447"/>
      <c r="AM66" s="447"/>
      <c r="AN66" s="447" t="s">
        <v>91</v>
      </c>
      <c r="AO66" s="447"/>
      <c r="AP66" s="447"/>
      <c r="AQ66" s="447"/>
      <c r="AR66" s="458"/>
      <c r="AS66" s="452" t="s">
        <v>192</v>
      </c>
      <c r="AT66" s="453"/>
      <c r="AU66" s="453"/>
      <c r="AV66" s="453"/>
      <c r="AW66" s="453"/>
      <c r="AX66" s="453"/>
      <c r="AY66" s="453"/>
      <c r="AZ66" s="453"/>
      <c r="BA66" s="453"/>
      <c r="BB66" s="453"/>
      <c r="BC66" s="453"/>
      <c r="BD66" s="453"/>
      <c r="BE66" s="453"/>
      <c r="BF66" s="453"/>
      <c r="BG66" s="453"/>
      <c r="BH66" s="453"/>
      <c r="BI66" s="453"/>
      <c r="BJ66" s="453"/>
      <c r="BK66" s="453"/>
      <c r="BL66" s="453"/>
      <c r="BM66" s="453"/>
      <c r="BN66" s="453"/>
      <c r="BO66" s="453"/>
      <c r="BP66" s="454"/>
      <c r="BQ66" s="181"/>
      <c r="BR66" s="181"/>
      <c r="BS66" s="181"/>
      <c r="BX66" s="203"/>
    </row>
    <row r="67" spans="2:79" s="159" customFormat="1" ht="39.6" customHeight="1" thickBot="1" x14ac:dyDescent="0.3">
      <c r="B67" s="182"/>
      <c r="C67" s="528" t="s">
        <v>128</v>
      </c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459">
        <v>2</v>
      </c>
      <c r="P67" s="459"/>
      <c r="Q67" s="459"/>
      <c r="R67" s="459"/>
      <c r="S67" s="459"/>
      <c r="T67" s="459">
        <v>2</v>
      </c>
      <c r="U67" s="459"/>
      <c r="V67" s="459"/>
      <c r="W67" s="459"/>
      <c r="X67" s="459"/>
      <c r="Y67" s="459">
        <v>3</v>
      </c>
      <c r="Z67" s="459"/>
      <c r="AA67" s="459"/>
      <c r="AB67" s="459"/>
      <c r="AC67" s="530"/>
      <c r="AD67" s="461">
        <v>2</v>
      </c>
      <c r="AE67" s="461"/>
      <c r="AF67" s="461"/>
      <c r="AG67" s="461"/>
      <c r="AH67" s="462"/>
      <c r="AI67" s="459">
        <v>8</v>
      </c>
      <c r="AJ67" s="459"/>
      <c r="AK67" s="459"/>
      <c r="AL67" s="459"/>
      <c r="AM67" s="459"/>
      <c r="AN67" s="459">
        <v>12</v>
      </c>
      <c r="AO67" s="459"/>
      <c r="AP67" s="459"/>
      <c r="AQ67" s="459"/>
      <c r="AR67" s="460"/>
      <c r="AS67" s="455"/>
      <c r="AT67" s="456"/>
      <c r="AU67" s="456"/>
      <c r="AV67" s="456"/>
      <c r="AW67" s="456"/>
      <c r="AX67" s="456"/>
      <c r="AY67" s="456"/>
      <c r="AZ67" s="456"/>
      <c r="BA67" s="456"/>
      <c r="BB67" s="456"/>
      <c r="BC67" s="456"/>
      <c r="BD67" s="456"/>
      <c r="BE67" s="456"/>
      <c r="BF67" s="456"/>
      <c r="BG67" s="456"/>
      <c r="BH67" s="456"/>
      <c r="BI67" s="456"/>
      <c r="BJ67" s="456"/>
      <c r="BK67" s="456"/>
      <c r="BL67" s="456"/>
      <c r="BM67" s="456"/>
      <c r="BN67" s="456"/>
      <c r="BO67" s="456"/>
      <c r="BP67" s="457"/>
      <c r="BQ67" s="181"/>
      <c r="BR67" s="181"/>
      <c r="BS67" s="181"/>
      <c r="BT67" s="158"/>
      <c r="BU67" s="158"/>
      <c r="BX67" s="203"/>
      <c r="CA67" s="158"/>
    </row>
    <row r="68" spans="2:79" s="3" customFormat="1" ht="25.2" customHeight="1" x14ac:dyDescent="0.4">
      <c r="B68" s="34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39"/>
      <c r="BR68" s="39"/>
      <c r="BS68" s="39"/>
      <c r="BT68" s="4"/>
      <c r="BU68" s="4"/>
      <c r="BX68" s="19"/>
      <c r="CA68" s="4"/>
    </row>
    <row r="69" spans="2:79" s="15" customFormat="1" ht="55.95" customHeight="1" thickBot="1" x14ac:dyDescent="0.3">
      <c r="B69" s="34"/>
      <c r="C69" s="21"/>
      <c r="AE69" s="38" t="s">
        <v>95</v>
      </c>
      <c r="BJ69" s="21"/>
      <c r="BK69" s="21"/>
      <c r="BL69" s="21"/>
      <c r="BM69" s="21"/>
      <c r="BN69" s="21"/>
      <c r="BO69" s="21"/>
      <c r="BP69" s="21"/>
      <c r="BQ69" s="21"/>
      <c r="BR69" s="21"/>
      <c r="BS69" s="25"/>
      <c r="BT69" s="21"/>
      <c r="BU69" s="21"/>
      <c r="BV69" s="21"/>
      <c r="BX69" s="21"/>
      <c r="CA69" s="21"/>
    </row>
    <row r="70" spans="2:79" s="3" customFormat="1" ht="79.95" customHeight="1" x14ac:dyDescent="0.4">
      <c r="B70" s="359" t="s">
        <v>96</v>
      </c>
      <c r="C70" s="360"/>
      <c r="D70" s="310" t="s">
        <v>97</v>
      </c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  <c r="AZ70" s="311"/>
      <c r="BA70" s="311"/>
      <c r="BB70" s="311"/>
      <c r="BC70" s="311"/>
      <c r="BD70" s="311"/>
      <c r="BE70" s="311"/>
      <c r="BF70" s="311"/>
      <c r="BG70" s="311"/>
      <c r="BH70" s="311"/>
      <c r="BI70" s="311"/>
      <c r="BJ70" s="312"/>
      <c r="BK70" s="298" t="s">
        <v>174</v>
      </c>
      <c r="BL70" s="299"/>
      <c r="BM70" s="299"/>
      <c r="BN70" s="299"/>
      <c r="BO70" s="299"/>
      <c r="BP70" s="300"/>
      <c r="BQ70" s="46"/>
      <c r="BR70" s="46"/>
      <c r="BS70" s="46"/>
      <c r="BT70" s="19"/>
      <c r="BU70" s="19"/>
      <c r="BV70" s="19"/>
      <c r="BX70" s="19"/>
      <c r="CA70" s="19"/>
    </row>
    <row r="71" spans="2:79" s="185" customFormat="1" ht="66.75" customHeight="1" x14ac:dyDescent="0.25">
      <c r="B71" s="285" t="s">
        <v>93</v>
      </c>
      <c r="C71" s="286"/>
      <c r="D71" s="301" t="s">
        <v>265</v>
      </c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  <c r="BD71" s="302"/>
      <c r="BE71" s="302"/>
      <c r="BF71" s="302"/>
      <c r="BG71" s="302"/>
      <c r="BH71" s="302"/>
      <c r="BI71" s="302"/>
      <c r="BJ71" s="303"/>
      <c r="BK71" s="279" t="s">
        <v>46</v>
      </c>
      <c r="BL71" s="280"/>
      <c r="BM71" s="280"/>
      <c r="BN71" s="280"/>
      <c r="BO71" s="280"/>
      <c r="BP71" s="281"/>
      <c r="BQ71" s="183"/>
      <c r="BR71" s="183"/>
      <c r="BS71" s="183"/>
      <c r="BT71" s="184"/>
      <c r="BU71" s="184"/>
      <c r="BV71" s="184"/>
      <c r="BX71" s="184"/>
      <c r="CA71" s="184"/>
    </row>
    <row r="72" spans="2:79" s="185" customFormat="1" ht="36.6" customHeight="1" x14ac:dyDescent="0.25">
      <c r="B72" s="285" t="s">
        <v>131</v>
      </c>
      <c r="C72" s="286"/>
      <c r="D72" s="307" t="s">
        <v>214</v>
      </c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  <c r="AM72" s="308"/>
      <c r="AN72" s="308"/>
      <c r="AO72" s="308"/>
      <c r="AP72" s="308"/>
      <c r="AQ72" s="308"/>
      <c r="AR72" s="308"/>
      <c r="AS72" s="308"/>
      <c r="AT72" s="308"/>
      <c r="AU72" s="308"/>
      <c r="AV72" s="308"/>
      <c r="AW72" s="308"/>
      <c r="AX72" s="308"/>
      <c r="AY72" s="308"/>
      <c r="AZ72" s="308"/>
      <c r="BA72" s="308"/>
      <c r="BB72" s="308"/>
      <c r="BC72" s="308"/>
      <c r="BD72" s="308"/>
      <c r="BE72" s="308"/>
      <c r="BF72" s="308"/>
      <c r="BG72" s="308"/>
      <c r="BH72" s="308"/>
      <c r="BI72" s="308"/>
      <c r="BJ72" s="309"/>
      <c r="BK72" s="549" t="s">
        <v>48</v>
      </c>
      <c r="BL72" s="550"/>
      <c r="BM72" s="550"/>
      <c r="BN72" s="550"/>
      <c r="BO72" s="550"/>
      <c r="BP72" s="551"/>
      <c r="BQ72" s="183"/>
      <c r="BR72" s="183"/>
      <c r="BS72" s="183"/>
      <c r="BT72" s="184"/>
      <c r="BU72" s="184"/>
      <c r="BV72" s="184"/>
      <c r="BX72" s="184"/>
      <c r="CA72" s="184"/>
    </row>
    <row r="73" spans="2:79" s="185" customFormat="1" ht="43.95" customHeight="1" x14ac:dyDescent="0.25">
      <c r="B73" s="268" t="s">
        <v>139</v>
      </c>
      <c r="C73" s="269"/>
      <c r="D73" s="215" t="s">
        <v>266</v>
      </c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75"/>
      <c r="BK73" s="279" t="s">
        <v>49</v>
      </c>
      <c r="BL73" s="280"/>
      <c r="BM73" s="280"/>
      <c r="BN73" s="280"/>
      <c r="BO73" s="280"/>
      <c r="BP73" s="281"/>
      <c r="BQ73" s="183"/>
      <c r="BR73" s="183"/>
      <c r="BS73" s="183"/>
      <c r="BT73" s="184"/>
      <c r="BU73" s="184"/>
      <c r="BV73" s="184"/>
      <c r="BX73" s="184"/>
      <c r="CA73" s="184"/>
    </row>
    <row r="74" spans="2:79" s="185" customFormat="1" ht="63.6" customHeight="1" x14ac:dyDescent="0.25">
      <c r="B74" s="285" t="s">
        <v>140</v>
      </c>
      <c r="C74" s="286"/>
      <c r="D74" s="301" t="s">
        <v>220</v>
      </c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2"/>
      <c r="AH74" s="302"/>
      <c r="AI74" s="302"/>
      <c r="AJ74" s="302"/>
      <c r="AK74" s="302"/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2"/>
      <c r="BF74" s="302"/>
      <c r="BG74" s="302"/>
      <c r="BH74" s="302"/>
      <c r="BI74" s="302"/>
      <c r="BJ74" s="303"/>
      <c r="BK74" s="279" t="s">
        <v>49</v>
      </c>
      <c r="BL74" s="280"/>
      <c r="BM74" s="280"/>
      <c r="BN74" s="280"/>
      <c r="BO74" s="280"/>
      <c r="BP74" s="281"/>
      <c r="BQ74" s="183"/>
      <c r="BR74" s="183"/>
      <c r="BS74" s="183"/>
      <c r="BT74" s="184"/>
      <c r="BU74" s="184"/>
      <c r="BV74" s="184"/>
      <c r="BX74" s="184"/>
      <c r="CA74" s="184"/>
    </row>
    <row r="75" spans="2:79" s="185" customFormat="1" ht="63.6" customHeight="1" x14ac:dyDescent="0.25">
      <c r="B75" s="285" t="s">
        <v>141</v>
      </c>
      <c r="C75" s="286"/>
      <c r="D75" s="215" t="s">
        <v>237</v>
      </c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75"/>
      <c r="BK75" s="279" t="s">
        <v>50</v>
      </c>
      <c r="BL75" s="280"/>
      <c r="BM75" s="280"/>
      <c r="BN75" s="280"/>
      <c r="BO75" s="280"/>
      <c r="BP75" s="281"/>
      <c r="BQ75" s="183"/>
      <c r="BR75" s="183"/>
      <c r="BS75" s="183"/>
      <c r="BT75" s="184"/>
      <c r="BU75" s="184"/>
      <c r="BV75" s="184"/>
      <c r="BX75" s="184"/>
      <c r="CA75" s="184"/>
    </row>
    <row r="76" spans="2:79" s="185" customFormat="1" ht="58.95" customHeight="1" x14ac:dyDescent="0.25">
      <c r="B76" s="285" t="s">
        <v>142</v>
      </c>
      <c r="C76" s="286"/>
      <c r="D76" s="215" t="s">
        <v>219</v>
      </c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75"/>
      <c r="BK76" s="279" t="s">
        <v>65</v>
      </c>
      <c r="BL76" s="280"/>
      <c r="BM76" s="280"/>
      <c r="BN76" s="280"/>
      <c r="BO76" s="280"/>
      <c r="BP76" s="281"/>
      <c r="BQ76" s="183"/>
      <c r="BR76" s="183"/>
      <c r="BS76" s="183"/>
      <c r="BT76" s="184"/>
      <c r="BU76" s="184"/>
      <c r="BV76" s="184"/>
      <c r="BX76" s="184"/>
      <c r="CA76" s="184"/>
    </row>
    <row r="77" spans="2:79" s="185" customFormat="1" ht="67.95" customHeight="1" x14ac:dyDescent="0.25">
      <c r="B77" s="285" t="s">
        <v>216</v>
      </c>
      <c r="C77" s="286"/>
      <c r="D77" s="301" t="s">
        <v>221</v>
      </c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  <c r="S77" s="302"/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2"/>
      <c r="AJ77" s="302"/>
      <c r="AK77" s="302"/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2"/>
      <c r="BF77" s="302"/>
      <c r="BG77" s="302"/>
      <c r="BH77" s="302"/>
      <c r="BI77" s="302"/>
      <c r="BJ77" s="303"/>
      <c r="BK77" s="279" t="s">
        <v>122</v>
      </c>
      <c r="BL77" s="280"/>
      <c r="BM77" s="280"/>
      <c r="BN77" s="280"/>
      <c r="BO77" s="280"/>
      <c r="BP77" s="281"/>
      <c r="BQ77" s="183"/>
      <c r="BR77" s="183"/>
      <c r="BS77" s="183"/>
      <c r="BT77" s="184"/>
      <c r="BU77" s="184"/>
      <c r="BV77" s="184"/>
      <c r="BX77" s="184"/>
      <c r="CA77" s="184"/>
    </row>
    <row r="78" spans="2:79" s="185" customFormat="1" ht="37.950000000000003" customHeight="1" x14ac:dyDescent="0.25">
      <c r="B78" s="285" t="s">
        <v>217</v>
      </c>
      <c r="C78" s="286"/>
      <c r="D78" s="215" t="s">
        <v>222</v>
      </c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75"/>
      <c r="BK78" s="279" t="s">
        <v>123</v>
      </c>
      <c r="BL78" s="280"/>
      <c r="BM78" s="280"/>
      <c r="BN78" s="280"/>
      <c r="BO78" s="280"/>
      <c r="BP78" s="281"/>
      <c r="BQ78" s="183"/>
      <c r="BR78" s="183"/>
      <c r="BS78" s="183"/>
      <c r="BT78" s="184"/>
      <c r="BU78" s="184"/>
      <c r="BV78" s="184"/>
      <c r="BX78" s="184"/>
      <c r="CA78" s="184"/>
    </row>
    <row r="79" spans="2:79" s="185" customFormat="1" ht="34.200000000000003" customHeight="1" x14ac:dyDescent="0.25">
      <c r="B79" s="285" t="s">
        <v>132</v>
      </c>
      <c r="C79" s="286"/>
      <c r="D79" s="215" t="s">
        <v>244</v>
      </c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75"/>
      <c r="BK79" s="279" t="s">
        <v>46</v>
      </c>
      <c r="BL79" s="280"/>
      <c r="BM79" s="280"/>
      <c r="BN79" s="280"/>
      <c r="BO79" s="280"/>
      <c r="BP79" s="281"/>
      <c r="BQ79" s="183"/>
      <c r="BR79" s="183"/>
      <c r="BS79" s="183"/>
      <c r="BT79" s="184"/>
      <c r="BU79" s="184"/>
      <c r="BV79" s="184"/>
      <c r="BX79" s="184"/>
      <c r="CA79" s="184"/>
    </row>
    <row r="80" spans="2:79" s="185" customFormat="1" ht="39" customHeight="1" x14ac:dyDescent="0.25">
      <c r="B80" s="285" t="s">
        <v>133</v>
      </c>
      <c r="C80" s="286"/>
      <c r="D80" s="215" t="s">
        <v>267</v>
      </c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75"/>
      <c r="BK80" s="279" t="s">
        <v>72</v>
      </c>
      <c r="BL80" s="280"/>
      <c r="BM80" s="280"/>
      <c r="BN80" s="280"/>
      <c r="BO80" s="280"/>
      <c r="BP80" s="281"/>
      <c r="BQ80" s="183"/>
      <c r="BR80" s="183"/>
      <c r="BS80" s="183"/>
      <c r="BT80" s="184"/>
      <c r="BU80" s="184"/>
      <c r="BV80" s="184"/>
      <c r="BX80" s="184"/>
      <c r="CA80" s="184"/>
    </row>
    <row r="81" spans="2:257" s="185" customFormat="1" ht="42" customHeight="1" x14ac:dyDescent="0.25">
      <c r="B81" s="285" t="s">
        <v>218</v>
      </c>
      <c r="C81" s="286"/>
      <c r="D81" s="215" t="s">
        <v>246</v>
      </c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75"/>
      <c r="BK81" s="279" t="s">
        <v>48</v>
      </c>
      <c r="BL81" s="280"/>
      <c r="BM81" s="280"/>
      <c r="BN81" s="280"/>
      <c r="BO81" s="280"/>
      <c r="BP81" s="281"/>
      <c r="BQ81" s="183"/>
      <c r="BR81" s="183"/>
      <c r="BS81" s="183"/>
      <c r="BT81" s="184"/>
      <c r="BU81" s="184"/>
      <c r="BV81" s="184"/>
      <c r="BX81" s="184"/>
      <c r="CA81" s="184"/>
    </row>
    <row r="82" spans="2:257" s="185" customFormat="1" ht="34.950000000000003" customHeight="1" x14ac:dyDescent="0.25">
      <c r="B82" s="268" t="s">
        <v>135</v>
      </c>
      <c r="C82" s="269"/>
      <c r="D82" s="215" t="s">
        <v>223</v>
      </c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75"/>
      <c r="BK82" s="279" t="s">
        <v>75</v>
      </c>
      <c r="BL82" s="280"/>
      <c r="BM82" s="280"/>
      <c r="BN82" s="280"/>
      <c r="BO82" s="280"/>
      <c r="BP82" s="281"/>
      <c r="BQ82" s="183"/>
      <c r="BR82" s="183"/>
      <c r="BS82" s="183"/>
      <c r="BT82" s="184"/>
      <c r="BU82" s="184"/>
      <c r="BV82" s="184"/>
      <c r="BX82" s="184"/>
      <c r="CA82" s="184"/>
    </row>
    <row r="83" spans="2:257" s="185" customFormat="1" ht="44.25" customHeight="1" x14ac:dyDescent="0.25">
      <c r="B83" s="268" t="s">
        <v>165</v>
      </c>
      <c r="C83" s="269"/>
      <c r="D83" s="215" t="s">
        <v>268</v>
      </c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75"/>
      <c r="BK83" s="279" t="s">
        <v>76</v>
      </c>
      <c r="BL83" s="280"/>
      <c r="BM83" s="280"/>
      <c r="BN83" s="280"/>
      <c r="BO83" s="280"/>
      <c r="BP83" s="281"/>
      <c r="BQ83" s="183"/>
      <c r="BR83" s="183"/>
      <c r="BS83" s="183"/>
      <c r="BT83" s="184"/>
      <c r="BU83" s="184"/>
      <c r="BV83" s="184"/>
      <c r="BX83" s="184"/>
      <c r="CA83" s="184"/>
    </row>
    <row r="84" spans="2:257" s="185" customFormat="1" ht="42" customHeight="1" x14ac:dyDescent="0.25">
      <c r="B84" s="268" t="s">
        <v>166</v>
      </c>
      <c r="C84" s="269"/>
      <c r="D84" s="215" t="s">
        <v>257</v>
      </c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75"/>
      <c r="BK84" s="279" t="s">
        <v>137</v>
      </c>
      <c r="BL84" s="280"/>
      <c r="BM84" s="280"/>
      <c r="BN84" s="280"/>
      <c r="BO84" s="280"/>
      <c r="BP84" s="281"/>
      <c r="BQ84" s="183"/>
      <c r="BR84" s="183"/>
      <c r="BS84" s="183"/>
      <c r="BT84" s="184"/>
      <c r="BU84" s="184"/>
      <c r="BV84" s="184"/>
      <c r="BX84" s="184"/>
      <c r="CA84" s="184"/>
    </row>
    <row r="85" spans="2:257" s="209" customFormat="1" ht="38.25" customHeight="1" x14ac:dyDescent="0.25">
      <c r="B85" s="270" t="s">
        <v>167</v>
      </c>
      <c r="C85" s="271"/>
      <c r="D85" s="276" t="s">
        <v>253</v>
      </c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  <c r="AJ85" s="277"/>
      <c r="AK85" s="277"/>
      <c r="AL85" s="277"/>
      <c r="AM85" s="277"/>
      <c r="AN85" s="277"/>
      <c r="AO85" s="277"/>
      <c r="AP85" s="277"/>
      <c r="AQ85" s="277"/>
      <c r="AR85" s="277"/>
      <c r="AS85" s="277"/>
      <c r="AT85" s="277"/>
      <c r="AU85" s="277"/>
      <c r="AV85" s="277"/>
      <c r="AW85" s="277"/>
      <c r="AX85" s="277"/>
      <c r="AY85" s="277"/>
      <c r="AZ85" s="277"/>
      <c r="BA85" s="277"/>
      <c r="BB85" s="277"/>
      <c r="BC85" s="277"/>
      <c r="BD85" s="277"/>
      <c r="BE85" s="277"/>
      <c r="BF85" s="277"/>
      <c r="BG85" s="277"/>
      <c r="BH85" s="277"/>
      <c r="BI85" s="277"/>
      <c r="BJ85" s="278"/>
      <c r="BK85" s="282" t="s">
        <v>77</v>
      </c>
      <c r="BL85" s="283"/>
      <c r="BM85" s="283"/>
      <c r="BN85" s="283"/>
      <c r="BO85" s="283"/>
      <c r="BP85" s="284"/>
      <c r="BQ85" s="207"/>
      <c r="BR85" s="207"/>
      <c r="BS85" s="207"/>
      <c r="BT85" s="208"/>
      <c r="BU85" s="208"/>
      <c r="BV85" s="208"/>
      <c r="BX85" s="208"/>
      <c r="CA85" s="208"/>
    </row>
    <row r="86" spans="2:257" s="185" customFormat="1" ht="34.200000000000003" customHeight="1" x14ac:dyDescent="0.25">
      <c r="B86" s="268" t="s">
        <v>168</v>
      </c>
      <c r="C86" s="269"/>
      <c r="D86" s="215" t="s">
        <v>269</v>
      </c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75"/>
      <c r="BK86" s="279" t="s">
        <v>78</v>
      </c>
      <c r="BL86" s="280"/>
      <c r="BM86" s="280"/>
      <c r="BN86" s="280"/>
      <c r="BO86" s="280"/>
      <c r="BP86" s="281"/>
      <c r="BQ86" s="183"/>
      <c r="BR86" s="183"/>
      <c r="BS86" s="183"/>
      <c r="BT86" s="184"/>
      <c r="BU86" s="184"/>
      <c r="BV86" s="184"/>
      <c r="BX86" s="184"/>
      <c r="CA86" s="184"/>
    </row>
    <row r="87" spans="2:257" s="185" customFormat="1" ht="61.95" customHeight="1" x14ac:dyDescent="0.25">
      <c r="B87" s="268" t="s">
        <v>169</v>
      </c>
      <c r="C87" s="269"/>
      <c r="D87" s="215" t="s">
        <v>227</v>
      </c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75"/>
      <c r="BK87" s="279" t="s">
        <v>92</v>
      </c>
      <c r="BL87" s="280"/>
      <c r="BM87" s="280"/>
      <c r="BN87" s="280"/>
      <c r="BO87" s="280"/>
      <c r="BP87" s="281"/>
      <c r="BQ87" s="183"/>
      <c r="BR87" s="183"/>
      <c r="BS87" s="183"/>
      <c r="BT87" s="184"/>
      <c r="BU87" s="184"/>
      <c r="BV87" s="184"/>
      <c r="BX87" s="184"/>
      <c r="CA87" s="184"/>
    </row>
    <row r="88" spans="2:257" s="185" customFormat="1" ht="58.95" customHeight="1" x14ac:dyDescent="0.25">
      <c r="B88" s="268" t="s">
        <v>170</v>
      </c>
      <c r="C88" s="269"/>
      <c r="D88" s="215" t="s">
        <v>224</v>
      </c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75"/>
      <c r="BK88" s="279" t="s">
        <v>119</v>
      </c>
      <c r="BL88" s="280"/>
      <c r="BM88" s="280"/>
      <c r="BN88" s="280"/>
      <c r="BO88" s="280"/>
      <c r="BP88" s="281"/>
      <c r="BQ88" s="183"/>
      <c r="BR88" s="183"/>
      <c r="BS88" s="183"/>
      <c r="BT88" s="184"/>
      <c r="BU88" s="184"/>
      <c r="BV88" s="184"/>
      <c r="BX88" s="184"/>
      <c r="CA88" s="184"/>
    </row>
    <row r="89" spans="2:257" s="185" customFormat="1" ht="58.95" customHeight="1" x14ac:dyDescent="0.25">
      <c r="B89" s="268" t="s">
        <v>171</v>
      </c>
      <c r="C89" s="269"/>
      <c r="D89" s="215" t="s">
        <v>225</v>
      </c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75"/>
      <c r="BK89" s="279" t="s">
        <v>120</v>
      </c>
      <c r="BL89" s="280"/>
      <c r="BM89" s="280"/>
      <c r="BN89" s="280"/>
      <c r="BO89" s="280"/>
      <c r="BP89" s="281"/>
      <c r="BQ89" s="183"/>
      <c r="BR89" s="183"/>
      <c r="BS89" s="183"/>
      <c r="BT89" s="184"/>
      <c r="BU89" s="184"/>
      <c r="BV89" s="184"/>
      <c r="BX89" s="184"/>
      <c r="CA89" s="184"/>
    </row>
    <row r="90" spans="2:257" s="185" customFormat="1" ht="43.95" customHeight="1" thickBot="1" x14ac:dyDescent="0.3">
      <c r="B90" s="272" t="s">
        <v>172</v>
      </c>
      <c r="C90" s="273"/>
      <c r="D90" s="304" t="s">
        <v>226</v>
      </c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5"/>
      <c r="BG90" s="305"/>
      <c r="BH90" s="305"/>
      <c r="BI90" s="305"/>
      <c r="BJ90" s="306"/>
      <c r="BK90" s="295" t="s">
        <v>121</v>
      </c>
      <c r="BL90" s="296"/>
      <c r="BM90" s="296"/>
      <c r="BN90" s="296"/>
      <c r="BO90" s="296"/>
      <c r="BP90" s="297"/>
      <c r="BQ90" s="183"/>
      <c r="BR90" s="183"/>
      <c r="BS90" s="183"/>
      <c r="BT90" s="184"/>
      <c r="BU90" s="184"/>
      <c r="BV90" s="184"/>
      <c r="BX90" s="184"/>
      <c r="CA90" s="184"/>
    </row>
    <row r="91" spans="2:257" s="44" customFormat="1" ht="10.199999999999999" customHeight="1" x14ac:dyDescent="0.4">
      <c r="B91" s="60"/>
      <c r="C91" s="60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45"/>
      <c r="BL91" s="45"/>
      <c r="BM91" s="45"/>
      <c r="BN91" s="45"/>
      <c r="BO91" s="45"/>
      <c r="BP91" s="45"/>
      <c r="BQ91" s="45"/>
      <c r="BR91" s="45"/>
      <c r="BS91" s="45"/>
      <c r="BT91" s="43"/>
      <c r="BU91" s="43"/>
      <c r="BV91" s="43"/>
      <c r="BX91" s="43"/>
      <c r="CA91" s="43"/>
    </row>
    <row r="92" spans="2:257" s="15" customFormat="1" ht="78.75" customHeight="1" x14ac:dyDescent="0.25">
      <c r="B92" s="258" t="s">
        <v>175</v>
      </c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</row>
    <row r="93" spans="2:257" s="15" customFormat="1" ht="85.5" customHeight="1" x14ac:dyDescent="0.45">
      <c r="B93" s="257" t="s">
        <v>240</v>
      </c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7"/>
      <c r="BB93" s="257"/>
      <c r="BC93" s="257"/>
      <c r="BD93" s="257"/>
      <c r="BE93" s="257"/>
      <c r="BF93" s="257"/>
      <c r="BG93" s="257"/>
      <c r="BH93" s="257"/>
      <c r="BI93" s="257"/>
      <c r="BJ93" s="257"/>
      <c r="BK93" s="257"/>
      <c r="BL93" s="257"/>
      <c r="BM93" s="257"/>
      <c r="BN93" s="257"/>
      <c r="BO93" s="257"/>
      <c r="BP93" s="257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  <c r="IW93" s="48"/>
    </row>
    <row r="94" spans="2:257" s="15" customFormat="1" ht="58.5" customHeight="1" x14ac:dyDescent="0.45"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48"/>
      <c r="AF94" s="48"/>
      <c r="AG94" s="48"/>
      <c r="AH94" s="48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50"/>
      <c r="BI94" s="50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  <c r="IW94" s="48"/>
    </row>
    <row r="95" spans="2:257" s="15" customFormat="1" ht="90" customHeight="1" x14ac:dyDescent="0.45">
      <c r="B95" s="259" t="s">
        <v>186</v>
      </c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  <c r="AR95" s="259"/>
      <c r="AS95" s="259"/>
      <c r="AT95" s="259"/>
      <c r="AU95" s="259"/>
      <c r="AV95" s="259"/>
      <c r="AW95" s="259"/>
      <c r="AX95" s="259"/>
      <c r="AY95" s="259"/>
      <c r="AZ95" s="259"/>
      <c r="BA95" s="259"/>
      <c r="BB95" s="259"/>
      <c r="BC95" s="259"/>
      <c r="BD95" s="25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  <c r="IW95" s="48"/>
    </row>
    <row r="96" spans="2:257" s="2" customFormat="1" ht="40.200000000000003" customHeight="1" x14ac:dyDescent="0.4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  <c r="IW96" s="48"/>
    </row>
    <row r="97" spans="2:257" s="15" customFormat="1" ht="40.200000000000003" customHeight="1" x14ac:dyDescent="0.45">
      <c r="B97" s="51" t="s">
        <v>176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0"/>
      <c r="AG97" s="52"/>
      <c r="AH97" s="70"/>
      <c r="AI97" s="70"/>
      <c r="AJ97" s="70"/>
      <c r="AK97" s="53" t="s">
        <v>176</v>
      </c>
      <c r="AL97" s="70"/>
      <c r="AM97" s="70"/>
      <c r="AN97" s="70"/>
      <c r="AO97" s="70"/>
      <c r="AP97" s="70"/>
      <c r="AQ97" s="70"/>
      <c r="AR97" s="54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  <c r="IW97" s="48"/>
    </row>
    <row r="98" spans="2:257" s="15" customFormat="1" ht="54.75" customHeight="1" x14ac:dyDescent="0.45">
      <c r="B98" s="255" t="s">
        <v>262</v>
      </c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72"/>
      <c r="AF98" s="70"/>
      <c r="AG98" s="70"/>
      <c r="AH98" s="70"/>
      <c r="AI98" s="70"/>
      <c r="AJ98" s="70"/>
      <c r="AK98" s="259" t="s">
        <v>177</v>
      </c>
      <c r="AL98" s="259"/>
      <c r="AM98" s="259"/>
      <c r="AN98" s="259"/>
      <c r="AO98" s="259"/>
      <c r="AP98" s="259"/>
      <c r="AQ98" s="259"/>
      <c r="AR98" s="259"/>
      <c r="AS98" s="259"/>
      <c r="AT98" s="259"/>
      <c r="AU98" s="259"/>
      <c r="AV98" s="259"/>
      <c r="AW98" s="259"/>
      <c r="AX98" s="259"/>
      <c r="AY98" s="259"/>
      <c r="AZ98" s="259"/>
      <c r="BA98" s="259"/>
      <c r="BB98" s="259"/>
      <c r="BC98" s="259"/>
      <c r="BD98" s="259"/>
      <c r="BE98" s="259"/>
      <c r="BF98" s="259"/>
      <c r="BG98" s="259"/>
      <c r="BH98" s="259"/>
      <c r="BI98" s="259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</row>
    <row r="99" spans="2:257" s="64" customFormat="1" ht="27" customHeight="1" x14ac:dyDescent="0.25"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55" t="s">
        <v>263</v>
      </c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72"/>
      <c r="Y99" s="72"/>
      <c r="Z99" s="72"/>
      <c r="AA99" s="72"/>
      <c r="AB99" s="72"/>
      <c r="AC99" s="72"/>
      <c r="AD99" s="72"/>
      <c r="AE99" s="72"/>
      <c r="AF99" s="70"/>
      <c r="AG99" s="70"/>
      <c r="AH99" s="70"/>
      <c r="AI99" s="70"/>
      <c r="AJ99" s="70"/>
      <c r="AK99" s="263"/>
      <c r="AL99" s="263"/>
      <c r="AM99" s="263"/>
      <c r="AN99" s="263"/>
      <c r="AO99" s="263"/>
      <c r="AP99" s="263"/>
      <c r="AQ99" s="263"/>
      <c r="AR99" s="263"/>
      <c r="AS99" s="263"/>
      <c r="AT99" s="259" t="s">
        <v>178</v>
      </c>
      <c r="AU99" s="259"/>
      <c r="AV99" s="259"/>
      <c r="AW99" s="259"/>
      <c r="AX99" s="259"/>
      <c r="AY99" s="259"/>
      <c r="AZ99" s="259"/>
      <c r="BA99" s="259"/>
      <c r="BB99" s="55"/>
      <c r="BC99" s="55"/>
      <c r="BD99" s="55"/>
      <c r="BE99" s="55"/>
      <c r="BF99" s="55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3"/>
      <c r="DF99" s="63"/>
      <c r="DG99" s="63"/>
      <c r="DH99" s="63"/>
      <c r="DI99" s="63"/>
      <c r="DJ99" s="63"/>
      <c r="DK99" s="63"/>
      <c r="DL99" s="63"/>
      <c r="DM99" s="63"/>
      <c r="DN99" s="63"/>
      <c r="DO99" s="63"/>
      <c r="DP99" s="63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63"/>
      <c r="EP99" s="63"/>
      <c r="EQ99" s="63"/>
      <c r="ER99" s="63"/>
      <c r="ES99" s="63"/>
      <c r="ET99" s="63"/>
      <c r="EU99" s="63"/>
      <c r="EV99" s="63"/>
      <c r="EW99" s="63"/>
      <c r="EX99" s="63"/>
      <c r="EY99" s="63"/>
      <c r="EZ99" s="63"/>
      <c r="FA99" s="63"/>
      <c r="FB99" s="63"/>
      <c r="FC99" s="63"/>
      <c r="FD99" s="63"/>
      <c r="FE99" s="63"/>
      <c r="FF99" s="63"/>
      <c r="FG99" s="63"/>
      <c r="FH99" s="63"/>
      <c r="FI99" s="63"/>
      <c r="FJ99" s="63"/>
      <c r="FK99" s="63"/>
      <c r="FL99" s="63"/>
      <c r="FM99" s="63"/>
      <c r="FN99" s="63"/>
      <c r="FO99" s="63"/>
      <c r="FP99" s="63"/>
      <c r="FQ99" s="63"/>
      <c r="FR99" s="63"/>
      <c r="FS99" s="63"/>
      <c r="FT99" s="63"/>
      <c r="FU99" s="63"/>
      <c r="FV99" s="63"/>
      <c r="FW99" s="63"/>
      <c r="FX99" s="63"/>
      <c r="FY99" s="63"/>
      <c r="FZ99" s="63"/>
      <c r="GA99" s="63"/>
      <c r="GB99" s="63"/>
      <c r="GC99" s="63"/>
      <c r="GD99" s="63"/>
      <c r="GE99" s="63"/>
      <c r="GF99" s="63"/>
      <c r="GG99" s="63"/>
      <c r="GH99" s="63"/>
      <c r="GI99" s="63"/>
      <c r="GJ99" s="63"/>
      <c r="GK99" s="63"/>
      <c r="GL99" s="63"/>
      <c r="GM99" s="63"/>
      <c r="GN99" s="63"/>
      <c r="GO99" s="63"/>
      <c r="GP99" s="63"/>
      <c r="GQ99" s="63"/>
      <c r="GR99" s="63"/>
      <c r="GS99" s="63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  <c r="HU99" s="62"/>
      <c r="HV99" s="62"/>
      <c r="HW99" s="62"/>
      <c r="HX99" s="62"/>
      <c r="HY99" s="62"/>
      <c r="HZ99" s="62"/>
      <c r="IA99" s="62"/>
      <c r="IB99" s="62"/>
      <c r="IC99" s="62"/>
      <c r="ID99" s="62"/>
      <c r="IE99" s="62"/>
      <c r="IF99" s="62"/>
      <c r="IG99" s="62"/>
      <c r="IH99" s="62"/>
      <c r="II99" s="62"/>
      <c r="IJ99" s="62"/>
      <c r="IK99" s="62"/>
      <c r="IL99" s="62"/>
      <c r="IM99" s="62"/>
      <c r="IN99" s="62"/>
      <c r="IO99" s="62"/>
      <c r="IP99" s="62"/>
      <c r="IQ99" s="62"/>
      <c r="IR99" s="62"/>
      <c r="IS99" s="62"/>
      <c r="IT99" s="62"/>
      <c r="IU99" s="62"/>
      <c r="IV99" s="62"/>
      <c r="IW99" s="62"/>
    </row>
    <row r="100" spans="2:257" s="15" customFormat="1" ht="45.6" customHeight="1" x14ac:dyDescent="0.25">
      <c r="B100" s="113" t="s">
        <v>187</v>
      </c>
      <c r="C100" s="114"/>
      <c r="D100" s="114"/>
      <c r="E100" s="114"/>
      <c r="F100" s="114"/>
      <c r="G100" s="114"/>
      <c r="H100" s="114"/>
      <c r="I100" s="113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69"/>
      <c r="AG100" s="69"/>
      <c r="AH100" s="69"/>
      <c r="AI100" s="69"/>
      <c r="AJ100" s="69"/>
      <c r="AK100" s="115" t="s">
        <v>187</v>
      </c>
      <c r="AL100" s="115"/>
      <c r="AM100" s="115"/>
      <c r="AN100" s="115"/>
      <c r="AO100" s="115"/>
      <c r="AP100" s="115"/>
      <c r="AQ100" s="69"/>
      <c r="AR100" s="116"/>
      <c r="AS100" s="117"/>
      <c r="AT100" s="117"/>
      <c r="AU100" s="117"/>
      <c r="AV100" s="117"/>
      <c r="AW100" s="117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</row>
    <row r="101" spans="2:257" s="2" customFormat="1" ht="40.200000000000003" customHeight="1" x14ac:dyDescent="0.45">
      <c r="B101" s="118"/>
      <c r="C101" s="118"/>
      <c r="D101" s="118"/>
      <c r="E101" s="118"/>
      <c r="F101" s="118"/>
      <c r="G101" s="118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118"/>
      <c r="AL101" s="118"/>
      <c r="AM101" s="118"/>
      <c r="AN101" s="118"/>
      <c r="AO101" s="118"/>
      <c r="AP101" s="118"/>
      <c r="AQ101" s="70"/>
      <c r="AR101" s="54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  <c r="IW101" s="48"/>
    </row>
    <row r="102" spans="2:257" s="15" customFormat="1" ht="40.200000000000003" customHeight="1" x14ac:dyDescent="0.25">
      <c r="B102" s="257" t="s">
        <v>179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69"/>
      <c r="AF102" s="69"/>
      <c r="AG102" s="69"/>
      <c r="AH102" s="69"/>
      <c r="AI102" s="69"/>
      <c r="AJ102" s="69"/>
      <c r="AK102" s="259" t="s">
        <v>180</v>
      </c>
      <c r="AL102" s="259"/>
      <c r="AM102" s="259"/>
      <c r="AN102" s="259"/>
      <c r="AO102" s="259"/>
      <c r="AP102" s="259"/>
      <c r="AQ102" s="259"/>
      <c r="AR102" s="259"/>
      <c r="AS102" s="259"/>
      <c r="AT102" s="259"/>
      <c r="AU102" s="259"/>
      <c r="AV102" s="259"/>
      <c r="AW102" s="259"/>
      <c r="AX102" s="259"/>
      <c r="AY102" s="259"/>
      <c r="AZ102" s="259"/>
      <c r="BA102" s="259"/>
      <c r="BB102" s="259"/>
      <c r="BC102" s="259"/>
      <c r="BD102" s="259"/>
      <c r="BE102" s="259"/>
      <c r="BF102" s="259"/>
      <c r="BG102" s="259"/>
      <c r="BH102" s="259"/>
      <c r="BI102" s="259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</row>
    <row r="103" spans="2:257" s="2" customFormat="1" ht="30.6" customHeight="1" x14ac:dyDescent="0.45">
      <c r="B103" s="259" t="s">
        <v>181</v>
      </c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70"/>
      <c r="AD103" s="70"/>
      <c r="AE103" s="70"/>
      <c r="AF103" s="70"/>
      <c r="AG103" s="70"/>
      <c r="AH103" s="70"/>
      <c r="AI103" s="70"/>
      <c r="AJ103" s="70"/>
      <c r="AK103" s="259"/>
      <c r="AL103" s="259"/>
      <c r="AM103" s="259"/>
      <c r="AN103" s="259"/>
      <c r="AO103" s="259"/>
      <c r="AP103" s="259"/>
      <c r="AQ103" s="259"/>
      <c r="AR103" s="259"/>
      <c r="AS103" s="259"/>
      <c r="AT103" s="259"/>
      <c r="AU103" s="259"/>
      <c r="AV103" s="259"/>
      <c r="AW103" s="259"/>
      <c r="AX103" s="259"/>
      <c r="AY103" s="259"/>
      <c r="AZ103" s="259"/>
      <c r="BA103" s="259"/>
      <c r="BB103" s="259"/>
      <c r="BC103" s="259"/>
      <c r="BD103" s="259"/>
      <c r="BE103" s="259"/>
      <c r="BF103" s="259"/>
      <c r="BG103" s="259"/>
      <c r="BH103" s="259"/>
      <c r="BI103" s="259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  <c r="IW103" s="48"/>
    </row>
    <row r="104" spans="2:257" s="15" customFormat="1" ht="40.200000000000003" customHeight="1" x14ac:dyDescent="0.25">
      <c r="B104" s="119"/>
      <c r="C104" s="119"/>
      <c r="D104" s="119"/>
      <c r="E104" s="119"/>
      <c r="F104" s="119"/>
      <c r="G104" s="119"/>
      <c r="H104" s="119"/>
      <c r="I104" s="119"/>
      <c r="J104" s="119"/>
      <c r="K104" s="120"/>
      <c r="L104" s="257" t="s">
        <v>182</v>
      </c>
      <c r="M104" s="257"/>
      <c r="N104" s="257"/>
      <c r="O104" s="257"/>
      <c r="P104" s="257"/>
      <c r="Q104" s="257"/>
      <c r="R104" s="257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257" t="s">
        <v>188</v>
      </c>
      <c r="AL104" s="257"/>
      <c r="AM104" s="257"/>
      <c r="AN104" s="257"/>
      <c r="AO104" s="257"/>
      <c r="AP104" s="257"/>
      <c r="AQ104" s="257"/>
      <c r="AR104" s="257"/>
      <c r="AS104" s="257"/>
      <c r="AT104" s="257"/>
      <c r="AU104" s="257"/>
      <c r="AV104" s="257"/>
      <c r="AW104" s="257"/>
      <c r="AX104" s="257"/>
      <c r="AY104" s="257"/>
      <c r="AZ104" s="257"/>
      <c r="BA104" s="257"/>
      <c r="BB104" s="257"/>
      <c r="BC104" s="257"/>
      <c r="BD104" s="257"/>
      <c r="BE104" s="120"/>
      <c r="BF104" s="120"/>
      <c r="BG104" s="120"/>
      <c r="BH104" s="120"/>
      <c r="BI104" s="120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  <c r="IN104" s="65"/>
      <c r="IO104" s="65"/>
      <c r="IP104" s="65"/>
      <c r="IQ104" s="65"/>
      <c r="IR104" s="65"/>
      <c r="IS104" s="65"/>
      <c r="IT104" s="65"/>
      <c r="IU104" s="65"/>
      <c r="IV104" s="65"/>
      <c r="IW104" s="65"/>
    </row>
    <row r="105" spans="2:257" s="6" customFormat="1" ht="40.200000000000003" customHeight="1" x14ac:dyDescent="0.45">
      <c r="B105" s="52" t="s">
        <v>187</v>
      </c>
      <c r="C105" s="71"/>
      <c r="D105" s="71"/>
      <c r="E105" s="71"/>
      <c r="F105" s="71"/>
      <c r="G105" s="71"/>
      <c r="H105" s="71"/>
      <c r="I105" s="52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262" t="s">
        <v>187</v>
      </c>
      <c r="AL105" s="262"/>
      <c r="AM105" s="262"/>
      <c r="AN105" s="262"/>
      <c r="AO105" s="262"/>
      <c r="AP105" s="262"/>
      <c r="AQ105" s="262"/>
      <c r="AR105" s="262"/>
      <c r="AS105" s="262"/>
      <c r="AT105" s="262"/>
      <c r="AU105" s="262"/>
      <c r="AV105" s="262"/>
      <c r="AW105" s="262"/>
      <c r="BE105" s="71"/>
      <c r="BF105" s="50"/>
      <c r="BG105" s="50"/>
      <c r="BH105" s="50"/>
      <c r="BI105" s="50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48"/>
      <c r="IO105" s="48"/>
      <c r="IP105" s="48"/>
      <c r="IQ105" s="48"/>
      <c r="IR105" s="48"/>
      <c r="IS105" s="48"/>
      <c r="IT105" s="48"/>
      <c r="IU105" s="48"/>
      <c r="IV105" s="48"/>
      <c r="IW105" s="48"/>
    </row>
    <row r="106" spans="2:257" s="6" customFormat="1" ht="40.200000000000003" customHeight="1" x14ac:dyDescent="0.45">
      <c r="B106" s="274"/>
      <c r="C106" s="274"/>
      <c r="D106" s="274"/>
      <c r="E106" s="274"/>
      <c r="F106" s="274"/>
      <c r="G106" s="274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0"/>
      <c r="AI106" s="70"/>
      <c r="AJ106" s="70"/>
      <c r="AX106" s="70"/>
      <c r="AY106" s="70"/>
      <c r="AZ106" s="70"/>
      <c r="BA106" s="70"/>
      <c r="BB106" s="70"/>
      <c r="BC106" s="70"/>
      <c r="BD106" s="70"/>
      <c r="BE106" s="70"/>
      <c r="BF106" s="55"/>
      <c r="BG106" s="55"/>
      <c r="BH106" s="55"/>
      <c r="BI106" s="55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  <c r="IW106" s="48"/>
    </row>
    <row r="107" spans="2:257" s="17" customFormat="1" ht="49.95" customHeight="1" x14ac:dyDescent="0.25">
      <c r="B107" s="261" t="s">
        <v>264</v>
      </c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69"/>
      <c r="AI107" s="69"/>
      <c r="AJ107" s="69"/>
      <c r="AK107" s="122" t="s">
        <v>183</v>
      </c>
      <c r="AL107" s="122"/>
      <c r="AM107" s="122"/>
      <c r="AN107" s="122"/>
      <c r="AO107" s="122"/>
      <c r="AP107" s="122"/>
      <c r="AQ107" s="122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4"/>
      <c r="CO107" s="124"/>
      <c r="CP107" s="124"/>
      <c r="CQ107" s="124"/>
      <c r="CR107" s="124"/>
      <c r="CS107" s="124"/>
      <c r="CT107" s="124"/>
      <c r="CU107" s="124"/>
      <c r="CV107" s="124"/>
      <c r="CW107" s="124"/>
      <c r="CX107" s="124"/>
      <c r="CY107" s="124"/>
      <c r="CZ107" s="124"/>
      <c r="DA107" s="124"/>
      <c r="DB107" s="124"/>
      <c r="DC107" s="124"/>
      <c r="DD107" s="124"/>
      <c r="DE107" s="123"/>
      <c r="DF107" s="123"/>
      <c r="DG107" s="123"/>
      <c r="DH107" s="123"/>
      <c r="DI107" s="123"/>
      <c r="DJ107" s="123"/>
      <c r="DK107" s="123"/>
      <c r="DL107" s="123"/>
      <c r="DM107" s="123"/>
      <c r="DN107" s="123"/>
      <c r="DO107" s="123"/>
      <c r="DP107" s="123"/>
      <c r="DQ107" s="123"/>
      <c r="DR107" s="123"/>
      <c r="DS107" s="123"/>
      <c r="DT107" s="123"/>
      <c r="DU107" s="123"/>
      <c r="DV107" s="123"/>
      <c r="DW107" s="123"/>
      <c r="DX107" s="123"/>
      <c r="DY107" s="123"/>
      <c r="DZ107" s="123"/>
      <c r="EA107" s="123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T107" s="123"/>
      <c r="EU107" s="123"/>
      <c r="EV107" s="123"/>
      <c r="EW107" s="123"/>
      <c r="EX107" s="123"/>
      <c r="EY107" s="123"/>
      <c r="EZ107" s="123"/>
      <c r="FA107" s="123"/>
      <c r="FB107" s="123"/>
      <c r="FC107" s="123"/>
      <c r="FD107" s="123"/>
      <c r="FE107" s="123"/>
      <c r="FF107" s="123"/>
      <c r="FG107" s="123"/>
      <c r="FH107" s="123"/>
      <c r="FI107" s="123"/>
      <c r="FJ107" s="123"/>
      <c r="FK107" s="123"/>
      <c r="FL107" s="123"/>
      <c r="FM107" s="123"/>
      <c r="FN107" s="123"/>
      <c r="FO107" s="123"/>
      <c r="FP107" s="123"/>
      <c r="FQ107" s="123"/>
      <c r="FR107" s="123"/>
      <c r="FS107" s="123"/>
      <c r="FT107" s="123"/>
      <c r="FU107" s="123"/>
      <c r="FV107" s="123"/>
      <c r="FW107" s="123"/>
      <c r="FX107" s="123"/>
      <c r="FY107" s="123"/>
      <c r="FZ107" s="123"/>
      <c r="GA107" s="123"/>
      <c r="GB107" s="123"/>
      <c r="GC107" s="123"/>
      <c r="GD107" s="123"/>
      <c r="GE107" s="123"/>
      <c r="GF107" s="123"/>
      <c r="GG107" s="123"/>
      <c r="GH107" s="123"/>
      <c r="GI107" s="123"/>
      <c r="GJ107" s="123"/>
      <c r="GK107" s="123"/>
      <c r="GL107" s="123"/>
      <c r="GM107" s="123"/>
      <c r="GN107" s="123"/>
      <c r="GO107" s="123"/>
      <c r="GP107" s="123"/>
      <c r="GQ107" s="123"/>
      <c r="GR107" s="123"/>
      <c r="GS107" s="123"/>
      <c r="GT107" s="124"/>
      <c r="GU107" s="124"/>
      <c r="GV107" s="124"/>
      <c r="GW107" s="124"/>
      <c r="GX107" s="124"/>
      <c r="GY107" s="124"/>
      <c r="GZ107" s="124"/>
      <c r="HA107" s="124"/>
      <c r="HB107" s="124"/>
      <c r="HC107" s="124"/>
      <c r="HD107" s="124"/>
      <c r="HE107" s="124"/>
      <c r="HF107" s="124"/>
      <c r="HG107" s="124"/>
      <c r="HH107" s="124"/>
      <c r="HI107" s="124"/>
      <c r="HJ107" s="124"/>
      <c r="HK107" s="124"/>
      <c r="HL107" s="124"/>
      <c r="HM107" s="124"/>
      <c r="HN107" s="124"/>
      <c r="HO107" s="124"/>
      <c r="HP107" s="124"/>
      <c r="HQ107" s="124"/>
      <c r="HR107" s="124"/>
      <c r="HS107" s="124"/>
      <c r="HT107" s="124"/>
      <c r="HU107" s="124"/>
      <c r="HV107" s="124"/>
      <c r="HW107" s="124"/>
      <c r="HX107" s="124"/>
      <c r="HY107" s="124"/>
      <c r="HZ107" s="124"/>
      <c r="IA107" s="124"/>
      <c r="IB107" s="124"/>
      <c r="IC107" s="124"/>
      <c r="ID107" s="124"/>
      <c r="IE107" s="124"/>
      <c r="IF107" s="124"/>
      <c r="IG107" s="124"/>
      <c r="IH107" s="124"/>
      <c r="II107" s="124"/>
      <c r="IJ107" s="124"/>
      <c r="IK107" s="124"/>
      <c r="IL107" s="124"/>
      <c r="IM107" s="124"/>
      <c r="IN107" s="124"/>
      <c r="IO107" s="124"/>
      <c r="IP107" s="124"/>
      <c r="IQ107" s="124"/>
      <c r="IR107" s="124"/>
      <c r="IS107" s="124"/>
      <c r="IT107" s="124"/>
      <c r="IU107" s="124"/>
      <c r="IV107" s="124"/>
      <c r="IW107" s="124"/>
    </row>
    <row r="108" spans="2:257" s="6" customFormat="1" ht="40.200000000000003" customHeight="1" x14ac:dyDescent="0.45">
      <c r="B108" s="260"/>
      <c r="C108" s="260"/>
      <c r="D108" s="260"/>
      <c r="E108" s="260"/>
      <c r="F108" s="260"/>
      <c r="G108" s="260"/>
      <c r="H108" s="260"/>
      <c r="I108" s="260"/>
      <c r="J108" s="260"/>
      <c r="K108" s="61"/>
      <c r="L108" s="261" t="s">
        <v>79</v>
      </c>
      <c r="M108" s="261"/>
      <c r="N108" s="261"/>
      <c r="O108" s="261"/>
      <c r="P108" s="261"/>
      <c r="Q108" s="261"/>
      <c r="R108" s="261"/>
      <c r="S108" s="125"/>
      <c r="T108" s="125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72"/>
      <c r="AF108" s="72"/>
      <c r="AG108" s="72"/>
      <c r="AH108" s="70"/>
      <c r="AI108" s="70"/>
      <c r="AJ108" s="70"/>
      <c r="AK108" s="257" t="s">
        <v>189</v>
      </c>
      <c r="AL108" s="257"/>
      <c r="AM108" s="257"/>
      <c r="AN108" s="257"/>
      <c r="AO108" s="257"/>
      <c r="AP108" s="257"/>
      <c r="AQ108" s="257"/>
      <c r="AR108" s="257"/>
      <c r="AS108" s="257"/>
      <c r="AT108" s="257"/>
      <c r="AU108" s="257"/>
      <c r="AV108" s="257"/>
      <c r="AW108" s="257"/>
      <c r="AX108" s="257"/>
      <c r="AY108" s="257"/>
      <c r="AZ108" s="257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7"/>
      <c r="FI108" s="47"/>
      <c r="FJ108" s="47"/>
      <c r="FK108" s="47"/>
      <c r="FL108" s="47"/>
      <c r="FM108" s="47"/>
      <c r="FN108" s="47"/>
      <c r="FO108" s="47"/>
      <c r="FP108" s="47"/>
      <c r="FQ108" s="47"/>
      <c r="FR108" s="47"/>
      <c r="FS108" s="47"/>
      <c r="FT108" s="47"/>
      <c r="FU108" s="47"/>
      <c r="FV108" s="47"/>
      <c r="FW108" s="47"/>
      <c r="FX108" s="47"/>
      <c r="FY108" s="47"/>
      <c r="FZ108" s="47"/>
      <c r="GA108" s="47"/>
      <c r="GB108" s="47"/>
      <c r="GC108" s="47"/>
      <c r="GD108" s="47"/>
      <c r="GE108" s="47"/>
      <c r="GF108" s="47"/>
      <c r="GG108" s="47"/>
      <c r="GH108" s="47"/>
      <c r="GI108" s="47"/>
      <c r="GJ108" s="47"/>
      <c r="GK108" s="47"/>
      <c r="GL108" s="47"/>
      <c r="GM108" s="47"/>
      <c r="GN108" s="47"/>
      <c r="GO108" s="47"/>
      <c r="GP108" s="47"/>
      <c r="GQ108" s="47"/>
      <c r="GR108" s="47"/>
      <c r="GS108" s="47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  <c r="IW108" s="48"/>
    </row>
    <row r="109" spans="2:257" s="6" customFormat="1" ht="40.200000000000003" customHeight="1" x14ac:dyDescent="0.45">
      <c r="B109" s="127" t="s">
        <v>187</v>
      </c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9"/>
      <c r="AF109" s="129"/>
      <c r="AG109" s="129"/>
      <c r="AH109" s="71"/>
      <c r="AI109" s="71"/>
      <c r="AJ109" s="71"/>
      <c r="AK109" s="262" t="s">
        <v>187</v>
      </c>
      <c r="AL109" s="262"/>
      <c r="AM109" s="262"/>
      <c r="AN109" s="262"/>
      <c r="AO109" s="262"/>
      <c r="AP109" s="262"/>
      <c r="AQ109" s="262"/>
      <c r="AR109" s="262"/>
      <c r="AS109" s="262"/>
      <c r="AT109" s="262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  <c r="IK109" s="48"/>
      <c r="IL109" s="48"/>
      <c r="IM109" s="48"/>
      <c r="IN109" s="48"/>
      <c r="IO109" s="48"/>
      <c r="IP109" s="48"/>
      <c r="IQ109" s="48"/>
      <c r="IR109" s="48"/>
      <c r="IS109" s="48"/>
      <c r="IT109" s="48"/>
      <c r="IU109" s="48"/>
      <c r="IV109" s="48"/>
      <c r="IW109" s="48"/>
    </row>
    <row r="110" spans="2:257" s="6" customFormat="1" ht="19.95" customHeight="1" x14ac:dyDescent="0.45">
      <c r="B110" s="266"/>
      <c r="C110" s="266"/>
      <c r="D110" s="266"/>
      <c r="E110" s="266"/>
      <c r="F110" s="266"/>
      <c r="G110" s="266"/>
      <c r="H110" s="130"/>
      <c r="I110" s="130"/>
      <c r="J110" s="130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9"/>
      <c r="AF110" s="129"/>
      <c r="AG110" s="129"/>
      <c r="AH110" s="71"/>
      <c r="AI110" s="71"/>
      <c r="AJ110" s="7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  <c r="IW110" s="48"/>
    </row>
    <row r="111" spans="2:257" s="36" customFormat="1" ht="40.200000000000003" customHeight="1" x14ac:dyDescent="0.45">
      <c r="B111" s="267" t="s">
        <v>184</v>
      </c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71"/>
      <c r="AI111" s="71"/>
      <c r="AJ111" s="71"/>
      <c r="AK111" s="265"/>
      <c r="AL111" s="265"/>
      <c r="AM111" s="265"/>
      <c r="AN111" s="265"/>
      <c r="AO111" s="265"/>
      <c r="AP111" s="265"/>
      <c r="AQ111" s="71"/>
      <c r="AR111" s="131"/>
      <c r="AS111" s="71"/>
      <c r="AT111" s="71"/>
      <c r="AU111" s="71"/>
      <c r="AV111" s="71"/>
      <c r="AW111" s="71"/>
      <c r="AX111" s="71"/>
      <c r="AY111" s="71"/>
      <c r="AZ111" s="71"/>
      <c r="BA111" s="71"/>
      <c r="BB111" s="132"/>
      <c r="BC111" s="132"/>
      <c r="BD111" s="132"/>
      <c r="BE111" s="132"/>
      <c r="BF111" s="71"/>
      <c r="BG111" s="71"/>
      <c r="BH111" s="71"/>
      <c r="BI111" s="71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4"/>
      <c r="CO111" s="134"/>
      <c r="CP111" s="134"/>
      <c r="CQ111" s="134"/>
      <c r="CR111" s="134"/>
      <c r="CS111" s="134"/>
      <c r="CT111" s="134"/>
      <c r="CU111" s="134"/>
      <c r="CV111" s="134"/>
      <c r="CW111" s="134"/>
      <c r="CX111" s="134"/>
      <c r="CY111" s="134"/>
      <c r="CZ111" s="134"/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  <c r="DO111" s="134"/>
      <c r="DP111" s="134"/>
      <c r="DQ111" s="134"/>
      <c r="DR111" s="134"/>
      <c r="DS111" s="134"/>
      <c r="DT111" s="134"/>
      <c r="DU111" s="134"/>
      <c r="DV111" s="134"/>
      <c r="DW111" s="134"/>
      <c r="DX111" s="134"/>
      <c r="DY111" s="134"/>
      <c r="DZ111" s="134"/>
      <c r="EA111" s="134"/>
      <c r="EB111" s="134"/>
      <c r="EC111" s="134"/>
      <c r="ED111" s="134"/>
      <c r="EE111" s="134"/>
      <c r="EF111" s="134"/>
      <c r="EG111" s="134"/>
      <c r="EH111" s="134"/>
      <c r="EI111" s="134"/>
      <c r="EJ111" s="134"/>
      <c r="EK111" s="134"/>
      <c r="EL111" s="134"/>
      <c r="EM111" s="134"/>
      <c r="EN111" s="134"/>
      <c r="EO111" s="134"/>
      <c r="EP111" s="134"/>
      <c r="EQ111" s="134"/>
      <c r="ER111" s="134"/>
      <c r="ES111" s="134"/>
      <c r="ET111" s="134"/>
      <c r="EU111" s="134"/>
      <c r="EV111" s="134"/>
      <c r="EW111" s="134"/>
      <c r="EX111" s="134"/>
      <c r="EY111" s="134"/>
      <c r="EZ111" s="134"/>
      <c r="FA111" s="134"/>
      <c r="FB111" s="134"/>
      <c r="FC111" s="134"/>
      <c r="FD111" s="134"/>
      <c r="FE111" s="134"/>
      <c r="FF111" s="134"/>
      <c r="FG111" s="134"/>
      <c r="FH111" s="134"/>
      <c r="FI111" s="134"/>
      <c r="FJ111" s="134"/>
      <c r="FK111" s="134"/>
      <c r="FL111" s="134"/>
      <c r="FM111" s="134"/>
      <c r="FN111" s="134"/>
      <c r="FO111" s="134"/>
      <c r="FP111" s="134"/>
      <c r="FQ111" s="134"/>
      <c r="FR111" s="134"/>
      <c r="FS111" s="134"/>
      <c r="FT111" s="134"/>
      <c r="FU111" s="134"/>
      <c r="FV111" s="134"/>
      <c r="FW111" s="134"/>
      <c r="FX111" s="134"/>
      <c r="FY111" s="134"/>
      <c r="FZ111" s="134"/>
      <c r="GA111" s="134"/>
      <c r="GB111" s="134"/>
      <c r="GC111" s="134"/>
      <c r="GD111" s="134"/>
      <c r="GE111" s="134"/>
      <c r="GF111" s="134"/>
      <c r="GG111" s="134"/>
      <c r="GH111" s="134"/>
      <c r="GI111" s="134"/>
      <c r="GJ111" s="134"/>
      <c r="GK111" s="134"/>
      <c r="GL111" s="134"/>
      <c r="GM111" s="134"/>
      <c r="GN111" s="134"/>
      <c r="GO111" s="134"/>
      <c r="GP111" s="134"/>
      <c r="GQ111" s="134"/>
      <c r="GR111" s="134"/>
      <c r="GS111" s="134"/>
      <c r="GT111" s="134"/>
      <c r="GU111" s="134"/>
      <c r="GV111" s="134"/>
      <c r="GW111" s="134"/>
      <c r="GX111" s="134"/>
      <c r="GY111" s="134"/>
      <c r="GZ111" s="134"/>
      <c r="HA111" s="134"/>
      <c r="HB111" s="134"/>
      <c r="HC111" s="134"/>
      <c r="HD111" s="134"/>
      <c r="HE111" s="134"/>
      <c r="HF111" s="134"/>
      <c r="HG111" s="134"/>
      <c r="HH111" s="134"/>
      <c r="HI111" s="134"/>
      <c r="HJ111" s="134"/>
      <c r="HK111" s="134"/>
      <c r="HL111" s="134"/>
      <c r="HM111" s="134"/>
      <c r="HN111" s="134"/>
      <c r="HO111" s="134"/>
      <c r="HP111" s="134"/>
      <c r="HQ111" s="134"/>
      <c r="HR111" s="134"/>
      <c r="HS111" s="134"/>
      <c r="HT111" s="134"/>
      <c r="HU111" s="134"/>
      <c r="HV111" s="134"/>
      <c r="HW111" s="134"/>
      <c r="HX111" s="134"/>
      <c r="HY111" s="134"/>
      <c r="HZ111" s="134"/>
      <c r="IA111" s="134"/>
      <c r="IB111" s="134"/>
      <c r="IC111" s="134"/>
      <c r="ID111" s="134"/>
      <c r="IE111" s="134"/>
      <c r="IF111" s="134"/>
      <c r="IG111" s="134"/>
      <c r="IH111" s="134"/>
      <c r="II111" s="134"/>
      <c r="IJ111" s="134"/>
      <c r="IK111" s="134"/>
      <c r="IL111" s="134"/>
      <c r="IM111" s="134"/>
      <c r="IN111" s="134"/>
      <c r="IO111" s="134"/>
      <c r="IP111" s="134"/>
      <c r="IQ111" s="134"/>
      <c r="IR111" s="134"/>
      <c r="IS111" s="134"/>
      <c r="IT111" s="134"/>
      <c r="IU111" s="134"/>
      <c r="IV111" s="134"/>
      <c r="IW111" s="134"/>
    </row>
    <row r="112" spans="2:257" s="6" customFormat="1" ht="27.6" customHeight="1" x14ac:dyDescent="0.45">
      <c r="B112" s="255" t="s">
        <v>185</v>
      </c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70"/>
      <c r="AI112" s="70"/>
      <c r="AJ112" s="52"/>
      <c r="AK112" s="52"/>
      <c r="AL112" s="52"/>
      <c r="AM112" s="52"/>
      <c r="AN112" s="52"/>
      <c r="AO112" s="52"/>
      <c r="AP112" s="52"/>
      <c r="AQ112" s="52"/>
      <c r="AR112" s="135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70"/>
      <c r="BG112" s="70"/>
      <c r="BH112" s="70"/>
      <c r="BI112" s="70"/>
      <c r="BJ112" s="121"/>
      <c r="BK112" s="121"/>
      <c r="BL112" s="121"/>
      <c r="BM112" s="121"/>
      <c r="BN112" s="121"/>
      <c r="BO112" s="121"/>
      <c r="BP112" s="121"/>
      <c r="BQ112" s="121"/>
      <c r="BR112" s="121"/>
      <c r="BS112" s="121"/>
      <c r="BT112" s="121"/>
      <c r="BU112" s="121"/>
      <c r="BV112" s="121"/>
      <c r="BW112" s="121"/>
      <c r="BX112" s="121"/>
      <c r="BY112" s="121"/>
      <c r="BZ112" s="121"/>
      <c r="CA112" s="121"/>
      <c r="CB112" s="121"/>
      <c r="CC112" s="121"/>
      <c r="CD112" s="121"/>
      <c r="CE112" s="121"/>
      <c r="CF112" s="121"/>
      <c r="CG112" s="121"/>
      <c r="CH112" s="121"/>
      <c r="CI112" s="121"/>
      <c r="CJ112" s="121"/>
      <c r="CK112" s="121"/>
      <c r="CL112" s="121"/>
      <c r="CM112" s="121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  <c r="IJ112" s="48"/>
      <c r="IK112" s="48"/>
      <c r="IL112" s="48"/>
      <c r="IM112" s="48"/>
      <c r="IN112" s="48"/>
      <c r="IO112" s="48"/>
      <c r="IP112" s="48"/>
      <c r="IQ112" s="48"/>
      <c r="IR112" s="48"/>
      <c r="IS112" s="48"/>
      <c r="IT112" s="48"/>
      <c r="IU112" s="48"/>
      <c r="IV112" s="48"/>
      <c r="IW112" s="48"/>
    </row>
    <row r="113" spans="2:257" s="6" customFormat="1" ht="40.200000000000003" customHeight="1" x14ac:dyDescent="0.45">
      <c r="B113" s="256" t="s">
        <v>190</v>
      </c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136"/>
      <c r="AE113" s="61"/>
      <c r="AF113" s="72"/>
      <c r="AG113" s="72"/>
      <c r="AH113" s="70"/>
      <c r="AI113" s="70"/>
      <c r="AJ113" s="52"/>
      <c r="AK113" s="52"/>
      <c r="AL113" s="52"/>
      <c r="AM113" s="52"/>
      <c r="AN113" s="52"/>
      <c r="AO113" s="52"/>
      <c r="AP113" s="52"/>
      <c r="AQ113" s="52"/>
      <c r="AR113" s="135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70"/>
      <c r="BG113" s="70"/>
      <c r="BH113" s="70"/>
      <c r="BI113" s="70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121"/>
      <c r="CM113" s="121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  <c r="IW113" s="48"/>
    </row>
    <row r="114" spans="2:257" s="6" customFormat="1" ht="40.200000000000003" customHeight="1" x14ac:dyDescent="0.5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8"/>
      <c r="BP114" s="17"/>
      <c r="BQ114" s="17"/>
      <c r="BR114" s="17"/>
      <c r="BS114" s="17"/>
      <c r="BX114" s="17"/>
    </row>
    <row r="115" spans="2:257" ht="40.200000000000003" customHeight="1" x14ac:dyDescent="0.25"/>
  </sheetData>
  <mergeCells count="606">
    <mergeCell ref="B72:C72"/>
    <mergeCell ref="BK72:BP72"/>
    <mergeCell ref="B81:C81"/>
    <mergeCell ref="D81:BJ81"/>
    <mergeCell ref="BK81:BP81"/>
    <mergeCell ref="B71:C71"/>
    <mergeCell ref="D71:BJ71"/>
    <mergeCell ref="BK71:BP71"/>
    <mergeCell ref="BK76:BP76"/>
    <mergeCell ref="B77:C77"/>
    <mergeCell ref="D77:BJ77"/>
    <mergeCell ref="BK77:BP77"/>
    <mergeCell ref="B78:C78"/>
    <mergeCell ref="D78:BJ78"/>
    <mergeCell ref="BK78:BP78"/>
    <mergeCell ref="B75:C75"/>
    <mergeCell ref="D75:BJ75"/>
    <mergeCell ref="B76:C76"/>
    <mergeCell ref="D76:BJ76"/>
    <mergeCell ref="BK75:BP75"/>
    <mergeCell ref="B74:C74"/>
    <mergeCell ref="AU58:AV58"/>
    <mergeCell ref="AS59:AV59"/>
    <mergeCell ref="AW59:AZ59"/>
    <mergeCell ref="AS60:AV60"/>
    <mergeCell ref="AS61:AV61"/>
    <mergeCell ref="AS62:AV62"/>
    <mergeCell ref="AS63:AV63"/>
    <mergeCell ref="AW60:AZ60"/>
    <mergeCell ref="AW61:AZ61"/>
    <mergeCell ref="AW62:AZ62"/>
    <mergeCell ref="AW63:AZ63"/>
    <mergeCell ref="AY35:AZ35"/>
    <mergeCell ref="AY36:AZ36"/>
    <mergeCell ref="AY37:AZ37"/>
    <mergeCell ref="AY38:AZ38"/>
    <mergeCell ref="AY39:AZ39"/>
    <mergeCell ref="AY40:AZ40"/>
    <mergeCell ref="AY41:AZ41"/>
    <mergeCell ref="AY42:AZ42"/>
    <mergeCell ref="AU35:AV35"/>
    <mergeCell ref="AU36:AV36"/>
    <mergeCell ref="AU37:AV37"/>
    <mergeCell ref="AU38:AV38"/>
    <mergeCell ref="AU39:AV39"/>
    <mergeCell ref="AU40:AV40"/>
    <mergeCell ref="AU41:AV41"/>
    <mergeCell ref="AU42:AV42"/>
    <mergeCell ref="AU25:AV27"/>
    <mergeCell ref="AY25:AZ27"/>
    <mergeCell ref="AU28:AV28"/>
    <mergeCell ref="AY28:AZ28"/>
    <mergeCell ref="AY32:AZ32"/>
    <mergeCell ref="AY33:AZ33"/>
    <mergeCell ref="AY34:AZ34"/>
    <mergeCell ref="AU32:AV32"/>
    <mergeCell ref="AU33:AV33"/>
    <mergeCell ref="AU34:AV34"/>
    <mergeCell ref="AW25:AW27"/>
    <mergeCell ref="AX25:AX27"/>
    <mergeCell ref="AY30:AZ30"/>
    <mergeCell ref="C67:N67"/>
    <mergeCell ref="O67:S67"/>
    <mergeCell ref="T67:X67"/>
    <mergeCell ref="Y67:AC67"/>
    <mergeCell ref="C63:AC63"/>
    <mergeCell ref="AD63:AE63"/>
    <mergeCell ref="AD66:AH66"/>
    <mergeCell ref="AF63:AG63"/>
    <mergeCell ref="AH63:AI63"/>
    <mergeCell ref="AI66:AM66"/>
    <mergeCell ref="AU48:AV48"/>
    <mergeCell ref="AU49:AV49"/>
    <mergeCell ref="AU50:AV50"/>
    <mergeCell ref="BC50:BP50"/>
    <mergeCell ref="AN49:AO49"/>
    <mergeCell ref="AN50:AO50"/>
    <mergeCell ref="T66:X66"/>
    <mergeCell ref="O66:S66"/>
    <mergeCell ref="C66:N66"/>
    <mergeCell ref="AJ63:AK63"/>
    <mergeCell ref="AL63:AM63"/>
    <mergeCell ref="AL49:AM49"/>
    <mergeCell ref="AL50:AM50"/>
    <mergeCell ref="AY53:AZ53"/>
    <mergeCell ref="AU51:AV51"/>
    <mergeCell ref="AU52:AV52"/>
    <mergeCell ref="AU53:AV53"/>
    <mergeCell ref="AU54:AV54"/>
    <mergeCell ref="AU55:AV55"/>
    <mergeCell ref="AU56:AV56"/>
    <mergeCell ref="AY54:AZ54"/>
    <mergeCell ref="AY55:AZ55"/>
    <mergeCell ref="AY56:AZ56"/>
    <mergeCell ref="AY58:AZ58"/>
    <mergeCell ref="BC60:BP60"/>
    <mergeCell ref="BC61:BP61"/>
    <mergeCell ref="BC62:BP62"/>
    <mergeCell ref="BC63:BP63"/>
    <mergeCell ref="BQ28:BR28"/>
    <mergeCell ref="BQ35:BR35"/>
    <mergeCell ref="BC38:BP38"/>
    <mergeCell ref="BC51:BP51"/>
    <mergeCell ref="BC52:BP52"/>
    <mergeCell ref="BC53:BP53"/>
    <mergeCell ref="BC54:BP54"/>
    <mergeCell ref="BC55:BP55"/>
    <mergeCell ref="BC43:BP43"/>
    <mergeCell ref="BC46:BP46"/>
    <mergeCell ref="BC39:BP39"/>
    <mergeCell ref="BC41:BP41"/>
    <mergeCell ref="BC42:BP42"/>
    <mergeCell ref="BC47:BP47"/>
    <mergeCell ref="BA60:BB60"/>
    <mergeCell ref="BA61:BB61"/>
    <mergeCell ref="BA62:BB62"/>
    <mergeCell ref="BA63:BB63"/>
    <mergeCell ref="AS20:AZ20"/>
    <mergeCell ref="BA20:BB27"/>
    <mergeCell ref="BC20:BP27"/>
    <mergeCell ref="BC28:BP28"/>
    <mergeCell ref="BC32:BP32"/>
    <mergeCell ref="BC33:BP33"/>
    <mergeCell ref="BC34:BP34"/>
    <mergeCell ref="BC35:BP35"/>
    <mergeCell ref="BC36:BP36"/>
    <mergeCell ref="BC37:BP37"/>
    <mergeCell ref="BC40:BP40"/>
    <mergeCell ref="BC44:BP44"/>
    <mergeCell ref="BC45:BP45"/>
    <mergeCell ref="BC56:BP56"/>
    <mergeCell ref="BC57:BP57"/>
    <mergeCell ref="BC58:BP58"/>
    <mergeCell ref="BC48:BP48"/>
    <mergeCell ref="BC49:BP49"/>
    <mergeCell ref="BA40:BB40"/>
    <mergeCell ref="BC59:BP59"/>
    <mergeCell ref="BA49:BB49"/>
    <mergeCell ref="BA50:BB50"/>
    <mergeCell ref="BA51:BB51"/>
    <mergeCell ref="BA52:BB52"/>
    <mergeCell ref="BA53:BB53"/>
    <mergeCell ref="BA54:BB54"/>
    <mergeCell ref="BA46:BB46"/>
    <mergeCell ref="AY46:AZ46"/>
    <mergeCell ref="AY47:AZ47"/>
    <mergeCell ref="AY48:AZ48"/>
    <mergeCell ref="AY49:AZ49"/>
    <mergeCell ref="AY50:AZ50"/>
    <mergeCell ref="AD28:AE28"/>
    <mergeCell ref="AF28:AG28"/>
    <mergeCell ref="AF45:AG45"/>
    <mergeCell ref="AD36:AE36"/>
    <mergeCell ref="AF36:AG36"/>
    <mergeCell ref="AD45:AE45"/>
    <mergeCell ref="AH36:AI36"/>
    <mergeCell ref="AH40:AI40"/>
    <mergeCell ref="AJ40:AK40"/>
    <mergeCell ref="AJ28:AK28"/>
    <mergeCell ref="AD32:AE32"/>
    <mergeCell ref="AD33:AE33"/>
    <mergeCell ref="AF33:AG33"/>
    <mergeCell ref="AD34:AE34"/>
    <mergeCell ref="AD35:AE35"/>
    <mergeCell ref="AF35:AG35"/>
    <mergeCell ref="AD37:AE37"/>
    <mergeCell ref="AF37:AG37"/>
    <mergeCell ref="AD38:AE38"/>
    <mergeCell ref="AF38:AG38"/>
    <mergeCell ref="AH38:AI38"/>
    <mergeCell ref="AJ38:AK38"/>
    <mergeCell ref="AJ44:AK44"/>
    <mergeCell ref="AD40:AE40"/>
    <mergeCell ref="BA35:BB35"/>
    <mergeCell ref="BA36:BB36"/>
    <mergeCell ref="BA37:BB37"/>
    <mergeCell ref="Y66:AC66"/>
    <mergeCell ref="AS65:BP65"/>
    <mergeCell ref="AS66:BP67"/>
    <mergeCell ref="AN66:AR66"/>
    <mergeCell ref="AN67:AR67"/>
    <mergeCell ref="AI67:AM67"/>
    <mergeCell ref="AD67:AH67"/>
    <mergeCell ref="BA55:BB55"/>
    <mergeCell ref="BA56:BB56"/>
    <mergeCell ref="BA57:BB57"/>
    <mergeCell ref="BA58:BB58"/>
    <mergeCell ref="BA59:BB59"/>
    <mergeCell ref="AY44:AZ44"/>
    <mergeCell ref="AY45:AZ45"/>
    <mergeCell ref="AU44:AV44"/>
    <mergeCell ref="AU45:AV45"/>
    <mergeCell ref="AY51:AZ51"/>
    <mergeCell ref="AY52:AZ52"/>
    <mergeCell ref="BA44:BB44"/>
    <mergeCell ref="BA45:BB45"/>
    <mergeCell ref="BA48:BB48"/>
    <mergeCell ref="AP28:AQ28"/>
    <mergeCell ref="AN28:AO28"/>
    <mergeCell ref="AH28:AI28"/>
    <mergeCell ref="AL28:AM28"/>
    <mergeCell ref="AH44:AI44"/>
    <mergeCell ref="AH35:AI35"/>
    <mergeCell ref="AJ35:AK35"/>
    <mergeCell ref="AJ46:AK46"/>
    <mergeCell ref="AN39:AO39"/>
    <mergeCell ref="AL32:AM32"/>
    <mergeCell ref="AP32:AQ32"/>
    <mergeCell ref="AN34:AO34"/>
    <mergeCell ref="AH33:AI33"/>
    <mergeCell ref="AJ33:AK33"/>
    <mergeCell ref="AL33:AM33"/>
    <mergeCell ref="AP33:AQ33"/>
    <mergeCell ref="AN38:AO38"/>
    <mergeCell ref="AP38:AQ38"/>
    <mergeCell ref="AL38:AM38"/>
    <mergeCell ref="AL39:AM39"/>
    <mergeCell ref="AL37:AM37"/>
    <mergeCell ref="AL44:AM44"/>
    <mergeCell ref="AL40:AM40"/>
    <mergeCell ref="AP40:AQ40"/>
    <mergeCell ref="AN44:AO44"/>
    <mergeCell ref="AP44:AQ44"/>
    <mergeCell ref="AP45:AQ45"/>
    <mergeCell ref="AL48:AM48"/>
    <mergeCell ref="AN48:AO48"/>
    <mergeCell ref="AP48:AQ48"/>
    <mergeCell ref="AL41:AM41"/>
    <mergeCell ref="AL47:AM47"/>
    <mergeCell ref="AL45:AM45"/>
    <mergeCell ref="AL46:AM46"/>
    <mergeCell ref="C57:AC57"/>
    <mergeCell ref="AF53:AG53"/>
    <mergeCell ref="AH53:AI53"/>
    <mergeCell ref="AJ53:AK53"/>
    <mergeCell ref="C56:AC56"/>
    <mergeCell ref="AJ52:AK52"/>
    <mergeCell ref="AD59:AE59"/>
    <mergeCell ref="AF59:AG59"/>
    <mergeCell ref="AD57:AE57"/>
    <mergeCell ref="AF57:AG57"/>
    <mergeCell ref="AH57:AI57"/>
    <mergeCell ref="AD55:AE55"/>
    <mergeCell ref="C52:AC52"/>
    <mergeCell ref="AD52:AE52"/>
    <mergeCell ref="C58:AC58"/>
    <mergeCell ref="AD58:AE58"/>
    <mergeCell ref="C35:AC35"/>
    <mergeCell ref="AN35:AO35"/>
    <mergeCell ref="AL35:AM35"/>
    <mergeCell ref="AP35:AQ35"/>
    <mergeCell ref="AN63:AO63"/>
    <mergeCell ref="AP63:AQ63"/>
    <mergeCell ref="AF54:AG54"/>
    <mergeCell ref="AH54:AI54"/>
    <mergeCell ref="AJ54:AK54"/>
    <mergeCell ref="AL54:AM54"/>
    <mergeCell ref="AN54:AO54"/>
    <mergeCell ref="AP54:AQ54"/>
    <mergeCell ref="AF55:AG55"/>
    <mergeCell ref="AH55:AI55"/>
    <mergeCell ref="AJ55:AK55"/>
    <mergeCell ref="AL55:AM55"/>
    <mergeCell ref="AN55:AO55"/>
    <mergeCell ref="AL57:AM57"/>
    <mergeCell ref="AN57:AO57"/>
    <mergeCell ref="AP57:AQ57"/>
    <mergeCell ref="AH59:AI59"/>
    <mergeCell ref="AJ59:AK59"/>
    <mergeCell ref="AF50:AG50"/>
    <mergeCell ref="AD50:AE50"/>
    <mergeCell ref="C33:AC33"/>
    <mergeCell ref="AP34:AQ34"/>
    <mergeCell ref="AN33:AO33"/>
    <mergeCell ref="AH58:AI58"/>
    <mergeCell ref="AD54:AE54"/>
    <mergeCell ref="AL52:AM52"/>
    <mergeCell ref="AN52:AO52"/>
    <mergeCell ref="AP53:AQ53"/>
    <mergeCell ref="AF34:AG34"/>
    <mergeCell ref="AH34:AI34"/>
    <mergeCell ref="AJ34:AK34"/>
    <mergeCell ref="AL34:AM34"/>
    <mergeCell ref="AN41:AO41"/>
    <mergeCell ref="AP41:AQ41"/>
    <mergeCell ref="AN43:AO43"/>
    <mergeCell ref="AN46:AO46"/>
    <mergeCell ref="AF46:AG46"/>
    <mergeCell ref="AH46:AI46"/>
    <mergeCell ref="AL43:AM43"/>
    <mergeCell ref="AN40:AO40"/>
    <mergeCell ref="AL51:AM51"/>
    <mergeCell ref="AN51:AO51"/>
    <mergeCell ref="AP51:AQ51"/>
    <mergeCell ref="AF52:AG52"/>
    <mergeCell ref="AF40:AG40"/>
    <mergeCell ref="AD43:AE43"/>
    <mergeCell ref="AF43:AG43"/>
    <mergeCell ref="AH43:AI43"/>
    <mergeCell ref="AJ43:AK43"/>
    <mergeCell ref="AD46:AE46"/>
    <mergeCell ref="AF41:AG41"/>
    <mergeCell ref="AH41:AI41"/>
    <mergeCell ref="AJ41:AK41"/>
    <mergeCell ref="AF48:AG48"/>
    <mergeCell ref="C36:AC36"/>
    <mergeCell ref="C37:AC37"/>
    <mergeCell ref="AJ36:AK36"/>
    <mergeCell ref="AH37:AI37"/>
    <mergeCell ref="AJ37:AK37"/>
    <mergeCell ref="C40:AC40"/>
    <mergeCell ref="C38:AC38"/>
    <mergeCell ref="AH48:AI48"/>
    <mergeCell ref="C45:AC45"/>
    <mergeCell ref="C48:AC48"/>
    <mergeCell ref="C43:AC43"/>
    <mergeCell ref="C46:AC46"/>
    <mergeCell ref="AJ47:AK47"/>
    <mergeCell ref="C44:AC44"/>
    <mergeCell ref="AJ48:AK48"/>
    <mergeCell ref="AF47:AG47"/>
    <mergeCell ref="AH47:AI47"/>
    <mergeCell ref="AD39:AE39"/>
    <mergeCell ref="AF39:AG39"/>
    <mergeCell ref="AH39:AI39"/>
    <mergeCell ref="AJ39:AK39"/>
    <mergeCell ref="AH45:AI45"/>
    <mergeCell ref="AJ45:AK45"/>
    <mergeCell ref="C34:AC34"/>
    <mergeCell ref="AD44:AE44"/>
    <mergeCell ref="AF44:AG44"/>
    <mergeCell ref="AN60:AO60"/>
    <mergeCell ref="AP60:AQ60"/>
    <mergeCell ref="AN56:AO56"/>
    <mergeCell ref="AP56:AQ56"/>
    <mergeCell ref="AJ58:AK58"/>
    <mergeCell ref="AL58:AM58"/>
    <mergeCell ref="AN58:AO58"/>
    <mergeCell ref="AP58:AQ58"/>
    <mergeCell ref="AJ57:AK57"/>
    <mergeCell ref="AN59:AO59"/>
    <mergeCell ref="AL59:AM59"/>
    <mergeCell ref="C39:AC39"/>
    <mergeCell ref="AP36:AQ36"/>
    <mergeCell ref="AL36:AM36"/>
    <mergeCell ref="AN36:AO36"/>
    <mergeCell ref="C41:AC41"/>
    <mergeCell ref="AD41:AE41"/>
    <mergeCell ref="AP43:AQ43"/>
    <mergeCell ref="AL53:AM53"/>
    <mergeCell ref="AH52:AI52"/>
    <mergeCell ref="AD48:AE48"/>
    <mergeCell ref="AY43:AZ43"/>
    <mergeCell ref="AU43:AV43"/>
    <mergeCell ref="AP46:AQ46"/>
    <mergeCell ref="B20:B27"/>
    <mergeCell ref="C20:AC27"/>
    <mergeCell ref="C60:AC60"/>
    <mergeCell ref="AD60:AE60"/>
    <mergeCell ref="AF60:AG60"/>
    <mergeCell ref="AH60:AI60"/>
    <mergeCell ref="AJ60:AK60"/>
    <mergeCell ref="C53:AC53"/>
    <mergeCell ref="AD53:AE53"/>
    <mergeCell ref="C28:AC28"/>
    <mergeCell ref="AD20:AE27"/>
    <mergeCell ref="AF20:AG27"/>
    <mergeCell ref="AF32:AG32"/>
    <mergeCell ref="AH32:AI32"/>
    <mergeCell ref="AJ32:AK32"/>
    <mergeCell ref="C32:AC32"/>
    <mergeCell ref="C51:AC51"/>
    <mergeCell ref="AD51:AE51"/>
    <mergeCell ref="AF51:AG51"/>
    <mergeCell ref="AS25:AS27"/>
    <mergeCell ref="C54:AC54"/>
    <mergeCell ref="BM11:BN13"/>
    <mergeCell ref="AY29:AZ29"/>
    <mergeCell ref="BA29:BB29"/>
    <mergeCell ref="BC29:BP29"/>
    <mergeCell ref="BA38:BB38"/>
    <mergeCell ref="AN62:AO62"/>
    <mergeCell ref="AP62:AQ62"/>
    <mergeCell ref="AP52:AQ52"/>
    <mergeCell ref="AP55:AQ55"/>
    <mergeCell ref="AN32:AO32"/>
    <mergeCell ref="AP49:AQ49"/>
    <mergeCell ref="AP50:AQ50"/>
    <mergeCell ref="BA39:BB39"/>
    <mergeCell ref="BA41:BB41"/>
    <mergeCell ref="AP39:AQ39"/>
    <mergeCell ref="AN37:AO37"/>
    <mergeCell ref="AP37:AQ37"/>
    <mergeCell ref="BA42:BB42"/>
    <mergeCell ref="AN47:AO47"/>
    <mergeCell ref="AP47:AQ47"/>
    <mergeCell ref="BA47:BB47"/>
    <mergeCell ref="AN45:AO45"/>
    <mergeCell ref="BO11:BP13"/>
    <mergeCell ref="BA43:BB43"/>
    <mergeCell ref="BE15:BF15"/>
    <mergeCell ref="BE14:BF14"/>
    <mergeCell ref="BK11:BL13"/>
    <mergeCell ref="BG11:BH13"/>
    <mergeCell ref="BI11:BJ13"/>
    <mergeCell ref="AH20:AR20"/>
    <mergeCell ref="AL21:AR21"/>
    <mergeCell ref="B70:C70"/>
    <mergeCell ref="C47:AC47"/>
    <mergeCell ref="AD47:AE47"/>
    <mergeCell ref="BA28:BB28"/>
    <mergeCell ref="BA32:BB32"/>
    <mergeCell ref="BA33:BB33"/>
    <mergeCell ref="BA34:BB34"/>
    <mergeCell ref="C42:AC42"/>
    <mergeCell ref="AD42:AE42"/>
    <mergeCell ref="AF42:AG42"/>
    <mergeCell ref="AH42:AI42"/>
    <mergeCell ref="AJ42:AK42"/>
    <mergeCell ref="AL42:AM42"/>
    <mergeCell ref="AN42:AO42"/>
    <mergeCell ref="AP42:AQ42"/>
    <mergeCell ref="AP59:AQ59"/>
    <mergeCell ref="AT25:AT27"/>
    <mergeCell ref="BP16:BS16"/>
    <mergeCell ref="BH16:BK16"/>
    <mergeCell ref="BL16:BO16"/>
    <mergeCell ref="AH21:AI27"/>
    <mergeCell ref="AJ21:AK27"/>
    <mergeCell ref="BC14:BD14"/>
    <mergeCell ref="BM15:BN15"/>
    <mergeCell ref="BM14:BN14"/>
    <mergeCell ref="BG15:BH15"/>
    <mergeCell ref="BG14:BH14"/>
    <mergeCell ref="BI15:BJ15"/>
    <mergeCell ref="BO14:BP14"/>
    <mergeCell ref="BO15:BP15"/>
    <mergeCell ref="AS21:AZ21"/>
    <mergeCell ref="AL22:AM27"/>
    <mergeCell ref="AN22:AO27"/>
    <mergeCell ref="AP22:AQ27"/>
    <mergeCell ref="AS22:AV24"/>
    <mergeCell ref="BK15:BL15"/>
    <mergeCell ref="BC15:BD15"/>
    <mergeCell ref="BI14:BJ14"/>
    <mergeCell ref="AW22:AZ24"/>
    <mergeCell ref="AR22:AR27"/>
    <mergeCell ref="BK14:BL14"/>
    <mergeCell ref="B3:Q3"/>
    <mergeCell ref="AF9:BE9"/>
    <mergeCell ref="L11:N11"/>
    <mergeCell ref="U11:W11"/>
    <mergeCell ref="P11:S11"/>
    <mergeCell ref="BC11:BD13"/>
    <mergeCell ref="B12:B13"/>
    <mergeCell ref="C11:F11"/>
    <mergeCell ref="H11:J11"/>
    <mergeCell ref="AP11:AS11"/>
    <mergeCell ref="AU11:AW11"/>
    <mergeCell ref="BE11:BF13"/>
    <mergeCell ref="T6:Z6"/>
    <mergeCell ref="T7:Z7"/>
    <mergeCell ref="AY11:BB11"/>
    <mergeCell ref="AH11:AJ11"/>
    <mergeCell ref="AC11:AF11"/>
    <mergeCell ref="Y11:AA11"/>
    <mergeCell ref="BK90:BP90"/>
    <mergeCell ref="D83:BJ83"/>
    <mergeCell ref="BK70:BP70"/>
    <mergeCell ref="BK74:BP74"/>
    <mergeCell ref="BK79:BP79"/>
    <mergeCell ref="BK80:BP80"/>
    <mergeCell ref="BK82:BP82"/>
    <mergeCell ref="D73:BJ73"/>
    <mergeCell ref="D74:BJ74"/>
    <mergeCell ref="D79:BJ79"/>
    <mergeCell ref="D80:BJ80"/>
    <mergeCell ref="D82:BJ82"/>
    <mergeCell ref="D87:BJ87"/>
    <mergeCell ref="BK87:BP87"/>
    <mergeCell ref="D90:BJ90"/>
    <mergeCell ref="D72:BJ72"/>
    <mergeCell ref="D70:BJ70"/>
    <mergeCell ref="BK73:BP73"/>
    <mergeCell ref="B82:C82"/>
    <mergeCell ref="AU46:AV46"/>
    <mergeCell ref="AU47:AV47"/>
    <mergeCell ref="BK83:BP83"/>
    <mergeCell ref="BK84:BP84"/>
    <mergeCell ref="BK85:BP85"/>
    <mergeCell ref="BK86:BP86"/>
    <mergeCell ref="BK88:BP88"/>
    <mergeCell ref="BK89:BP89"/>
    <mergeCell ref="B79:C79"/>
    <mergeCell ref="B80:C80"/>
    <mergeCell ref="B73:C73"/>
    <mergeCell ref="AD62:AE62"/>
    <mergeCell ref="AF62:AG62"/>
    <mergeCell ref="AH62:AI62"/>
    <mergeCell ref="AJ62:AK62"/>
    <mergeCell ref="AL62:AM62"/>
    <mergeCell ref="C61:AC61"/>
    <mergeCell ref="C65:AC65"/>
    <mergeCell ref="AD65:AR65"/>
    <mergeCell ref="AP61:AQ61"/>
    <mergeCell ref="AF56:AG56"/>
    <mergeCell ref="AH56:AI56"/>
    <mergeCell ref="AJ56:AK56"/>
    <mergeCell ref="B108:G108"/>
    <mergeCell ref="H108:J108"/>
    <mergeCell ref="L108:R108"/>
    <mergeCell ref="D84:BJ84"/>
    <mergeCell ref="D85:BJ85"/>
    <mergeCell ref="D86:BJ86"/>
    <mergeCell ref="D88:BJ88"/>
    <mergeCell ref="D89:BJ89"/>
    <mergeCell ref="L99:W99"/>
    <mergeCell ref="B83:C83"/>
    <mergeCell ref="B84:C84"/>
    <mergeCell ref="B85:C85"/>
    <mergeCell ref="B86:C86"/>
    <mergeCell ref="B88:C88"/>
    <mergeCell ref="B89:C89"/>
    <mergeCell ref="B90:C90"/>
    <mergeCell ref="B87:C87"/>
    <mergeCell ref="B106:G106"/>
    <mergeCell ref="B112:AG112"/>
    <mergeCell ref="B113:AC113"/>
    <mergeCell ref="B93:BP93"/>
    <mergeCell ref="B92:BP92"/>
    <mergeCell ref="B95:BP95"/>
    <mergeCell ref="B99:K99"/>
    <mergeCell ref="B107:AG107"/>
    <mergeCell ref="AK104:BD104"/>
    <mergeCell ref="AK105:AW105"/>
    <mergeCell ref="AT99:BA99"/>
    <mergeCell ref="AK108:AZ108"/>
    <mergeCell ref="AK102:BI103"/>
    <mergeCell ref="B103:AB103"/>
    <mergeCell ref="AQ99:AS99"/>
    <mergeCell ref="AK98:BI98"/>
    <mergeCell ref="AI94:BG94"/>
    <mergeCell ref="L104:R104"/>
    <mergeCell ref="AK111:AP111"/>
    <mergeCell ref="B98:AD98"/>
    <mergeCell ref="AK99:AP99"/>
    <mergeCell ref="B110:G110"/>
    <mergeCell ref="B102:AD102"/>
    <mergeCell ref="B111:X111"/>
    <mergeCell ref="AK109:AT109"/>
    <mergeCell ref="AN53:AO53"/>
    <mergeCell ref="AD61:AE61"/>
    <mergeCell ref="AF61:AG61"/>
    <mergeCell ref="AH61:AI61"/>
    <mergeCell ref="AJ61:AK61"/>
    <mergeCell ref="AL61:AM61"/>
    <mergeCell ref="AN61:AO61"/>
    <mergeCell ref="C62:AC62"/>
    <mergeCell ref="C49:AC49"/>
    <mergeCell ref="AL56:AM56"/>
    <mergeCell ref="AL60:AM60"/>
    <mergeCell ref="AF58:AG58"/>
    <mergeCell ref="AD56:AE56"/>
    <mergeCell ref="AJ49:AK49"/>
    <mergeCell ref="AH51:AI51"/>
    <mergeCell ref="AJ51:AK51"/>
    <mergeCell ref="C59:AC59"/>
    <mergeCell ref="AD49:AE49"/>
    <mergeCell ref="AF49:AG49"/>
    <mergeCell ref="C55:AC55"/>
    <mergeCell ref="AH49:AI49"/>
    <mergeCell ref="AH50:AI50"/>
    <mergeCell ref="AJ50:AK50"/>
    <mergeCell ref="C50:AC50"/>
    <mergeCell ref="C29:AC29"/>
    <mergeCell ref="AD29:AE29"/>
    <mergeCell ref="AF29:AG29"/>
    <mergeCell ref="AH29:AI29"/>
    <mergeCell ref="AJ29:AK29"/>
    <mergeCell ref="AL29:AM29"/>
    <mergeCell ref="AN29:AO29"/>
    <mergeCell ref="AP29:AQ29"/>
    <mergeCell ref="AU29:AV29"/>
    <mergeCell ref="BA30:BB30"/>
    <mergeCell ref="BC30:BP30"/>
    <mergeCell ref="C31:AC31"/>
    <mergeCell ref="AD31:AE31"/>
    <mergeCell ref="AF31:AG31"/>
    <mergeCell ref="AH31:AI31"/>
    <mergeCell ref="AJ31:AK31"/>
    <mergeCell ref="AL31:AM31"/>
    <mergeCell ref="AN31:AO31"/>
    <mergeCell ref="AP31:AQ31"/>
    <mergeCell ref="AU31:AV31"/>
    <mergeCell ref="AY31:AZ31"/>
    <mergeCell ref="BA31:BB31"/>
    <mergeCell ref="BC31:BP31"/>
    <mergeCell ref="C30:AC30"/>
    <mergeCell ref="AD30:AE30"/>
    <mergeCell ref="AF30:AG30"/>
    <mergeCell ref="AH30:AI30"/>
    <mergeCell ref="AJ30:AK30"/>
    <mergeCell ref="AL30:AM30"/>
    <mergeCell ref="AN30:AO30"/>
    <mergeCell ref="AP30:AQ30"/>
    <mergeCell ref="AU30:AV30"/>
  </mergeCells>
  <phoneticPr fontId="0" type="noConversion"/>
  <printOptions horizontalCentered="1"/>
  <pageMargins left="0.15748031496062992" right="0.11811023622047245" top="0.39370078740157483" bottom="0.39370078740157483" header="0" footer="0"/>
  <pageSetup paperSize="8" scale="27" fitToHeight="0" orientation="portrait" horizontalDpi="300" verticalDpi="300" r:id="rId1"/>
  <headerFooter alignWithMargins="0"/>
  <rowBreaks count="1" manualBreakCount="1">
    <brk id="68" max="68" man="1"/>
  </rowBreaks>
  <ignoredErrors>
    <ignoredError sqref="C13:F13 C12:BB12 H13:B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BSPA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Михайлова Инна Николаевна</cp:lastModifiedBy>
  <cp:lastPrinted>2019-04-12T07:21:07Z</cp:lastPrinted>
  <dcterms:created xsi:type="dcterms:W3CDTF">2005-04-01T05:49:20Z</dcterms:created>
  <dcterms:modified xsi:type="dcterms:W3CDTF">2019-04-15T12:34:33Z</dcterms:modified>
</cp:coreProperties>
</file>