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6608" windowHeight="9120" tabRatio="584"/>
  </bookViews>
  <sheets>
    <sheet name="Примерный учебный план" sheetId="25" r:id="rId1"/>
    <sheet name="Лист1" sheetId="26" r:id="rId2"/>
    <sheet name="Лист2" sheetId="27" r:id="rId3"/>
  </sheets>
  <definedNames>
    <definedName name="_xlnm.Print_Area" localSheetId="1">Лист1!$A$1:$V$27</definedName>
    <definedName name="_xlnm.Print_Area" localSheetId="0">'Примерный учебный план'!$A$1:$BP$109</definedName>
  </definedNames>
  <calcPr calcId="152511"/>
</workbook>
</file>

<file path=xl/calcChain.xml><?xml version="1.0" encoding="utf-8"?>
<calcChain xmlns="http://schemas.openxmlformats.org/spreadsheetml/2006/main">
  <c r="AW36" i="25" l="1"/>
  <c r="AS36" i="25"/>
  <c r="AO36" i="25"/>
  <c r="AI36" i="25"/>
  <c r="Z36" i="25"/>
  <c r="W41" i="25" l="1"/>
  <c r="W42" i="25"/>
  <c r="W38" i="25"/>
  <c r="W37" i="25"/>
  <c r="W36" i="25" s="1"/>
  <c r="BI36" i="25" l="1"/>
  <c r="BE36" i="25"/>
  <c r="BA36" i="25"/>
  <c r="AW33" i="25"/>
  <c r="AO33" i="25"/>
  <c r="AI28" i="25"/>
  <c r="W33" i="25"/>
  <c r="W28" i="25" s="1"/>
  <c r="AW43" i="25" l="1"/>
  <c r="AS43" i="25"/>
  <c r="AO43" i="25"/>
  <c r="AO35" i="25" s="1"/>
  <c r="AL43" i="25"/>
  <c r="AC43" i="25"/>
  <c r="W43" i="25"/>
  <c r="BE40" i="25"/>
  <c r="BE35" i="25" s="1"/>
  <c r="BA40" i="25"/>
  <c r="AL40" i="25"/>
  <c r="AC40" i="25"/>
  <c r="Z40" i="25"/>
  <c r="W40" i="25"/>
  <c r="AW35" i="25"/>
  <c r="AI35" i="25"/>
  <c r="AC35" i="25" l="1"/>
  <c r="BA35" i="25"/>
  <c r="BI35" i="25"/>
  <c r="AL35" i="25"/>
  <c r="AS35" i="25"/>
  <c r="BN16" i="25"/>
  <c r="AI54" i="25" l="1"/>
  <c r="BE54" i="25" l="1"/>
  <c r="BA55" i="25" s="1"/>
  <c r="AS29" i="25" l="1"/>
  <c r="AS28" i="25" s="1"/>
  <c r="AS54" i="25" s="1"/>
  <c r="AW29" i="25"/>
  <c r="AW28" i="25" s="1"/>
  <c r="AW54" i="25" s="1"/>
  <c r="AL29" i="25"/>
  <c r="AL28" i="25" s="1"/>
  <c r="AC29" i="25"/>
  <c r="AC28" i="25" s="1"/>
  <c r="BI54" i="25" l="1"/>
  <c r="BA54" i="25"/>
  <c r="AC54" i="25" l="1"/>
  <c r="AL54" i="25"/>
  <c r="AO55" i="25"/>
  <c r="Z44" i="25" l="1"/>
  <c r="Z46" i="25"/>
  <c r="Z45" i="25"/>
  <c r="Z43" i="25" l="1"/>
  <c r="Z35" i="25" s="1"/>
  <c r="Z29" i="25"/>
  <c r="Z28" i="25" s="1"/>
  <c r="AO29" i="25" l="1"/>
  <c r="AO28" i="25" s="1"/>
  <c r="AO54" i="25" l="1"/>
  <c r="Z54" i="25"/>
  <c r="W35" i="25" l="1"/>
  <c r="W54" i="25" s="1"/>
</calcChain>
</file>

<file path=xl/sharedStrings.xml><?xml version="1.0" encoding="utf-8"?>
<sst xmlns="http://schemas.openxmlformats.org/spreadsheetml/2006/main" count="417" uniqueCount="270">
  <si>
    <t>: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</si>
  <si>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</si>
  <si>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</si>
  <si>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</si>
  <si>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</si>
  <si>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</si>
  <si>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</si>
  <si>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</si>
  <si>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</si>
  <si>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</si>
  <si>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Семестр</t>
  </si>
  <si>
    <t>Название практики</t>
  </si>
  <si>
    <t>Недель</t>
  </si>
  <si>
    <t>2.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</si>
  <si>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</si>
  <si>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</si>
  <si>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</si>
  <si>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</si>
  <si>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</si>
  <si>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</si>
  <si>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</si>
  <si>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</si>
  <si>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</si>
  <si>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</si>
  <si>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</si>
  <si>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</si>
  <si>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</si>
  <si>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</si>
  <si>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</si>
  <si>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</si>
  <si>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</si>
  <si>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</si>
  <si>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</si>
  <si>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</si>
  <si>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</si>
  <si>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</si>
  <si>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</si>
  <si>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</si>
  <si>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</si>
  <si>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</si>
  <si>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</si>
  <si>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</si>
  <si>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</si>
  <si>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</si>
  <si>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</si>
  <si>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</si>
  <si>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</si>
  <si>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</si>
  <si>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</si>
  <si>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</si>
  <si>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</si>
  <si>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</si>
  <si>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</si>
  <si>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</si>
  <si>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</si>
  <si>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</si>
  <si>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</si>
  <si>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</si>
  <si>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 xml:space="preserve">Количество часов учебных занятий </t>
  </si>
  <si>
    <t>Дополнительные виды обучения</t>
  </si>
  <si>
    <t>Наименование компетенции</t>
  </si>
  <si>
    <t>Протокол № ____ от _________ 20___ г.</t>
  </si>
  <si>
    <t>УК-1</t>
  </si>
  <si>
    <t>УК-2</t>
  </si>
  <si>
    <t>СОГЛАСОВАНО</t>
  </si>
  <si>
    <t xml:space="preserve">Рекомендован к утверждению Президиумом Совета УМО </t>
  </si>
  <si>
    <t>Эксперт-нормоконтролер</t>
  </si>
  <si>
    <t>УК-3</t>
  </si>
  <si>
    <t>УК-4</t>
  </si>
  <si>
    <t>УК-5</t>
  </si>
  <si>
    <t>июль</t>
  </si>
  <si>
    <t>август</t>
  </si>
  <si>
    <t>24
31</t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</si>
  <si>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</si>
  <si>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</si>
  <si>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</si>
  <si>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</si>
  <si>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</si>
  <si>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Практики</t>
  </si>
  <si>
    <t>практика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</si>
  <si>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</si>
  <si>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</si>
  <si>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</si>
  <si>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</si>
  <si>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</si>
  <si>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 xml:space="preserve">                            </t>
  </si>
  <si>
    <t xml:space="preserve">                                                 </t>
  </si>
  <si>
    <t>VI. Итоговая аттестация</t>
  </si>
  <si>
    <t>СК-1</t>
  </si>
  <si>
    <t>УПК-1</t>
  </si>
  <si>
    <t>УПК-2</t>
  </si>
  <si>
    <t>СК-2</t>
  </si>
  <si>
    <t>СК-3</t>
  </si>
  <si>
    <t>СК-4</t>
  </si>
  <si>
    <t>№ п/п</t>
  </si>
  <si>
    <t>Государственный компонент</t>
  </si>
  <si>
    <t>Модуль "Современное востоковедение"</t>
  </si>
  <si>
    <t>Актуальные проблемы востоковедения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</si>
  <si>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</si>
  <si>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</si>
  <si>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</si>
  <si>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</si>
  <si>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</si>
  <si>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</si>
  <si>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</si>
  <si>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</si>
  <si>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I курс</t>
  </si>
  <si>
    <t>Всего часов</t>
  </si>
  <si>
    <t>Ауд. часов</t>
  </si>
  <si>
    <t>Зач. единиц</t>
  </si>
  <si>
    <t>Код компетенции</t>
  </si>
  <si>
    <t>2.2</t>
  </si>
  <si>
    <t>2.2.1</t>
  </si>
  <si>
    <t>2.1</t>
  </si>
  <si>
    <t>2.3</t>
  </si>
  <si>
    <t>2.3.1</t>
  </si>
  <si>
    <t xml:space="preserve"> ТИПОВОЙ УЧЕБНЫЙ  ПЛАН</t>
  </si>
  <si>
    <t>МИНИСТЕРСТВО ОБРАЗОВАНИЯ РЕСПУБЛИКИ БЕЛАРУСЬ</t>
  </si>
  <si>
    <t>СК-6</t>
  </si>
  <si>
    <t>СК-7</t>
  </si>
  <si>
    <t>СК-5</t>
  </si>
  <si>
    <t>Код модуля, учебной дисциплины</t>
  </si>
  <si>
    <t>Министра образования</t>
  </si>
  <si>
    <t>Республики Беларусь</t>
  </si>
  <si>
    <t>Экзамены</t>
  </si>
  <si>
    <t>Зачеты</t>
  </si>
  <si>
    <t>Компонент учреждения высшего образования</t>
  </si>
  <si>
    <t>Код 
компетен-     ции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</si>
  <si>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</si>
  <si>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</si>
  <si>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</si>
  <si>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VII. Матрица компетенций</t>
  </si>
  <si>
    <t xml:space="preserve">Восточный иностранный язык второй </t>
  </si>
  <si>
    <t>Ведение преговоров со странами Ближнего и Среднего Востока/Ведение преговоров со странами Дальнего Востока</t>
  </si>
  <si>
    <t>Этнопсихология стран Ближнего и Среднего Востока/Этнопсихология стран  Дальнего Востока</t>
  </si>
  <si>
    <t>/3</t>
  </si>
  <si>
    <t>/240</t>
  </si>
  <si>
    <t>/104</t>
  </si>
  <si>
    <t>/140</t>
  </si>
  <si>
    <t>/108</t>
  </si>
  <si>
    <t>/72</t>
  </si>
  <si>
    <t>/2</t>
  </si>
  <si>
    <t>/44</t>
  </si>
  <si>
    <t>X</t>
  </si>
  <si>
    <t>1.1</t>
  </si>
  <si>
    <t>1.1.1</t>
  </si>
  <si>
    <t>2.2.2</t>
  </si>
  <si>
    <t>/60</t>
  </si>
  <si>
    <t>/70</t>
  </si>
  <si>
    <t>/1</t>
  </si>
  <si>
    <t>1.2</t>
  </si>
  <si>
    <t>1.2.1</t>
  </si>
  <si>
    <t>2.3.2</t>
  </si>
  <si>
    <t>2.3.3</t>
  </si>
  <si>
    <t>по гуманитарному образованию</t>
  </si>
  <si>
    <t>О.И. Чуприс</t>
  </si>
  <si>
    <t>С.А. Касперович</t>
  </si>
  <si>
    <t>В.Г. Шадурский</t>
  </si>
  <si>
    <t>И.В. Титович</t>
  </si>
  <si>
    <t>3.2</t>
  </si>
  <si>
    <t>Иностранный язык ¹</t>
  </si>
  <si>
    <t>Специальность:    1-23 80 10 Востоковедение</t>
  </si>
  <si>
    <t>Модуль "Ведение переговоров со странами Востока"</t>
  </si>
  <si>
    <t>Основы информационных технологий ¹</t>
  </si>
  <si>
    <t>2.1.1</t>
  </si>
  <si>
    <t>Срок обучения:  1 год</t>
  </si>
  <si>
    <t>1 семестр,
17 недель</t>
  </si>
  <si>
    <t>Профилизация: Деловая коммуникация со странами Азии</t>
  </si>
  <si>
    <r>
      <rPr>
        <u/>
        <sz val="10"/>
        <color theme="1"/>
        <rFont val="Times New Roman"/>
        <family val="1"/>
        <charset val="204"/>
      </rPr>
      <t xml:space="preserve">29 </t>
    </r>
    <r>
      <rPr>
        <sz val="10"/>
        <color theme="1"/>
        <rFont val="Times New Roman"/>
        <family val="1"/>
        <charset val="204"/>
      </rPr>
      <t xml:space="preserve">
09
</t>
    </r>
    <r>
      <rPr>
        <u/>
        <sz val="10"/>
        <color theme="1"/>
        <rFont val="Times New Roman"/>
        <family val="1"/>
        <charset val="204"/>
      </rPr>
      <t>05</t>
    </r>
    <r>
      <rPr>
        <sz val="10"/>
        <color theme="1"/>
        <rFont val="Times New Roman"/>
        <family val="1"/>
        <charset val="204"/>
      </rPr>
      <t xml:space="preserve">
10</t>
    </r>
  </si>
  <si>
    <r>
      <rPr>
        <u/>
        <sz val="10"/>
        <color theme="1"/>
        <rFont val="Times New Roman"/>
        <family val="1"/>
        <charset val="204"/>
      </rPr>
      <t xml:space="preserve">27 </t>
    </r>
    <r>
      <rPr>
        <sz val="10"/>
        <color theme="1"/>
        <rFont val="Times New Roman"/>
        <family val="1"/>
        <charset val="204"/>
      </rPr>
      <t xml:space="preserve">
10
</t>
    </r>
    <r>
      <rPr>
        <u/>
        <sz val="10"/>
        <color theme="1"/>
        <rFont val="Times New Roman"/>
        <family val="1"/>
        <charset val="204"/>
      </rPr>
      <t>02</t>
    </r>
    <r>
      <rPr>
        <sz val="10"/>
        <color theme="1"/>
        <rFont val="Times New Roman"/>
        <family val="1"/>
        <charset val="204"/>
      </rPr>
      <t xml:space="preserve">
11</t>
    </r>
  </si>
  <si>
    <r>
      <rPr>
        <u/>
        <sz val="10"/>
        <color theme="1"/>
        <rFont val="Times New Roman"/>
        <family val="1"/>
        <charset val="204"/>
      </rPr>
      <t xml:space="preserve">29 </t>
    </r>
    <r>
      <rPr>
        <sz val="10"/>
        <color theme="1"/>
        <rFont val="Times New Roman"/>
        <family val="1"/>
        <charset val="204"/>
      </rPr>
      <t xml:space="preserve">
12
</t>
    </r>
    <r>
      <rPr>
        <u/>
        <sz val="10"/>
        <color theme="1"/>
        <rFont val="Times New Roman"/>
        <family val="1"/>
        <charset val="204"/>
      </rPr>
      <t>04</t>
    </r>
    <r>
      <rPr>
        <sz val="10"/>
        <color theme="1"/>
        <rFont val="Times New Roman"/>
        <family val="1"/>
        <charset val="204"/>
      </rPr>
      <t xml:space="preserve">
01</t>
    </r>
  </si>
  <si>
    <r>
      <rPr>
        <u/>
        <sz val="10"/>
        <color theme="1"/>
        <rFont val="Times New Roman"/>
        <family val="1"/>
        <charset val="204"/>
      </rPr>
      <t xml:space="preserve">26 </t>
    </r>
    <r>
      <rPr>
        <sz val="10"/>
        <color theme="1"/>
        <rFont val="Times New Roman"/>
        <family val="1"/>
        <charset val="204"/>
      </rPr>
      <t xml:space="preserve">
01
</t>
    </r>
    <r>
      <rPr>
        <u/>
        <sz val="10"/>
        <color theme="1"/>
        <rFont val="Times New Roman"/>
        <family val="1"/>
        <charset val="204"/>
      </rPr>
      <t>01</t>
    </r>
    <r>
      <rPr>
        <sz val="10"/>
        <color theme="1"/>
        <rFont val="Times New Roman"/>
        <family val="1"/>
        <charset val="204"/>
      </rPr>
      <t xml:space="preserve">
02</t>
    </r>
  </si>
  <si>
    <r>
      <rPr>
        <u/>
        <sz val="10"/>
        <color theme="1"/>
        <rFont val="Times New Roman"/>
        <family val="1"/>
        <charset val="204"/>
      </rPr>
      <t xml:space="preserve">23 </t>
    </r>
    <r>
      <rPr>
        <sz val="10"/>
        <color theme="1"/>
        <rFont val="Times New Roman"/>
        <family val="1"/>
        <charset val="204"/>
      </rPr>
      <t xml:space="preserve">
02
</t>
    </r>
    <r>
      <rPr>
        <u/>
        <sz val="10"/>
        <color theme="1"/>
        <rFont val="Times New Roman"/>
        <family val="1"/>
        <charset val="204"/>
      </rPr>
      <t>01</t>
    </r>
    <r>
      <rPr>
        <sz val="10"/>
        <color theme="1"/>
        <rFont val="Times New Roman"/>
        <family val="1"/>
        <charset val="204"/>
      </rPr>
      <t xml:space="preserve">
03</t>
    </r>
  </si>
  <si>
    <r>
      <rPr>
        <u/>
        <sz val="10"/>
        <color theme="1"/>
        <rFont val="Times New Roman"/>
        <family val="1"/>
        <charset val="204"/>
      </rPr>
      <t xml:space="preserve">30 </t>
    </r>
    <r>
      <rPr>
        <sz val="10"/>
        <color theme="1"/>
        <rFont val="Times New Roman"/>
        <family val="1"/>
        <charset val="204"/>
      </rPr>
      <t xml:space="preserve">
03
</t>
    </r>
    <r>
      <rPr>
        <u/>
        <sz val="10"/>
        <color theme="1"/>
        <rFont val="Times New Roman"/>
        <family val="1"/>
        <charset val="204"/>
      </rPr>
      <t>05</t>
    </r>
    <r>
      <rPr>
        <sz val="10"/>
        <color theme="1"/>
        <rFont val="Times New Roman"/>
        <family val="1"/>
        <charset val="204"/>
      </rPr>
      <t xml:space="preserve">
04</t>
    </r>
  </si>
  <si>
    <r>
      <rPr>
        <u/>
        <sz val="10"/>
        <color theme="1"/>
        <rFont val="Times New Roman"/>
        <family val="1"/>
        <charset val="204"/>
      </rPr>
      <t xml:space="preserve">27 </t>
    </r>
    <r>
      <rPr>
        <sz val="10"/>
        <color theme="1"/>
        <rFont val="Times New Roman"/>
        <family val="1"/>
        <charset val="204"/>
      </rPr>
      <t xml:space="preserve">
04
</t>
    </r>
    <r>
      <rPr>
        <u/>
        <sz val="10"/>
        <color theme="1"/>
        <rFont val="Times New Roman"/>
        <family val="1"/>
        <charset val="204"/>
      </rPr>
      <t>03</t>
    </r>
    <r>
      <rPr>
        <sz val="10"/>
        <color theme="1"/>
        <rFont val="Times New Roman"/>
        <family val="1"/>
        <charset val="204"/>
      </rPr>
      <t xml:space="preserve">
05</t>
    </r>
  </si>
  <si>
    <r>
      <rPr>
        <u/>
        <sz val="10"/>
        <color theme="1"/>
        <rFont val="Times New Roman"/>
        <family val="1"/>
        <charset val="204"/>
      </rPr>
      <t xml:space="preserve">29 </t>
    </r>
    <r>
      <rPr>
        <sz val="10"/>
        <color theme="1"/>
        <rFont val="Times New Roman"/>
        <family val="1"/>
        <charset val="204"/>
      </rPr>
      <t xml:space="preserve">
06
</t>
    </r>
    <r>
      <rPr>
        <u/>
        <sz val="10"/>
        <color theme="1"/>
        <rFont val="Times New Roman"/>
        <family val="1"/>
        <charset val="204"/>
      </rPr>
      <t>05</t>
    </r>
    <r>
      <rPr>
        <sz val="10"/>
        <color theme="1"/>
        <rFont val="Times New Roman"/>
        <family val="1"/>
        <charset val="204"/>
      </rPr>
      <t xml:space="preserve">
07</t>
    </r>
  </si>
  <si>
    <r>
      <rPr>
        <u/>
        <sz val="10"/>
        <color theme="1"/>
        <rFont val="Times New Roman"/>
        <family val="1"/>
        <charset val="204"/>
      </rPr>
      <t xml:space="preserve">27 </t>
    </r>
    <r>
      <rPr>
        <sz val="10"/>
        <color theme="1"/>
        <rFont val="Times New Roman"/>
        <family val="1"/>
        <charset val="204"/>
      </rPr>
      <t xml:space="preserve">
07
</t>
    </r>
    <r>
      <rPr>
        <u/>
        <sz val="10"/>
        <color theme="1"/>
        <rFont val="Times New Roman"/>
        <family val="1"/>
        <charset val="204"/>
      </rPr>
      <t>02</t>
    </r>
    <r>
      <rPr>
        <sz val="10"/>
        <color theme="1"/>
        <rFont val="Times New Roman"/>
        <family val="1"/>
        <charset val="204"/>
      </rPr>
      <t xml:space="preserve">
08</t>
    </r>
  </si>
  <si>
    <r>
      <t xml:space="preserve">Степень:  </t>
    </r>
    <r>
      <rPr>
        <u/>
        <sz val="14"/>
        <rFont val="Times New Roman"/>
        <family val="1"/>
        <charset val="204"/>
      </rPr>
      <t>магистр</t>
    </r>
  </si>
  <si>
    <t>Название модуля, учебной дисциплины, курсовой работы (курсового проекта)</t>
  </si>
  <si>
    <t xml:space="preserve">Модуль "Восточный иностранный язык первый" </t>
  </si>
  <si>
    <t>М.М. Байдун</t>
  </si>
  <si>
    <t>1.3</t>
  </si>
  <si>
    <t>1.3.1</t>
  </si>
  <si>
    <t>/9</t>
  </si>
  <si>
    <t>/114</t>
  </si>
  <si>
    <t xml:space="preserve">Владеть основами фонетической системы, особенностями произношения и базовыми грамматическими структурами изучаемого восточного языка, обладать базовыми навыками ведения диалога и создания четко структурированного сообщения на заданную тему </t>
  </si>
  <si>
    <t>с</t>
  </si>
  <si>
    <t>2 семестр,
9 недель</t>
  </si>
  <si>
    <t>/138</t>
  </si>
  <si>
    <t>/102</t>
  </si>
  <si>
    <t>Модуль "Научно-исследовательская работа"</t>
  </si>
  <si>
    <t>2.1.2</t>
  </si>
  <si>
    <t>СК-3,4</t>
  </si>
  <si>
    <t>/316</t>
  </si>
  <si>
    <t>Западный иностранный язык для ведения переговоров</t>
  </si>
  <si>
    <t>2.1.3</t>
  </si>
  <si>
    <t>3.</t>
  </si>
  <si>
    <t>3.1</t>
  </si>
  <si>
    <t>3.3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</si>
  <si>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</si>
  <si>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</si>
  <si>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</si>
  <si>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Научно-исследовательский семинар</t>
  </si>
  <si>
    <t>СК-8</t>
  </si>
  <si>
    <t>В рамках специальности 1-23 80 10 "Востоковедение" могут быть реализованы следующие профилизации: Деловая коммуникация со странами Азии;  Актуальные социальные тренды стран Азии и др.</t>
  </si>
  <si>
    <t>Модуль "Иностранный язык для деловой коммуникации"</t>
  </si>
  <si>
    <t>Восточный иностранный язык (первый) для  ведения переговоров</t>
  </si>
  <si>
    <t>/202</t>
  </si>
  <si>
    <t>СК-8;
УК-2</t>
  </si>
  <si>
    <t>СК-1; 
УК-2</t>
  </si>
  <si>
    <t>Председатель УМО по гуманитарному образованию</t>
  </si>
  <si>
    <t>Председатель НМС по полититическим наукам</t>
  </si>
  <si>
    <t>УК-2; 
УПК-1</t>
  </si>
  <si>
    <t>УК-2; 
УПК-2</t>
  </si>
  <si>
    <t>¹ Общеобразовательные дисциплины "Философия и методология науки", "Иностранный язык", "Основы информационных технологий"  изучаются по выбору магистранта. Изучение общеобразовательных дисциплин "Философия и методология науки" и "Иностранный язык" завершается сдачей кандидатского экзамена, общеобразовательной дисциплины  "Основы информационных технологий" – кандидатского зачета.</t>
  </si>
  <si>
    <t>Разработан в качестве примера реализации образовательного стандарта по специальности 1-23 80 10 "Востоковедение".</t>
  </si>
  <si>
    <t xml:space="preserve">Внешнеэкономическая деятельность со странами Дальнего Востока /Внешнеэкономическая деятельность со странами  Ближнего и Среднего  Востока </t>
  </si>
  <si>
    <t>Восточный иностранный язык в профессиональной деятельности</t>
  </si>
  <si>
    <t>Социокультурная модернизация Ближнего и Среднего Востока/Социокультурная модернизация Дальнего Востока</t>
  </si>
  <si>
    <t xml:space="preserve">Геополитика и геостратегия стран Ближнего и Среднего Востока /Геополитика и геостратегия стран Дальнего Востока </t>
  </si>
  <si>
    <t>Модуль "Современные социально-политические тенденции в странах Азии"</t>
  </si>
  <si>
    <t>УК-2; УПК-1</t>
  </si>
  <si>
    <t>УК-2; УПК-2</t>
  </si>
  <si>
    <t>СК-1; УК-2</t>
  </si>
  <si>
    <t>СК-2; УК-2</t>
  </si>
  <si>
    <t>СК-8; УК-2</t>
  </si>
  <si>
    <r>
      <t xml:space="preserve">Философия и методология науки </t>
    </r>
    <r>
      <rPr>
        <sz val="11"/>
        <rFont val="Calibri"/>
        <family val="2"/>
        <charset val="204"/>
      </rPr>
      <t>¹</t>
    </r>
  </si>
  <si>
    <t>/220</t>
  </si>
  <si>
    <t>/110</t>
  </si>
  <si>
    <t>Факультативные дисциплины</t>
  </si>
  <si>
    <t>/90</t>
  </si>
  <si>
    <t>/34</t>
  </si>
  <si>
    <t>4.</t>
  </si>
  <si>
    <t>4.1</t>
  </si>
  <si>
    <t>4.2</t>
  </si>
  <si>
    <t>4.3</t>
  </si>
  <si>
    <t>УПК-3</t>
  </si>
  <si>
    <t>/356</t>
  </si>
  <si>
    <t>/212</t>
  </si>
  <si>
    <t>/6</t>
  </si>
  <si>
    <t>/568</t>
  </si>
  <si>
    <t>Модуль "Иностранный язык для деловой  коммуникации"</t>
  </si>
  <si>
    <t xml:space="preserve">Научно-производственная </t>
  </si>
  <si>
    <t>Модуль "Методология ведения переговоров"</t>
  </si>
  <si>
    <t>Уметь выявлять положение и роль стран Азии в функционировании глобальной и региональных систем международных отношений на современном этапе</t>
  </si>
  <si>
    <t>Владеть методологией востоковедческих исследований с учетом достижений современной науки</t>
  </si>
  <si>
    <t>1.1, 1.2, 2.1.1, 2.1.2</t>
  </si>
  <si>
    <t xml:space="preserve">СК-2
</t>
  </si>
  <si>
    <t>Восточный иностранный язык (первый) в профессиональной деятельности</t>
  </si>
  <si>
    <t xml:space="preserve">Восточный иностранный язык (второй) </t>
  </si>
  <si>
    <t>УК-1; УПК-3</t>
  </si>
  <si>
    <t>СК-9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</si>
  <si>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</si>
  <si>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Уметь организовывать многостороннюю (в том числе межкультурную) коммуникацию и управлять ею</t>
  </si>
  <si>
    <t xml:space="preserve">Быть способным анализировать истоки современных процессов в странах Востока и делать среднесрочные и долгосрочные прогнозы тенденций развития восточных стран
</t>
  </si>
  <si>
    <t xml:space="preserve">Быть способным осуществлять устный и письменный перевод  текстов делового характера с западного иностранного языка на русский язык и с русского языка на западный иностранный  </t>
  </si>
  <si>
    <t>Быть способным организовывать и вести перговоры с представителями стран Востока с учетом специфики менталитета, культуры и особенностей социально-политического развития региона</t>
  </si>
  <si>
    <t xml:space="preserve">Быть способным анализировать особенности  поведения представителей стран Азии  с  учетом  особенностей национальной психологии </t>
  </si>
  <si>
    <t>Быть способным применять знания экономического и внешнеэкономического характера для организации и осуществления экономических контактов со странами Востока</t>
  </si>
  <si>
    <r>
      <t>Быть способным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применять культурологические знания востоковедного характера в научной и практической деятельности, в области межкультурной коммуникации</t>
    </r>
  </si>
  <si>
    <t xml:space="preserve">СК-9
</t>
  </si>
  <si>
    <t>Быть способным организовывать обучение русскому языку  как иностранному на основе современных педагогических подходов и методологии преподавания иностранных языков</t>
  </si>
  <si>
    <t>Уметь проводить лигвистический анализ текста на восточном иностранномя языке и осуществлять устный и письменный перевод разного функционально-стилистического уровня в рамках своей профессиональной деятельности с восточного иностранного языка на русский язык и с русского на восточный иностранный</t>
  </si>
  <si>
    <t xml:space="preserve">Уметь использовать изученный языковой материал для ведения деловых переговоров и публичных выступлений </t>
  </si>
  <si>
    <t>Методика преподавания русского языка как иностранного</t>
  </si>
  <si>
    <t>Научно-исследовательский семинар "Методология востоковедческих исследований"</t>
  </si>
  <si>
    <r>
      <t xml:space="preserve">Регистрационный № </t>
    </r>
    <r>
      <rPr>
        <b/>
        <sz val="14"/>
        <rFont val="Times New Roman"/>
        <family val="1"/>
        <charset val="204"/>
      </rPr>
      <t>E 23-2-009/пр-тип.</t>
    </r>
  </si>
  <si>
    <t>УТВЕРЖДЕНО</t>
  </si>
  <si>
    <t>Первым заместителем</t>
  </si>
  <si>
    <t>И.А Старовойтовой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</si>
</sst>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u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Protection="0"/>
    <xf numFmtId="0" fontId="1" fillId="0" borderId="0"/>
  </cellStyleXfs>
  <cellXfs count="868">
    <xf numFmtId="0" fontId="0" fillId="0" borderId="0" xfId="0"/>
    <xf numFmtId="0" fontId="5" fillId="0" borderId="0" xfId="0" applyFont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Fill="1"/>
    <xf numFmtId="0" fontId="5" fillId="0" borderId="0" xfId="0" applyFont="1" applyAlignment="1"/>
    <xf numFmtId="0" fontId="3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0" fillId="4" borderId="0" xfId="0" applyFont="1" applyFill="1" applyBorder="1"/>
    <xf numFmtId="0" fontId="0" fillId="4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5" borderId="0" xfId="0" applyFont="1" applyFill="1" applyBorder="1"/>
    <xf numFmtId="0" fontId="0" fillId="5" borderId="0" xfId="0" applyFont="1" applyFill="1"/>
    <xf numFmtId="0" fontId="0" fillId="2" borderId="0" xfId="0" applyFont="1" applyFill="1" applyBorder="1"/>
    <xf numFmtId="0" fontId="0" fillId="2" borderId="0" xfId="0" applyFont="1" applyFill="1"/>
    <xf numFmtId="0" fontId="8" fillId="0" borderId="3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8" fillId="0" borderId="17" xfId="0" applyNumberFormat="1" applyFont="1" applyFill="1" applyBorder="1" applyAlignment="1">
      <alignment vertical="center"/>
    </xf>
    <xf numFmtId="49" fontId="10" fillId="0" borderId="17" xfId="0" applyNumberFormat="1" applyFont="1" applyFill="1" applyBorder="1" applyAlignment="1">
      <alignment vertical="center"/>
    </xf>
    <xf numFmtId="49" fontId="8" fillId="0" borderId="1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49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3" borderId="0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1" applyFont="1" applyBorder="1"/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Fill="1"/>
    <xf numFmtId="0" fontId="1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vertical="top"/>
    </xf>
    <xf numFmtId="0" fontId="16" fillId="0" borderId="0" xfId="0" applyFont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6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5" borderId="0" xfId="0" applyFont="1" applyFill="1" applyBorder="1"/>
    <xf numFmtId="0" fontId="8" fillId="5" borderId="0" xfId="0" applyFont="1" applyFill="1" applyBorder="1" applyAlignment="1">
      <alignment horizontal="center" vertical="center"/>
    </xf>
    <xf numFmtId="0" fontId="6" fillId="5" borderId="0" xfId="0" applyFont="1" applyFill="1"/>
    <xf numFmtId="0" fontId="23" fillId="2" borderId="0" xfId="0" applyFont="1" applyFill="1"/>
    <xf numFmtId="0" fontId="0" fillId="7" borderId="0" xfId="0" applyFont="1" applyFill="1" applyBorder="1"/>
    <xf numFmtId="0" fontId="3" fillId="7" borderId="0" xfId="0" applyFont="1" applyFill="1" applyBorder="1" applyAlignment="1">
      <alignment horizontal="center" vertical="center"/>
    </xf>
    <xf numFmtId="0" fontId="0" fillId="7" borderId="0" xfId="0" applyFont="1" applyFill="1"/>
    <xf numFmtId="0" fontId="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21" fillId="2" borderId="0" xfId="0" applyFont="1" applyFill="1"/>
    <xf numFmtId="0" fontId="21" fillId="2" borderId="0" xfId="0" applyFont="1" applyFill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/>
    </xf>
    <xf numFmtId="0" fontId="21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4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4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4" fillId="4" borderId="0" xfId="0" applyFont="1" applyFill="1" applyBorder="1"/>
    <xf numFmtId="0" fontId="25" fillId="4" borderId="0" xfId="0" applyFont="1" applyFill="1" applyBorder="1" applyAlignment="1">
      <alignment horizontal="center" vertical="center"/>
    </xf>
    <xf numFmtId="0" fontId="24" fillId="4" borderId="0" xfId="0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4" fillId="0" borderId="0" xfId="0" applyFont="1"/>
    <xf numFmtId="0" fontId="24" fillId="2" borderId="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0" fillId="6" borderId="0" xfId="0" applyFont="1" applyFill="1"/>
    <xf numFmtId="0" fontId="0" fillId="6" borderId="0" xfId="0" applyFont="1" applyFill="1" applyBorder="1"/>
    <xf numFmtId="0" fontId="0" fillId="8" borderId="0" xfId="0" applyFont="1" applyFill="1" applyBorder="1"/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/>
    <xf numFmtId="0" fontId="3" fillId="2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center" vertical="top"/>
    </xf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center" vertical="top"/>
    </xf>
    <xf numFmtId="0" fontId="12" fillId="2" borderId="60" xfId="0" applyFont="1" applyFill="1" applyBorder="1" applyAlignment="1">
      <alignment horizontal="center" vertical="top"/>
    </xf>
    <xf numFmtId="0" fontId="11" fillId="2" borderId="42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1" fillId="2" borderId="60" xfId="0" applyFont="1" applyFill="1" applyBorder="1" applyAlignment="1">
      <alignment horizontal="left" vertical="top" wrapText="1"/>
    </xf>
    <xf numFmtId="49" fontId="11" fillId="2" borderId="42" xfId="0" applyNumberFormat="1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center" vertical="center" wrapText="1"/>
    </xf>
    <xf numFmtId="49" fontId="11" fillId="2" borderId="60" xfId="0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1" fontId="4" fillId="2" borderId="35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1" fontId="20" fillId="6" borderId="15" xfId="0" applyNumberFormat="1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" fontId="20" fillId="0" borderId="53" xfId="0" applyNumberFormat="1" applyFont="1" applyFill="1" applyBorder="1" applyAlignment="1">
      <alignment horizontal="center" vertical="center" wrapText="1"/>
    </xf>
    <xf numFmtId="1" fontId="20" fillId="0" borderId="28" xfId="0" applyNumberFormat="1" applyFont="1" applyFill="1" applyBorder="1" applyAlignment="1">
      <alignment horizontal="center" vertical="center" wrapText="1"/>
    </xf>
    <xf numFmtId="1" fontId="20" fillId="6" borderId="17" xfId="0" applyNumberFormat="1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4" fillId="2" borderId="36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20" fillId="6" borderId="18" xfId="0" applyNumberFormat="1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58" xfId="0" applyFont="1" applyFill="1" applyBorder="1" applyAlignment="1">
      <alignment horizontal="center" vertical="center"/>
    </xf>
    <xf numFmtId="1" fontId="20" fillId="6" borderId="17" xfId="0" applyNumberFormat="1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1" fontId="20" fillId="6" borderId="14" xfId="0" applyNumberFormat="1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1" fontId="20" fillId="0" borderId="40" xfId="0" applyNumberFormat="1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1" fontId="4" fillId="2" borderId="29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0" fillId="7" borderId="35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20" fillId="7" borderId="35" xfId="0" applyNumberFormat="1" applyFont="1" applyFill="1" applyBorder="1" applyAlignment="1">
      <alignment horizontal="center" vertical="center" wrapText="1"/>
    </xf>
    <xf numFmtId="1" fontId="20" fillId="7" borderId="2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57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53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1" fontId="17" fillId="5" borderId="15" xfId="0" applyNumberFormat="1" applyFont="1" applyFill="1" applyBorder="1" applyAlignment="1">
      <alignment horizontal="center" vertical="center"/>
    </xf>
    <xf numFmtId="1" fontId="17" fillId="5" borderId="16" xfId="0" applyNumberFormat="1" applyFont="1" applyFill="1" applyBorder="1" applyAlignment="1">
      <alignment horizontal="center" vertical="center"/>
    </xf>
    <xf numFmtId="1" fontId="17" fillId="5" borderId="19" xfId="0" applyNumberFormat="1" applyFont="1" applyFill="1" applyBorder="1" applyAlignment="1">
      <alignment horizontal="center" vertical="center"/>
    </xf>
    <xf numFmtId="1" fontId="17" fillId="5" borderId="58" xfId="0" applyNumberFormat="1" applyFont="1" applyFill="1" applyBorder="1" applyAlignment="1">
      <alignment horizontal="center" vertical="center"/>
    </xf>
    <xf numFmtId="1" fontId="17" fillId="5" borderId="18" xfId="0" applyNumberFormat="1" applyFon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49" fontId="20" fillId="5" borderId="14" xfId="0" applyNumberFormat="1" applyFont="1" applyFill="1" applyBorder="1" applyAlignment="1">
      <alignment horizontal="center" vertical="center"/>
    </xf>
    <xf numFmtId="49" fontId="20" fillId="5" borderId="17" xfId="0" applyNumberFormat="1" applyFont="1" applyFill="1" applyBorder="1" applyAlignment="1">
      <alignment horizontal="center" vertical="center"/>
    </xf>
    <xf numFmtId="49" fontId="20" fillId="5" borderId="15" xfId="0" applyNumberFormat="1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1" fontId="20" fillId="5" borderId="14" xfId="0" applyNumberFormat="1" applyFont="1" applyFill="1" applyBorder="1" applyAlignment="1">
      <alignment horizontal="center" vertical="center" wrapText="1"/>
    </xf>
    <xf numFmtId="1" fontId="20" fillId="5" borderId="17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textRotation="255"/>
    </xf>
    <xf numFmtId="0" fontId="3" fillId="0" borderId="56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1" fontId="17" fillId="5" borderId="18" xfId="0" applyNumberFormat="1" applyFont="1" applyFill="1" applyBorder="1" applyAlignment="1">
      <alignment horizontal="center" vertical="center" wrapText="1"/>
    </xf>
    <xf numFmtId="1" fontId="17" fillId="5" borderId="16" xfId="0" applyNumberFormat="1" applyFont="1" applyFill="1" applyBorder="1" applyAlignment="1">
      <alignment horizontal="center" vertical="center" wrapText="1"/>
    </xf>
    <xf numFmtId="1" fontId="17" fillId="5" borderId="58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" fontId="18" fillId="0" borderId="29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7" fillId="5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1" fontId="4" fillId="2" borderId="50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" fontId="20" fillId="7" borderId="2" xfId="0" applyNumberFormat="1" applyFont="1" applyFill="1" applyBorder="1" applyAlignment="1">
      <alignment horizontal="center" vertical="center"/>
    </xf>
    <xf numFmtId="1" fontId="17" fillId="5" borderId="19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3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top" wrapText="1"/>
    </xf>
    <xf numFmtId="0" fontId="11" fillId="2" borderId="53" xfId="0" applyFont="1" applyFill="1" applyBorder="1" applyAlignment="1">
      <alignment horizontal="left" vertical="top" wrapText="1"/>
    </xf>
    <xf numFmtId="0" fontId="11" fillId="2" borderId="28" xfId="0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top"/>
    </xf>
    <xf numFmtId="0" fontId="12" fillId="2" borderId="3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0" fontId="4" fillId="2" borderId="5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" fontId="20" fillId="7" borderId="27" xfId="0" applyNumberFormat="1" applyFont="1" applyFill="1" applyBorder="1" applyAlignment="1">
      <alignment horizontal="center" vertical="center" wrapText="1"/>
    </xf>
    <xf numFmtId="1" fontId="20" fillId="7" borderId="53" xfId="0" applyNumberFormat="1" applyFont="1" applyFill="1" applyBorder="1" applyAlignment="1">
      <alignment horizontal="center" vertical="center" wrapText="1"/>
    </xf>
    <xf numFmtId="1" fontId="20" fillId="7" borderId="23" xfId="0" applyNumberFormat="1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7" borderId="35" xfId="0" applyNumberFormat="1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1" fontId="4" fillId="0" borderId="3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37" xfId="0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" fontId="20" fillId="7" borderId="57" xfId="0" applyNumberFormat="1" applyFont="1" applyFill="1" applyBorder="1" applyAlignment="1">
      <alignment horizontal="center" vertical="center" wrapText="1"/>
    </xf>
    <xf numFmtId="1" fontId="20" fillId="7" borderId="4" xfId="0" applyNumberFormat="1" applyFont="1" applyFill="1" applyBorder="1" applyAlignment="1">
      <alignment horizontal="center" vertical="center" wrapText="1"/>
    </xf>
    <xf numFmtId="49" fontId="4" fillId="7" borderId="36" xfId="0" applyNumberFormat="1" applyFont="1" applyFill="1" applyBorder="1" applyAlignment="1">
      <alignment horizontal="center" vertical="center" wrapText="1"/>
    </xf>
    <xf numFmtId="49" fontId="4" fillId="7" borderId="4" xfId="0" applyNumberFormat="1" applyFont="1" applyFill="1" applyBorder="1" applyAlignment="1">
      <alignment horizontal="center" vertical="center" wrapText="1"/>
    </xf>
    <xf numFmtId="49" fontId="4" fillId="7" borderId="8" xfId="0" applyNumberFormat="1" applyFont="1" applyFill="1" applyBorder="1" applyAlignment="1">
      <alignment horizontal="center" vertical="center" wrapText="1"/>
    </xf>
    <xf numFmtId="1" fontId="20" fillId="8" borderId="35" xfId="0" applyNumberFormat="1" applyFont="1" applyFill="1" applyBorder="1" applyAlignment="1">
      <alignment horizontal="center" vertical="center" wrapText="1"/>
    </xf>
    <xf numFmtId="1" fontId="20" fillId="8" borderId="2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0" fillId="7" borderId="36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2" borderId="29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49" fontId="18" fillId="2" borderId="30" xfId="0" applyNumberFormat="1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9" fillId="7" borderId="36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49" fontId="4" fillId="8" borderId="35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20" fillId="7" borderId="35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8" fillId="0" borderId="3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/>
    </xf>
    <xf numFmtId="1" fontId="17" fillId="5" borderId="1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textRotation="90"/>
    </xf>
    <xf numFmtId="0" fontId="3" fillId="0" borderId="4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1" xfId="0" applyFont="1" applyBorder="1" applyAlignment="1">
      <alignment horizontal="center" vertical="center" textRotation="90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44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7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51" xfId="0" applyFont="1" applyFill="1" applyBorder="1" applyAlignment="1">
      <alignment horizontal="center" vertical="center" textRotation="90" wrapText="1"/>
    </xf>
    <xf numFmtId="0" fontId="8" fillId="0" borderId="40" xfId="0" applyFont="1" applyFill="1" applyBorder="1" applyAlignment="1">
      <alignment horizontal="center" vertical="center" textRotation="90" wrapText="1"/>
    </xf>
    <xf numFmtId="0" fontId="8" fillId="0" borderId="35" xfId="0" applyFont="1" applyFill="1" applyBorder="1" applyAlignment="1">
      <alignment horizontal="center" vertical="center" textRotation="90" wrapText="1"/>
    </xf>
    <xf numFmtId="0" fontId="8" fillId="0" borderId="50" xfId="0" applyFont="1" applyFill="1" applyBorder="1" applyAlignment="1">
      <alignment horizontal="center" vertical="center" textRotation="90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1" fontId="20" fillId="7" borderId="3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textRotation="90"/>
    </xf>
    <xf numFmtId="0" fontId="3" fillId="0" borderId="43" xfId="0" applyFont="1" applyFill="1" applyBorder="1" applyAlignment="1">
      <alignment horizontal="center" vertical="center" textRotation="90"/>
    </xf>
    <xf numFmtId="0" fontId="3" fillId="0" borderId="46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48" xfId="0" applyFont="1" applyFill="1" applyBorder="1" applyAlignment="1">
      <alignment horizontal="center" vertical="center" textRotation="90"/>
    </xf>
    <xf numFmtId="0" fontId="3" fillId="0" borderId="63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3" fillId="0" borderId="60" xfId="0" applyFont="1" applyFill="1" applyBorder="1" applyAlignment="1">
      <alignment horizontal="center" vertical="center" textRotation="90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0" fillId="7" borderId="3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36" xfId="0" applyFont="1" applyFill="1" applyBorder="1" applyAlignment="1">
      <alignment horizontal="center" vertical="center" textRotation="90"/>
    </xf>
    <xf numFmtId="0" fontId="3" fillId="0" borderId="50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/>
    </xf>
    <xf numFmtId="0" fontId="8" fillId="0" borderId="14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35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7" xfId="0" applyFont="1" applyFill="1" applyBorder="1" applyAlignment="1">
      <alignment horizontal="center" vertical="center" textRotation="90" wrapText="1"/>
    </xf>
    <xf numFmtId="0" fontId="7" fillId="0" borderId="50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51" xfId="0" applyFont="1" applyFill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20" fillId="5" borderId="17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90"/>
    </xf>
    <xf numFmtId="0" fontId="20" fillId="7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3" fillId="0" borderId="61" xfId="0" applyFont="1" applyBorder="1" applyAlignment="1">
      <alignment horizontal="center" vertical="center" textRotation="90"/>
    </xf>
    <xf numFmtId="0" fontId="4" fillId="2" borderId="61" xfId="0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/>
    </xf>
    <xf numFmtId="0" fontId="20" fillId="7" borderId="41" xfId="0" applyFont="1" applyFill="1" applyBorder="1" applyAlignment="1">
      <alignment horizontal="center" vertical="center"/>
    </xf>
    <xf numFmtId="0" fontId="17" fillId="5" borderId="18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5" borderId="58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top"/>
    </xf>
    <xf numFmtId="0" fontId="11" fillId="2" borderId="67" xfId="0" applyFont="1" applyFill="1" applyBorder="1" applyAlignment="1">
      <alignment horizontal="center" vertical="top"/>
    </xf>
    <xf numFmtId="0" fontId="11" fillId="2" borderId="68" xfId="0" applyFont="1" applyFill="1" applyBorder="1" applyAlignment="1">
      <alignment horizontal="center" vertical="top"/>
    </xf>
    <xf numFmtId="0" fontId="11" fillId="2" borderId="47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48" xfId="0" applyFont="1" applyFill="1" applyBorder="1" applyAlignment="1">
      <alignment horizontal="left" vertical="top" wrapText="1"/>
    </xf>
    <xf numFmtId="49" fontId="11" fillId="2" borderId="32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49" xfId="0" applyNumberFormat="1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top"/>
    </xf>
    <xf numFmtId="0" fontId="12" fillId="2" borderId="52" xfId="0" applyFont="1" applyFill="1" applyBorder="1" applyAlignment="1">
      <alignment horizontal="center" vertical="top"/>
    </xf>
    <xf numFmtId="0" fontId="12" fillId="2" borderId="70" xfId="0" applyFont="1" applyFill="1" applyBorder="1" applyAlignment="1">
      <alignment horizontal="center" vertical="top"/>
    </xf>
    <xf numFmtId="0" fontId="11" fillId="2" borderId="45" xfId="0" applyFont="1" applyFill="1" applyBorder="1" applyAlignment="1">
      <alignment horizontal="left" vertical="top" wrapText="1"/>
    </xf>
    <xf numFmtId="0" fontId="11" fillId="2" borderId="43" xfId="0" applyFont="1" applyFill="1" applyBorder="1" applyAlignment="1">
      <alignment horizontal="left" vertical="top" wrapText="1"/>
    </xf>
    <xf numFmtId="0" fontId="11" fillId="2" borderId="46" xfId="0" applyFont="1" applyFill="1" applyBorder="1" applyAlignment="1">
      <alignment horizontal="left" vertical="top" wrapText="1"/>
    </xf>
    <xf numFmtId="49" fontId="11" fillId="2" borderId="6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6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wrapText="1"/>
    </xf>
    <xf numFmtId="0" fontId="11" fillId="2" borderId="50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2" borderId="51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5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center" vertical="top"/>
    </xf>
    <xf numFmtId="0" fontId="11" fillId="2" borderId="41" xfId="0" applyFont="1" applyFill="1" applyBorder="1" applyAlignment="1">
      <alignment horizontal="center" vertical="top"/>
    </xf>
    <xf numFmtId="0" fontId="11" fillId="2" borderId="4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0" fontId="12" fillId="2" borderId="30" xfId="0" applyFont="1" applyFill="1" applyBorder="1" applyAlignment="1">
      <alignment horizontal="center" vertical="top"/>
    </xf>
    <xf numFmtId="0" fontId="27" fillId="2" borderId="3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7" fillId="5" borderId="15" xfId="0" applyNumberFormat="1" applyFont="1" applyFill="1" applyBorder="1" applyAlignment="1">
      <alignment horizontal="center" vertical="center"/>
    </xf>
    <xf numFmtId="0" fontId="17" fillId="5" borderId="1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5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CCFF99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E124"/>
  <sheetViews>
    <sheetView tabSelected="1" view="pageBreakPreview" zoomScale="80" zoomScaleNormal="66" zoomScaleSheetLayoutView="80" workbookViewId="0">
      <selection activeCell="W14" sqref="W14:W15"/>
    </sheetView>
  </sheetViews>
  <sheetFormatPr defaultColWidth="2.6640625" defaultRowHeight="13.2" x14ac:dyDescent="0.25"/>
  <cols>
    <col min="1" max="3" width="2.5546875" style="13" customWidth="1"/>
    <col min="4" max="17" width="2.5546875" style="6" customWidth="1"/>
    <col min="18" max="19" width="2.5546875" style="7" customWidth="1"/>
    <col min="20" max="45" width="2.5546875" style="6" customWidth="1"/>
    <col min="46" max="48" width="2.5546875" style="8" customWidth="1"/>
    <col min="49" max="49" width="2.5546875" style="9" customWidth="1"/>
    <col min="50" max="53" width="2.5546875" style="6" customWidth="1"/>
    <col min="54" max="54" width="2.109375" style="6" customWidth="1"/>
    <col min="55" max="55" width="2.6640625" style="6" customWidth="1"/>
    <col min="56" max="56" width="2.109375" style="6" customWidth="1"/>
    <col min="57" max="57" width="2.6640625" style="6" customWidth="1"/>
    <col min="58" max="60" width="2.109375" style="6" customWidth="1"/>
    <col min="61" max="61" width="3" style="6" customWidth="1"/>
    <col min="62" max="62" width="2.109375" style="6" customWidth="1"/>
    <col min="63" max="63" width="2.6640625" style="6" customWidth="1"/>
    <col min="64" max="64" width="2.33203125" style="6" customWidth="1"/>
    <col min="65" max="65" width="2.6640625" style="6" customWidth="1"/>
    <col min="66" max="68" width="2.33203125" style="6" customWidth="1"/>
    <col min="69" max="16384" width="2.6640625" style="6"/>
  </cols>
  <sheetData>
    <row r="1" spans="1:69" s="2" customFormat="1" ht="7.5" customHeight="1" x14ac:dyDescent="0.25">
      <c r="A1" s="19"/>
      <c r="B1" s="19"/>
      <c r="C1" s="19"/>
      <c r="R1" s="16"/>
      <c r="S1" s="16"/>
      <c r="AT1" s="17"/>
      <c r="AU1" s="17"/>
      <c r="AV1" s="17"/>
      <c r="AW1" s="18"/>
    </row>
    <row r="2" spans="1:69" ht="21" customHeight="1" x14ac:dyDescent="0.35">
      <c r="B2" s="674" t="s">
        <v>267</v>
      </c>
      <c r="C2" s="674"/>
      <c r="D2" s="674"/>
      <c r="E2" s="674"/>
      <c r="F2" s="674"/>
      <c r="G2" s="674"/>
      <c r="H2" s="674"/>
      <c r="I2" s="674"/>
      <c r="J2" s="1"/>
      <c r="K2" s="1"/>
      <c r="L2" s="1"/>
      <c r="M2" s="4"/>
      <c r="N2" s="4"/>
      <c r="O2" s="4"/>
      <c r="P2" s="4"/>
      <c r="Q2" s="4"/>
      <c r="R2" s="76"/>
      <c r="S2" s="76"/>
      <c r="T2" s="4"/>
      <c r="U2" s="100" t="s">
        <v>117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77"/>
      <c r="AU2" s="77"/>
      <c r="AV2" s="77"/>
      <c r="AW2" s="78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</row>
    <row r="3" spans="1:69" ht="15.75" customHeight="1" x14ac:dyDescent="0.35">
      <c r="B3" s="674" t="s">
        <v>268</v>
      </c>
      <c r="C3" s="674"/>
      <c r="D3" s="674"/>
      <c r="E3" s="674"/>
      <c r="F3" s="674"/>
      <c r="G3" s="674"/>
      <c r="H3" s="674"/>
      <c r="I3" s="674"/>
      <c r="J3" s="674"/>
      <c r="K3" s="674"/>
      <c r="L3" s="1"/>
      <c r="M3" s="4"/>
      <c r="N3" s="4"/>
      <c r="O3" s="4"/>
      <c r="P3" s="4"/>
      <c r="Q3" s="4"/>
      <c r="R3" s="76"/>
      <c r="S3" s="76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77"/>
      <c r="AU3" s="77"/>
      <c r="AV3" s="77"/>
      <c r="AW3" s="78"/>
      <c r="AX3" s="4"/>
      <c r="AY3" s="4"/>
      <c r="AZ3" s="4"/>
      <c r="BA3" s="4"/>
      <c r="BB3" s="4"/>
      <c r="BC3" s="77"/>
      <c r="BD3" s="77"/>
      <c r="BE3" s="77"/>
      <c r="BF3" s="77"/>
      <c r="BG3" s="77"/>
      <c r="BH3" s="77"/>
      <c r="BI3" s="77"/>
      <c r="BJ3" s="77"/>
      <c r="BK3" s="4"/>
      <c r="BL3" s="4"/>
      <c r="BM3" s="4"/>
      <c r="BN3" s="4"/>
      <c r="BO3" s="4"/>
      <c r="BP3" s="4"/>
    </row>
    <row r="4" spans="1:69" ht="15.75" customHeight="1" x14ac:dyDescent="0.35">
      <c r="B4" s="674" t="s">
        <v>122</v>
      </c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4"/>
      <c r="P4" s="4"/>
      <c r="Q4" s="4"/>
      <c r="R4" s="76"/>
      <c r="S4" s="76"/>
      <c r="T4" s="1"/>
      <c r="U4" s="1"/>
      <c r="V4" s="1"/>
      <c r="W4" s="1"/>
      <c r="X4" s="1"/>
      <c r="Y4" s="1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77"/>
      <c r="AU4" s="77"/>
      <c r="AV4" s="77"/>
      <c r="AW4" s="78"/>
      <c r="AX4" s="4"/>
      <c r="AY4" s="4"/>
      <c r="AZ4" s="4"/>
      <c r="BA4" s="4"/>
      <c r="BB4" s="4"/>
      <c r="BC4" s="77"/>
      <c r="BD4" s="77"/>
      <c r="BE4" s="77"/>
      <c r="BF4" s="77"/>
      <c r="BG4" s="77"/>
      <c r="BH4" s="77"/>
      <c r="BI4" s="77"/>
      <c r="BJ4" s="77"/>
      <c r="BK4" s="4"/>
      <c r="BL4" s="4"/>
      <c r="BM4" s="4"/>
      <c r="BN4" s="4"/>
      <c r="BO4" s="4"/>
      <c r="BP4" s="4"/>
    </row>
    <row r="5" spans="1:69" ht="15.75" customHeight="1" x14ac:dyDescent="0.35">
      <c r="B5" s="674" t="s">
        <v>123</v>
      </c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4"/>
      <c r="P5" s="4"/>
      <c r="Q5" s="4"/>
      <c r="R5" s="76"/>
      <c r="S5" s="76"/>
      <c r="T5" s="4"/>
      <c r="U5" s="79"/>
      <c r="V5" s="4"/>
      <c r="W5" s="79"/>
      <c r="X5" s="79"/>
      <c r="Y5" s="4"/>
      <c r="Z5" s="4"/>
      <c r="AA5" s="80" t="s">
        <v>116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77"/>
      <c r="AU5" s="77"/>
      <c r="AV5" s="77"/>
      <c r="AW5" s="78"/>
      <c r="AX5" s="4"/>
      <c r="AY5" s="4"/>
      <c r="AZ5" s="4"/>
      <c r="BA5" s="4"/>
      <c r="BB5" s="4"/>
      <c r="BC5" s="77"/>
      <c r="BD5" s="83" t="s">
        <v>177</v>
      </c>
      <c r="BE5" s="77"/>
      <c r="BF5" s="77"/>
      <c r="BG5" s="77"/>
      <c r="BH5" s="77"/>
      <c r="BI5" s="77"/>
      <c r="BJ5" s="77"/>
      <c r="BK5" s="78"/>
      <c r="BL5" s="78"/>
      <c r="BM5" s="78"/>
      <c r="BN5" s="78"/>
      <c r="BO5" s="4"/>
      <c r="BP5" s="4"/>
    </row>
    <row r="6" spans="1:69" ht="21" customHeight="1" x14ac:dyDescent="0.35">
      <c r="B6" s="93" t="s">
        <v>269</v>
      </c>
      <c r="C6" s="93"/>
      <c r="D6" s="93"/>
      <c r="E6" s="93"/>
      <c r="F6" s="93"/>
      <c r="G6" s="93"/>
      <c r="H6" s="93"/>
      <c r="I6" s="93"/>
      <c r="J6" s="93"/>
      <c r="R6" s="76"/>
      <c r="S6" s="76"/>
      <c r="T6" s="81" t="s">
        <v>85</v>
      </c>
      <c r="U6" s="81"/>
      <c r="V6" s="81"/>
      <c r="W6" s="81"/>
      <c r="X6" s="81"/>
      <c r="Y6" s="81"/>
      <c r="Z6" s="1"/>
      <c r="AA6" s="4"/>
      <c r="AB6" s="1"/>
      <c r="AC6" s="4"/>
      <c r="AD6" s="1"/>
      <c r="AE6" s="1"/>
      <c r="AF6" s="1"/>
      <c r="AG6" s="1"/>
      <c r="AH6" s="1"/>
      <c r="AI6" s="1"/>
      <c r="AJ6" s="1"/>
      <c r="AK6" s="1"/>
      <c r="AL6" s="1"/>
      <c r="AM6" s="4"/>
      <c r="AN6" s="4"/>
      <c r="AO6" s="4"/>
      <c r="AP6" s="4"/>
      <c r="AQ6" s="4"/>
      <c r="AR6" s="4"/>
      <c r="AS6" s="4"/>
      <c r="AT6" s="77"/>
      <c r="AU6" s="77"/>
      <c r="AV6" s="77"/>
      <c r="AW6" s="78"/>
      <c r="AX6" s="4"/>
      <c r="AY6" s="11"/>
      <c r="AZ6" s="82"/>
      <c r="BA6" s="1"/>
      <c r="BB6" s="1"/>
      <c r="BC6" s="1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9" ht="5.25" customHeight="1" x14ac:dyDescent="0.35">
      <c r="B7" s="84"/>
      <c r="C7" s="20"/>
      <c r="D7" s="4"/>
      <c r="E7" s="4"/>
      <c r="F7" s="20"/>
      <c r="G7" s="81"/>
      <c r="H7" s="81"/>
      <c r="I7" s="1"/>
      <c r="J7" s="1"/>
      <c r="K7" s="1"/>
      <c r="L7" s="1"/>
      <c r="M7" s="4"/>
      <c r="N7" s="4"/>
      <c r="O7" s="4"/>
      <c r="P7" s="4"/>
      <c r="Q7" s="4"/>
      <c r="R7" s="76"/>
      <c r="S7" s="76"/>
      <c r="T7" s="1"/>
      <c r="U7" s="4"/>
      <c r="V7" s="4"/>
      <c r="W7" s="1"/>
      <c r="X7" s="4"/>
      <c r="Y7" s="4"/>
      <c r="Z7" s="4"/>
      <c r="AA7" s="4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  <c r="AO7" s="85"/>
      <c r="AP7" s="85"/>
      <c r="AQ7" s="4"/>
      <c r="AR7" s="1"/>
      <c r="AS7" s="1"/>
      <c r="AT7" s="11"/>
      <c r="AU7" s="77"/>
      <c r="AV7" s="77"/>
      <c r="AW7" s="7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86"/>
      <c r="BO7" s="79"/>
      <c r="BP7" s="79"/>
    </row>
    <row r="8" spans="1:69" ht="16.5" customHeight="1" x14ac:dyDescent="0.35">
      <c r="B8" s="866">
        <v>43545</v>
      </c>
      <c r="C8" s="867"/>
      <c r="D8" s="867"/>
      <c r="E8" s="867"/>
      <c r="F8" s="867"/>
      <c r="G8" s="867"/>
      <c r="H8" s="867"/>
      <c r="I8" s="867"/>
      <c r="J8" s="69"/>
      <c r="K8" s="1"/>
      <c r="L8" s="1"/>
      <c r="M8" s="4"/>
      <c r="N8" s="4"/>
      <c r="O8" s="4"/>
      <c r="P8" s="4"/>
      <c r="Q8" s="4"/>
      <c r="R8" s="76"/>
      <c r="S8" s="11"/>
      <c r="T8" s="11"/>
      <c r="U8" s="11"/>
      <c r="V8" s="11"/>
      <c r="W8" s="11"/>
      <c r="X8" s="11"/>
      <c r="Y8" s="11"/>
      <c r="Z8" s="77"/>
      <c r="AA8" s="79" t="s">
        <v>161</v>
      </c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87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69" ht="5.25" customHeight="1" x14ac:dyDescent="0.35">
      <c r="B9" s="84"/>
      <c r="C9" s="20"/>
      <c r="D9" s="4"/>
      <c r="E9" s="20"/>
      <c r="F9" s="1"/>
      <c r="G9" s="1"/>
      <c r="H9" s="1"/>
      <c r="I9" s="1"/>
      <c r="J9" s="1"/>
      <c r="K9" s="1"/>
      <c r="L9" s="1"/>
      <c r="M9" s="4"/>
      <c r="N9" s="4"/>
      <c r="O9" s="4"/>
      <c r="P9" s="4"/>
      <c r="Q9" s="4"/>
      <c r="R9" s="76"/>
      <c r="S9" s="76"/>
      <c r="T9" s="88" t="s">
        <v>86</v>
      </c>
      <c r="U9" s="1"/>
      <c r="V9" s="1"/>
      <c r="W9" s="1"/>
      <c r="X9" s="1"/>
      <c r="Y9" s="1"/>
      <c r="Z9" s="4"/>
      <c r="AA9" s="4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69" ht="18" x14ac:dyDescent="0.35">
      <c r="B10" s="92" t="s">
        <v>266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4"/>
      <c r="R10" s="76"/>
      <c r="S10" s="76"/>
      <c r="T10" s="4"/>
      <c r="U10" s="1"/>
      <c r="V10" s="1"/>
      <c r="W10" s="1"/>
      <c r="X10" s="1"/>
      <c r="Y10" s="1"/>
      <c r="Z10" s="1"/>
      <c r="AA10" s="79" t="s">
        <v>167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4"/>
      <c r="AO10" s="4"/>
      <c r="AP10" s="4"/>
      <c r="AQ10" s="4"/>
      <c r="AR10" s="4"/>
      <c r="AS10" s="4"/>
      <c r="AT10" s="77"/>
      <c r="AU10" s="77"/>
      <c r="AV10" s="77"/>
      <c r="AW10" s="78"/>
      <c r="AX10" s="4"/>
      <c r="AY10" s="4"/>
      <c r="AZ10" s="4"/>
      <c r="BA10" s="4"/>
      <c r="BB10" s="4"/>
      <c r="BC10" s="4"/>
      <c r="BD10" s="89" t="s">
        <v>165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9" ht="10.5" customHeight="1" x14ac:dyDescent="0.35">
      <c r="B11" s="20"/>
      <c r="C11" s="20"/>
      <c r="D11" s="1"/>
      <c r="E11" s="1"/>
      <c r="F11" s="1"/>
      <c r="G11" s="1"/>
      <c r="H11" s="1"/>
      <c r="I11" s="1"/>
      <c r="J11" s="1"/>
      <c r="K11" s="1"/>
      <c r="L11" s="1"/>
      <c r="M11" s="4"/>
      <c r="N11" s="4"/>
      <c r="O11" s="4"/>
      <c r="P11" s="4"/>
      <c r="Q11" s="4"/>
      <c r="R11" s="76"/>
      <c r="S11" s="7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4"/>
      <c r="AS11" s="4"/>
      <c r="AT11" s="77"/>
      <c r="AU11" s="77"/>
      <c r="AV11" s="77"/>
      <c r="AW11" s="7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</row>
    <row r="12" spans="1:69" ht="13.5" customHeight="1" x14ac:dyDescent="0.3">
      <c r="B12" s="84"/>
      <c r="C12" s="90"/>
      <c r="D12" s="70"/>
      <c r="E12" s="70"/>
      <c r="F12" s="70"/>
      <c r="G12" s="70"/>
      <c r="H12" s="70"/>
      <c r="I12" s="70"/>
      <c r="J12" s="74" t="s">
        <v>76</v>
      </c>
      <c r="K12" s="70"/>
      <c r="L12" s="70"/>
      <c r="M12" s="70"/>
      <c r="N12" s="70"/>
      <c r="O12" s="70"/>
      <c r="P12" s="70"/>
      <c r="Q12" s="70"/>
      <c r="R12" s="71"/>
      <c r="S12" s="71"/>
      <c r="T12" s="70"/>
      <c r="U12" s="70"/>
      <c r="V12" s="69"/>
      <c r="W12" s="69"/>
      <c r="X12" s="69"/>
      <c r="Y12" s="69"/>
      <c r="Z12" s="69"/>
      <c r="AA12" s="69"/>
      <c r="AB12" s="75"/>
      <c r="AC12" s="69"/>
      <c r="AD12" s="69"/>
      <c r="AE12" s="69"/>
      <c r="AF12" s="69"/>
      <c r="AG12" s="69"/>
      <c r="AH12" s="69"/>
      <c r="AI12" s="69"/>
      <c r="AJ12" s="69"/>
      <c r="AK12" s="70"/>
      <c r="AL12" s="69"/>
      <c r="AM12" s="70"/>
      <c r="AN12" s="69"/>
      <c r="AO12" s="70"/>
      <c r="AP12" s="70"/>
      <c r="AQ12" s="70"/>
      <c r="AS12" s="74" t="s">
        <v>3</v>
      </c>
      <c r="AT12" s="72"/>
      <c r="AU12" s="6"/>
      <c r="AV12" s="72"/>
      <c r="AW12" s="73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</row>
    <row r="13" spans="1:69" ht="6.75" customHeight="1" thickBot="1" x14ac:dyDescent="0.35">
      <c r="B13" s="84"/>
      <c r="C13" s="8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76"/>
      <c r="S13" s="76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7"/>
      <c r="AU13" s="77"/>
      <c r="AV13" s="77"/>
      <c r="AW13" s="7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9" ht="12" customHeight="1" x14ac:dyDescent="0.25">
      <c r="A14" s="385" t="s">
        <v>44</v>
      </c>
      <c r="B14" s="387" t="s">
        <v>54</v>
      </c>
      <c r="C14" s="388"/>
      <c r="D14" s="388"/>
      <c r="E14" s="389"/>
      <c r="F14" s="390" t="s">
        <v>168</v>
      </c>
      <c r="G14" s="392" t="s">
        <v>53</v>
      </c>
      <c r="H14" s="388"/>
      <c r="I14" s="389"/>
      <c r="J14" s="390" t="s">
        <v>169</v>
      </c>
      <c r="K14" s="392" t="s">
        <v>52</v>
      </c>
      <c r="L14" s="388"/>
      <c r="M14" s="388"/>
      <c r="N14" s="389"/>
      <c r="O14" s="392" t="s">
        <v>51</v>
      </c>
      <c r="P14" s="388"/>
      <c r="Q14" s="388"/>
      <c r="R14" s="389"/>
      <c r="S14" s="390" t="s">
        <v>170</v>
      </c>
      <c r="T14" s="392" t="s">
        <v>50</v>
      </c>
      <c r="U14" s="388"/>
      <c r="V14" s="389"/>
      <c r="W14" s="390" t="s">
        <v>171</v>
      </c>
      <c r="X14" s="392" t="s">
        <v>49</v>
      </c>
      <c r="Y14" s="388"/>
      <c r="Z14" s="389"/>
      <c r="AA14" s="390" t="s">
        <v>172</v>
      </c>
      <c r="AB14" s="392" t="s">
        <v>48</v>
      </c>
      <c r="AC14" s="388"/>
      <c r="AD14" s="388"/>
      <c r="AE14" s="389"/>
      <c r="AF14" s="390" t="s">
        <v>173</v>
      </c>
      <c r="AG14" s="392" t="s">
        <v>47</v>
      </c>
      <c r="AH14" s="388"/>
      <c r="AI14" s="389"/>
      <c r="AJ14" s="390" t="s">
        <v>174</v>
      </c>
      <c r="AK14" s="392" t="s">
        <v>46</v>
      </c>
      <c r="AL14" s="388"/>
      <c r="AM14" s="388"/>
      <c r="AN14" s="389"/>
      <c r="AO14" s="392" t="s">
        <v>45</v>
      </c>
      <c r="AP14" s="388"/>
      <c r="AQ14" s="388"/>
      <c r="AR14" s="389"/>
      <c r="AS14" s="390" t="s">
        <v>175</v>
      </c>
      <c r="AT14" s="392" t="s">
        <v>70</v>
      </c>
      <c r="AU14" s="388"/>
      <c r="AV14" s="389"/>
      <c r="AW14" s="390" t="s">
        <v>176</v>
      </c>
      <c r="AX14" s="392" t="s">
        <v>71</v>
      </c>
      <c r="AY14" s="388"/>
      <c r="AZ14" s="388"/>
      <c r="BA14" s="622"/>
      <c r="BB14" s="609" t="s">
        <v>73</v>
      </c>
      <c r="BC14" s="603"/>
      <c r="BD14" s="603" t="s">
        <v>74</v>
      </c>
      <c r="BE14" s="603"/>
      <c r="BF14" s="603" t="s">
        <v>78</v>
      </c>
      <c r="BG14" s="603"/>
      <c r="BH14" s="603" t="s">
        <v>81</v>
      </c>
      <c r="BI14" s="603"/>
      <c r="BJ14" s="603" t="s">
        <v>42</v>
      </c>
      <c r="BK14" s="603"/>
      <c r="BL14" s="603" t="s">
        <v>43</v>
      </c>
      <c r="BM14" s="603"/>
      <c r="BN14" s="603" t="s">
        <v>2</v>
      </c>
      <c r="BO14" s="603"/>
      <c r="BP14" s="604"/>
    </row>
    <row r="15" spans="1:69" ht="75.75" customHeight="1" thickBot="1" x14ac:dyDescent="0.3">
      <c r="A15" s="386"/>
      <c r="B15" s="26" t="s">
        <v>55</v>
      </c>
      <c r="C15" s="27" t="s">
        <v>16</v>
      </c>
      <c r="D15" s="27" t="s">
        <v>17</v>
      </c>
      <c r="E15" s="27" t="s">
        <v>18</v>
      </c>
      <c r="F15" s="391"/>
      <c r="G15" s="27" t="s">
        <v>19</v>
      </c>
      <c r="H15" s="27" t="s">
        <v>20</v>
      </c>
      <c r="I15" s="27" t="s">
        <v>21</v>
      </c>
      <c r="J15" s="391"/>
      <c r="K15" s="27" t="s">
        <v>22</v>
      </c>
      <c r="L15" s="27" t="s">
        <v>23</v>
      </c>
      <c r="M15" s="27" t="s">
        <v>24</v>
      </c>
      <c r="N15" s="27" t="s">
        <v>25</v>
      </c>
      <c r="O15" s="27" t="s">
        <v>15</v>
      </c>
      <c r="P15" s="27" t="s">
        <v>16</v>
      </c>
      <c r="Q15" s="27" t="s">
        <v>17</v>
      </c>
      <c r="R15" s="27" t="s">
        <v>18</v>
      </c>
      <c r="S15" s="391"/>
      <c r="T15" s="27" t="s">
        <v>26</v>
      </c>
      <c r="U15" s="27" t="s">
        <v>27</v>
      </c>
      <c r="V15" s="27" t="s">
        <v>28</v>
      </c>
      <c r="W15" s="391"/>
      <c r="X15" s="27" t="s">
        <v>29</v>
      </c>
      <c r="Y15" s="27" t="s">
        <v>30</v>
      </c>
      <c r="Z15" s="27" t="s">
        <v>31</v>
      </c>
      <c r="AA15" s="391"/>
      <c r="AB15" s="27" t="s">
        <v>29</v>
      </c>
      <c r="AC15" s="27" t="s">
        <v>30</v>
      </c>
      <c r="AD15" s="27" t="s">
        <v>31</v>
      </c>
      <c r="AE15" s="27" t="s">
        <v>32</v>
      </c>
      <c r="AF15" s="391"/>
      <c r="AG15" s="28" t="s">
        <v>19</v>
      </c>
      <c r="AH15" s="28" t="s">
        <v>20</v>
      </c>
      <c r="AI15" s="28" t="s">
        <v>21</v>
      </c>
      <c r="AJ15" s="391"/>
      <c r="AK15" s="28" t="s">
        <v>33</v>
      </c>
      <c r="AL15" s="28" t="s">
        <v>34</v>
      </c>
      <c r="AM15" s="28" t="s">
        <v>35</v>
      </c>
      <c r="AN15" s="28" t="s">
        <v>36</v>
      </c>
      <c r="AO15" s="27" t="s">
        <v>15</v>
      </c>
      <c r="AP15" s="27" t="s">
        <v>16</v>
      </c>
      <c r="AQ15" s="28" t="s">
        <v>17</v>
      </c>
      <c r="AR15" s="27" t="s">
        <v>18</v>
      </c>
      <c r="AS15" s="391"/>
      <c r="AT15" s="27" t="s">
        <v>19</v>
      </c>
      <c r="AU15" s="27" t="s">
        <v>20</v>
      </c>
      <c r="AV15" s="27" t="s">
        <v>21</v>
      </c>
      <c r="AW15" s="391"/>
      <c r="AX15" s="27" t="s">
        <v>22</v>
      </c>
      <c r="AY15" s="27" t="s">
        <v>23</v>
      </c>
      <c r="AZ15" s="27" t="s">
        <v>24</v>
      </c>
      <c r="BA15" s="29" t="s">
        <v>72</v>
      </c>
      <c r="BB15" s="611"/>
      <c r="BC15" s="607"/>
      <c r="BD15" s="607"/>
      <c r="BE15" s="607"/>
      <c r="BF15" s="607"/>
      <c r="BG15" s="607"/>
      <c r="BH15" s="607"/>
      <c r="BI15" s="607"/>
      <c r="BJ15" s="607"/>
      <c r="BK15" s="607"/>
      <c r="BL15" s="607"/>
      <c r="BM15" s="607"/>
      <c r="BN15" s="607"/>
      <c r="BO15" s="607"/>
      <c r="BP15" s="608"/>
    </row>
    <row r="16" spans="1:69" s="13" customFormat="1" ht="18.75" customHeight="1" thickBot="1" x14ac:dyDescent="0.3">
      <c r="A16" s="30" t="s">
        <v>9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4"/>
      <c r="Q16" s="34"/>
      <c r="R16" s="35"/>
      <c r="S16" s="33" t="s">
        <v>0</v>
      </c>
      <c r="T16" s="33" t="s">
        <v>0</v>
      </c>
      <c r="U16" s="33" t="s">
        <v>0</v>
      </c>
      <c r="V16" s="35" t="s">
        <v>37</v>
      </c>
      <c r="W16" s="35" t="s">
        <v>37</v>
      </c>
      <c r="X16" s="35"/>
      <c r="Y16" s="34"/>
      <c r="Z16" s="34"/>
      <c r="AA16" s="32"/>
      <c r="AB16" s="32"/>
      <c r="AC16" s="32"/>
      <c r="AD16" s="32"/>
      <c r="AE16" s="32"/>
      <c r="AF16" s="36"/>
      <c r="AG16" s="37" t="s">
        <v>143</v>
      </c>
      <c r="AH16" s="37" t="s">
        <v>143</v>
      </c>
      <c r="AI16" s="37" t="s">
        <v>143</v>
      </c>
      <c r="AJ16" s="38" t="s">
        <v>56</v>
      </c>
      <c r="AK16" s="38" t="s">
        <v>56</v>
      </c>
      <c r="AL16" s="38" t="s">
        <v>56</v>
      </c>
      <c r="AM16" s="38" t="s">
        <v>56</v>
      </c>
      <c r="AN16" s="38" t="s">
        <v>56</v>
      </c>
      <c r="AO16" s="38" t="s">
        <v>56</v>
      </c>
      <c r="AP16" s="38" t="s">
        <v>56</v>
      </c>
      <c r="AQ16" s="38" t="s">
        <v>56</v>
      </c>
      <c r="AR16" s="33" t="s">
        <v>0</v>
      </c>
      <c r="AS16" s="38" t="s">
        <v>40</v>
      </c>
      <c r="AT16" s="39"/>
      <c r="AU16" s="39"/>
      <c r="AV16" s="39"/>
      <c r="AW16" s="40"/>
      <c r="AX16" s="40"/>
      <c r="AY16" s="33"/>
      <c r="AZ16" s="33"/>
      <c r="BA16" s="41"/>
      <c r="BB16" s="652">
        <v>26</v>
      </c>
      <c r="BC16" s="653"/>
      <c r="BD16" s="628">
        <v>4</v>
      </c>
      <c r="BE16" s="628"/>
      <c r="BF16" s="628">
        <v>3</v>
      </c>
      <c r="BG16" s="628"/>
      <c r="BH16" s="628">
        <v>8</v>
      </c>
      <c r="BI16" s="628"/>
      <c r="BJ16" s="628">
        <v>1</v>
      </c>
      <c r="BK16" s="628"/>
      <c r="BL16" s="628">
        <v>2</v>
      </c>
      <c r="BM16" s="628"/>
      <c r="BN16" s="628">
        <f>SUM(BB16:BM16)</f>
        <v>44</v>
      </c>
      <c r="BO16" s="628"/>
      <c r="BP16" s="654"/>
    </row>
    <row r="17" spans="1:83" ht="6" customHeight="1" x14ac:dyDescent="0.25">
      <c r="A17" s="21"/>
      <c r="B17" s="21"/>
      <c r="C17" s="2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  <c r="S17" s="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V17" s="651"/>
      <c r="AW17" s="651"/>
      <c r="AX17" s="42"/>
      <c r="AY17" s="42"/>
      <c r="AZ17" s="651"/>
      <c r="BA17" s="651"/>
      <c r="BB17" s="43"/>
      <c r="BC17" s="43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</row>
    <row r="18" spans="1:83" x14ac:dyDescent="0.25">
      <c r="B18" s="577" t="s">
        <v>4</v>
      </c>
      <c r="C18" s="577"/>
      <c r="D18" s="577"/>
      <c r="E18" s="577"/>
      <c r="F18" s="577"/>
      <c r="H18" s="45"/>
      <c r="I18" s="19" t="s">
        <v>57</v>
      </c>
      <c r="J18" s="3" t="s">
        <v>1</v>
      </c>
      <c r="N18" s="3"/>
      <c r="O18" s="3"/>
      <c r="P18" s="3"/>
      <c r="Q18" s="3"/>
      <c r="R18" s="5"/>
      <c r="Z18" s="46" t="s">
        <v>38</v>
      </c>
      <c r="AA18" s="19" t="s">
        <v>57</v>
      </c>
      <c r="AB18" s="3" t="s">
        <v>79</v>
      </c>
      <c r="AD18" s="3"/>
      <c r="AE18" s="3"/>
      <c r="AF18" s="3"/>
      <c r="AG18" s="3"/>
      <c r="AH18" s="3"/>
      <c r="AI18" s="3"/>
      <c r="AJ18" s="3"/>
      <c r="AQ18" s="2"/>
      <c r="AY18" s="46" t="s">
        <v>40</v>
      </c>
      <c r="AZ18" s="19" t="s">
        <v>57</v>
      </c>
      <c r="BA18" s="3" t="s">
        <v>39</v>
      </c>
      <c r="BB18" s="3"/>
      <c r="BC18" s="3"/>
      <c r="BD18" s="2"/>
      <c r="BE18" s="2"/>
      <c r="BF18" s="2"/>
      <c r="BM18" s="7"/>
    </row>
    <row r="19" spans="1:83" ht="12.75" customHeight="1" x14ac:dyDescent="0.25">
      <c r="A19" s="21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  <c r="Z19" s="5"/>
      <c r="AA19" s="3"/>
      <c r="AB19" s="3"/>
      <c r="AC19" s="3"/>
      <c r="AD19" s="3"/>
      <c r="AE19" s="3"/>
      <c r="AF19" s="3"/>
      <c r="AG19" s="3"/>
      <c r="AH19" s="3"/>
      <c r="AI19" s="3"/>
      <c r="AJ19" s="3"/>
      <c r="AQ19" s="2"/>
      <c r="AY19" s="3"/>
      <c r="AZ19" s="3"/>
      <c r="BA19" s="3"/>
      <c r="BB19" s="3"/>
      <c r="BC19" s="3"/>
      <c r="BD19" s="2"/>
      <c r="BE19" s="2"/>
      <c r="BF19" s="2"/>
    </row>
    <row r="20" spans="1:83" x14ac:dyDescent="0.25">
      <c r="A20" s="21"/>
      <c r="B20" s="21"/>
      <c r="C20" s="21"/>
      <c r="D20" s="3"/>
      <c r="E20" s="3"/>
      <c r="F20" s="3"/>
      <c r="G20" s="3"/>
      <c r="H20" s="47" t="s">
        <v>0</v>
      </c>
      <c r="I20" s="19" t="s">
        <v>57</v>
      </c>
      <c r="J20" s="3" t="s">
        <v>41</v>
      </c>
      <c r="N20" s="3"/>
      <c r="O20" s="3"/>
      <c r="P20" s="3"/>
      <c r="Q20" s="3"/>
      <c r="R20" s="5"/>
      <c r="Z20" s="46" t="s">
        <v>56</v>
      </c>
      <c r="AA20" s="19" t="s">
        <v>57</v>
      </c>
      <c r="AB20" s="3" t="s">
        <v>82</v>
      </c>
      <c r="AC20" s="3"/>
      <c r="AD20" s="3"/>
      <c r="AE20" s="2"/>
      <c r="AF20" s="2"/>
      <c r="AG20" s="2"/>
      <c r="AH20" s="2"/>
      <c r="AY20" s="46" t="s">
        <v>37</v>
      </c>
      <c r="AZ20" s="19" t="s">
        <v>57</v>
      </c>
      <c r="BA20" s="3" t="s">
        <v>75</v>
      </c>
      <c r="BB20" s="3"/>
      <c r="BC20" s="3"/>
      <c r="BD20" s="3"/>
    </row>
    <row r="21" spans="1:83" ht="11.25" customHeight="1" x14ac:dyDescent="0.25">
      <c r="A21" s="21"/>
      <c r="B21" s="21"/>
      <c r="C21" s="2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5"/>
      <c r="S21" s="5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2"/>
      <c r="AK21" s="2"/>
      <c r="AL21" s="2"/>
      <c r="AM21" s="2"/>
      <c r="AN21" s="2"/>
      <c r="AO21" s="2"/>
      <c r="AP21" s="2"/>
      <c r="AQ21" s="2"/>
    </row>
    <row r="22" spans="1:83" ht="15.75" customHeight="1" x14ac:dyDescent="0.25">
      <c r="A22" s="21"/>
      <c r="B22" s="21"/>
      <c r="C22" s="2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5"/>
      <c r="S22" s="5"/>
      <c r="T22" s="3"/>
      <c r="U22" s="3"/>
      <c r="V22" s="3"/>
      <c r="W22" s="3"/>
      <c r="X22" s="3"/>
      <c r="Y22" s="3"/>
      <c r="Z22" s="3"/>
      <c r="AA22" s="91" t="s">
        <v>14</v>
      </c>
      <c r="AB22" s="3"/>
      <c r="AC22" s="3"/>
      <c r="AD22" s="3"/>
      <c r="AE22" s="3"/>
      <c r="AF22" s="3"/>
      <c r="AG22" s="3"/>
      <c r="AH22" s="3"/>
      <c r="AI22" s="3"/>
      <c r="AJ22" s="2"/>
      <c r="AK22" s="2"/>
      <c r="AL22" s="2"/>
      <c r="AM22" s="2"/>
      <c r="AN22" s="2"/>
      <c r="AO22" s="2"/>
      <c r="AP22" s="2"/>
      <c r="AQ22" s="2"/>
    </row>
    <row r="23" spans="1:83" ht="5.25" customHeight="1" thickBot="1" x14ac:dyDescent="0.3">
      <c r="A23" s="21"/>
      <c r="B23" s="21"/>
      <c r="C23" s="2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5"/>
      <c r="S23" s="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83" ht="16.5" customHeight="1" thickBot="1" x14ac:dyDescent="0.3">
      <c r="A24" s="692" t="s">
        <v>94</v>
      </c>
      <c r="B24" s="693"/>
      <c r="C24" s="694"/>
      <c r="D24" s="584" t="s">
        <v>178</v>
      </c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6"/>
      <c r="S24" s="609" t="s">
        <v>124</v>
      </c>
      <c r="T24" s="603"/>
      <c r="U24" s="603" t="s">
        <v>125</v>
      </c>
      <c r="V24" s="604"/>
      <c r="W24" s="623" t="s">
        <v>98</v>
      </c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624"/>
      <c r="AJ24" s="624"/>
      <c r="AK24" s="624"/>
      <c r="AL24" s="624"/>
      <c r="AM24" s="624"/>
      <c r="AN24" s="625"/>
      <c r="AO24" s="664" t="s">
        <v>105</v>
      </c>
      <c r="AP24" s="665"/>
      <c r="AQ24" s="665"/>
      <c r="AR24" s="665"/>
      <c r="AS24" s="665"/>
      <c r="AT24" s="665"/>
      <c r="AU24" s="665"/>
      <c r="AV24" s="665"/>
      <c r="AW24" s="665"/>
      <c r="AX24" s="665"/>
      <c r="AY24" s="665"/>
      <c r="AZ24" s="665"/>
      <c r="BA24" s="665"/>
      <c r="BB24" s="665"/>
      <c r="BC24" s="665"/>
      <c r="BD24" s="665"/>
      <c r="BE24" s="665"/>
      <c r="BF24" s="665"/>
      <c r="BG24" s="665"/>
      <c r="BH24" s="665"/>
      <c r="BI24" s="665"/>
      <c r="BJ24" s="665"/>
      <c r="BK24" s="665"/>
      <c r="BL24" s="666"/>
      <c r="BM24" s="655" t="s">
        <v>110</v>
      </c>
      <c r="BN24" s="656"/>
      <c r="BO24" s="656"/>
      <c r="BP24" s="657"/>
      <c r="BQ24" s="48"/>
      <c r="BR24" s="48"/>
      <c r="BS24" s="48"/>
      <c r="BT24" s="49"/>
      <c r="BU24" s="50"/>
      <c r="BV24" s="49"/>
      <c r="BW24" s="49"/>
      <c r="BX24" s="49"/>
      <c r="BY24" s="49"/>
      <c r="BZ24" s="49"/>
      <c r="CA24" s="49"/>
      <c r="CB24" s="49"/>
      <c r="CC24" s="49"/>
      <c r="CD24" s="49"/>
      <c r="CE24" s="49"/>
    </row>
    <row r="25" spans="1:83" ht="13.5" customHeight="1" thickBot="1" x14ac:dyDescent="0.3">
      <c r="A25" s="695"/>
      <c r="B25" s="696"/>
      <c r="C25" s="697"/>
      <c r="D25" s="587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9"/>
      <c r="S25" s="610"/>
      <c r="T25" s="605"/>
      <c r="U25" s="605"/>
      <c r="V25" s="606"/>
      <c r="W25" s="595" t="s">
        <v>2</v>
      </c>
      <c r="X25" s="596"/>
      <c r="Y25" s="596"/>
      <c r="Z25" s="632" t="s">
        <v>99</v>
      </c>
      <c r="AA25" s="633"/>
      <c r="AB25" s="634"/>
      <c r="AC25" s="675" t="s">
        <v>100</v>
      </c>
      <c r="AD25" s="676"/>
      <c r="AE25" s="676"/>
      <c r="AF25" s="676"/>
      <c r="AG25" s="676"/>
      <c r="AH25" s="676"/>
      <c r="AI25" s="676"/>
      <c r="AJ25" s="676"/>
      <c r="AK25" s="676"/>
      <c r="AL25" s="676"/>
      <c r="AM25" s="676"/>
      <c r="AN25" s="676"/>
      <c r="AO25" s="257" t="s">
        <v>106</v>
      </c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667"/>
      <c r="BM25" s="658"/>
      <c r="BN25" s="659"/>
      <c r="BO25" s="659"/>
      <c r="BP25" s="660"/>
      <c r="BQ25" s="48"/>
      <c r="BR25" s="48"/>
      <c r="BS25" s="48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</row>
    <row r="26" spans="1:83" ht="25.5" customHeight="1" x14ac:dyDescent="0.25">
      <c r="A26" s="695"/>
      <c r="B26" s="696"/>
      <c r="C26" s="697"/>
      <c r="D26" s="587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9"/>
      <c r="S26" s="610"/>
      <c r="T26" s="605"/>
      <c r="U26" s="605"/>
      <c r="V26" s="606"/>
      <c r="W26" s="597"/>
      <c r="X26" s="598"/>
      <c r="Y26" s="598"/>
      <c r="Z26" s="635"/>
      <c r="AA26" s="636"/>
      <c r="AB26" s="637"/>
      <c r="AC26" s="649" t="s">
        <v>101</v>
      </c>
      <c r="AD26" s="648"/>
      <c r="AE26" s="648"/>
      <c r="AF26" s="648" t="s">
        <v>102</v>
      </c>
      <c r="AG26" s="648"/>
      <c r="AH26" s="648"/>
      <c r="AI26" s="648" t="s">
        <v>103</v>
      </c>
      <c r="AJ26" s="648"/>
      <c r="AK26" s="648"/>
      <c r="AL26" s="648" t="s">
        <v>104</v>
      </c>
      <c r="AM26" s="648"/>
      <c r="AN26" s="690"/>
      <c r="AO26" s="645" t="s">
        <v>166</v>
      </c>
      <c r="AP26" s="646"/>
      <c r="AQ26" s="646"/>
      <c r="AR26" s="646"/>
      <c r="AS26" s="646"/>
      <c r="AT26" s="646"/>
      <c r="AU26" s="646"/>
      <c r="AV26" s="646"/>
      <c r="AW26" s="646"/>
      <c r="AX26" s="646"/>
      <c r="AY26" s="646"/>
      <c r="AZ26" s="647"/>
      <c r="BA26" s="641" t="s">
        <v>187</v>
      </c>
      <c r="BB26" s="642"/>
      <c r="BC26" s="642"/>
      <c r="BD26" s="642"/>
      <c r="BE26" s="642"/>
      <c r="BF26" s="642"/>
      <c r="BG26" s="642"/>
      <c r="BH26" s="642"/>
      <c r="BI26" s="642"/>
      <c r="BJ26" s="642"/>
      <c r="BK26" s="642"/>
      <c r="BL26" s="643"/>
      <c r="BM26" s="658"/>
      <c r="BN26" s="659"/>
      <c r="BO26" s="659"/>
      <c r="BP26" s="660"/>
      <c r="BQ26" s="48"/>
      <c r="BR26" s="48"/>
      <c r="BS26" s="48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</row>
    <row r="27" spans="1:83" ht="57.75" customHeight="1" thickBot="1" x14ac:dyDescent="0.3">
      <c r="A27" s="695"/>
      <c r="B27" s="696"/>
      <c r="C27" s="697"/>
      <c r="D27" s="587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9"/>
      <c r="S27" s="611"/>
      <c r="T27" s="607"/>
      <c r="U27" s="607"/>
      <c r="V27" s="608"/>
      <c r="W27" s="599"/>
      <c r="X27" s="600"/>
      <c r="Y27" s="600"/>
      <c r="Z27" s="638"/>
      <c r="AA27" s="639"/>
      <c r="AB27" s="640"/>
      <c r="AC27" s="650"/>
      <c r="AD27" s="600"/>
      <c r="AE27" s="600"/>
      <c r="AF27" s="600"/>
      <c r="AG27" s="600"/>
      <c r="AH27" s="600"/>
      <c r="AI27" s="600"/>
      <c r="AJ27" s="600"/>
      <c r="AK27" s="600"/>
      <c r="AL27" s="600"/>
      <c r="AM27" s="600"/>
      <c r="AN27" s="691"/>
      <c r="AO27" s="677" t="s">
        <v>107</v>
      </c>
      <c r="AP27" s="678"/>
      <c r="AQ27" s="678"/>
      <c r="AR27" s="679"/>
      <c r="AS27" s="601" t="s">
        <v>108</v>
      </c>
      <c r="AT27" s="601"/>
      <c r="AU27" s="601"/>
      <c r="AV27" s="601"/>
      <c r="AW27" s="601" t="s">
        <v>109</v>
      </c>
      <c r="AX27" s="601"/>
      <c r="AY27" s="601"/>
      <c r="AZ27" s="602"/>
      <c r="BA27" s="672" t="s">
        <v>107</v>
      </c>
      <c r="BB27" s="601"/>
      <c r="BC27" s="601"/>
      <c r="BD27" s="601"/>
      <c r="BE27" s="601" t="s">
        <v>108</v>
      </c>
      <c r="BF27" s="601"/>
      <c r="BG27" s="601"/>
      <c r="BH27" s="601"/>
      <c r="BI27" s="601" t="s">
        <v>109</v>
      </c>
      <c r="BJ27" s="601"/>
      <c r="BK27" s="601"/>
      <c r="BL27" s="602"/>
      <c r="BM27" s="661"/>
      <c r="BN27" s="662"/>
      <c r="BO27" s="662"/>
      <c r="BP27" s="663"/>
      <c r="BQ27" s="48"/>
      <c r="BR27" s="48"/>
      <c r="BS27" s="48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</row>
    <row r="28" spans="1:83" s="23" customFormat="1" ht="21.75" customHeight="1" thickBot="1" x14ac:dyDescent="0.3">
      <c r="A28" s="191" t="s">
        <v>5</v>
      </c>
      <c r="B28" s="192"/>
      <c r="C28" s="382"/>
      <c r="D28" s="590" t="s">
        <v>95</v>
      </c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2"/>
      <c r="S28" s="612"/>
      <c r="T28" s="613"/>
      <c r="U28" s="613"/>
      <c r="V28" s="614"/>
      <c r="W28" s="594">
        <f>SUM(W29,W31,W33)</f>
        <v>390</v>
      </c>
      <c r="X28" s="594"/>
      <c r="Y28" s="408"/>
      <c r="Z28" s="408">
        <f>SUM(Z29,Z31,Z33)</f>
        <v>136</v>
      </c>
      <c r="AA28" s="394"/>
      <c r="AB28" s="425"/>
      <c r="AC28" s="594">
        <f>SUM(AC29,AC31)</f>
        <v>28</v>
      </c>
      <c r="AD28" s="594"/>
      <c r="AE28" s="408"/>
      <c r="AF28" s="613"/>
      <c r="AG28" s="613"/>
      <c r="AH28" s="316"/>
      <c r="AI28" s="594">
        <f>SUM(AI29,AI31,AI33)</f>
        <v>136</v>
      </c>
      <c r="AJ28" s="594"/>
      <c r="AK28" s="408"/>
      <c r="AL28" s="594">
        <f>SUM(AL29,AL31)</f>
        <v>6</v>
      </c>
      <c r="AM28" s="594"/>
      <c r="AN28" s="408"/>
      <c r="AO28" s="476">
        <f>SUM(AO29,AO31,AO33)</f>
        <v>390</v>
      </c>
      <c r="AP28" s="477"/>
      <c r="AQ28" s="477"/>
      <c r="AR28" s="478"/>
      <c r="AS28" s="668">
        <f>SUM(AS29,AS31,AS33)</f>
        <v>136</v>
      </c>
      <c r="AT28" s="189"/>
      <c r="AU28" s="189"/>
      <c r="AV28" s="189"/>
      <c r="AW28" s="477">
        <f>SUM(AW29,AW31,AW33)</f>
        <v>12</v>
      </c>
      <c r="AX28" s="477"/>
      <c r="AY28" s="477"/>
      <c r="AZ28" s="478"/>
      <c r="BA28" s="188"/>
      <c r="BB28" s="189"/>
      <c r="BC28" s="189"/>
      <c r="BD28" s="189"/>
      <c r="BE28" s="189"/>
      <c r="BF28" s="189"/>
      <c r="BG28" s="189"/>
      <c r="BH28" s="189"/>
      <c r="BI28" s="478"/>
      <c r="BJ28" s="189"/>
      <c r="BK28" s="189"/>
      <c r="BL28" s="240"/>
      <c r="BM28" s="669"/>
      <c r="BN28" s="670"/>
      <c r="BO28" s="670"/>
      <c r="BP28" s="671"/>
      <c r="BQ28" s="22"/>
      <c r="BR28" s="22"/>
      <c r="BS28" s="22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</row>
    <row r="29" spans="1:83" s="15" customFormat="1" ht="28.5" customHeight="1" x14ac:dyDescent="0.25">
      <c r="A29" s="543" t="s">
        <v>144</v>
      </c>
      <c r="B29" s="544"/>
      <c r="C29" s="545"/>
      <c r="D29" s="561" t="s">
        <v>96</v>
      </c>
      <c r="E29" s="562"/>
      <c r="F29" s="562"/>
      <c r="G29" s="562"/>
      <c r="H29" s="562"/>
      <c r="I29" s="562"/>
      <c r="J29" s="562"/>
      <c r="K29" s="562"/>
      <c r="L29" s="562"/>
      <c r="M29" s="562"/>
      <c r="N29" s="562"/>
      <c r="O29" s="562"/>
      <c r="P29" s="562"/>
      <c r="Q29" s="562"/>
      <c r="R29" s="563"/>
      <c r="S29" s="550"/>
      <c r="T29" s="551"/>
      <c r="U29" s="551"/>
      <c r="V29" s="552"/>
      <c r="W29" s="620">
        <v>90</v>
      </c>
      <c r="X29" s="542"/>
      <c r="Y29" s="542"/>
      <c r="Z29" s="629">
        <f>SUM(Z30:Z30)</f>
        <v>34</v>
      </c>
      <c r="AA29" s="630"/>
      <c r="AB29" s="631"/>
      <c r="AC29" s="583">
        <f>SUM(AC30:AE30)</f>
        <v>28</v>
      </c>
      <c r="AD29" s="551"/>
      <c r="AE29" s="551"/>
      <c r="AF29" s="583"/>
      <c r="AG29" s="551"/>
      <c r="AH29" s="551"/>
      <c r="AI29" s="583"/>
      <c r="AJ29" s="551"/>
      <c r="AK29" s="551"/>
      <c r="AL29" s="583">
        <f>SUM(AL30:AN30)</f>
        <v>6</v>
      </c>
      <c r="AM29" s="551"/>
      <c r="AN29" s="673"/>
      <c r="AO29" s="349">
        <f>SUM(AO30:AR30)</f>
        <v>90</v>
      </c>
      <c r="AP29" s="350"/>
      <c r="AQ29" s="350"/>
      <c r="AR29" s="351"/>
      <c r="AS29" s="626">
        <f>SUM(AS30:AV30)</f>
        <v>34</v>
      </c>
      <c r="AT29" s="626"/>
      <c r="AU29" s="626"/>
      <c r="AV29" s="626"/>
      <c r="AW29" s="347">
        <f>SUM(AW30:AZ30)</f>
        <v>3</v>
      </c>
      <c r="AX29" s="626"/>
      <c r="AY29" s="626"/>
      <c r="AZ29" s="627"/>
      <c r="BA29" s="644"/>
      <c r="BB29" s="626"/>
      <c r="BC29" s="626"/>
      <c r="BD29" s="627"/>
      <c r="BE29" s="626"/>
      <c r="BF29" s="626"/>
      <c r="BG29" s="626"/>
      <c r="BH29" s="626"/>
      <c r="BI29" s="347"/>
      <c r="BJ29" s="626"/>
      <c r="BK29" s="626"/>
      <c r="BL29" s="626"/>
      <c r="BM29" s="498" t="s">
        <v>212</v>
      </c>
      <c r="BN29" s="499"/>
      <c r="BO29" s="499"/>
      <c r="BP29" s="500"/>
      <c r="BQ29" s="14"/>
      <c r="BR29" s="14"/>
      <c r="BS29" s="14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</row>
    <row r="30" spans="1:83" s="10" customFormat="1" ht="24.6" customHeight="1" x14ac:dyDescent="0.25">
      <c r="A30" s="520" t="s">
        <v>145</v>
      </c>
      <c r="B30" s="521"/>
      <c r="C30" s="522"/>
      <c r="D30" s="578" t="s">
        <v>97</v>
      </c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80"/>
      <c r="S30" s="617">
        <v>1</v>
      </c>
      <c r="T30" s="618"/>
      <c r="U30" s="618"/>
      <c r="V30" s="619"/>
      <c r="W30" s="324">
        <v>90</v>
      </c>
      <c r="X30" s="325"/>
      <c r="Y30" s="325"/>
      <c r="Z30" s="333">
        <v>34</v>
      </c>
      <c r="AA30" s="334"/>
      <c r="AB30" s="335"/>
      <c r="AC30" s="581">
        <v>28</v>
      </c>
      <c r="AD30" s="582"/>
      <c r="AE30" s="582"/>
      <c r="AF30" s="277"/>
      <c r="AG30" s="277"/>
      <c r="AH30" s="277"/>
      <c r="AI30" s="277"/>
      <c r="AJ30" s="277"/>
      <c r="AK30" s="277"/>
      <c r="AL30" s="277">
        <v>6</v>
      </c>
      <c r="AM30" s="277"/>
      <c r="AN30" s="362"/>
      <c r="AO30" s="593">
        <v>90</v>
      </c>
      <c r="AP30" s="397"/>
      <c r="AQ30" s="397"/>
      <c r="AR30" s="407"/>
      <c r="AS30" s="374">
        <v>34</v>
      </c>
      <c r="AT30" s="374"/>
      <c r="AU30" s="374"/>
      <c r="AV30" s="374"/>
      <c r="AW30" s="277">
        <v>3</v>
      </c>
      <c r="AX30" s="277"/>
      <c r="AY30" s="277"/>
      <c r="AZ30" s="278"/>
      <c r="BA30" s="276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8"/>
      <c r="BM30" s="366"/>
      <c r="BN30" s="327"/>
      <c r="BO30" s="327"/>
      <c r="BP30" s="501"/>
      <c r="BQ30" s="48"/>
      <c r="BR30" s="48"/>
      <c r="BS30" s="48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</row>
    <row r="31" spans="1:83" s="15" customFormat="1" ht="28.95" customHeight="1" x14ac:dyDescent="0.25">
      <c r="A31" s="523" t="s">
        <v>150</v>
      </c>
      <c r="B31" s="524"/>
      <c r="C31" s="525"/>
      <c r="D31" s="533" t="s">
        <v>179</v>
      </c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5"/>
      <c r="S31" s="311"/>
      <c r="T31" s="312"/>
      <c r="U31" s="312"/>
      <c r="V31" s="313"/>
      <c r="W31" s="328">
        <v>198</v>
      </c>
      <c r="X31" s="329"/>
      <c r="Y31" s="329"/>
      <c r="Z31" s="330">
        <v>102</v>
      </c>
      <c r="AA31" s="331"/>
      <c r="AB31" s="332"/>
      <c r="AC31" s="311"/>
      <c r="AD31" s="312"/>
      <c r="AE31" s="312"/>
      <c r="AF31" s="318"/>
      <c r="AG31" s="318"/>
      <c r="AH31" s="318"/>
      <c r="AI31" s="318">
        <v>102</v>
      </c>
      <c r="AJ31" s="318"/>
      <c r="AK31" s="318"/>
      <c r="AL31" s="318"/>
      <c r="AM31" s="318"/>
      <c r="AN31" s="345"/>
      <c r="AO31" s="342">
        <v>198</v>
      </c>
      <c r="AP31" s="343"/>
      <c r="AQ31" s="343"/>
      <c r="AR31" s="344"/>
      <c r="AS31" s="424">
        <v>102</v>
      </c>
      <c r="AT31" s="424"/>
      <c r="AU31" s="424"/>
      <c r="AV31" s="424"/>
      <c r="AW31" s="318">
        <v>6</v>
      </c>
      <c r="AX31" s="318"/>
      <c r="AY31" s="318"/>
      <c r="AZ31" s="489"/>
      <c r="BA31" s="576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489"/>
      <c r="BM31" s="498" t="s">
        <v>213</v>
      </c>
      <c r="BN31" s="499"/>
      <c r="BO31" s="499"/>
      <c r="BP31" s="500"/>
      <c r="BQ31" s="14"/>
      <c r="BR31" s="14"/>
      <c r="BS31" s="14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</row>
    <row r="32" spans="1:83" s="96" customFormat="1" ht="30.6" customHeight="1" x14ac:dyDescent="0.25">
      <c r="A32" s="555" t="s">
        <v>151</v>
      </c>
      <c r="B32" s="556"/>
      <c r="C32" s="557"/>
      <c r="D32" s="558" t="s">
        <v>248</v>
      </c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60"/>
      <c r="S32" s="553">
        <v>1</v>
      </c>
      <c r="T32" s="554"/>
      <c r="U32" s="615"/>
      <c r="V32" s="616"/>
      <c r="W32" s="399">
        <v>198</v>
      </c>
      <c r="X32" s="400"/>
      <c r="Y32" s="401"/>
      <c r="Z32" s="402">
        <v>102</v>
      </c>
      <c r="AA32" s="403"/>
      <c r="AB32" s="404"/>
      <c r="AC32" s="553"/>
      <c r="AD32" s="621"/>
      <c r="AE32" s="554"/>
      <c r="AF32" s="396"/>
      <c r="AG32" s="397"/>
      <c r="AH32" s="407"/>
      <c r="AI32" s="396">
        <v>102</v>
      </c>
      <c r="AJ32" s="397"/>
      <c r="AK32" s="407"/>
      <c r="AL32" s="396"/>
      <c r="AM32" s="397"/>
      <c r="AN32" s="398"/>
      <c r="AO32" s="480">
        <v>198</v>
      </c>
      <c r="AP32" s="481"/>
      <c r="AQ32" s="481"/>
      <c r="AR32" s="482"/>
      <c r="AS32" s="483">
        <v>102</v>
      </c>
      <c r="AT32" s="484"/>
      <c r="AU32" s="484"/>
      <c r="AV32" s="485"/>
      <c r="AW32" s="396">
        <v>6</v>
      </c>
      <c r="AX32" s="397"/>
      <c r="AY32" s="397"/>
      <c r="AZ32" s="398"/>
      <c r="BA32" s="410"/>
      <c r="BB32" s="411"/>
      <c r="BC32" s="411"/>
      <c r="BD32" s="412"/>
      <c r="BE32" s="242"/>
      <c r="BF32" s="411"/>
      <c r="BG32" s="411"/>
      <c r="BH32" s="412"/>
      <c r="BI32" s="242"/>
      <c r="BJ32" s="411"/>
      <c r="BK32" s="411"/>
      <c r="BL32" s="708"/>
      <c r="BM32" s="709"/>
      <c r="BN32" s="710"/>
      <c r="BO32" s="710"/>
      <c r="BP32" s="711"/>
      <c r="BQ32" s="94"/>
      <c r="BR32" s="94"/>
      <c r="BS32" s="94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</row>
    <row r="33" spans="1:83" s="103" customFormat="1" ht="28.2" customHeight="1" x14ac:dyDescent="0.25">
      <c r="A33" s="543" t="s">
        <v>181</v>
      </c>
      <c r="B33" s="544"/>
      <c r="C33" s="545"/>
      <c r="D33" s="561" t="s">
        <v>190</v>
      </c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2"/>
      <c r="Q33" s="562"/>
      <c r="R33" s="563"/>
      <c r="S33" s="550"/>
      <c r="T33" s="551"/>
      <c r="U33" s="551"/>
      <c r="V33" s="552"/>
      <c r="W33" s="328">
        <f>SUM(W34:W34)</f>
        <v>102</v>
      </c>
      <c r="X33" s="329"/>
      <c r="Y33" s="329"/>
      <c r="Z33" s="541"/>
      <c r="AA33" s="542"/>
      <c r="AB33" s="542"/>
      <c r="AC33" s="550"/>
      <c r="AD33" s="551"/>
      <c r="AE33" s="551"/>
      <c r="AF33" s="405"/>
      <c r="AG33" s="405"/>
      <c r="AH33" s="405"/>
      <c r="AI33" s="405">
        <v>34</v>
      </c>
      <c r="AJ33" s="405"/>
      <c r="AK33" s="405"/>
      <c r="AL33" s="405"/>
      <c r="AM33" s="405"/>
      <c r="AN33" s="406"/>
      <c r="AO33" s="342">
        <f>SUM(AO34:AR34)</f>
        <v>102</v>
      </c>
      <c r="AP33" s="343"/>
      <c r="AQ33" s="343"/>
      <c r="AR33" s="344"/>
      <c r="AS33" s="345"/>
      <c r="AT33" s="343"/>
      <c r="AU33" s="343"/>
      <c r="AV33" s="344"/>
      <c r="AW33" s="346">
        <f>SUM(AW34:AZ34)</f>
        <v>3</v>
      </c>
      <c r="AX33" s="346"/>
      <c r="AY33" s="346"/>
      <c r="AZ33" s="347"/>
      <c r="BA33" s="698"/>
      <c r="BB33" s="405"/>
      <c r="BC33" s="405"/>
      <c r="BD33" s="405"/>
      <c r="BE33" s="405"/>
      <c r="BF33" s="405"/>
      <c r="BG33" s="405"/>
      <c r="BH33" s="405"/>
      <c r="BI33" s="405"/>
      <c r="BJ33" s="405"/>
      <c r="BK33" s="405"/>
      <c r="BL33" s="699"/>
      <c r="BM33" s="700"/>
      <c r="BN33" s="701"/>
      <c r="BO33" s="701"/>
      <c r="BP33" s="702"/>
      <c r="BQ33" s="101"/>
      <c r="BR33" s="101"/>
      <c r="BS33" s="101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</row>
    <row r="34" spans="1:83" s="25" customFormat="1" ht="47.25" customHeight="1" thickBot="1" x14ac:dyDescent="0.3">
      <c r="A34" s="538" t="s">
        <v>182</v>
      </c>
      <c r="B34" s="539"/>
      <c r="C34" s="540"/>
      <c r="D34" s="176" t="s">
        <v>265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8"/>
      <c r="S34" s="279"/>
      <c r="T34" s="280"/>
      <c r="U34" s="280">
        <v>1</v>
      </c>
      <c r="V34" s="367"/>
      <c r="W34" s="324">
        <v>102</v>
      </c>
      <c r="X34" s="325"/>
      <c r="Y34" s="325"/>
      <c r="Z34" s="333"/>
      <c r="AA34" s="334"/>
      <c r="AB34" s="335"/>
      <c r="AC34" s="279"/>
      <c r="AD34" s="280"/>
      <c r="AE34" s="280"/>
      <c r="AF34" s="277"/>
      <c r="AG34" s="277"/>
      <c r="AH34" s="277"/>
      <c r="AI34" s="277"/>
      <c r="AJ34" s="277"/>
      <c r="AK34" s="277"/>
      <c r="AL34" s="277"/>
      <c r="AM34" s="277"/>
      <c r="AN34" s="362"/>
      <c r="AO34" s="293">
        <v>102</v>
      </c>
      <c r="AP34" s="294"/>
      <c r="AQ34" s="294"/>
      <c r="AR34" s="413"/>
      <c r="AS34" s="374"/>
      <c r="AT34" s="374"/>
      <c r="AU34" s="374"/>
      <c r="AV34" s="374"/>
      <c r="AW34" s="277">
        <v>3</v>
      </c>
      <c r="AX34" s="277"/>
      <c r="AY34" s="277"/>
      <c r="AZ34" s="278"/>
      <c r="BA34" s="276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8"/>
      <c r="BM34" s="366" t="s">
        <v>250</v>
      </c>
      <c r="BN34" s="327"/>
      <c r="BO34" s="327"/>
      <c r="BP34" s="501"/>
      <c r="BQ34" s="24"/>
      <c r="BR34" s="24"/>
      <c r="BS34" s="24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</row>
    <row r="35" spans="1:83" s="99" customFormat="1" ht="28.5" customHeight="1" thickBot="1" x14ac:dyDescent="0.3">
      <c r="A35" s="567" t="s">
        <v>13</v>
      </c>
      <c r="B35" s="568"/>
      <c r="C35" s="569"/>
      <c r="D35" s="564" t="s">
        <v>126</v>
      </c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6"/>
      <c r="S35" s="314"/>
      <c r="T35" s="315"/>
      <c r="U35" s="316"/>
      <c r="V35" s="317"/>
      <c r="W35" s="393">
        <f>SUM(W36,W40,W43)</f>
        <v>1076</v>
      </c>
      <c r="X35" s="394"/>
      <c r="Y35" s="395"/>
      <c r="Z35" s="394">
        <f>SUM(Z36,Z40,Z43)</f>
        <v>490</v>
      </c>
      <c r="AA35" s="394"/>
      <c r="AB35" s="425"/>
      <c r="AC35" s="393">
        <f>SUM(AC36,AC40,AC43)</f>
        <v>128</v>
      </c>
      <c r="AD35" s="394"/>
      <c r="AE35" s="395"/>
      <c r="AF35" s="408"/>
      <c r="AG35" s="394"/>
      <c r="AH35" s="395"/>
      <c r="AI35" s="408">
        <f>SUM(AI36,AI40,AI43)</f>
        <v>332</v>
      </c>
      <c r="AJ35" s="394"/>
      <c r="AK35" s="395"/>
      <c r="AL35" s="408">
        <f>SUM(AL36,AL40,AL43)</f>
        <v>30</v>
      </c>
      <c r="AM35" s="394"/>
      <c r="AN35" s="425"/>
      <c r="AO35" s="356">
        <f>SUM(AO36,AO40,AO43)</f>
        <v>600</v>
      </c>
      <c r="AP35" s="353"/>
      <c r="AQ35" s="353"/>
      <c r="AR35" s="355"/>
      <c r="AS35" s="352">
        <f>SUM(AS36,AS40,AS43)</f>
        <v>272</v>
      </c>
      <c r="AT35" s="353"/>
      <c r="AU35" s="353"/>
      <c r="AV35" s="355"/>
      <c r="AW35" s="352">
        <f>SUM(AW36,AW40,AW43)</f>
        <v>19</v>
      </c>
      <c r="AX35" s="353"/>
      <c r="AY35" s="353"/>
      <c r="AZ35" s="354"/>
      <c r="BA35" s="705">
        <f>SUM(BA36,BA40,BA43)</f>
        <v>476</v>
      </c>
      <c r="BB35" s="706"/>
      <c r="BC35" s="706"/>
      <c r="BD35" s="707"/>
      <c r="BE35" s="752">
        <f>SUM(BE36,BE40,BE43)</f>
        <v>218</v>
      </c>
      <c r="BF35" s="706"/>
      <c r="BG35" s="706"/>
      <c r="BH35" s="707"/>
      <c r="BI35" s="752">
        <f>SUM(BI36,BI40,BI43)</f>
        <v>12</v>
      </c>
      <c r="BJ35" s="706"/>
      <c r="BK35" s="706"/>
      <c r="BL35" s="753"/>
      <c r="BM35" s="749"/>
      <c r="BN35" s="750"/>
      <c r="BO35" s="750"/>
      <c r="BP35" s="751"/>
      <c r="BQ35" s="97"/>
      <c r="BR35" s="97"/>
      <c r="BS35" s="97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</row>
    <row r="36" spans="1:83" s="15" customFormat="1" ht="30" customHeight="1" x14ac:dyDescent="0.25">
      <c r="A36" s="523" t="s">
        <v>113</v>
      </c>
      <c r="B36" s="524"/>
      <c r="C36" s="525"/>
      <c r="D36" s="533" t="s">
        <v>241</v>
      </c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5"/>
      <c r="S36" s="311"/>
      <c r="T36" s="312"/>
      <c r="U36" s="312"/>
      <c r="V36" s="313"/>
      <c r="W36" s="495">
        <f>SUM(W37:Y39)</f>
        <v>686</v>
      </c>
      <c r="X36" s="496"/>
      <c r="Y36" s="497"/>
      <c r="Z36" s="495">
        <f>SUM(Z37:AB39)</f>
        <v>332</v>
      </c>
      <c r="AA36" s="496"/>
      <c r="AB36" s="497"/>
      <c r="AC36" s="311"/>
      <c r="AD36" s="312"/>
      <c r="AE36" s="312"/>
      <c r="AF36" s="318"/>
      <c r="AG36" s="318"/>
      <c r="AH36" s="318"/>
      <c r="AI36" s="495">
        <f>SUM(AI37:AK39)</f>
        <v>332</v>
      </c>
      <c r="AJ36" s="496"/>
      <c r="AK36" s="497"/>
      <c r="AL36" s="344"/>
      <c r="AM36" s="318"/>
      <c r="AN36" s="345"/>
      <c r="AO36" s="349">
        <f>SUM(AO37:AO39)</f>
        <v>330</v>
      </c>
      <c r="AP36" s="350"/>
      <c r="AQ36" s="350"/>
      <c r="AR36" s="351"/>
      <c r="AS36" s="349">
        <f>SUM(AS37:AS39)</f>
        <v>170</v>
      </c>
      <c r="AT36" s="350"/>
      <c r="AU36" s="350"/>
      <c r="AV36" s="351"/>
      <c r="AW36" s="349">
        <f>SUM(AW37:AW39)</f>
        <v>10</v>
      </c>
      <c r="AX36" s="350"/>
      <c r="AY36" s="350"/>
      <c r="AZ36" s="351"/>
      <c r="BA36" s="703">
        <f>SUM(BA37:BD38)</f>
        <v>356</v>
      </c>
      <c r="BB36" s="704"/>
      <c r="BC36" s="704"/>
      <c r="BD36" s="704"/>
      <c r="BE36" s="704">
        <f>SUM(BE37:BH38)</f>
        <v>162</v>
      </c>
      <c r="BF36" s="704"/>
      <c r="BG36" s="704"/>
      <c r="BH36" s="704"/>
      <c r="BI36" s="344">
        <f>SUM(BI37:BL38)</f>
        <v>9</v>
      </c>
      <c r="BJ36" s="318"/>
      <c r="BK36" s="318"/>
      <c r="BL36" s="318"/>
      <c r="BM36" s="498"/>
      <c r="BN36" s="499"/>
      <c r="BO36" s="499"/>
      <c r="BP36" s="500"/>
      <c r="BQ36" s="14"/>
      <c r="BR36" s="14"/>
      <c r="BS36" s="14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</row>
    <row r="37" spans="1:83" s="25" customFormat="1" ht="27.6" customHeight="1" x14ac:dyDescent="0.25">
      <c r="A37" s="538" t="s">
        <v>164</v>
      </c>
      <c r="B37" s="539"/>
      <c r="C37" s="540"/>
      <c r="D37" s="176" t="s">
        <v>249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79">
        <v>1.2</v>
      </c>
      <c r="T37" s="180"/>
      <c r="U37" s="180"/>
      <c r="V37" s="181"/>
      <c r="W37" s="247">
        <f>SUM(AO37+BA37)</f>
        <v>460</v>
      </c>
      <c r="X37" s="248"/>
      <c r="Y37" s="248"/>
      <c r="Z37" s="319">
        <v>226</v>
      </c>
      <c r="AA37" s="320"/>
      <c r="AB37" s="321"/>
      <c r="AC37" s="179"/>
      <c r="AD37" s="180"/>
      <c r="AE37" s="180"/>
      <c r="AF37" s="160"/>
      <c r="AG37" s="160"/>
      <c r="AH37" s="160"/>
      <c r="AI37" s="467">
        <v>226</v>
      </c>
      <c r="AJ37" s="467"/>
      <c r="AK37" s="467"/>
      <c r="AL37" s="160"/>
      <c r="AM37" s="160"/>
      <c r="AN37" s="323"/>
      <c r="AO37" s="297">
        <v>240</v>
      </c>
      <c r="AP37" s="298"/>
      <c r="AQ37" s="298"/>
      <c r="AR37" s="299"/>
      <c r="AS37" s="348">
        <v>136</v>
      </c>
      <c r="AT37" s="348"/>
      <c r="AU37" s="348"/>
      <c r="AV37" s="348"/>
      <c r="AW37" s="160">
        <v>7</v>
      </c>
      <c r="AX37" s="160"/>
      <c r="AY37" s="160"/>
      <c r="AZ37" s="161"/>
      <c r="BA37" s="159">
        <v>220</v>
      </c>
      <c r="BB37" s="160"/>
      <c r="BC37" s="160"/>
      <c r="BD37" s="160"/>
      <c r="BE37" s="160">
        <v>90</v>
      </c>
      <c r="BF37" s="160"/>
      <c r="BG37" s="160"/>
      <c r="BH37" s="160"/>
      <c r="BI37" s="160">
        <v>6</v>
      </c>
      <c r="BJ37" s="160"/>
      <c r="BK37" s="160"/>
      <c r="BL37" s="161"/>
      <c r="BM37" s="162" t="s">
        <v>209</v>
      </c>
      <c r="BN37" s="163"/>
      <c r="BO37" s="163"/>
      <c r="BP37" s="164"/>
      <c r="BQ37" s="24"/>
      <c r="BR37" s="24"/>
      <c r="BS37" s="24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</row>
    <row r="38" spans="1:83" s="25" customFormat="1" ht="30" customHeight="1" x14ac:dyDescent="0.25">
      <c r="A38" s="174" t="s">
        <v>191</v>
      </c>
      <c r="B38" s="175"/>
      <c r="C38" s="300"/>
      <c r="D38" s="301" t="s">
        <v>206</v>
      </c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3"/>
      <c r="S38" s="304">
        <v>2</v>
      </c>
      <c r="T38" s="305"/>
      <c r="U38" s="306"/>
      <c r="V38" s="307"/>
      <c r="W38" s="308">
        <f>SUM(AO38+BA38)</f>
        <v>136</v>
      </c>
      <c r="X38" s="309"/>
      <c r="Y38" s="310"/>
      <c r="Z38" s="319">
        <v>72</v>
      </c>
      <c r="AA38" s="320"/>
      <c r="AB38" s="321"/>
      <c r="AC38" s="304"/>
      <c r="AD38" s="322"/>
      <c r="AE38" s="305"/>
      <c r="AF38" s="323"/>
      <c r="AG38" s="298"/>
      <c r="AH38" s="299"/>
      <c r="AI38" s="323">
        <v>72</v>
      </c>
      <c r="AJ38" s="298"/>
      <c r="AK38" s="299"/>
      <c r="AL38" s="323"/>
      <c r="AM38" s="298"/>
      <c r="AN38" s="359"/>
      <c r="AO38" s="494"/>
      <c r="AP38" s="360"/>
      <c r="AQ38" s="360"/>
      <c r="AR38" s="361"/>
      <c r="AS38" s="486"/>
      <c r="AT38" s="487"/>
      <c r="AU38" s="487"/>
      <c r="AV38" s="488"/>
      <c r="AW38" s="323"/>
      <c r="AX38" s="298"/>
      <c r="AY38" s="298"/>
      <c r="AZ38" s="359"/>
      <c r="BA38" s="297">
        <v>136</v>
      </c>
      <c r="BB38" s="298"/>
      <c r="BC38" s="298"/>
      <c r="BD38" s="299"/>
      <c r="BE38" s="323">
        <v>72</v>
      </c>
      <c r="BF38" s="298"/>
      <c r="BG38" s="298"/>
      <c r="BH38" s="299"/>
      <c r="BI38" s="323">
        <v>3</v>
      </c>
      <c r="BJ38" s="298"/>
      <c r="BK38" s="298"/>
      <c r="BL38" s="359"/>
      <c r="BM38" s="479" t="s">
        <v>208</v>
      </c>
      <c r="BN38" s="185"/>
      <c r="BO38" s="185"/>
      <c r="BP38" s="186"/>
      <c r="BQ38" s="24"/>
      <c r="BR38" s="24"/>
      <c r="BS38" s="24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</row>
    <row r="39" spans="1:83" s="150" customFormat="1" ht="33" customHeight="1" x14ac:dyDescent="0.25">
      <c r="A39" s="174" t="s">
        <v>195</v>
      </c>
      <c r="B39" s="175"/>
      <c r="C39" s="175"/>
      <c r="D39" s="176" t="s">
        <v>194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79"/>
      <c r="T39" s="180"/>
      <c r="U39" s="180">
        <v>1</v>
      </c>
      <c r="V39" s="181"/>
      <c r="W39" s="182">
        <v>90</v>
      </c>
      <c r="X39" s="183"/>
      <c r="Y39" s="183"/>
      <c r="Z39" s="184">
        <v>34</v>
      </c>
      <c r="AA39" s="185"/>
      <c r="AB39" s="186"/>
      <c r="AC39" s="187"/>
      <c r="AD39" s="163"/>
      <c r="AE39" s="163"/>
      <c r="AF39" s="160"/>
      <c r="AG39" s="160"/>
      <c r="AH39" s="160"/>
      <c r="AI39" s="160">
        <v>34</v>
      </c>
      <c r="AJ39" s="160"/>
      <c r="AK39" s="160"/>
      <c r="AL39" s="160"/>
      <c r="AM39" s="160"/>
      <c r="AN39" s="323"/>
      <c r="AO39" s="297">
        <v>90</v>
      </c>
      <c r="AP39" s="298"/>
      <c r="AQ39" s="298"/>
      <c r="AR39" s="299"/>
      <c r="AS39" s="348">
        <v>34</v>
      </c>
      <c r="AT39" s="348"/>
      <c r="AU39" s="348"/>
      <c r="AV39" s="348"/>
      <c r="AW39" s="160">
        <v>3</v>
      </c>
      <c r="AX39" s="160"/>
      <c r="AY39" s="160"/>
      <c r="AZ39" s="161"/>
      <c r="BA39" s="159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1"/>
      <c r="BM39" s="162" t="s">
        <v>247</v>
      </c>
      <c r="BN39" s="163"/>
      <c r="BO39" s="163"/>
      <c r="BP39" s="164"/>
      <c r="BQ39" s="148"/>
      <c r="BR39" s="148"/>
      <c r="BS39" s="148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</row>
    <row r="40" spans="1:83" s="156" customFormat="1" ht="25.5" customHeight="1" x14ac:dyDescent="0.25">
      <c r="A40" s="570" t="s">
        <v>111</v>
      </c>
      <c r="B40" s="571"/>
      <c r="C40" s="572"/>
      <c r="D40" s="573" t="s">
        <v>243</v>
      </c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575"/>
      <c r="S40" s="536"/>
      <c r="T40" s="427"/>
      <c r="U40" s="427">
        <v>2</v>
      </c>
      <c r="V40" s="537"/>
      <c r="W40" s="546">
        <f>SUM(W41:Y42)</f>
        <v>120</v>
      </c>
      <c r="X40" s="547"/>
      <c r="Y40" s="547"/>
      <c r="Z40" s="428">
        <f>SUM(Z41:AB42)</f>
        <v>56</v>
      </c>
      <c r="AA40" s="548"/>
      <c r="AB40" s="549"/>
      <c r="AC40" s="426">
        <f>SUM(AC41:AE42)</f>
        <v>44</v>
      </c>
      <c r="AD40" s="427"/>
      <c r="AE40" s="427"/>
      <c r="AF40" s="429"/>
      <c r="AG40" s="429"/>
      <c r="AH40" s="429"/>
      <c r="AI40" s="429"/>
      <c r="AJ40" s="429"/>
      <c r="AK40" s="429"/>
      <c r="AL40" s="426">
        <f>SUM(AL41:AN42)</f>
        <v>12</v>
      </c>
      <c r="AM40" s="427"/>
      <c r="AN40" s="428"/>
      <c r="AO40" s="491"/>
      <c r="AP40" s="492"/>
      <c r="AQ40" s="492"/>
      <c r="AR40" s="493"/>
      <c r="AS40" s="357"/>
      <c r="AT40" s="357"/>
      <c r="AU40" s="357"/>
      <c r="AV40" s="357"/>
      <c r="AW40" s="429"/>
      <c r="AX40" s="429"/>
      <c r="AY40" s="429"/>
      <c r="AZ40" s="490"/>
      <c r="BA40" s="339">
        <f>SUM(BA41:BD42)</f>
        <v>120</v>
      </c>
      <c r="BB40" s="340"/>
      <c r="BC40" s="340"/>
      <c r="BD40" s="341"/>
      <c r="BE40" s="340">
        <f>SUM(BE41:BH42)</f>
        <v>56</v>
      </c>
      <c r="BF40" s="340"/>
      <c r="BG40" s="340"/>
      <c r="BH40" s="340"/>
      <c r="BI40" s="757">
        <v>3</v>
      </c>
      <c r="BJ40" s="340"/>
      <c r="BK40" s="340"/>
      <c r="BL40" s="340"/>
      <c r="BM40" s="758" t="s">
        <v>192</v>
      </c>
      <c r="BN40" s="759"/>
      <c r="BO40" s="759"/>
      <c r="BP40" s="760"/>
      <c r="BQ40" s="154"/>
      <c r="BR40" s="154"/>
      <c r="BS40" s="154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</row>
    <row r="41" spans="1:83" s="25" customFormat="1" ht="61.5" customHeight="1" x14ac:dyDescent="0.25">
      <c r="A41" s="538" t="s">
        <v>112</v>
      </c>
      <c r="B41" s="539"/>
      <c r="C41" s="540"/>
      <c r="D41" s="176" t="s">
        <v>133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8"/>
      <c r="S41" s="179"/>
      <c r="T41" s="180"/>
      <c r="U41" s="180"/>
      <c r="V41" s="181"/>
      <c r="W41" s="182">
        <f>SUM(AO41+BA41)</f>
        <v>60</v>
      </c>
      <c r="X41" s="183"/>
      <c r="Y41" s="183"/>
      <c r="Z41" s="184">
        <v>28</v>
      </c>
      <c r="AA41" s="185"/>
      <c r="AB41" s="186"/>
      <c r="AC41" s="187">
        <v>22</v>
      </c>
      <c r="AD41" s="163"/>
      <c r="AE41" s="163"/>
      <c r="AF41" s="160"/>
      <c r="AG41" s="160"/>
      <c r="AH41" s="160"/>
      <c r="AI41" s="160"/>
      <c r="AJ41" s="160"/>
      <c r="AK41" s="160"/>
      <c r="AL41" s="160">
        <v>6</v>
      </c>
      <c r="AM41" s="160"/>
      <c r="AN41" s="323"/>
      <c r="AO41" s="297"/>
      <c r="AP41" s="298"/>
      <c r="AQ41" s="298"/>
      <c r="AR41" s="299"/>
      <c r="AS41" s="486"/>
      <c r="AT41" s="487"/>
      <c r="AU41" s="487"/>
      <c r="AV41" s="488"/>
      <c r="AW41" s="323"/>
      <c r="AX41" s="298"/>
      <c r="AY41" s="298"/>
      <c r="AZ41" s="359"/>
      <c r="BA41" s="298">
        <v>60</v>
      </c>
      <c r="BB41" s="298"/>
      <c r="BC41" s="298"/>
      <c r="BD41" s="299"/>
      <c r="BE41" s="298">
        <v>28</v>
      </c>
      <c r="BF41" s="298"/>
      <c r="BG41" s="298"/>
      <c r="BH41" s="299"/>
      <c r="BI41" s="298"/>
      <c r="BJ41" s="298"/>
      <c r="BK41" s="298"/>
      <c r="BL41" s="359"/>
      <c r="BM41" s="761"/>
      <c r="BN41" s="762"/>
      <c r="BO41" s="762"/>
      <c r="BP41" s="763"/>
      <c r="BQ41" s="24"/>
      <c r="BR41" s="24"/>
      <c r="BS41" s="24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</row>
    <row r="42" spans="1:83" s="25" customFormat="1" ht="48" customHeight="1" x14ac:dyDescent="0.25">
      <c r="A42" s="538" t="s">
        <v>146</v>
      </c>
      <c r="B42" s="539"/>
      <c r="C42" s="540"/>
      <c r="D42" s="176" t="s">
        <v>134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8"/>
      <c r="S42" s="179"/>
      <c r="T42" s="180"/>
      <c r="U42" s="180"/>
      <c r="V42" s="181"/>
      <c r="W42" s="182">
        <f t="shared" ref="W42" si="0">SUM(AO42+BA42)</f>
        <v>60</v>
      </c>
      <c r="X42" s="183"/>
      <c r="Y42" s="183"/>
      <c r="Z42" s="184">
        <v>28</v>
      </c>
      <c r="AA42" s="185"/>
      <c r="AB42" s="186"/>
      <c r="AC42" s="187">
        <v>22</v>
      </c>
      <c r="AD42" s="163"/>
      <c r="AE42" s="163"/>
      <c r="AF42" s="160"/>
      <c r="AG42" s="160"/>
      <c r="AH42" s="160"/>
      <c r="AI42" s="160"/>
      <c r="AJ42" s="160"/>
      <c r="AK42" s="160"/>
      <c r="AL42" s="160">
        <v>6</v>
      </c>
      <c r="AM42" s="160"/>
      <c r="AN42" s="323"/>
      <c r="AO42" s="494"/>
      <c r="AP42" s="360"/>
      <c r="AQ42" s="360"/>
      <c r="AR42" s="361"/>
      <c r="AS42" s="765"/>
      <c r="AT42" s="766"/>
      <c r="AU42" s="766"/>
      <c r="AV42" s="767"/>
      <c r="AW42" s="768"/>
      <c r="AX42" s="360"/>
      <c r="AY42" s="360"/>
      <c r="AZ42" s="769"/>
      <c r="BA42" s="360">
        <v>60</v>
      </c>
      <c r="BB42" s="360"/>
      <c r="BC42" s="360"/>
      <c r="BD42" s="361"/>
      <c r="BE42" s="360">
        <v>28</v>
      </c>
      <c r="BF42" s="360"/>
      <c r="BG42" s="360"/>
      <c r="BH42" s="361"/>
      <c r="BI42" s="360"/>
      <c r="BJ42" s="360"/>
      <c r="BK42" s="360"/>
      <c r="BL42" s="361"/>
      <c r="BM42" s="764"/>
      <c r="BN42" s="320"/>
      <c r="BO42" s="320"/>
      <c r="BP42" s="321"/>
      <c r="BQ42" s="24"/>
      <c r="BR42" s="24"/>
      <c r="BS42" s="24"/>
      <c r="BT42" s="53"/>
      <c r="BU42" s="53"/>
      <c r="BV42" s="53"/>
      <c r="BW42" s="53"/>
      <c r="BX42" s="53"/>
      <c r="BY42" s="53"/>
      <c r="BZ42" s="53"/>
      <c r="CA42" s="53"/>
      <c r="CB42" s="104"/>
      <c r="CC42" s="53"/>
      <c r="CD42" s="53"/>
      <c r="CE42" s="53"/>
    </row>
    <row r="43" spans="1:83" s="15" customFormat="1" ht="48" customHeight="1" x14ac:dyDescent="0.25">
      <c r="A43" s="523" t="s">
        <v>114</v>
      </c>
      <c r="B43" s="524"/>
      <c r="C43" s="525"/>
      <c r="D43" s="533" t="s">
        <v>220</v>
      </c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  <c r="Q43" s="534"/>
      <c r="R43" s="535"/>
      <c r="S43" s="311"/>
      <c r="T43" s="312"/>
      <c r="U43" s="312"/>
      <c r="V43" s="313"/>
      <c r="W43" s="328">
        <f>SUM(W44:Y46)</f>
        <v>270</v>
      </c>
      <c r="X43" s="329"/>
      <c r="Y43" s="329"/>
      <c r="Z43" s="330">
        <f>SUM(Z44:AB46)</f>
        <v>102</v>
      </c>
      <c r="AA43" s="331"/>
      <c r="AB43" s="332"/>
      <c r="AC43" s="336">
        <f>SUM(AC44:AE46)</f>
        <v>84</v>
      </c>
      <c r="AD43" s="312"/>
      <c r="AE43" s="330"/>
      <c r="AF43" s="312"/>
      <c r="AG43" s="312"/>
      <c r="AH43" s="312"/>
      <c r="AI43" s="312"/>
      <c r="AJ43" s="312"/>
      <c r="AK43" s="312"/>
      <c r="AL43" s="336">
        <f>SUM(AL44:AN46)</f>
        <v>18</v>
      </c>
      <c r="AM43" s="312"/>
      <c r="AN43" s="330"/>
      <c r="AO43" s="342">
        <f>SUM(AO44:AR46)</f>
        <v>270</v>
      </c>
      <c r="AP43" s="343"/>
      <c r="AQ43" s="343"/>
      <c r="AR43" s="344"/>
      <c r="AS43" s="424">
        <f>SUM(AS44:AV46)</f>
        <v>102</v>
      </c>
      <c r="AT43" s="424"/>
      <c r="AU43" s="424"/>
      <c r="AV43" s="424"/>
      <c r="AW43" s="344">
        <f>SUM(AW44:AZ46)</f>
        <v>9</v>
      </c>
      <c r="AX43" s="318"/>
      <c r="AY43" s="318"/>
      <c r="AZ43" s="489"/>
      <c r="BA43" s="358"/>
      <c r="BB43" s="337"/>
      <c r="BC43" s="337"/>
      <c r="BD43" s="337"/>
      <c r="BE43" s="337"/>
      <c r="BF43" s="337"/>
      <c r="BG43" s="337"/>
      <c r="BH43" s="337"/>
      <c r="BI43" s="337"/>
      <c r="BJ43" s="337"/>
      <c r="BK43" s="337"/>
      <c r="BL43" s="338"/>
      <c r="BM43" s="498"/>
      <c r="BN43" s="499"/>
      <c r="BO43" s="499"/>
      <c r="BP43" s="500"/>
      <c r="BQ43" s="14"/>
      <c r="BR43" s="14" t="s">
        <v>186</v>
      </c>
      <c r="BS43" s="14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</row>
    <row r="44" spans="1:83" ht="58.5" customHeight="1" x14ac:dyDescent="0.25">
      <c r="A44" s="520" t="s">
        <v>115</v>
      </c>
      <c r="B44" s="521"/>
      <c r="C44" s="522"/>
      <c r="D44" s="375" t="s">
        <v>219</v>
      </c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7"/>
      <c r="S44" s="279">
        <v>1</v>
      </c>
      <c r="T44" s="280"/>
      <c r="U44" s="280"/>
      <c r="V44" s="367"/>
      <c r="W44" s="324">
        <v>90</v>
      </c>
      <c r="X44" s="325"/>
      <c r="Y44" s="325"/>
      <c r="Z44" s="333">
        <f>SUM(AC44:AN44)</f>
        <v>34</v>
      </c>
      <c r="AA44" s="334"/>
      <c r="AB44" s="335"/>
      <c r="AC44" s="326">
        <v>28</v>
      </c>
      <c r="AD44" s="327"/>
      <c r="AE44" s="327"/>
      <c r="AF44" s="277"/>
      <c r="AG44" s="277"/>
      <c r="AH44" s="277"/>
      <c r="AI44" s="277"/>
      <c r="AJ44" s="277"/>
      <c r="AK44" s="277"/>
      <c r="AL44" s="277">
        <v>6</v>
      </c>
      <c r="AM44" s="277"/>
      <c r="AN44" s="362"/>
      <c r="AO44" s="293">
        <v>90</v>
      </c>
      <c r="AP44" s="294"/>
      <c r="AQ44" s="294"/>
      <c r="AR44" s="413"/>
      <c r="AS44" s="374">
        <v>34</v>
      </c>
      <c r="AT44" s="374"/>
      <c r="AU44" s="374"/>
      <c r="AV44" s="374"/>
      <c r="AW44" s="277">
        <v>3</v>
      </c>
      <c r="AX44" s="277"/>
      <c r="AY44" s="277"/>
      <c r="AZ44" s="278"/>
      <c r="BA44" s="276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8"/>
      <c r="BM44" s="366" t="s">
        <v>120</v>
      </c>
      <c r="BN44" s="327"/>
      <c r="BO44" s="327"/>
      <c r="BP44" s="501"/>
      <c r="BQ44" s="48"/>
      <c r="BR44" s="48"/>
      <c r="BS44" s="48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</row>
    <row r="45" spans="1:83" s="25" customFormat="1" ht="72.75" customHeight="1" x14ac:dyDescent="0.25">
      <c r="A45" s="520" t="s">
        <v>152</v>
      </c>
      <c r="B45" s="521"/>
      <c r="C45" s="522"/>
      <c r="D45" s="176" t="s">
        <v>216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8"/>
      <c r="S45" s="279">
        <v>1</v>
      </c>
      <c r="T45" s="280"/>
      <c r="U45" s="280"/>
      <c r="V45" s="367"/>
      <c r="W45" s="324">
        <v>90</v>
      </c>
      <c r="X45" s="325"/>
      <c r="Y45" s="325"/>
      <c r="Z45" s="333">
        <f>SUM(AC45:AN45)</f>
        <v>34</v>
      </c>
      <c r="AA45" s="334"/>
      <c r="AB45" s="335"/>
      <c r="AC45" s="326">
        <v>28</v>
      </c>
      <c r="AD45" s="327"/>
      <c r="AE45" s="327"/>
      <c r="AF45" s="277"/>
      <c r="AG45" s="277"/>
      <c r="AH45" s="277"/>
      <c r="AI45" s="277"/>
      <c r="AJ45" s="277"/>
      <c r="AK45" s="277"/>
      <c r="AL45" s="277">
        <v>6</v>
      </c>
      <c r="AM45" s="277"/>
      <c r="AN45" s="362"/>
      <c r="AO45" s="293">
        <v>90</v>
      </c>
      <c r="AP45" s="294"/>
      <c r="AQ45" s="294"/>
      <c r="AR45" s="413"/>
      <c r="AS45" s="374">
        <v>34</v>
      </c>
      <c r="AT45" s="374"/>
      <c r="AU45" s="374"/>
      <c r="AV45" s="374"/>
      <c r="AW45" s="277">
        <v>3</v>
      </c>
      <c r="AX45" s="277"/>
      <c r="AY45" s="277"/>
      <c r="AZ45" s="278"/>
      <c r="BA45" s="276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8"/>
      <c r="BM45" s="366" t="s">
        <v>118</v>
      </c>
      <c r="BN45" s="280"/>
      <c r="BO45" s="280"/>
      <c r="BP45" s="367"/>
      <c r="BQ45" s="24"/>
      <c r="BR45" s="24"/>
      <c r="BS45" s="24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</row>
    <row r="46" spans="1:83" ht="61.5" customHeight="1" thickBot="1" x14ac:dyDescent="0.3">
      <c r="A46" s="520" t="s">
        <v>153</v>
      </c>
      <c r="B46" s="521"/>
      <c r="C46" s="522"/>
      <c r="D46" s="375" t="s">
        <v>218</v>
      </c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7"/>
      <c r="S46" s="279"/>
      <c r="T46" s="280"/>
      <c r="U46" s="280">
        <v>1</v>
      </c>
      <c r="V46" s="367"/>
      <c r="W46" s="526">
        <v>90</v>
      </c>
      <c r="X46" s="527"/>
      <c r="Y46" s="527"/>
      <c r="Z46" s="528">
        <f>SUM(AC46:AN46)</f>
        <v>34</v>
      </c>
      <c r="AA46" s="529"/>
      <c r="AB46" s="530"/>
      <c r="AC46" s="326">
        <v>28</v>
      </c>
      <c r="AD46" s="327"/>
      <c r="AE46" s="327"/>
      <c r="AF46" s="277"/>
      <c r="AG46" s="277"/>
      <c r="AH46" s="277"/>
      <c r="AI46" s="277"/>
      <c r="AJ46" s="277"/>
      <c r="AK46" s="277"/>
      <c r="AL46" s="277">
        <v>6</v>
      </c>
      <c r="AM46" s="277"/>
      <c r="AN46" s="362"/>
      <c r="AO46" s="510">
        <v>90</v>
      </c>
      <c r="AP46" s="511"/>
      <c r="AQ46" s="511"/>
      <c r="AR46" s="512"/>
      <c r="AS46" s="519">
        <v>34</v>
      </c>
      <c r="AT46" s="519"/>
      <c r="AU46" s="519"/>
      <c r="AV46" s="519"/>
      <c r="AW46" s="508">
        <v>3</v>
      </c>
      <c r="AX46" s="508"/>
      <c r="AY46" s="508"/>
      <c r="AZ46" s="509"/>
      <c r="BA46" s="276"/>
      <c r="BB46" s="277"/>
      <c r="BC46" s="277"/>
      <c r="BD46" s="277"/>
      <c r="BE46" s="277"/>
      <c r="BF46" s="277"/>
      <c r="BG46" s="277"/>
      <c r="BH46" s="277"/>
      <c r="BI46" s="277"/>
      <c r="BJ46" s="277"/>
      <c r="BK46" s="277"/>
      <c r="BL46" s="278"/>
      <c r="BM46" s="366" t="s">
        <v>119</v>
      </c>
      <c r="BN46" s="280"/>
      <c r="BO46" s="280"/>
      <c r="BP46" s="367"/>
      <c r="BQ46" s="48"/>
      <c r="BR46" s="48"/>
      <c r="BS46" s="48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</row>
    <row r="47" spans="1:83" s="15" customFormat="1" ht="16.95" customHeight="1" thickBot="1" x14ac:dyDescent="0.3">
      <c r="A47" s="368" t="s">
        <v>196</v>
      </c>
      <c r="B47" s="369"/>
      <c r="C47" s="370"/>
      <c r="D47" s="371" t="s">
        <v>229</v>
      </c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3"/>
      <c r="S47" s="191"/>
      <c r="T47" s="192"/>
      <c r="U47" s="192"/>
      <c r="V47" s="193"/>
      <c r="W47" s="380" t="s">
        <v>230</v>
      </c>
      <c r="X47" s="381"/>
      <c r="Y47" s="381"/>
      <c r="Z47" s="382" t="s">
        <v>231</v>
      </c>
      <c r="AA47" s="383"/>
      <c r="AB47" s="384"/>
      <c r="AC47" s="191"/>
      <c r="AD47" s="192"/>
      <c r="AE47" s="192"/>
      <c r="AF47" s="189"/>
      <c r="AG47" s="189"/>
      <c r="AH47" s="189"/>
      <c r="AI47" s="189" t="s">
        <v>231</v>
      </c>
      <c r="AJ47" s="189"/>
      <c r="AK47" s="189"/>
      <c r="AL47" s="189"/>
      <c r="AM47" s="189"/>
      <c r="AN47" s="240"/>
      <c r="AO47" s="476" t="s">
        <v>230</v>
      </c>
      <c r="AP47" s="477"/>
      <c r="AQ47" s="477"/>
      <c r="AR47" s="478"/>
      <c r="AS47" s="189" t="s">
        <v>231</v>
      </c>
      <c r="AT47" s="189"/>
      <c r="AU47" s="189"/>
      <c r="AV47" s="189"/>
      <c r="AW47" s="189" t="s">
        <v>135</v>
      </c>
      <c r="AX47" s="189"/>
      <c r="AY47" s="189"/>
      <c r="AZ47" s="190"/>
      <c r="BA47" s="188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90"/>
      <c r="BM47" s="191"/>
      <c r="BN47" s="192"/>
      <c r="BO47" s="192"/>
      <c r="BP47" s="193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</row>
    <row r="48" spans="1:83" s="150" customFormat="1" ht="33" customHeight="1" thickBot="1" x14ac:dyDescent="0.3">
      <c r="A48" s="174" t="s">
        <v>197</v>
      </c>
      <c r="B48" s="175"/>
      <c r="C48" s="175"/>
      <c r="D48" s="176" t="s">
        <v>264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8"/>
      <c r="S48" s="531"/>
      <c r="T48" s="532"/>
      <c r="U48" s="180" t="s">
        <v>149</v>
      </c>
      <c r="V48" s="181"/>
      <c r="W48" s="182" t="s">
        <v>230</v>
      </c>
      <c r="X48" s="183"/>
      <c r="Y48" s="183"/>
      <c r="Z48" s="184" t="s">
        <v>231</v>
      </c>
      <c r="AA48" s="185"/>
      <c r="AB48" s="186"/>
      <c r="AC48" s="187"/>
      <c r="AD48" s="163"/>
      <c r="AE48" s="163"/>
      <c r="AF48" s="160"/>
      <c r="AG48" s="160"/>
      <c r="AH48" s="160"/>
      <c r="AI48" s="160" t="s">
        <v>231</v>
      </c>
      <c r="AJ48" s="160"/>
      <c r="AK48" s="160"/>
      <c r="AL48" s="160"/>
      <c r="AM48" s="160"/>
      <c r="AN48" s="323"/>
      <c r="AO48" s="297" t="s">
        <v>230</v>
      </c>
      <c r="AP48" s="298"/>
      <c r="AQ48" s="298"/>
      <c r="AR48" s="299"/>
      <c r="AS48" s="348" t="s">
        <v>231</v>
      </c>
      <c r="AT48" s="348"/>
      <c r="AU48" s="348"/>
      <c r="AV48" s="348"/>
      <c r="AW48" s="160" t="s">
        <v>135</v>
      </c>
      <c r="AX48" s="160"/>
      <c r="AY48" s="160"/>
      <c r="AZ48" s="161"/>
      <c r="BA48" s="203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748"/>
      <c r="BM48" s="162" t="s">
        <v>260</v>
      </c>
      <c r="BN48" s="163"/>
      <c r="BO48" s="163"/>
      <c r="BP48" s="164"/>
      <c r="BQ48" s="148"/>
      <c r="BR48" s="148"/>
      <c r="BS48" s="148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</row>
    <row r="49" spans="1:83" s="15" customFormat="1" ht="16.95" customHeight="1" thickBot="1" x14ac:dyDescent="0.3">
      <c r="A49" s="368" t="s">
        <v>232</v>
      </c>
      <c r="B49" s="369"/>
      <c r="C49" s="370"/>
      <c r="D49" s="371" t="s">
        <v>59</v>
      </c>
      <c r="E49" s="372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372"/>
      <c r="Q49" s="372"/>
      <c r="R49" s="373"/>
      <c r="S49" s="191"/>
      <c r="T49" s="192"/>
      <c r="U49" s="192"/>
      <c r="V49" s="193"/>
      <c r="W49" s="380" t="s">
        <v>240</v>
      </c>
      <c r="X49" s="381"/>
      <c r="Y49" s="381"/>
      <c r="Z49" s="382" t="s">
        <v>193</v>
      </c>
      <c r="AA49" s="383"/>
      <c r="AB49" s="384"/>
      <c r="AC49" s="191"/>
      <c r="AD49" s="192"/>
      <c r="AE49" s="192"/>
      <c r="AF49" s="189"/>
      <c r="AG49" s="189"/>
      <c r="AH49" s="189"/>
      <c r="AI49" s="189"/>
      <c r="AJ49" s="189"/>
      <c r="AK49" s="189"/>
      <c r="AL49" s="189"/>
      <c r="AM49" s="189"/>
      <c r="AN49" s="240"/>
      <c r="AO49" s="476" t="s">
        <v>237</v>
      </c>
      <c r="AP49" s="477"/>
      <c r="AQ49" s="477"/>
      <c r="AR49" s="478"/>
      <c r="AS49" s="189" t="s">
        <v>207</v>
      </c>
      <c r="AT49" s="189"/>
      <c r="AU49" s="189"/>
      <c r="AV49" s="189"/>
      <c r="AW49" s="189" t="s">
        <v>183</v>
      </c>
      <c r="AX49" s="189"/>
      <c r="AY49" s="189"/>
      <c r="AZ49" s="190"/>
      <c r="BA49" s="188" t="s">
        <v>238</v>
      </c>
      <c r="BB49" s="189"/>
      <c r="BC49" s="189"/>
      <c r="BD49" s="189"/>
      <c r="BE49" s="189" t="s">
        <v>184</v>
      </c>
      <c r="BF49" s="189"/>
      <c r="BG49" s="189"/>
      <c r="BH49" s="189"/>
      <c r="BI49" s="189" t="s">
        <v>239</v>
      </c>
      <c r="BJ49" s="189"/>
      <c r="BK49" s="189"/>
      <c r="BL49" s="190"/>
      <c r="BM49" s="191"/>
      <c r="BN49" s="192"/>
      <c r="BO49" s="192"/>
      <c r="BP49" s="193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</row>
    <row r="50" spans="1:83" s="25" customFormat="1" ht="18" customHeight="1" x14ac:dyDescent="0.25">
      <c r="A50" s="681" t="s">
        <v>233</v>
      </c>
      <c r="B50" s="682"/>
      <c r="C50" s="683"/>
      <c r="D50" s="776" t="s">
        <v>226</v>
      </c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8"/>
      <c r="S50" s="779" t="s">
        <v>141</v>
      </c>
      <c r="T50" s="780"/>
      <c r="U50" s="780" t="s">
        <v>149</v>
      </c>
      <c r="V50" s="781"/>
      <c r="W50" s="247" t="s">
        <v>136</v>
      </c>
      <c r="X50" s="248"/>
      <c r="Y50" s="248"/>
      <c r="Z50" s="249" t="s">
        <v>137</v>
      </c>
      <c r="AA50" s="250"/>
      <c r="AB50" s="251"/>
      <c r="AC50" s="517" t="s">
        <v>147</v>
      </c>
      <c r="AD50" s="518"/>
      <c r="AE50" s="518"/>
      <c r="AF50" s="378"/>
      <c r="AG50" s="378"/>
      <c r="AH50" s="378"/>
      <c r="AI50" s="378"/>
      <c r="AJ50" s="378"/>
      <c r="AK50" s="378"/>
      <c r="AL50" s="378" t="s">
        <v>142</v>
      </c>
      <c r="AM50" s="378"/>
      <c r="AN50" s="379"/>
      <c r="AO50" s="464" t="s">
        <v>188</v>
      </c>
      <c r="AP50" s="465"/>
      <c r="AQ50" s="465"/>
      <c r="AR50" s="466"/>
      <c r="AS50" s="467" t="s">
        <v>147</v>
      </c>
      <c r="AT50" s="467"/>
      <c r="AU50" s="467"/>
      <c r="AV50" s="467"/>
      <c r="AW50" s="467" t="s">
        <v>135</v>
      </c>
      <c r="AX50" s="467"/>
      <c r="AY50" s="467"/>
      <c r="AZ50" s="468"/>
      <c r="BA50" s="469" t="s">
        <v>189</v>
      </c>
      <c r="BB50" s="467"/>
      <c r="BC50" s="467"/>
      <c r="BD50" s="467"/>
      <c r="BE50" s="467" t="s">
        <v>142</v>
      </c>
      <c r="BF50" s="467"/>
      <c r="BG50" s="467"/>
      <c r="BH50" s="467"/>
      <c r="BI50" s="467" t="s">
        <v>135</v>
      </c>
      <c r="BJ50" s="467"/>
      <c r="BK50" s="467"/>
      <c r="BL50" s="468"/>
      <c r="BM50" s="470" t="s">
        <v>67</v>
      </c>
      <c r="BN50" s="471"/>
      <c r="BO50" s="471"/>
      <c r="BP50" s="472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</row>
    <row r="51" spans="1:83" s="25" customFormat="1" ht="18" customHeight="1" x14ac:dyDescent="0.25">
      <c r="A51" s="684" t="s">
        <v>234</v>
      </c>
      <c r="B51" s="685"/>
      <c r="C51" s="686"/>
      <c r="D51" s="176" t="s">
        <v>160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8"/>
      <c r="S51" s="179" t="s">
        <v>141</v>
      </c>
      <c r="T51" s="180"/>
      <c r="U51" s="180" t="s">
        <v>149</v>
      </c>
      <c r="V51" s="181"/>
      <c r="W51" s="182" t="s">
        <v>227</v>
      </c>
      <c r="X51" s="183"/>
      <c r="Y51" s="183"/>
      <c r="Z51" s="184" t="s">
        <v>138</v>
      </c>
      <c r="AA51" s="185"/>
      <c r="AB51" s="186"/>
      <c r="AC51" s="513"/>
      <c r="AD51" s="514"/>
      <c r="AE51" s="514"/>
      <c r="AF51" s="96"/>
      <c r="AG51" s="96"/>
      <c r="AH51" s="96"/>
      <c r="AI51" s="241" t="s">
        <v>138</v>
      </c>
      <c r="AJ51" s="241"/>
      <c r="AK51" s="241"/>
      <c r="AL51" s="241"/>
      <c r="AM51" s="241"/>
      <c r="AN51" s="242"/>
      <c r="AO51" s="297" t="s">
        <v>228</v>
      </c>
      <c r="AP51" s="298"/>
      <c r="AQ51" s="298"/>
      <c r="AR51" s="299"/>
      <c r="AS51" s="160" t="s">
        <v>148</v>
      </c>
      <c r="AT51" s="160"/>
      <c r="AU51" s="160"/>
      <c r="AV51" s="160"/>
      <c r="AW51" s="160" t="s">
        <v>135</v>
      </c>
      <c r="AX51" s="160"/>
      <c r="AY51" s="160"/>
      <c r="AZ51" s="161"/>
      <c r="BA51" s="159" t="s">
        <v>228</v>
      </c>
      <c r="BB51" s="160"/>
      <c r="BC51" s="160"/>
      <c r="BD51" s="160"/>
      <c r="BE51" s="160" t="s">
        <v>148</v>
      </c>
      <c r="BF51" s="160"/>
      <c r="BG51" s="160"/>
      <c r="BH51" s="160"/>
      <c r="BI51" s="160" t="s">
        <v>135</v>
      </c>
      <c r="BJ51" s="160"/>
      <c r="BK51" s="160"/>
      <c r="BL51" s="161"/>
      <c r="BM51" s="162" t="s">
        <v>68</v>
      </c>
      <c r="BN51" s="163"/>
      <c r="BO51" s="163"/>
      <c r="BP51" s="164"/>
    </row>
    <row r="52" spans="1:83" s="25" customFormat="1" ht="18" customHeight="1" thickBot="1" x14ac:dyDescent="0.3">
      <c r="A52" s="687" t="s">
        <v>235</v>
      </c>
      <c r="B52" s="688"/>
      <c r="C52" s="689"/>
      <c r="D52" s="773" t="s">
        <v>163</v>
      </c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5"/>
      <c r="S52" s="770"/>
      <c r="T52" s="771"/>
      <c r="U52" s="771" t="s">
        <v>149</v>
      </c>
      <c r="V52" s="772"/>
      <c r="W52" s="419" t="s">
        <v>139</v>
      </c>
      <c r="X52" s="420"/>
      <c r="Y52" s="420"/>
      <c r="Z52" s="421" t="s">
        <v>140</v>
      </c>
      <c r="AA52" s="422"/>
      <c r="AB52" s="423"/>
      <c r="AC52" s="243"/>
      <c r="AD52" s="244"/>
      <c r="AE52" s="244"/>
      <c r="AF52" s="515" t="s">
        <v>140</v>
      </c>
      <c r="AG52" s="515"/>
      <c r="AH52" s="515"/>
      <c r="AI52" s="515"/>
      <c r="AJ52" s="515"/>
      <c r="AK52" s="515"/>
      <c r="AL52" s="515"/>
      <c r="AM52" s="515"/>
      <c r="AN52" s="516"/>
      <c r="AO52" s="237" t="s">
        <v>139</v>
      </c>
      <c r="AP52" s="238"/>
      <c r="AQ52" s="238"/>
      <c r="AR52" s="680"/>
      <c r="AS52" s="246" t="s">
        <v>140</v>
      </c>
      <c r="AT52" s="246"/>
      <c r="AU52" s="246"/>
      <c r="AV52" s="246"/>
      <c r="AW52" s="246" t="s">
        <v>135</v>
      </c>
      <c r="AX52" s="246"/>
      <c r="AY52" s="246"/>
      <c r="AZ52" s="463"/>
      <c r="BA52" s="245"/>
      <c r="BB52" s="246"/>
      <c r="BC52" s="246"/>
      <c r="BD52" s="246"/>
      <c r="BE52" s="246"/>
      <c r="BF52" s="246"/>
      <c r="BG52" s="246"/>
      <c r="BH52" s="246"/>
      <c r="BI52" s="246"/>
      <c r="BJ52" s="246"/>
      <c r="BK52" s="246"/>
      <c r="BL52" s="463"/>
      <c r="BM52" s="473" t="s">
        <v>69</v>
      </c>
      <c r="BN52" s="474"/>
      <c r="BO52" s="474"/>
      <c r="BP52" s="475"/>
      <c r="BQ52" s="151"/>
      <c r="BR52" s="151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</row>
    <row r="53" spans="1:83" s="55" customFormat="1" ht="8.25" customHeight="1" thickBot="1" x14ac:dyDescent="0.3">
      <c r="A53" s="363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4"/>
      <c r="AZ53" s="364"/>
      <c r="BA53" s="364"/>
      <c r="BB53" s="364"/>
      <c r="BC53" s="364"/>
      <c r="BD53" s="364"/>
      <c r="BE53" s="364"/>
      <c r="BF53" s="364"/>
      <c r="BG53" s="364"/>
      <c r="BH53" s="364"/>
      <c r="BI53" s="364"/>
      <c r="BJ53" s="364"/>
      <c r="BK53" s="364"/>
      <c r="BL53" s="364"/>
      <c r="BM53" s="364"/>
      <c r="BN53" s="364"/>
      <c r="BO53" s="364"/>
      <c r="BP53" s="365"/>
      <c r="BQ53" s="54"/>
      <c r="BR53" s="54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</row>
    <row r="54" spans="1:83" s="152" customFormat="1" ht="20.25" customHeight="1" thickBot="1" x14ac:dyDescent="0.3">
      <c r="A54" s="232" t="s">
        <v>58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4"/>
      <c r="W54" s="275">
        <f>SUM(W28,W35)</f>
        <v>1466</v>
      </c>
      <c r="X54" s="270"/>
      <c r="Y54" s="271"/>
      <c r="Z54" s="220">
        <f>SUM(Z28,Z35)</f>
        <v>626</v>
      </c>
      <c r="AA54" s="221"/>
      <c r="AB54" s="222"/>
      <c r="AC54" s="284">
        <f>SUM(AC28,AC35)</f>
        <v>156</v>
      </c>
      <c r="AD54" s="227"/>
      <c r="AE54" s="285"/>
      <c r="AF54" s="227"/>
      <c r="AG54" s="227"/>
      <c r="AH54" s="285"/>
      <c r="AI54" s="226">
        <f>SUM(AI28,AI35)</f>
        <v>468</v>
      </c>
      <c r="AJ54" s="227"/>
      <c r="AK54" s="285"/>
      <c r="AL54" s="226">
        <f>SUM(AL28,AL35)</f>
        <v>36</v>
      </c>
      <c r="AM54" s="227"/>
      <c r="AN54" s="228"/>
      <c r="AO54" s="269">
        <f>SUM(AO28,AO35)</f>
        <v>990</v>
      </c>
      <c r="AP54" s="270"/>
      <c r="AQ54" s="270"/>
      <c r="AR54" s="271"/>
      <c r="AS54" s="272">
        <f>SUM(AS28,AS35)</f>
        <v>408</v>
      </c>
      <c r="AT54" s="273"/>
      <c r="AU54" s="273"/>
      <c r="AV54" s="273"/>
      <c r="AW54" s="272">
        <f>SUM(AW28,AW35)</f>
        <v>31</v>
      </c>
      <c r="AX54" s="273"/>
      <c r="AY54" s="273"/>
      <c r="AZ54" s="274"/>
      <c r="BA54" s="275">
        <f>SUM(BA28,BA35)</f>
        <v>476</v>
      </c>
      <c r="BB54" s="270"/>
      <c r="BC54" s="270"/>
      <c r="BD54" s="271"/>
      <c r="BE54" s="273">
        <f>SUM(BE28,BE35)</f>
        <v>218</v>
      </c>
      <c r="BF54" s="273"/>
      <c r="BG54" s="273"/>
      <c r="BH54" s="273"/>
      <c r="BI54" s="273">
        <f>SUM(BI28,BI35)</f>
        <v>12</v>
      </c>
      <c r="BJ54" s="273"/>
      <c r="BK54" s="273"/>
      <c r="BL54" s="273"/>
      <c r="BM54" s="505"/>
      <c r="BN54" s="506"/>
      <c r="BO54" s="506"/>
      <c r="BP54" s="507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</row>
    <row r="55" spans="1:83" s="10" customFormat="1" ht="16.5" customHeight="1" x14ac:dyDescent="0.25">
      <c r="A55" s="260" t="s">
        <v>6</v>
      </c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2"/>
      <c r="W55" s="286"/>
      <c r="X55" s="287"/>
      <c r="Y55" s="288"/>
      <c r="Z55" s="223"/>
      <c r="AA55" s="224"/>
      <c r="AB55" s="225"/>
      <c r="AC55" s="289"/>
      <c r="AD55" s="287"/>
      <c r="AE55" s="287"/>
      <c r="AF55" s="209"/>
      <c r="AG55" s="209"/>
      <c r="AH55" s="209"/>
      <c r="AI55" s="209"/>
      <c r="AJ55" s="209"/>
      <c r="AK55" s="209"/>
      <c r="AL55" s="209"/>
      <c r="AM55" s="209"/>
      <c r="AN55" s="431"/>
      <c r="AO55" s="502">
        <f>SUM(AS54)/17</f>
        <v>24</v>
      </c>
      <c r="AP55" s="503"/>
      <c r="AQ55" s="503"/>
      <c r="AR55" s="503"/>
      <c r="AS55" s="503"/>
      <c r="AT55" s="503"/>
      <c r="AU55" s="503"/>
      <c r="AV55" s="503"/>
      <c r="AW55" s="503"/>
      <c r="AX55" s="503"/>
      <c r="AY55" s="503"/>
      <c r="AZ55" s="504"/>
      <c r="BA55" s="502">
        <f>SUM(BE54)/9</f>
        <v>24.222222222222221</v>
      </c>
      <c r="BB55" s="503"/>
      <c r="BC55" s="503"/>
      <c r="BD55" s="503"/>
      <c r="BE55" s="503"/>
      <c r="BF55" s="503"/>
      <c r="BG55" s="503"/>
      <c r="BH55" s="503"/>
      <c r="BI55" s="503"/>
      <c r="BJ55" s="503"/>
      <c r="BK55" s="503"/>
      <c r="BL55" s="504"/>
      <c r="BM55" s="208"/>
      <c r="BN55" s="209"/>
      <c r="BO55" s="209"/>
      <c r="BP55" s="210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</row>
    <row r="56" spans="1:83" ht="16.5" customHeight="1" x14ac:dyDescent="0.25">
      <c r="A56" s="229" t="s">
        <v>7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1"/>
      <c r="W56" s="279">
        <v>7</v>
      </c>
      <c r="X56" s="280"/>
      <c r="Y56" s="280"/>
      <c r="Z56" s="217"/>
      <c r="AA56" s="218"/>
      <c r="AB56" s="219"/>
      <c r="AC56" s="279"/>
      <c r="AD56" s="280"/>
      <c r="AE56" s="280"/>
      <c r="AF56" s="277"/>
      <c r="AG56" s="277"/>
      <c r="AH56" s="277"/>
      <c r="AI56" s="277"/>
      <c r="AJ56" s="277"/>
      <c r="AK56" s="277"/>
      <c r="AL56" s="277"/>
      <c r="AM56" s="277"/>
      <c r="AN56" s="362"/>
      <c r="AO56" s="293">
        <v>5</v>
      </c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5"/>
      <c r="BA56" s="293">
        <v>2</v>
      </c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5"/>
      <c r="BM56" s="276"/>
      <c r="BN56" s="277"/>
      <c r="BO56" s="277"/>
      <c r="BP56" s="278"/>
    </row>
    <row r="57" spans="1:83" s="25" customFormat="1" ht="16.5" customHeight="1" thickBot="1" x14ac:dyDescent="0.3">
      <c r="A57" s="281" t="s">
        <v>8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3"/>
      <c r="W57" s="214">
        <v>3</v>
      </c>
      <c r="X57" s="215"/>
      <c r="Y57" s="215"/>
      <c r="Z57" s="211"/>
      <c r="AA57" s="212"/>
      <c r="AB57" s="213"/>
      <c r="AC57" s="214"/>
      <c r="AD57" s="215"/>
      <c r="AE57" s="215"/>
      <c r="AF57" s="216"/>
      <c r="AG57" s="216"/>
      <c r="AH57" s="216"/>
      <c r="AI57" s="216"/>
      <c r="AJ57" s="216"/>
      <c r="AK57" s="216"/>
      <c r="AL57" s="216"/>
      <c r="AM57" s="216"/>
      <c r="AN57" s="296"/>
      <c r="AO57" s="237">
        <v>3</v>
      </c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9"/>
      <c r="BA57" s="237">
        <v>1</v>
      </c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9"/>
      <c r="BM57" s="235"/>
      <c r="BN57" s="216"/>
      <c r="BO57" s="216"/>
      <c r="BP57" s="236"/>
    </row>
    <row r="58" spans="1:83" ht="18" customHeight="1" thickBot="1" x14ac:dyDescent="0.3">
      <c r="A58" s="290"/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2"/>
    </row>
    <row r="59" spans="1:83" ht="20.25" customHeight="1" thickBot="1" x14ac:dyDescent="0.3">
      <c r="A59" s="205" t="s">
        <v>80</v>
      </c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7"/>
      <c r="AC59" s="205" t="s">
        <v>83</v>
      </c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7"/>
      <c r="BA59" s="205" t="s">
        <v>87</v>
      </c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206"/>
      <c r="BP59" s="207"/>
    </row>
    <row r="60" spans="1:83" ht="28.5" customHeight="1" thickBot="1" x14ac:dyDescent="0.3">
      <c r="A60" s="252" t="s">
        <v>11</v>
      </c>
      <c r="B60" s="253"/>
      <c r="C60" s="253"/>
      <c r="D60" s="253"/>
      <c r="E60" s="253"/>
      <c r="F60" s="253"/>
      <c r="G60" s="253"/>
      <c r="H60" s="253"/>
      <c r="I60" s="253"/>
      <c r="J60" s="253"/>
      <c r="K60" s="257" t="s">
        <v>10</v>
      </c>
      <c r="L60" s="258"/>
      <c r="M60" s="258"/>
      <c r="N60" s="258"/>
      <c r="O60" s="258"/>
      <c r="P60" s="259"/>
      <c r="Q60" s="409" t="s">
        <v>12</v>
      </c>
      <c r="R60" s="258"/>
      <c r="S60" s="258"/>
      <c r="T60" s="258"/>
      <c r="U60" s="258"/>
      <c r="V60" s="259"/>
      <c r="W60" s="254" t="s">
        <v>77</v>
      </c>
      <c r="X60" s="255"/>
      <c r="Y60" s="255"/>
      <c r="Z60" s="255"/>
      <c r="AA60" s="255"/>
      <c r="AB60" s="256"/>
      <c r="AC60" s="252" t="s">
        <v>10</v>
      </c>
      <c r="AD60" s="253"/>
      <c r="AE60" s="253"/>
      <c r="AF60" s="253"/>
      <c r="AG60" s="253"/>
      <c r="AH60" s="253"/>
      <c r="AI60" s="253"/>
      <c r="AJ60" s="444"/>
      <c r="AK60" s="409" t="s">
        <v>12</v>
      </c>
      <c r="AL60" s="258"/>
      <c r="AM60" s="258"/>
      <c r="AN60" s="258"/>
      <c r="AO60" s="258"/>
      <c r="AP60" s="258"/>
      <c r="AQ60" s="258"/>
      <c r="AR60" s="259"/>
      <c r="AS60" s="442" t="s">
        <v>77</v>
      </c>
      <c r="AT60" s="253"/>
      <c r="AU60" s="253"/>
      <c r="AV60" s="253"/>
      <c r="AW60" s="253"/>
      <c r="AX60" s="253"/>
      <c r="AY60" s="253"/>
      <c r="AZ60" s="443"/>
      <c r="BA60" s="263" t="s">
        <v>84</v>
      </c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5"/>
    </row>
    <row r="61" spans="1:83" ht="20.399999999999999" customHeight="1" thickBot="1" x14ac:dyDescent="0.3">
      <c r="A61" s="439" t="s">
        <v>242</v>
      </c>
      <c r="B61" s="440"/>
      <c r="C61" s="440"/>
      <c r="D61" s="440"/>
      <c r="E61" s="440"/>
      <c r="F61" s="440"/>
      <c r="G61" s="440"/>
      <c r="H61" s="440"/>
      <c r="I61" s="440"/>
      <c r="J61" s="441"/>
      <c r="K61" s="446">
        <v>2</v>
      </c>
      <c r="L61" s="435"/>
      <c r="M61" s="435"/>
      <c r="N61" s="435"/>
      <c r="O61" s="435"/>
      <c r="P61" s="435"/>
      <c r="Q61" s="435">
        <v>3</v>
      </c>
      <c r="R61" s="435"/>
      <c r="S61" s="435"/>
      <c r="T61" s="435"/>
      <c r="U61" s="435"/>
      <c r="V61" s="435"/>
      <c r="W61" s="436">
        <v>5</v>
      </c>
      <c r="X61" s="437"/>
      <c r="Y61" s="437"/>
      <c r="Z61" s="437"/>
      <c r="AA61" s="437"/>
      <c r="AB61" s="438"/>
      <c r="AC61" s="445">
        <v>2</v>
      </c>
      <c r="AD61" s="435"/>
      <c r="AE61" s="435"/>
      <c r="AF61" s="435"/>
      <c r="AG61" s="435"/>
      <c r="AH61" s="435"/>
      <c r="AI61" s="435"/>
      <c r="AJ61" s="435"/>
      <c r="AK61" s="436">
        <v>8</v>
      </c>
      <c r="AL61" s="437"/>
      <c r="AM61" s="437"/>
      <c r="AN61" s="437"/>
      <c r="AO61" s="437"/>
      <c r="AP61" s="437"/>
      <c r="AQ61" s="437"/>
      <c r="AR61" s="446"/>
      <c r="AS61" s="435">
        <v>12</v>
      </c>
      <c r="AT61" s="435"/>
      <c r="AU61" s="435"/>
      <c r="AV61" s="435"/>
      <c r="AW61" s="435"/>
      <c r="AX61" s="435"/>
      <c r="AY61" s="435"/>
      <c r="AZ61" s="447"/>
      <c r="BA61" s="266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8"/>
    </row>
    <row r="62" spans="1:83" ht="10.5" customHeight="1" x14ac:dyDescent="0.25">
      <c r="A62" s="141"/>
      <c r="B62" s="141"/>
      <c r="C62" s="141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44"/>
      <c r="AY62" s="44"/>
    </row>
    <row r="63" spans="1:83" ht="15.75" customHeight="1" thickBot="1" x14ac:dyDescent="0.3">
      <c r="A63" s="141"/>
      <c r="B63" s="141"/>
      <c r="C63" s="141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91" t="s">
        <v>131</v>
      </c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9"/>
      <c r="AU63" s="59"/>
      <c r="AV63" s="59"/>
      <c r="AW63" s="60"/>
    </row>
    <row r="64" spans="1:83" ht="53.25" customHeight="1" thickBot="1" x14ac:dyDescent="0.3">
      <c r="A64" s="735" t="s">
        <v>127</v>
      </c>
      <c r="B64" s="736"/>
      <c r="C64" s="736"/>
      <c r="D64" s="737"/>
      <c r="E64" s="664" t="s">
        <v>60</v>
      </c>
      <c r="F64" s="665"/>
      <c r="G64" s="665"/>
      <c r="H64" s="665"/>
      <c r="I64" s="665"/>
      <c r="J64" s="665"/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5"/>
      <c r="AB64" s="665"/>
      <c r="AC64" s="665"/>
      <c r="AD64" s="665"/>
      <c r="AE64" s="665"/>
      <c r="AF64" s="665"/>
      <c r="AG64" s="665"/>
      <c r="AH64" s="665"/>
      <c r="AI64" s="665"/>
      <c r="AJ64" s="665"/>
      <c r="AK64" s="665"/>
      <c r="AL64" s="665"/>
      <c r="AM64" s="665"/>
      <c r="AN64" s="665"/>
      <c r="AO64" s="665"/>
      <c r="AP64" s="665"/>
      <c r="AQ64" s="665"/>
      <c r="AR64" s="665"/>
      <c r="AS64" s="665"/>
      <c r="AT64" s="665"/>
      <c r="AU64" s="665"/>
      <c r="AV64" s="665"/>
      <c r="AW64" s="665"/>
      <c r="AX64" s="665"/>
      <c r="AY64" s="665"/>
      <c r="AZ64" s="665"/>
      <c r="BA64" s="665"/>
      <c r="BB64" s="665"/>
      <c r="BC64" s="665"/>
      <c r="BD64" s="665"/>
      <c r="BE64" s="665"/>
      <c r="BF64" s="665"/>
      <c r="BG64" s="665"/>
      <c r="BH64" s="665"/>
      <c r="BI64" s="665"/>
      <c r="BJ64" s="665"/>
      <c r="BK64" s="666"/>
      <c r="BL64" s="754" t="s">
        <v>121</v>
      </c>
      <c r="BM64" s="755"/>
      <c r="BN64" s="755"/>
      <c r="BO64" s="755"/>
      <c r="BP64" s="756"/>
    </row>
    <row r="65" spans="1:68" s="106" customFormat="1" ht="48" customHeight="1" x14ac:dyDescent="0.25">
      <c r="A65" s="194" t="s">
        <v>62</v>
      </c>
      <c r="B65" s="195"/>
      <c r="C65" s="195"/>
      <c r="D65" s="196"/>
      <c r="E65" s="197" t="s">
        <v>252</v>
      </c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9"/>
      <c r="BL65" s="200" t="s">
        <v>181</v>
      </c>
      <c r="BM65" s="201"/>
      <c r="BN65" s="201"/>
      <c r="BO65" s="201"/>
      <c r="BP65" s="202"/>
    </row>
    <row r="66" spans="1:68" s="106" customFormat="1" ht="43.5" customHeight="1" x14ac:dyDescent="0.25">
      <c r="A66" s="194" t="s">
        <v>63</v>
      </c>
      <c r="B66" s="195"/>
      <c r="C66" s="195"/>
      <c r="D66" s="196"/>
      <c r="E66" s="197" t="s">
        <v>253</v>
      </c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9"/>
      <c r="BL66" s="200" t="s">
        <v>246</v>
      </c>
      <c r="BM66" s="201"/>
      <c r="BN66" s="201"/>
      <c r="BO66" s="201"/>
      <c r="BP66" s="202"/>
    </row>
    <row r="67" spans="1:68" s="25" customFormat="1" ht="36" customHeight="1" x14ac:dyDescent="0.25">
      <c r="A67" s="451" t="s">
        <v>67</v>
      </c>
      <c r="B67" s="452"/>
      <c r="C67" s="452"/>
      <c r="D67" s="453"/>
      <c r="E67" s="416" t="s">
        <v>200</v>
      </c>
      <c r="F67" s="417"/>
      <c r="G67" s="417"/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  <c r="AA67" s="417"/>
      <c r="AB67" s="417"/>
      <c r="AC67" s="417"/>
      <c r="AD67" s="417"/>
      <c r="AE67" s="417"/>
      <c r="AF67" s="417"/>
      <c r="AG67" s="417"/>
      <c r="AH67" s="417"/>
      <c r="AI67" s="417"/>
      <c r="AJ67" s="417"/>
      <c r="AK67" s="417"/>
      <c r="AL67" s="417"/>
      <c r="AM67" s="417"/>
      <c r="AN67" s="417"/>
      <c r="AO67" s="417"/>
      <c r="AP67" s="417"/>
      <c r="AQ67" s="417"/>
      <c r="AR67" s="417"/>
      <c r="AS67" s="417"/>
      <c r="AT67" s="417"/>
      <c r="AU67" s="417"/>
      <c r="AV67" s="417"/>
      <c r="AW67" s="417"/>
      <c r="AX67" s="417"/>
      <c r="AY67" s="417"/>
      <c r="AZ67" s="417"/>
      <c r="BA67" s="417"/>
      <c r="BB67" s="417"/>
      <c r="BC67" s="417"/>
      <c r="BD67" s="417"/>
      <c r="BE67" s="417"/>
      <c r="BF67" s="417"/>
      <c r="BG67" s="417"/>
      <c r="BH67" s="417"/>
      <c r="BI67" s="417"/>
      <c r="BJ67" s="417"/>
      <c r="BK67" s="418"/>
      <c r="BL67" s="200" t="s">
        <v>233</v>
      </c>
      <c r="BM67" s="201"/>
      <c r="BN67" s="201"/>
      <c r="BO67" s="201"/>
      <c r="BP67" s="202"/>
    </row>
    <row r="68" spans="1:68" s="25" customFormat="1" ht="34.200000000000003" customHeight="1" x14ac:dyDescent="0.25">
      <c r="A68" s="451" t="s">
        <v>68</v>
      </c>
      <c r="B68" s="452"/>
      <c r="C68" s="452"/>
      <c r="D68" s="453"/>
      <c r="E68" s="416" t="s">
        <v>201</v>
      </c>
      <c r="F68" s="417"/>
      <c r="G68" s="417"/>
      <c r="H68" s="417"/>
      <c r="I68" s="417"/>
      <c r="J68" s="417"/>
      <c r="K68" s="417"/>
      <c r="L68" s="417"/>
      <c r="M68" s="417"/>
      <c r="N68" s="417"/>
      <c r="O68" s="417"/>
      <c r="P68" s="417"/>
      <c r="Q68" s="417"/>
      <c r="R68" s="417"/>
      <c r="S68" s="417"/>
      <c r="T68" s="417"/>
      <c r="U68" s="417"/>
      <c r="V68" s="417"/>
      <c r="W68" s="417"/>
      <c r="X68" s="417"/>
      <c r="Y68" s="417"/>
      <c r="Z68" s="417"/>
      <c r="AA68" s="417"/>
      <c r="AB68" s="417"/>
      <c r="AC68" s="417"/>
      <c r="AD68" s="417"/>
      <c r="AE68" s="417"/>
      <c r="AF68" s="417"/>
      <c r="AG68" s="417"/>
      <c r="AH68" s="417"/>
      <c r="AI68" s="417"/>
      <c r="AJ68" s="417"/>
      <c r="AK68" s="417"/>
      <c r="AL68" s="417"/>
      <c r="AM68" s="417"/>
      <c r="AN68" s="417"/>
      <c r="AO68" s="417"/>
      <c r="AP68" s="417"/>
      <c r="AQ68" s="417"/>
      <c r="AR68" s="417"/>
      <c r="AS68" s="417"/>
      <c r="AT68" s="417"/>
      <c r="AU68" s="417"/>
      <c r="AV68" s="417"/>
      <c r="AW68" s="417"/>
      <c r="AX68" s="417"/>
      <c r="AY68" s="417"/>
      <c r="AZ68" s="417"/>
      <c r="BA68" s="417"/>
      <c r="BB68" s="417"/>
      <c r="BC68" s="417"/>
      <c r="BD68" s="417"/>
      <c r="BE68" s="417"/>
      <c r="BF68" s="417"/>
      <c r="BG68" s="417"/>
      <c r="BH68" s="417"/>
      <c r="BI68" s="417"/>
      <c r="BJ68" s="417"/>
      <c r="BK68" s="418"/>
      <c r="BL68" s="200" t="s">
        <v>234</v>
      </c>
      <c r="BM68" s="201"/>
      <c r="BN68" s="201"/>
      <c r="BO68" s="201"/>
      <c r="BP68" s="202"/>
    </row>
    <row r="69" spans="1:68" s="25" customFormat="1" ht="25.95" customHeight="1" thickBot="1" x14ac:dyDescent="0.3">
      <c r="A69" s="712" t="s">
        <v>69</v>
      </c>
      <c r="B69" s="713"/>
      <c r="C69" s="713"/>
      <c r="D69" s="714"/>
      <c r="E69" s="715" t="s">
        <v>199</v>
      </c>
      <c r="F69" s="716"/>
      <c r="G69" s="716"/>
      <c r="H69" s="716"/>
      <c r="I69" s="716"/>
      <c r="J69" s="716"/>
      <c r="K69" s="716"/>
      <c r="L69" s="716"/>
      <c r="M69" s="716"/>
      <c r="N69" s="716"/>
      <c r="O69" s="716"/>
      <c r="P69" s="716"/>
      <c r="Q69" s="716"/>
      <c r="R69" s="716"/>
      <c r="S69" s="716"/>
      <c r="T69" s="716"/>
      <c r="U69" s="716"/>
      <c r="V69" s="716"/>
      <c r="W69" s="716"/>
      <c r="X69" s="716"/>
      <c r="Y69" s="716"/>
      <c r="Z69" s="716"/>
      <c r="AA69" s="716"/>
      <c r="AB69" s="716"/>
      <c r="AC69" s="716"/>
      <c r="AD69" s="716"/>
      <c r="AE69" s="716"/>
      <c r="AF69" s="716"/>
      <c r="AG69" s="716"/>
      <c r="AH69" s="716"/>
      <c r="AI69" s="716"/>
      <c r="AJ69" s="716"/>
      <c r="AK69" s="716"/>
      <c r="AL69" s="716"/>
      <c r="AM69" s="716"/>
      <c r="AN69" s="716"/>
      <c r="AO69" s="716"/>
      <c r="AP69" s="716"/>
      <c r="AQ69" s="716"/>
      <c r="AR69" s="716"/>
      <c r="AS69" s="716"/>
      <c r="AT69" s="716"/>
      <c r="AU69" s="716"/>
      <c r="AV69" s="716"/>
      <c r="AW69" s="716"/>
      <c r="AX69" s="716"/>
      <c r="AY69" s="716"/>
      <c r="AZ69" s="716"/>
      <c r="BA69" s="716"/>
      <c r="BB69" s="716"/>
      <c r="BC69" s="716"/>
      <c r="BD69" s="716"/>
      <c r="BE69" s="716"/>
      <c r="BF69" s="716"/>
      <c r="BG69" s="716"/>
      <c r="BH69" s="716"/>
      <c r="BI69" s="716"/>
      <c r="BJ69" s="716"/>
      <c r="BK69" s="717"/>
      <c r="BL69" s="171" t="s">
        <v>235</v>
      </c>
      <c r="BM69" s="172"/>
      <c r="BN69" s="172"/>
      <c r="BO69" s="172"/>
      <c r="BP69" s="173"/>
    </row>
    <row r="70" spans="1:68" s="25" customFormat="1" ht="31.2" customHeight="1" x14ac:dyDescent="0.25">
      <c r="A70" s="721" t="s">
        <v>89</v>
      </c>
      <c r="B70" s="722"/>
      <c r="C70" s="722"/>
      <c r="D70" s="723"/>
      <c r="E70" s="724" t="s">
        <v>254</v>
      </c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5"/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J70" s="725"/>
      <c r="AK70" s="725"/>
      <c r="AL70" s="725"/>
      <c r="AM70" s="725"/>
      <c r="AN70" s="725"/>
      <c r="AO70" s="725"/>
      <c r="AP70" s="725"/>
      <c r="AQ70" s="725"/>
      <c r="AR70" s="725"/>
      <c r="AS70" s="725"/>
      <c r="AT70" s="725"/>
      <c r="AU70" s="725"/>
      <c r="AV70" s="725"/>
      <c r="AW70" s="725"/>
      <c r="AX70" s="725"/>
      <c r="AY70" s="725"/>
      <c r="AZ70" s="725"/>
      <c r="BA70" s="725"/>
      <c r="BB70" s="725"/>
      <c r="BC70" s="725"/>
      <c r="BD70" s="725"/>
      <c r="BE70" s="725"/>
      <c r="BF70" s="725"/>
      <c r="BG70" s="725"/>
      <c r="BH70" s="725"/>
      <c r="BI70" s="725"/>
      <c r="BJ70" s="725"/>
      <c r="BK70" s="726"/>
      <c r="BL70" s="727" t="s">
        <v>144</v>
      </c>
      <c r="BM70" s="728"/>
      <c r="BN70" s="728"/>
      <c r="BO70" s="728"/>
      <c r="BP70" s="729"/>
    </row>
    <row r="71" spans="1:68" s="25" customFormat="1" ht="53.25" customHeight="1" x14ac:dyDescent="0.25">
      <c r="A71" s="432" t="s">
        <v>90</v>
      </c>
      <c r="B71" s="433"/>
      <c r="C71" s="433"/>
      <c r="D71" s="434"/>
      <c r="E71" s="416" t="s">
        <v>262</v>
      </c>
      <c r="F71" s="417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7"/>
      <c r="BB71" s="417"/>
      <c r="BC71" s="417"/>
      <c r="BD71" s="417"/>
      <c r="BE71" s="417"/>
      <c r="BF71" s="417"/>
      <c r="BG71" s="417"/>
      <c r="BH71" s="417"/>
      <c r="BI71" s="417"/>
      <c r="BJ71" s="417"/>
      <c r="BK71" s="418"/>
      <c r="BL71" s="200" t="s">
        <v>150</v>
      </c>
      <c r="BM71" s="201"/>
      <c r="BN71" s="201"/>
      <c r="BO71" s="201"/>
      <c r="BP71" s="202"/>
    </row>
    <row r="72" spans="1:68" s="25" customFormat="1" ht="38.4" customHeight="1" thickBot="1" x14ac:dyDescent="0.3">
      <c r="A72" s="432" t="s">
        <v>236</v>
      </c>
      <c r="B72" s="433"/>
      <c r="C72" s="433"/>
      <c r="D72" s="434"/>
      <c r="E72" s="416" t="s">
        <v>245</v>
      </c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7"/>
      <c r="Y72" s="417"/>
      <c r="Z72" s="417"/>
      <c r="AA72" s="417"/>
      <c r="AB72" s="417"/>
      <c r="AC72" s="417"/>
      <c r="AD72" s="417"/>
      <c r="AE72" s="417"/>
      <c r="AF72" s="417"/>
      <c r="AG72" s="417"/>
      <c r="AH72" s="417"/>
      <c r="AI72" s="417"/>
      <c r="AJ72" s="417"/>
      <c r="AK72" s="417"/>
      <c r="AL72" s="417"/>
      <c r="AM72" s="417"/>
      <c r="AN72" s="417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7"/>
      <c r="AZ72" s="417"/>
      <c r="BA72" s="417"/>
      <c r="BB72" s="417"/>
      <c r="BC72" s="417"/>
      <c r="BD72" s="417"/>
      <c r="BE72" s="417"/>
      <c r="BF72" s="417"/>
      <c r="BG72" s="417"/>
      <c r="BH72" s="417"/>
      <c r="BI72" s="417"/>
      <c r="BJ72" s="417"/>
      <c r="BK72" s="418"/>
      <c r="BL72" s="200" t="s">
        <v>182</v>
      </c>
      <c r="BM72" s="201"/>
      <c r="BN72" s="201"/>
      <c r="BO72" s="201"/>
      <c r="BP72" s="202"/>
    </row>
    <row r="73" spans="1:68" s="25" customFormat="1" ht="32.4" customHeight="1" x14ac:dyDescent="0.25">
      <c r="A73" s="741" t="s">
        <v>88</v>
      </c>
      <c r="B73" s="742"/>
      <c r="C73" s="742"/>
      <c r="D73" s="743"/>
      <c r="E73" s="448" t="s">
        <v>185</v>
      </c>
      <c r="F73" s="449"/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49"/>
      <c r="R73" s="449"/>
      <c r="S73" s="449"/>
      <c r="T73" s="449"/>
      <c r="U73" s="449"/>
      <c r="V73" s="449"/>
      <c r="W73" s="449"/>
      <c r="X73" s="449"/>
      <c r="Y73" s="449"/>
      <c r="Z73" s="449"/>
      <c r="AA73" s="449"/>
      <c r="AB73" s="449"/>
      <c r="AC73" s="449"/>
      <c r="AD73" s="449"/>
      <c r="AE73" s="449"/>
      <c r="AF73" s="449"/>
      <c r="AG73" s="449"/>
      <c r="AH73" s="449"/>
      <c r="AI73" s="449"/>
      <c r="AJ73" s="449"/>
      <c r="AK73" s="449"/>
      <c r="AL73" s="449"/>
      <c r="AM73" s="449"/>
      <c r="AN73" s="449"/>
      <c r="AO73" s="449"/>
      <c r="AP73" s="449"/>
      <c r="AQ73" s="449"/>
      <c r="AR73" s="449"/>
      <c r="AS73" s="449"/>
      <c r="AT73" s="449"/>
      <c r="AU73" s="449"/>
      <c r="AV73" s="449"/>
      <c r="AW73" s="449"/>
      <c r="AX73" s="449"/>
      <c r="AY73" s="449"/>
      <c r="AZ73" s="449"/>
      <c r="BA73" s="449"/>
      <c r="BB73" s="449"/>
      <c r="BC73" s="449"/>
      <c r="BD73" s="449"/>
      <c r="BE73" s="449"/>
      <c r="BF73" s="449"/>
      <c r="BG73" s="449"/>
      <c r="BH73" s="449"/>
      <c r="BI73" s="449"/>
      <c r="BJ73" s="449"/>
      <c r="BK73" s="450"/>
      <c r="BL73" s="718" t="s">
        <v>164</v>
      </c>
      <c r="BM73" s="719"/>
      <c r="BN73" s="719"/>
      <c r="BO73" s="719"/>
      <c r="BP73" s="720"/>
    </row>
    <row r="74" spans="1:68" s="25" customFormat="1" ht="32.4" customHeight="1" x14ac:dyDescent="0.25">
      <c r="A74" s="432" t="s">
        <v>91</v>
      </c>
      <c r="B74" s="433"/>
      <c r="C74" s="433"/>
      <c r="D74" s="434"/>
      <c r="E74" s="416" t="s">
        <v>255</v>
      </c>
      <c r="F74" s="417"/>
      <c r="G74" s="417"/>
      <c r="H74" s="417"/>
      <c r="I74" s="417"/>
      <c r="J74" s="417"/>
      <c r="K74" s="417"/>
      <c r="L74" s="417"/>
      <c r="M74" s="417"/>
      <c r="N74" s="417"/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  <c r="AA74" s="417"/>
      <c r="AB74" s="417"/>
      <c r="AC74" s="417"/>
      <c r="AD74" s="417"/>
      <c r="AE74" s="417"/>
      <c r="AF74" s="417"/>
      <c r="AG74" s="417"/>
      <c r="AH74" s="417"/>
      <c r="AI74" s="417"/>
      <c r="AJ74" s="417"/>
      <c r="AK74" s="417"/>
      <c r="AL74" s="417"/>
      <c r="AM74" s="417"/>
      <c r="AN74" s="417"/>
      <c r="AO74" s="417"/>
      <c r="AP74" s="417"/>
      <c r="AQ74" s="417"/>
      <c r="AR74" s="417"/>
      <c r="AS74" s="417"/>
      <c r="AT74" s="417"/>
      <c r="AU74" s="417"/>
      <c r="AV74" s="417"/>
      <c r="AW74" s="417"/>
      <c r="AX74" s="417"/>
      <c r="AY74" s="417"/>
      <c r="AZ74" s="417"/>
      <c r="BA74" s="417"/>
      <c r="BB74" s="417"/>
      <c r="BC74" s="417"/>
      <c r="BD74" s="417"/>
      <c r="BE74" s="417"/>
      <c r="BF74" s="417"/>
      <c r="BG74" s="417"/>
      <c r="BH74" s="417"/>
      <c r="BI74" s="417"/>
      <c r="BJ74" s="417"/>
      <c r="BK74" s="418"/>
      <c r="BL74" s="200" t="s">
        <v>195</v>
      </c>
      <c r="BM74" s="201"/>
      <c r="BN74" s="201"/>
      <c r="BO74" s="201"/>
      <c r="BP74" s="202"/>
    </row>
    <row r="75" spans="1:68" s="25" customFormat="1" ht="31.2" customHeight="1" x14ac:dyDescent="0.25">
      <c r="A75" s="432" t="s">
        <v>92</v>
      </c>
      <c r="B75" s="433"/>
      <c r="C75" s="433"/>
      <c r="D75" s="434"/>
      <c r="E75" s="416" t="s">
        <v>256</v>
      </c>
      <c r="F75" s="417"/>
      <c r="G75" s="417"/>
      <c r="H75" s="417"/>
      <c r="I75" s="417"/>
      <c r="J75" s="417"/>
      <c r="K75" s="417"/>
      <c r="L75" s="417"/>
      <c r="M75" s="417"/>
      <c r="N75" s="417"/>
      <c r="O75" s="417"/>
      <c r="P75" s="417"/>
      <c r="Q75" s="417"/>
      <c r="R75" s="417"/>
      <c r="S75" s="417"/>
      <c r="T75" s="417"/>
      <c r="U75" s="417"/>
      <c r="V75" s="417"/>
      <c r="W75" s="417"/>
      <c r="X75" s="417"/>
      <c r="Y75" s="417"/>
      <c r="Z75" s="417"/>
      <c r="AA75" s="417"/>
      <c r="AB75" s="417"/>
      <c r="AC75" s="417"/>
      <c r="AD75" s="417"/>
      <c r="AE75" s="417"/>
      <c r="AF75" s="417"/>
      <c r="AG75" s="417"/>
      <c r="AH75" s="417"/>
      <c r="AI75" s="417"/>
      <c r="AJ75" s="417"/>
      <c r="AK75" s="417"/>
      <c r="AL75" s="417"/>
      <c r="AM75" s="417"/>
      <c r="AN75" s="417"/>
      <c r="AO75" s="417"/>
      <c r="AP75" s="417"/>
      <c r="AQ75" s="417"/>
      <c r="AR75" s="417"/>
      <c r="AS75" s="417"/>
      <c r="AT75" s="417"/>
      <c r="AU75" s="417"/>
      <c r="AV75" s="417"/>
      <c r="AW75" s="417"/>
      <c r="AX75" s="417"/>
      <c r="AY75" s="417"/>
      <c r="AZ75" s="417"/>
      <c r="BA75" s="417"/>
      <c r="BB75" s="417"/>
      <c r="BC75" s="417"/>
      <c r="BD75" s="417"/>
      <c r="BE75" s="417"/>
      <c r="BF75" s="417"/>
      <c r="BG75" s="417"/>
      <c r="BH75" s="417"/>
      <c r="BI75" s="417"/>
      <c r="BJ75" s="417"/>
      <c r="BK75" s="418"/>
      <c r="BL75" s="200" t="s">
        <v>111</v>
      </c>
      <c r="BM75" s="201"/>
      <c r="BN75" s="201"/>
      <c r="BO75" s="201"/>
      <c r="BP75" s="202"/>
    </row>
    <row r="76" spans="1:68" s="25" customFormat="1" ht="26.25" customHeight="1" x14ac:dyDescent="0.25">
      <c r="A76" s="432" t="s">
        <v>93</v>
      </c>
      <c r="B76" s="433"/>
      <c r="C76" s="433"/>
      <c r="D76" s="434"/>
      <c r="E76" s="416" t="s">
        <v>257</v>
      </c>
      <c r="F76" s="417"/>
      <c r="G76" s="417"/>
      <c r="H76" s="417"/>
      <c r="I76" s="417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  <c r="AA76" s="417"/>
      <c r="AB76" s="417"/>
      <c r="AC76" s="417"/>
      <c r="AD76" s="417"/>
      <c r="AE76" s="417"/>
      <c r="AF76" s="417"/>
      <c r="AG76" s="417"/>
      <c r="AH76" s="417"/>
      <c r="AI76" s="417"/>
      <c r="AJ76" s="417"/>
      <c r="AK76" s="417"/>
      <c r="AL76" s="417"/>
      <c r="AM76" s="417"/>
      <c r="AN76" s="417"/>
      <c r="AO76" s="417"/>
      <c r="AP76" s="417"/>
      <c r="AQ76" s="417"/>
      <c r="AR76" s="417"/>
      <c r="AS76" s="417"/>
      <c r="AT76" s="417"/>
      <c r="AU76" s="417"/>
      <c r="AV76" s="417"/>
      <c r="AW76" s="417"/>
      <c r="AX76" s="417"/>
      <c r="AY76" s="417"/>
      <c r="AZ76" s="417"/>
      <c r="BA76" s="417"/>
      <c r="BB76" s="417"/>
      <c r="BC76" s="417"/>
      <c r="BD76" s="417"/>
      <c r="BE76" s="417"/>
      <c r="BF76" s="417"/>
      <c r="BG76" s="417"/>
      <c r="BH76" s="417"/>
      <c r="BI76" s="417"/>
      <c r="BJ76" s="417"/>
      <c r="BK76" s="418"/>
      <c r="BL76" s="200" t="s">
        <v>111</v>
      </c>
      <c r="BM76" s="201"/>
      <c r="BN76" s="201"/>
      <c r="BO76" s="201"/>
      <c r="BP76" s="202"/>
    </row>
    <row r="77" spans="1:68" s="25" customFormat="1" ht="33" customHeight="1" x14ac:dyDescent="0.25">
      <c r="A77" s="432" t="s">
        <v>120</v>
      </c>
      <c r="B77" s="433"/>
      <c r="C77" s="433"/>
      <c r="D77" s="434"/>
      <c r="E77" s="416" t="s">
        <v>244</v>
      </c>
      <c r="F77" s="417"/>
      <c r="G77" s="417"/>
      <c r="H77" s="417"/>
      <c r="I77" s="417"/>
      <c r="J77" s="417"/>
      <c r="K77" s="417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17"/>
      <c r="X77" s="417"/>
      <c r="Y77" s="417"/>
      <c r="Z77" s="417"/>
      <c r="AA77" s="417"/>
      <c r="AB77" s="417"/>
      <c r="AC77" s="417"/>
      <c r="AD77" s="417"/>
      <c r="AE77" s="417"/>
      <c r="AF77" s="417"/>
      <c r="AG77" s="417"/>
      <c r="AH77" s="417"/>
      <c r="AI77" s="417"/>
      <c r="AJ77" s="417"/>
      <c r="AK77" s="417"/>
      <c r="AL77" s="417"/>
      <c r="AM77" s="417"/>
      <c r="AN77" s="417"/>
      <c r="AO77" s="417"/>
      <c r="AP77" s="417"/>
      <c r="AQ77" s="417"/>
      <c r="AR77" s="417"/>
      <c r="AS77" s="417"/>
      <c r="AT77" s="417"/>
      <c r="AU77" s="417"/>
      <c r="AV77" s="417"/>
      <c r="AW77" s="417"/>
      <c r="AX77" s="417"/>
      <c r="AY77" s="417"/>
      <c r="AZ77" s="417"/>
      <c r="BA77" s="417"/>
      <c r="BB77" s="417"/>
      <c r="BC77" s="417"/>
      <c r="BD77" s="417"/>
      <c r="BE77" s="417"/>
      <c r="BF77" s="417"/>
      <c r="BG77" s="417"/>
      <c r="BH77" s="417"/>
      <c r="BI77" s="417"/>
      <c r="BJ77" s="417"/>
      <c r="BK77" s="418"/>
      <c r="BL77" s="200" t="s">
        <v>115</v>
      </c>
      <c r="BM77" s="201"/>
      <c r="BN77" s="201"/>
      <c r="BO77" s="201"/>
      <c r="BP77" s="202"/>
    </row>
    <row r="78" spans="1:68" s="25" customFormat="1" ht="36" customHeight="1" x14ac:dyDescent="0.25">
      <c r="A78" s="432" t="s">
        <v>118</v>
      </c>
      <c r="B78" s="456"/>
      <c r="C78" s="456"/>
      <c r="D78" s="457"/>
      <c r="E78" s="416" t="s">
        <v>258</v>
      </c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417"/>
      <c r="Q78" s="417"/>
      <c r="R78" s="417"/>
      <c r="S78" s="417"/>
      <c r="T78" s="417"/>
      <c r="U78" s="417"/>
      <c r="V78" s="417"/>
      <c r="W78" s="417"/>
      <c r="X78" s="417"/>
      <c r="Y78" s="417"/>
      <c r="Z78" s="417"/>
      <c r="AA78" s="417"/>
      <c r="AB78" s="417"/>
      <c r="AC78" s="417"/>
      <c r="AD78" s="417"/>
      <c r="AE78" s="417"/>
      <c r="AF78" s="417"/>
      <c r="AG78" s="417"/>
      <c r="AH78" s="417"/>
      <c r="AI78" s="417"/>
      <c r="AJ78" s="417"/>
      <c r="AK78" s="417"/>
      <c r="AL78" s="417"/>
      <c r="AM78" s="417"/>
      <c r="AN78" s="417"/>
      <c r="AO78" s="417"/>
      <c r="AP78" s="417"/>
      <c r="AQ78" s="417"/>
      <c r="AR78" s="417"/>
      <c r="AS78" s="417"/>
      <c r="AT78" s="417"/>
      <c r="AU78" s="417"/>
      <c r="AV78" s="417"/>
      <c r="AW78" s="417"/>
      <c r="AX78" s="417"/>
      <c r="AY78" s="417"/>
      <c r="AZ78" s="417"/>
      <c r="BA78" s="417"/>
      <c r="BB78" s="417"/>
      <c r="BC78" s="417"/>
      <c r="BD78" s="417"/>
      <c r="BE78" s="417"/>
      <c r="BF78" s="417"/>
      <c r="BG78" s="417"/>
      <c r="BH78" s="417"/>
      <c r="BI78" s="417"/>
      <c r="BJ78" s="417"/>
      <c r="BK78" s="418"/>
      <c r="BL78" s="200" t="s">
        <v>152</v>
      </c>
      <c r="BM78" s="201"/>
      <c r="BN78" s="201"/>
      <c r="BO78" s="201"/>
      <c r="BP78" s="202"/>
    </row>
    <row r="79" spans="1:68" s="25" customFormat="1" ht="34.200000000000003" customHeight="1" x14ac:dyDescent="0.25">
      <c r="A79" s="732" t="s">
        <v>119</v>
      </c>
      <c r="B79" s="733"/>
      <c r="C79" s="733"/>
      <c r="D79" s="734"/>
      <c r="E79" s="738" t="s">
        <v>259</v>
      </c>
      <c r="F79" s="739"/>
      <c r="G79" s="739"/>
      <c r="H79" s="739"/>
      <c r="I79" s="739"/>
      <c r="J79" s="739"/>
      <c r="K79" s="739"/>
      <c r="L79" s="739"/>
      <c r="M79" s="739"/>
      <c r="N79" s="739"/>
      <c r="O79" s="739"/>
      <c r="P79" s="739"/>
      <c r="Q79" s="739"/>
      <c r="R79" s="739"/>
      <c r="S79" s="739"/>
      <c r="T79" s="739"/>
      <c r="U79" s="739"/>
      <c r="V79" s="739"/>
      <c r="W79" s="739"/>
      <c r="X79" s="739"/>
      <c r="Y79" s="739"/>
      <c r="Z79" s="739"/>
      <c r="AA79" s="739"/>
      <c r="AB79" s="739"/>
      <c r="AC79" s="739"/>
      <c r="AD79" s="739"/>
      <c r="AE79" s="739"/>
      <c r="AF79" s="739"/>
      <c r="AG79" s="739"/>
      <c r="AH79" s="739"/>
      <c r="AI79" s="739"/>
      <c r="AJ79" s="739"/>
      <c r="AK79" s="739"/>
      <c r="AL79" s="739"/>
      <c r="AM79" s="739"/>
      <c r="AN79" s="739"/>
      <c r="AO79" s="739"/>
      <c r="AP79" s="739"/>
      <c r="AQ79" s="739"/>
      <c r="AR79" s="739"/>
      <c r="AS79" s="739"/>
      <c r="AT79" s="739"/>
      <c r="AU79" s="739"/>
      <c r="AV79" s="739"/>
      <c r="AW79" s="739"/>
      <c r="AX79" s="739"/>
      <c r="AY79" s="739"/>
      <c r="AZ79" s="739"/>
      <c r="BA79" s="739"/>
      <c r="BB79" s="739"/>
      <c r="BC79" s="739"/>
      <c r="BD79" s="739"/>
      <c r="BE79" s="739"/>
      <c r="BF79" s="739"/>
      <c r="BG79" s="739"/>
      <c r="BH79" s="739"/>
      <c r="BI79" s="739"/>
      <c r="BJ79" s="739"/>
      <c r="BK79" s="740"/>
      <c r="BL79" s="727" t="s">
        <v>153</v>
      </c>
      <c r="BM79" s="728"/>
      <c r="BN79" s="728"/>
      <c r="BO79" s="728"/>
      <c r="BP79" s="729"/>
    </row>
    <row r="80" spans="1:68" s="25" customFormat="1" ht="34.200000000000003" customHeight="1" x14ac:dyDescent="0.25">
      <c r="A80" s="745" t="s">
        <v>203</v>
      </c>
      <c r="B80" s="746"/>
      <c r="C80" s="746"/>
      <c r="D80" s="747"/>
      <c r="E80" s="416" t="s">
        <v>263</v>
      </c>
      <c r="F80" s="417"/>
      <c r="G80" s="417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417"/>
      <c r="Z80" s="417"/>
      <c r="AA80" s="417"/>
      <c r="AB80" s="417"/>
      <c r="AC80" s="417"/>
      <c r="AD80" s="417"/>
      <c r="AE80" s="417"/>
      <c r="AF80" s="417"/>
      <c r="AG80" s="417"/>
      <c r="AH80" s="417"/>
      <c r="AI80" s="417"/>
      <c r="AJ80" s="417"/>
      <c r="AK80" s="417"/>
      <c r="AL80" s="417"/>
      <c r="AM80" s="417"/>
      <c r="AN80" s="417"/>
      <c r="AO80" s="417"/>
      <c r="AP80" s="417"/>
      <c r="AQ80" s="417"/>
      <c r="AR80" s="417"/>
      <c r="AS80" s="417"/>
      <c r="AT80" s="417"/>
      <c r="AU80" s="417"/>
      <c r="AV80" s="417"/>
      <c r="AW80" s="417"/>
      <c r="AX80" s="417"/>
      <c r="AY80" s="417"/>
      <c r="AZ80" s="417"/>
      <c r="BA80" s="417"/>
      <c r="BB80" s="417"/>
      <c r="BC80" s="417"/>
      <c r="BD80" s="417"/>
      <c r="BE80" s="417"/>
      <c r="BF80" s="417"/>
      <c r="BG80" s="417"/>
      <c r="BH80" s="417"/>
      <c r="BI80" s="417"/>
      <c r="BJ80" s="417"/>
      <c r="BK80" s="418"/>
      <c r="BL80" s="200" t="s">
        <v>191</v>
      </c>
      <c r="BM80" s="201"/>
      <c r="BN80" s="201"/>
      <c r="BO80" s="201"/>
      <c r="BP80" s="202"/>
    </row>
    <row r="81" spans="1:68" s="25" customFormat="1" ht="1.2" customHeight="1" x14ac:dyDescent="0.25">
      <c r="A81" s="157"/>
      <c r="B81" s="158"/>
      <c r="C81" s="158"/>
      <c r="D81" s="15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8"/>
      <c r="BM81" s="108"/>
      <c r="BN81" s="108"/>
      <c r="BO81" s="108"/>
      <c r="BP81" s="108"/>
    </row>
    <row r="82" spans="1:68" s="25" customFormat="1" ht="34.200000000000003" customHeight="1" thickBot="1" x14ac:dyDescent="0.3">
      <c r="A82" s="165" t="s">
        <v>251</v>
      </c>
      <c r="B82" s="166"/>
      <c r="C82" s="166"/>
      <c r="D82" s="167"/>
      <c r="E82" s="168" t="s">
        <v>261</v>
      </c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70"/>
      <c r="BL82" s="171" t="s">
        <v>197</v>
      </c>
      <c r="BM82" s="172"/>
      <c r="BN82" s="172"/>
      <c r="BO82" s="172"/>
      <c r="BP82" s="173"/>
    </row>
    <row r="83" spans="1:68" s="25" customFormat="1" ht="26.4" customHeight="1" x14ac:dyDescent="0.25">
      <c r="A83" s="459" t="s">
        <v>215</v>
      </c>
      <c r="B83" s="459"/>
      <c r="C83" s="459"/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  <c r="AG83" s="459"/>
      <c r="AH83" s="459"/>
      <c r="AI83" s="459"/>
      <c r="AJ83" s="459"/>
      <c r="AK83" s="459"/>
      <c r="AL83" s="459"/>
      <c r="AM83" s="459"/>
      <c r="AN83" s="459"/>
      <c r="AO83" s="459"/>
      <c r="AP83" s="459"/>
      <c r="AQ83" s="459"/>
      <c r="AR83" s="459"/>
      <c r="AS83" s="459"/>
      <c r="AT83" s="459"/>
      <c r="AU83" s="459"/>
      <c r="AV83" s="459"/>
      <c r="AW83" s="459"/>
      <c r="AX83" s="459"/>
      <c r="AY83" s="459"/>
      <c r="AZ83" s="459"/>
      <c r="BA83" s="459"/>
      <c r="BB83" s="459"/>
      <c r="BC83" s="459"/>
      <c r="BD83" s="459"/>
      <c r="BE83" s="459"/>
      <c r="BF83" s="459"/>
      <c r="BG83" s="459"/>
      <c r="BH83" s="459"/>
      <c r="BI83" s="459"/>
      <c r="BJ83" s="459"/>
      <c r="BK83" s="459"/>
      <c r="BL83" s="459"/>
      <c r="BM83" s="459"/>
      <c r="BN83" s="459"/>
      <c r="BO83" s="459"/>
      <c r="BP83" s="459"/>
    </row>
    <row r="84" spans="1:68" s="25" customFormat="1" ht="31.95" customHeight="1" x14ac:dyDescent="0.25">
      <c r="A84" s="459" t="s">
        <v>204</v>
      </c>
      <c r="B84" s="459"/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459"/>
      <c r="AL84" s="459"/>
      <c r="AM84" s="459"/>
      <c r="AN84" s="459"/>
      <c r="AO84" s="459"/>
      <c r="AP84" s="459"/>
      <c r="AQ84" s="459"/>
      <c r="AR84" s="459"/>
      <c r="AS84" s="459"/>
      <c r="AT84" s="459"/>
      <c r="AU84" s="459"/>
      <c r="AV84" s="459"/>
      <c r="AW84" s="459"/>
      <c r="AX84" s="459"/>
      <c r="AY84" s="459"/>
      <c r="AZ84" s="459"/>
      <c r="BA84" s="459"/>
      <c r="BB84" s="459"/>
      <c r="BC84" s="459"/>
      <c r="BD84" s="459"/>
      <c r="BE84" s="459"/>
      <c r="BF84" s="459"/>
      <c r="BG84" s="459"/>
      <c r="BH84" s="459"/>
      <c r="BI84" s="459"/>
      <c r="BJ84" s="459"/>
      <c r="BK84" s="459"/>
      <c r="BL84" s="459"/>
      <c r="BM84" s="459"/>
      <c r="BN84" s="459"/>
      <c r="BO84" s="459"/>
      <c r="BP84" s="459"/>
    </row>
    <row r="85" spans="1:68" s="25" customFormat="1" ht="16.2" customHeight="1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</row>
    <row r="86" spans="1:68" s="25" customFormat="1" ht="39.75" customHeight="1" x14ac:dyDescent="0.25">
      <c r="A86" s="462" t="s">
        <v>214</v>
      </c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2"/>
      <c r="AL86" s="462"/>
      <c r="AM86" s="462"/>
      <c r="AN86" s="462"/>
      <c r="AO86" s="462"/>
      <c r="AP86" s="462"/>
      <c r="AQ86" s="462"/>
      <c r="AR86" s="462"/>
      <c r="AS86" s="462"/>
      <c r="AT86" s="462"/>
      <c r="AU86" s="462"/>
      <c r="AV86" s="462"/>
      <c r="AW86" s="462"/>
      <c r="AX86" s="462"/>
      <c r="AY86" s="462"/>
      <c r="AZ86" s="462"/>
      <c r="BA86" s="462"/>
      <c r="BB86" s="462"/>
      <c r="BC86" s="462"/>
      <c r="BD86" s="462"/>
      <c r="BE86" s="462"/>
      <c r="BF86" s="462"/>
      <c r="BG86" s="462"/>
      <c r="BH86" s="462"/>
      <c r="BI86" s="462"/>
      <c r="BJ86" s="462"/>
      <c r="BK86" s="462"/>
      <c r="BL86" s="462"/>
      <c r="BM86" s="462"/>
      <c r="BN86" s="462"/>
      <c r="BO86" s="462"/>
      <c r="BP86" s="462"/>
    </row>
    <row r="87" spans="1:68" s="25" customFormat="1" ht="21" customHeight="1" x14ac:dyDescent="0.25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</row>
    <row r="88" spans="1:68" s="25" customFormat="1" ht="14.25" customHeight="1" x14ac:dyDescent="0.25">
      <c r="A88" s="455" t="s">
        <v>64</v>
      </c>
      <c r="B88" s="455"/>
      <c r="C88" s="455"/>
      <c r="D88" s="455"/>
      <c r="E88" s="455"/>
      <c r="F88" s="455"/>
      <c r="G88" s="455"/>
      <c r="H88" s="455"/>
      <c r="I88" s="455"/>
      <c r="J88" s="455"/>
      <c r="K88" s="111"/>
      <c r="L88" s="111"/>
      <c r="M88" s="111"/>
      <c r="N88" s="111"/>
      <c r="O88" s="111"/>
      <c r="P88" s="111"/>
      <c r="Q88" s="111"/>
      <c r="R88" s="112"/>
      <c r="S88" s="112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3"/>
      <c r="AF88" s="114"/>
      <c r="AG88" s="111"/>
      <c r="AH88" s="111"/>
      <c r="AI88" s="455" t="s">
        <v>64</v>
      </c>
      <c r="AJ88" s="455"/>
      <c r="AK88" s="455"/>
      <c r="AL88" s="455"/>
      <c r="AM88" s="455"/>
      <c r="AN88" s="455"/>
      <c r="AO88" s="455"/>
      <c r="AP88" s="455"/>
      <c r="AQ88" s="455"/>
      <c r="AR88" s="455"/>
      <c r="AS88" s="114"/>
      <c r="AT88" s="115"/>
      <c r="AU88" s="115"/>
      <c r="AV88" s="115"/>
      <c r="AW88" s="132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1"/>
      <c r="BI88" s="111"/>
      <c r="BJ88" s="135"/>
      <c r="BK88" s="135"/>
      <c r="BL88" s="135"/>
      <c r="BM88" s="135"/>
      <c r="BN88" s="135"/>
      <c r="BO88" s="135"/>
      <c r="BP88" s="135"/>
    </row>
    <row r="89" spans="1:68" s="25" customFormat="1" ht="15" customHeight="1" x14ac:dyDescent="0.25">
      <c r="A89" s="116" t="s">
        <v>210</v>
      </c>
      <c r="B89" s="116"/>
      <c r="C89" s="116"/>
      <c r="D89" s="116"/>
      <c r="E89" s="116"/>
      <c r="F89" s="116"/>
      <c r="G89" s="116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8"/>
      <c r="W89" s="118"/>
      <c r="X89" s="118"/>
      <c r="Y89" s="118"/>
      <c r="Z89" s="119"/>
      <c r="AA89" s="119"/>
      <c r="AB89" s="119"/>
      <c r="AC89" s="119"/>
      <c r="AD89" s="111"/>
      <c r="AE89" s="113"/>
      <c r="AF89" s="111"/>
      <c r="AG89" s="111"/>
      <c r="AH89" s="111"/>
      <c r="AI89" s="458" t="s">
        <v>128</v>
      </c>
      <c r="AJ89" s="458"/>
      <c r="AK89" s="458"/>
      <c r="AL89" s="458"/>
      <c r="AM89" s="458"/>
      <c r="AN89" s="458"/>
      <c r="AO89" s="458"/>
      <c r="AP89" s="458"/>
      <c r="AQ89" s="458"/>
      <c r="AR89" s="458"/>
      <c r="AS89" s="458"/>
      <c r="AT89" s="458"/>
      <c r="AU89" s="458"/>
      <c r="AV89" s="458"/>
      <c r="AW89" s="458"/>
      <c r="AX89" s="458"/>
      <c r="AY89" s="458"/>
      <c r="AZ89" s="458"/>
      <c r="BA89" s="458"/>
      <c r="BB89" s="458"/>
      <c r="BC89" s="458"/>
      <c r="BD89" s="458"/>
      <c r="BE89" s="458"/>
      <c r="BF89" s="458"/>
      <c r="BG89" s="458"/>
      <c r="BH89" s="458"/>
      <c r="BI89" s="458"/>
      <c r="BJ89" s="136"/>
      <c r="BK89" s="136"/>
      <c r="BL89" s="136"/>
      <c r="BM89" s="136"/>
      <c r="BN89" s="136"/>
      <c r="BO89" s="136"/>
      <c r="BP89" s="136"/>
    </row>
    <row r="90" spans="1:68" s="25" customFormat="1" ht="25.5" customHeight="1" x14ac:dyDescent="0.25">
      <c r="A90" s="120"/>
      <c r="B90" s="121"/>
      <c r="C90" s="121"/>
      <c r="D90" s="111"/>
      <c r="E90" s="111"/>
      <c r="F90" s="111"/>
      <c r="G90" s="111"/>
      <c r="H90" s="111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30"/>
      <c r="T90" s="430"/>
      <c r="U90" s="430"/>
      <c r="V90" s="118"/>
      <c r="W90" s="118"/>
      <c r="X90" s="118"/>
      <c r="Y90" s="118"/>
      <c r="Z90" s="118"/>
      <c r="AA90" s="118"/>
      <c r="AB90" s="118"/>
      <c r="AC90" s="118"/>
      <c r="AD90" s="111"/>
      <c r="AE90" s="113"/>
      <c r="AF90" s="111"/>
      <c r="AG90" s="111"/>
      <c r="AH90" s="111"/>
      <c r="AI90" s="458" t="s">
        <v>129</v>
      </c>
      <c r="AJ90" s="458"/>
      <c r="AK90" s="458"/>
      <c r="AL90" s="458"/>
      <c r="AM90" s="458"/>
      <c r="AN90" s="458"/>
      <c r="AO90" s="458"/>
      <c r="AP90" s="458"/>
      <c r="AQ90" s="458"/>
      <c r="AR90" s="458"/>
      <c r="AS90" s="458"/>
      <c r="AT90" s="458"/>
      <c r="AU90" s="458"/>
      <c r="AV90" s="458"/>
      <c r="AW90" s="458"/>
      <c r="AX90" s="458"/>
      <c r="AY90" s="458"/>
      <c r="AZ90" s="458"/>
      <c r="BA90" s="458"/>
      <c r="BB90" s="458"/>
      <c r="BC90" s="458"/>
      <c r="BD90" s="458"/>
      <c r="BE90" s="458"/>
      <c r="BF90" s="458"/>
      <c r="BG90" s="458"/>
      <c r="BH90" s="458"/>
      <c r="BI90" s="458"/>
      <c r="BJ90" s="136"/>
      <c r="BK90" s="136"/>
      <c r="BL90" s="136"/>
      <c r="BM90" s="136"/>
      <c r="BN90" s="136"/>
      <c r="BO90" s="136"/>
      <c r="BP90" s="136"/>
    </row>
    <row r="91" spans="1:68" s="25" customFormat="1" ht="12" customHeight="1" x14ac:dyDescent="0.25">
      <c r="A91" s="415"/>
      <c r="B91" s="415"/>
      <c r="C91" s="415"/>
      <c r="D91" s="415"/>
      <c r="E91" s="415"/>
      <c r="F91" s="415"/>
      <c r="G91" s="111"/>
      <c r="H91" s="414" t="s">
        <v>155</v>
      </c>
      <c r="I91" s="414"/>
      <c r="J91" s="414"/>
      <c r="K91" s="414"/>
      <c r="L91" s="414"/>
      <c r="M91" s="414"/>
      <c r="N91" s="111"/>
      <c r="O91" s="111"/>
      <c r="P91" s="111"/>
      <c r="Q91" s="111"/>
      <c r="R91" s="112"/>
      <c r="S91" s="112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3"/>
      <c r="AF91" s="111"/>
      <c r="AG91" s="111"/>
      <c r="AH91" s="111"/>
      <c r="AI91" s="137"/>
      <c r="AJ91" s="137"/>
      <c r="AK91" s="137"/>
      <c r="AL91" s="137"/>
      <c r="AM91" s="137"/>
      <c r="AN91" s="137"/>
      <c r="AO91" s="127"/>
      <c r="AP91" s="414" t="s">
        <v>156</v>
      </c>
      <c r="AQ91" s="414"/>
      <c r="AR91" s="414"/>
      <c r="AS91" s="414"/>
      <c r="AT91" s="414"/>
      <c r="AU91" s="414"/>
      <c r="AV91" s="414"/>
      <c r="AW91" s="117"/>
      <c r="AX91" s="117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M91" s="138"/>
      <c r="BN91" s="138"/>
      <c r="BO91" s="138"/>
      <c r="BP91" s="138"/>
    </row>
    <row r="92" spans="1:68" s="25" customFormat="1" ht="6" customHeight="1" x14ac:dyDescent="0.25">
      <c r="A92" s="744"/>
      <c r="B92" s="744"/>
      <c r="C92" s="744"/>
      <c r="D92" s="744"/>
      <c r="E92" s="744"/>
      <c r="F92" s="744"/>
      <c r="G92" s="111"/>
      <c r="H92" s="122"/>
      <c r="I92" s="111"/>
      <c r="J92" s="111"/>
      <c r="K92" s="111"/>
      <c r="L92" s="111"/>
      <c r="M92" s="111"/>
      <c r="N92" s="111"/>
      <c r="O92" s="111"/>
      <c r="P92" s="111"/>
      <c r="Q92" s="111"/>
      <c r="R92" s="112"/>
      <c r="S92" s="112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3"/>
      <c r="AF92" s="111"/>
      <c r="AG92" s="111"/>
      <c r="AH92" s="111"/>
      <c r="AI92" s="139"/>
      <c r="AJ92" s="139"/>
      <c r="AK92" s="139"/>
      <c r="AL92" s="139"/>
      <c r="AM92" s="139"/>
      <c r="AN92" s="139"/>
      <c r="AO92" s="111"/>
      <c r="AP92" s="128"/>
      <c r="AQ92" s="128"/>
      <c r="AR92" s="128"/>
      <c r="AS92" s="128"/>
      <c r="AT92" s="128"/>
      <c r="AU92" s="128"/>
      <c r="AV92" s="111"/>
      <c r="AW92" s="111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M92" s="135"/>
      <c r="BN92" s="135"/>
      <c r="BO92" s="135"/>
      <c r="BP92" s="135"/>
    </row>
    <row r="93" spans="1:68" s="25" customFormat="1" ht="12" customHeight="1" x14ac:dyDescent="0.25">
      <c r="A93" s="415"/>
      <c r="B93" s="415"/>
      <c r="C93" s="415"/>
      <c r="D93" s="415"/>
      <c r="E93" s="415"/>
      <c r="F93" s="415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2"/>
      <c r="S93" s="112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3"/>
      <c r="AF93" s="111"/>
      <c r="AG93" s="111"/>
      <c r="AH93" s="111"/>
      <c r="AI93" s="137"/>
      <c r="AJ93" s="137"/>
      <c r="AK93" s="137"/>
      <c r="AL93" s="137"/>
      <c r="AM93" s="137"/>
      <c r="AN93" s="137"/>
      <c r="AO93" s="111"/>
      <c r="AP93" s="114"/>
      <c r="AQ93" s="114"/>
      <c r="AR93" s="114"/>
      <c r="AS93" s="114"/>
      <c r="AT93" s="114"/>
      <c r="AU93" s="114"/>
      <c r="AV93" s="111"/>
      <c r="AW93" s="111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M93" s="135"/>
      <c r="BN93" s="135"/>
      <c r="BO93" s="135"/>
      <c r="BP93" s="135"/>
    </row>
    <row r="94" spans="1:68" s="25" customFormat="1" ht="13.8" x14ac:dyDescent="0.25">
      <c r="A94" s="454"/>
      <c r="B94" s="454"/>
      <c r="C94" s="454"/>
      <c r="D94" s="454"/>
      <c r="E94" s="454"/>
      <c r="F94" s="454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2"/>
      <c r="S94" s="112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3"/>
      <c r="AF94" s="111"/>
      <c r="AG94" s="111"/>
      <c r="AH94" s="111"/>
      <c r="AI94" s="454"/>
      <c r="AJ94" s="454"/>
      <c r="AK94" s="454"/>
      <c r="AL94" s="454"/>
      <c r="AM94" s="454"/>
      <c r="AN94" s="454"/>
      <c r="AO94" s="111"/>
      <c r="AP94" s="111"/>
      <c r="AQ94" s="111"/>
      <c r="AR94" s="111"/>
      <c r="AS94" s="111"/>
      <c r="AT94" s="111"/>
      <c r="AU94" s="111"/>
      <c r="AV94" s="111"/>
      <c r="AW94" s="111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M94" s="135"/>
      <c r="BN94" s="135"/>
      <c r="BO94" s="135"/>
      <c r="BP94" s="135"/>
    </row>
    <row r="95" spans="1:68" s="25" customFormat="1" ht="6" customHeight="1" x14ac:dyDescent="0.25">
      <c r="A95" s="123"/>
      <c r="B95" s="123"/>
      <c r="C95" s="123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24"/>
      <c r="S95" s="12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1"/>
      <c r="AE95" s="113"/>
      <c r="AF95" s="111"/>
      <c r="AG95" s="111"/>
      <c r="AH95" s="111"/>
      <c r="AI95" s="130"/>
      <c r="AJ95" s="130"/>
      <c r="AK95" s="130"/>
      <c r="AL95" s="130"/>
      <c r="AM95" s="130"/>
      <c r="AN95" s="130"/>
      <c r="AO95" s="111"/>
      <c r="AP95" s="111"/>
      <c r="AQ95" s="111"/>
      <c r="AR95" s="111"/>
      <c r="AS95" s="111"/>
      <c r="AT95" s="111"/>
      <c r="AU95" s="111"/>
      <c r="AV95" s="111"/>
      <c r="AW95" s="111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M95" s="135"/>
      <c r="BN95" s="135"/>
      <c r="BO95" s="135"/>
      <c r="BP95" s="135"/>
    </row>
    <row r="96" spans="1:68" s="25" customFormat="1" ht="15" customHeight="1" x14ac:dyDescent="0.25">
      <c r="A96" s="122" t="s">
        <v>211</v>
      </c>
      <c r="B96" s="122"/>
      <c r="C96" s="122"/>
      <c r="D96" s="122"/>
      <c r="E96" s="122"/>
      <c r="F96" s="122"/>
      <c r="G96" s="122"/>
      <c r="H96" s="122"/>
      <c r="I96" s="122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1"/>
      <c r="AE96" s="113"/>
      <c r="AF96" s="111"/>
      <c r="AG96" s="111"/>
      <c r="AH96" s="111"/>
      <c r="AI96" s="458" t="s">
        <v>130</v>
      </c>
      <c r="AJ96" s="458"/>
      <c r="AK96" s="458"/>
      <c r="AL96" s="458"/>
      <c r="AM96" s="458"/>
      <c r="AN96" s="458"/>
      <c r="AO96" s="458"/>
      <c r="AP96" s="458"/>
      <c r="AQ96" s="458"/>
      <c r="AR96" s="458"/>
      <c r="AS96" s="458"/>
      <c r="AT96" s="458"/>
      <c r="AU96" s="458"/>
      <c r="AV96" s="458"/>
      <c r="AW96" s="458"/>
      <c r="AX96" s="458"/>
      <c r="AY96" s="458"/>
      <c r="AZ96" s="458"/>
      <c r="BA96" s="458"/>
      <c r="BB96" s="114"/>
      <c r="BC96" s="114"/>
      <c r="BD96" s="114"/>
      <c r="BE96" s="114"/>
      <c r="BF96" s="114"/>
      <c r="BG96" s="114"/>
      <c r="BH96" s="114"/>
      <c r="BI96" s="114"/>
    </row>
    <row r="97" spans="1:68" s="25" customFormat="1" ht="14.25" customHeight="1" x14ac:dyDescent="0.25">
      <c r="A97" s="123"/>
      <c r="B97" s="123"/>
      <c r="C97" s="123"/>
      <c r="D97" s="114"/>
      <c r="E97" s="114"/>
      <c r="F97" s="114"/>
      <c r="G97" s="114"/>
      <c r="H97" s="114"/>
      <c r="I97" s="114"/>
      <c r="J97" s="730"/>
      <c r="K97" s="730"/>
      <c r="L97" s="730"/>
      <c r="M97" s="730"/>
      <c r="N97" s="730"/>
      <c r="O97" s="730"/>
      <c r="P97" s="730"/>
      <c r="Q97" s="730"/>
      <c r="R97" s="730"/>
      <c r="S97" s="730"/>
      <c r="T97" s="730"/>
      <c r="U97" s="730"/>
      <c r="V97" s="118"/>
      <c r="W97" s="118"/>
      <c r="X97" s="118"/>
      <c r="Y97" s="118"/>
      <c r="Z97" s="118"/>
      <c r="AA97" s="118"/>
      <c r="AB97" s="118"/>
      <c r="AC97" s="118"/>
      <c r="AD97" s="111"/>
      <c r="AE97" s="113"/>
      <c r="AF97" s="111"/>
      <c r="AG97" s="111"/>
      <c r="AH97" s="111"/>
      <c r="AI97" s="458"/>
      <c r="AJ97" s="458"/>
      <c r="AK97" s="458"/>
      <c r="AL97" s="458"/>
      <c r="AM97" s="458"/>
      <c r="AN97" s="458"/>
      <c r="AO97" s="458"/>
      <c r="AP97" s="458"/>
      <c r="AQ97" s="458"/>
      <c r="AR97" s="458"/>
      <c r="AS97" s="458"/>
      <c r="AT97" s="458"/>
      <c r="AU97" s="458"/>
      <c r="AV97" s="458"/>
      <c r="AW97" s="458"/>
      <c r="AX97" s="458"/>
      <c r="AY97" s="458"/>
      <c r="AZ97" s="458"/>
      <c r="BA97" s="458"/>
      <c r="BB97" s="114"/>
      <c r="BC97" s="114"/>
      <c r="BD97" s="114"/>
      <c r="BE97" s="114"/>
      <c r="BF97" s="114"/>
      <c r="BG97" s="114"/>
      <c r="BH97" s="114"/>
      <c r="BI97" s="114"/>
    </row>
    <row r="98" spans="1:68" s="25" customFormat="1" ht="14.25" customHeight="1" x14ac:dyDescent="0.25">
      <c r="A98" s="415"/>
      <c r="B98" s="415"/>
      <c r="C98" s="415"/>
      <c r="D98" s="415"/>
      <c r="E98" s="415"/>
      <c r="F98" s="415"/>
      <c r="G98" s="111"/>
      <c r="H98" s="415" t="s">
        <v>157</v>
      </c>
      <c r="I98" s="415"/>
      <c r="J98" s="415"/>
      <c r="K98" s="415"/>
      <c r="L98" s="415"/>
      <c r="M98" s="415"/>
      <c r="N98" s="415"/>
      <c r="O98" s="118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11"/>
      <c r="AE98" s="113"/>
      <c r="AF98" s="111"/>
      <c r="AG98" s="111"/>
      <c r="AH98" s="111"/>
      <c r="AI98" s="458"/>
      <c r="AJ98" s="458"/>
      <c r="AK98" s="458"/>
      <c r="AL98" s="458"/>
      <c r="AM98" s="458"/>
      <c r="AN98" s="458"/>
      <c r="AO98" s="458"/>
      <c r="AP98" s="458"/>
      <c r="AQ98" s="458"/>
      <c r="AR98" s="458"/>
      <c r="AS98" s="458"/>
      <c r="AT98" s="458"/>
      <c r="AU98" s="458"/>
      <c r="AV98" s="458"/>
      <c r="AW98" s="458"/>
      <c r="AX98" s="458"/>
      <c r="AY98" s="458"/>
      <c r="AZ98" s="458"/>
      <c r="BA98" s="458"/>
      <c r="BB98" s="114"/>
      <c r="BC98" s="114"/>
      <c r="BD98" s="114"/>
      <c r="BE98" s="114"/>
      <c r="BF98" s="114"/>
      <c r="BG98" s="114"/>
      <c r="BH98" s="114"/>
      <c r="BI98" s="114"/>
    </row>
    <row r="99" spans="1:68" s="25" customFormat="1" ht="12.75" customHeight="1" x14ac:dyDescent="0.25">
      <c r="A99" s="454"/>
      <c r="B99" s="454"/>
      <c r="C99" s="454"/>
      <c r="D99" s="454"/>
      <c r="E99" s="454"/>
      <c r="F99" s="454"/>
      <c r="G99" s="111"/>
      <c r="H99" s="122"/>
      <c r="I99" s="111"/>
      <c r="J99" s="111"/>
      <c r="K99" s="111"/>
      <c r="L99" s="111"/>
      <c r="M99" s="111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11"/>
      <c r="AE99" s="113"/>
      <c r="AF99" s="111"/>
      <c r="AG99" s="111"/>
      <c r="AH99" s="111"/>
      <c r="AI99" s="137"/>
      <c r="AJ99" s="137"/>
      <c r="AK99" s="137"/>
      <c r="AL99" s="137"/>
      <c r="AM99" s="137"/>
      <c r="AN99" s="137"/>
      <c r="AO99" s="111"/>
      <c r="AP99" s="731" t="s">
        <v>158</v>
      </c>
      <c r="AQ99" s="731"/>
      <c r="AR99" s="731"/>
      <c r="AS99" s="731"/>
      <c r="AT99" s="731"/>
      <c r="AU99" s="731"/>
      <c r="AV99" s="111"/>
      <c r="AW99" s="111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M99" s="135"/>
      <c r="BN99" s="135"/>
      <c r="BO99" s="135"/>
      <c r="BP99" s="135"/>
    </row>
    <row r="100" spans="1:68" s="25" customFormat="1" ht="7.5" customHeight="1" x14ac:dyDescent="0.25">
      <c r="A100" s="415"/>
      <c r="B100" s="415"/>
      <c r="C100" s="415"/>
      <c r="D100" s="415"/>
      <c r="E100" s="415"/>
      <c r="F100" s="415"/>
      <c r="G100" s="126"/>
      <c r="H100" s="126"/>
      <c r="I100" s="126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11"/>
      <c r="AE100" s="113"/>
      <c r="AF100" s="111"/>
      <c r="AG100" s="111"/>
      <c r="AH100" s="111"/>
      <c r="AI100" s="122"/>
      <c r="AJ100" s="111"/>
      <c r="AK100" s="111"/>
      <c r="AL100" s="111"/>
      <c r="AM100" s="111"/>
      <c r="AN100" s="111"/>
      <c r="AO100" s="111"/>
      <c r="AP100" s="139"/>
      <c r="AQ100" s="139"/>
      <c r="AR100" s="139"/>
      <c r="AS100" s="139"/>
      <c r="AT100" s="139"/>
      <c r="AU100" s="139"/>
      <c r="AV100" s="111"/>
      <c r="AW100" s="111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M100" s="135"/>
      <c r="BN100" s="135"/>
      <c r="BO100" s="135"/>
      <c r="BP100" s="135"/>
    </row>
    <row r="101" spans="1:68" s="25" customFormat="1" ht="13.8" x14ac:dyDescent="0.25">
      <c r="A101" s="454"/>
      <c r="B101" s="454"/>
      <c r="C101" s="454"/>
      <c r="D101" s="454"/>
      <c r="E101" s="454"/>
      <c r="F101" s="454"/>
      <c r="G101" s="126"/>
      <c r="H101" s="126"/>
      <c r="I101" s="126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11"/>
      <c r="AE101" s="113"/>
      <c r="AF101" s="111"/>
      <c r="AG101" s="111"/>
      <c r="AH101" s="111"/>
      <c r="AI101" s="137"/>
      <c r="AJ101" s="137"/>
      <c r="AK101" s="137"/>
      <c r="AL101" s="137"/>
      <c r="AM101" s="137"/>
      <c r="AN101" s="137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M101" s="135"/>
      <c r="BN101" s="135"/>
      <c r="BO101" s="135"/>
      <c r="BP101" s="135"/>
    </row>
    <row r="102" spans="1:68" s="25" customFormat="1" ht="13.8" x14ac:dyDescent="0.25">
      <c r="A102" s="123"/>
      <c r="B102" s="123"/>
      <c r="C102" s="123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24"/>
      <c r="S102" s="12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1"/>
      <c r="AE102" s="113"/>
      <c r="AF102" s="111"/>
      <c r="AG102" s="111"/>
      <c r="AH102" s="111"/>
      <c r="AI102" s="454"/>
      <c r="AJ102" s="454"/>
      <c r="AK102" s="454"/>
      <c r="AL102" s="454"/>
      <c r="AM102" s="454"/>
      <c r="AN102" s="454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M102" s="135"/>
      <c r="BN102" s="135"/>
      <c r="BO102" s="135"/>
      <c r="BP102" s="135"/>
    </row>
    <row r="103" spans="1:68" s="25" customFormat="1" ht="13.5" customHeight="1" x14ac:dyDescent="0.25">
      <c r="A103" s="458" t="s">
        <v>65</v>
      </c>
      <c r="B103" s="458"/>
      <c r="C103" s="458"/>
      <c r="D103" s="458"/>
      <c r="E103" s="458"/>
      <c r="F103" s="458"/>
      <c r="G103" s="458"/>
      <c r="H103" s="458"/>
      <c r="I103" s="458"/>
      <c r="J103" s="458"/>
      <c r="K103" s="458"/>
      <c r="L103" s="458"/>
      <c r="M103" s="458"/>
      <c r="N103" s="458"/>
      <c r="O103" s="458"/>
      <c r="P103" s="458"/>
      <c r="Q103" s="458"/>
      <c r="R103" s="458"/>
      <c r="S103" s="458"/>
      <c r="T103" s="458"/>
      <c r="U103" s="458"/>
      <c r="V103" s="458"/>
      <c r="W103" s="458"/>
      <c r="X103" s="127"/>
      <c r="Y103" s="127"/>
      <c r="Z103" s="127"/>
      <c r="AA103" s="127"/>
      <c r="AB103" s="127"/>
      <c r="AC103" s="127"/>
      <c r="AD103" s="111"/>
      <c r="AE103" s="113"/>
      <c r="AF103" s="111"/>
      <c r="AG103" s="111"/>
      <c r="AH103" s="111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</row>
    <row r="104" spans="1:68" s="25" customFormat="1" ht="13.5" customHeight="1" x14ac:dyDescent="0.25">
      <c r="A104" s="430" t="s">
        <v>154</v>
      </c>
      <c r="B104" s="430"/>
      <c r="C104" s="430"/>
      <c r="D104" s="430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R104" s="430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1"/>
      <c r="AE104" s="113"/>
      <c r="AF104" s="111"/>
      <c r="AG104" s="111"/>
      <c r="AH104" s="111"/>
      <c r="AI104" s="122" t="s">
        <v>66</v>
      </c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32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L104" s="140"/>
      <c r="BM104" s="140"/>
      <c r="BN104" s="140"/>
      <c r="BO104" s="140"/>
      <c r="BP104" s="140"/>
    </row>
    <row r="105" spans="1:68" s="25" customFormat="1" ht="12.75" customHeight="1" x14ac:dyDescent="0.25">
      <c r="A105" s="461"/>
      <c r="B105" s="461"/>
      <c r="C105" s="461"/>
      <c r="D105" s="461"/>
      <c r="E105" s="461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11"/>
      <c r="AE105" s="113"/>
      <c r="AF105" s="111"/>
      <c r="AG105" s="111"/>
      <c r="AH105" s="111"/>
      <c r="AI105" s="137"/>
      <c r="AJ105" s="137"/>
      <c r="AK105" s="137"/>
      <c r="AL105" s="137"/>
      <c r="AM105" s="137"/>
      <c r="AN105" s="137"/>
      <c r="AO105" s="111"/>
      <c r="AP105" s="415" t="s">
        <v>180</v>
      </c>
      <c r="AQ105" s="415"/>
      <c r="AR105" s="415"/>
      <c r="AS105" s="415"/>
      <c r="AT105" s="415"/>
      <c r="AU105" s="415"/>
      <c r="AV105" s="111"/>
      <c r="AW105" s="132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L105" s="135"/>
      <c r="BM105" s="135"/>
      <c r="BN105" s="135"/>
      <c r="BO105" s="135"/>
      <c r="BP105" s="135"/>
    </row>
    <row r="106" spans="1:68" s="25" customFormat="1" ht="6" customHeight="1" x14ac:dyDescent="0.25">
      <c r="A106" s="129"/>
      <c r="B106" s="129"/>
      <c r="C106" s="129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11"/>
      <c r="AE106" s="113"/>
      <c r="AF106" s="111"/>
      <c r="AG106" s="111"/>
      <c r="AH106" s="111"/>
      <c r="AI106" s="139"/>
      <c r="AJ106" s="139"/>
      <c r="AK106" s="139"/>
      <c r="AL106" s="139"/>
      <c r="AM106" s="139"/>
      <c r="AN106" s="139"/>
      <c r="AO106" s="111"/>
      <c r="AP106" s="122"/>
      <c r="AQ106" s="111"/>
      <c r="AR106" s="111"/>
      <c r="AS106" s="111"/>
      <c r="AT106" s="111"/>
      <c r="AU106" s="111"/>
      <c r="AV106" s="111"/>
      <c r="AW106" s="132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L106" s="135"/>
      <c r="BM106" s="135"/>
      <c r="BN106" s="135"/>
      <c r="BO106" s="135"/>
      <c r="BP106" s="135"/>
    </row>
    <row r="107" spans="1:68" s="25" customFormat="1" ht="13.8" x14ac:dyDescent="0.25">
      <c r="A107" s="460" t="s">
        <v>61</v>
      </c>
      <c r="B107" s="460"/>
      <c r="C107" s="460"/>
      <c r="D107" s="460"/>
      <c r="E107" s="460"/>
      <c r="F107" s="460"/>
      <c r="G107" s="460"/>
      <c r="H107" s="460"/>
      <c r="I107" s="460"/>
      <c r="J107" s="460"/>
      <c r="K107" s="460"/>
      <c r="L107" s="460"/>
      <c r="M107" s="460"/>
      <c r="N107" s="460"/>
      <c r="O107" s="460"/>
      <c r="P107" s="460"/>
      <c r="Q107" s="460"/>
      <c r="R107" s="460"/>
      <c r="S107" s="460"/>
      <c r="T107" s="460"/>
      <c r="U107" s="460"/>
      <c r="V107" s="460"/>
      <c r="W107" s="460"/>
      <c r="X107" s="460"/>
      <c r="Y107" s="460"/>
      <c r="Z107" s="460"/>
      <c r="AA107" s="460"/>
      <c r="AB107" s="460"/>
      <c r="AC107" s="122"/>
      <c r="AD107" s="111"/>
      <c r="AE107" s="113"/>
      <c r="AF107" s="111"/>
      <c r="AG107" s="111"/>
      <c r="AH107" s="111"/>
      <c r="AI107" s="137"/>
      <c r="AJ107" s="137"/>
      <c r="AK107" s="137"/>
      <c r="AL107" s="137"/>
      <c r="AM107" s="137"/>
      <c r="AN107" s="137"/>
      <c r="AO107" s="111"/>
      <c r="AP107" s="111"/>
      <c r="AQ107" s="111"/>
      <c r="AR107" s="111"/>
      <c r="AS107" s="111"/>
      <c r="AT107" s="111"/>
      <c r="AU107" s="111"/>
      <c r="AV107" s="111"/>
      <c r="AW107" s="132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L107" s="135"/>
      <c r="BM107" s="135"/>
      <c r="BN107" s="135"/>
    </row>
    <row r="108" spans="1:68" s="25" customFormat="1" ht="13.8" x14ac:dyDescent="0.25">
      <c r="A108" s="128"/>
      <c r="B108" s="128"/>
      <c r="C108" s="128"/>
      <c r="D108" s="128"/>
      <c r="E108" s="128"/>
      <c r="F108" s="128"/>
      <c r="G108" s="131"/>
      <c r="H108" s="131"/>
      <c r="I108" s="131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11"/>
      <c r="AE108" s="113"/>
      <c r="AF108" s="111"/>
      <c r="AG108" s="111"/>
      <c r="AH108" s="111"/>
      <c r="AI108" s="454"/>
      <c r="AJ108" s="454"/>
      <c r="AK108" s="454"/>
      <c r="AL108" s="454"/>
      <c r="AM108" s="454"/>
      <c r="AN108" s="454"/>
      <c r="AO108" s="111"/>
      <c r="AP108" s="111"/>
      <c r="AQ108" s="111"/>
      <c r="AR108" s="111"/>
      <c r="AS108" s="111"/>
      <c r="AT108" s="111"/>
      <c r="AU108" s="111"/>
      <c r="AV108" s="111"/>
      <c r="AW108" s="132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L108" s="135"/>
      <c r="BM108" s="135"/>
      <c r="BN108" s="135"/>
    </row>
    <row r="109" spans="1:68" s="25" customFormat="1" x14ac:dyDescent="0.25">
      <c r="A109" s="133"/>
      <c r="B109" s="133"/>
      <c r="C109" s="133"/>
      <c r="R109" s="134"/>
      <c r="S109" s="134"/>
      <c r="AE109" s="107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</row>
    <row r="110" spans="1:68" ht="30.75" customHeight="1" x14ac:dyDescent="0.25">
      <c r="AD110" s="63"/>
      <c r="AE110" s="63"/>
      <c r="AF110" s="63"/>
      <c r="AG110" s="61"/>
      <c r="AH110" s="61"/>
      <c r="AT110" s="6"/>
      <c r="AU110" s="6"/>
      <c r="AV110" s="6"/>
      <c r="AW110" s="6"/>
    </row>
    <row r="111" spans="1:68" ht="30.75" customHeight="1" x14ac:dyDescent="0.25">
      <c r="AD111" s="64"/>
      <c r="AE111" s="63"/>
      <c r="AF111" s="63"/>
      <c r="AG111" s="61"/>
      <c r="AH111" s="61"/>
      <c r="AT111" s="6"/>
      <c r="AU111" s="6"/>
      <c r="AV111" s="6"/>
      <c r="AW111" s="6"/>
    </row>
    <row r="112" spans="1:68" x14ac:dyDescent="0.25">
      <c r="AD112" s="65"/>
      <c r="AE112" s="63"/>
      <c r="AF112" s="63"/>
      <c r="AG112" s="61"/>
      <c r="AH112" s="61"/>
      <c r="AT112" s="6"/>
      <c r="AU112" s="6"/>
      <c r="AV112" s="6"/>
      <c r="AW112" s="6"/>
    </row>
    <row r="113" spans="1:49" x14ac:dyDescent="0.25">
      <c r="AD113" s="63"/>
      <c r="AE113" s="63"/>
      <c r="AF113" s="63"/>
      <c r="AG113" s="61"/>
      <c r="AH113" s="61"/>
      <c r="AT113" s="6"/>
      <c r="AU113" s="6"/>
      <c r="AV113" s="6"/>
      <c r="AW113" s="6"/>
    </row>
    <row r="114" spans="1:49" x14ac:dyDescent="0.25">
      <c r="A114" s="19"/>
      <c r="B114" s="19"/>
      <c r="C114" s="19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AD114" s="63"/>
      <c r="AE114" s="63"/>
      <c r="AF114" s="63"/>
      <c r="AG114" s="61"/>
      <c r="AH114" s="61"/>
      <c r="AT114" s="6"/>
      <c r="AU114" s="6"/>
      <c r="AV114" s="6"/>
      <c r="AW114" s="6"/>
    </row>
    <row r="115" spans="1:49" x14ac:dyDescent="0.25"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3"/>
      <c r="AE115" s="63"/>
      <c r="AF115" s="63"/>
      <c r="AG115" s="61"/>
      <c r="AH115" s="61"/>
      <c r="AT115" s="6"/>
      <c r="AU115" s="6"/>
      <c r="AV115" s="6"/>
      <c r="AW115" s="6"/>
    </row>
    <row r="116" spans="1:49" ht="30.75" customHeight="1" x14ac:dyDescent="0.25"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2"/>
      <c r="AD116" s="67"/>
      <c r="AE116" s="67"/>
      <c r="AF116" s="67"/>
      <c r="AG116" s="67"/>
      <c r="AH116" s="67"/>
    </row>
    <row r="117" spans="1:49" x14ac:dyDescent="0.25">
      <c r="P117" s="12"/>
      <c r="Q117" s="12"/>
      <c r="R117" s="68"/>
      <c r="S117" s="68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67"/>
      <c r="AE117" s="12"/>
      <c r="AF117" s="12"/>
      <c r="AG117" s="12"/>
      <c r="AH117" s="12"/>
    </row>
    <row r="118" spans="1:49" x14ac:dyDescent="0.25">
      <c r="AD118" s="12"/>
      <c r="AE118" s="12"/>
      <c r="AF118" s="12"/>
      <c r="AG118" s="12"/>
      <c r="AH118" s="12"/>
    </row>
    <row r="119" spans="1:49" x14ac:dyDescent="0.25">
      <c r="AD119" s="12"/>
      <c r="AE119" s="12"/>
      <c r="AF119" s="12"/>
      <c r="AG119" s="12"/>
      <c r="AH119" s="12"/>
    </row>
    <row r="120" spans="1:49" x14ac:dyDescent="0.25">
      <c r="AD120" s="12"/>
      <c r="AE120" s="12"/>
      <c r="AF120" s="12"/>
      <c r="AG120" s="12"/>
      <c r="AH120" s="12"/>
    </row>
    <row r="121" spans="1:49" x14ac:dyDescent="0.25">
      <c r="AF121" s="8"/>
      <c r="AG121" s="8"/>
      <c r="AH121" s="8"/>
      <c r="AI121" s="9"/>
      <c r="AT121" s="6"/>
      <c r="AU121" s="6"/>
      <c r="AV121" s="6"/>
      <c r="AW121" s="6"/>
    </row>
    <row r="122" spans="1:49" x14ac:dyDescent="0.25">
      <c r="AD122" s="12"/>
      <c r="AE122" s="12"/>
      <c r="AF122" s="12"/>
      <c r="AG122" s="12"/>
      <c r="AH122" s="12"/>
    </row>
    <row r="123" spans="1:49" x14ac:dyDescent="0.25">
      <c r="AD123" s="12"/>
      <c r="AE123" s="12"/>
      <c r="AF123" s="12"/>
      <c r="AG123" s="12"/>
      <c r="AH123" s="12"/>
    </row>
    <row r="124" spans="1:49" x14ac:dyDescent="0.25"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66"/>
    </row>
  </sheetData>
  <mergeCells count="638">
    <mergeCell ref="K61:P61"/>
    <mergeCell ref="S45:T45"/>
    <mergeCell ref="U45:V45"/>
    <mergeCell ref="AS41:AV41"/>
    <mergeCell ref="AW41:AZ41"/>
    <mergeCell ref="AO42:AR42"/>
    <mergeCell ref="AS42:AV42"/>
    <mergeCell ref="AW42:AZ42"/>
    <mergeCell ref="BA41:BD41"/>
    <mergeCell ref="BA42:BD42"/>
    <mergeCell ref="S52:T52"/>
    <mergeCell ref="U52:V52"/>
    <mergeCell ref="D45:R45"/>
    <mergeCell ref="D52:R52"/>
    <mergeCell ref="AF52:AH52"/>
    <mergeCell ref="AI52:AK52"/>
    <mergeCell ref="D51:R51"/>
    <mergeCell ref="S51:T51"/>
    <mergeCell ref="D50:R50"/>
    <mergeCell ref="U51:V51"/>
    <mergeCell ref="S50:T50"/>
    <mergeCell ref="U50:V50"/>
    <mergeCell ref="AF50:AH50"/>
    <mergeCell ref="AI50:AK50"/>
    <mergeCell ref="E67:BK67"/>
    <mergeCell ref="BE29:BH29"/>
    <mergeCell ref="BE30:BH30"/>
    <mergeCell ref="BM35:BP35"/>
    <mergeCell ref="BE35:BH35"/>
    <mergeCell ref="BE37:BH37"/>
    <mergeCell ref="BI37:BL37"/>
    <mergeCell ref="BM37:BP37"/>
    <mergeCell ref="BI35:BL35"/>
    <mergeCell ref="BE34:BH34"/>
    <mergeCell ref="BM34:BP34"/>
    <mergeCell ref="BM31:BP31"/>
    <mergeCell ref="BL64:BP64"/>
    <mergeCell ref="E64:BK64"/>
    <mergeCell ref="BE40:BH40"/>
    <mergeCell ref="BI40:BL40"/>
    <mergeCell ref="BM40:BP40"/>
    <mergeCell ref="BE36:BH36"/>
    <mergeCell ref="AO41:AR41"/>
    <mergeCell ref="BI41:BL41"/>
    <mergeCell ref="BI42:BL42"/>
    <mergeCell ref="BM41:BP42"/>
    <mergeCell ref="BL66:BP66"/>
    <mergeCell ref="BL67:BP67"/>
    <mergeCell ref="AP105:AU105"/>
    <mergeCell ref="A79:D79"/>
    <mergeCell ref="B3:K3"/>
    <mergeCell ref="B4:N4"/>
    <mergeCell ref="B5:N5"/>
    <mergeCell ref="A64:D64"/>
    <mergeCell ref="A67:D67"/>
    <mergeCell ref="A88:J88"/>
    <mergeCell ref="E79:BK79"/>
    <mergeCell ref="A74:D74"/>
    <mergeCell ref="A73:D73"/>
    <mergeCell ref="H91:M91"/>
    <mergeCell ref="A99:F99"/>
    <mergeCell ref="A100:F100"/>
    <mergeCell ref="A92:F92"/>
    <mergeCell ref="A94:F94"/>
    <mergeCell ref="A80:D80"/>
    <mergeCell ref="E80:BK80"/>
    <mergeCell ref="BI34:BL34"/>
    <mergeCell ref="BI31:BL31"/>
    <mergeCell ref="BE48:BH48"/>
    <mergeCell ref="BI48:BL48"/>
    <mergeCell ref="BE44:BH44"/>
    <mergeCell ref="BI44:BL44"/>
    <mergeCell ref="BL79:BP79"/>
    <mergeCell ref="A72:D72"/>
    <mergeCell ref="E72:BK72"/>
    <mergeCell ref="BL72:BP72"/>
    <mergeCell ref="A93:F93"/>
    <mergeCell ref="A91:F91"/>
    <mergeCell ref="AI102:AN102"/>
    <mergeCell ref="I90:U90"/>
    <mergeCell ref="J97:U97"/>
    <mergeCell ref="AP99:AU99"/>
    <mergeCell ref="BL75:BP75"/>
    <mergeCell ref="BL68:BP68"/>
    <mergeCell ref="A69:D69"/>
    <mergeCell ref="E69:BK69"/>
    <mergeCell ref="BL69:BP69"/>
    <mergeCell ref="A75:D75"/>
    <mergeCell ref="BL71:BP71"/>
    <mergeCell ref="BL73:BP73"/>
    <mergeCell ref="BL74:BP74"/>
    <mergeCell ref="A70:D70"/>
    <mergeCell ref="E70:BK70"/>
    <mergeCell ref="BL70:BP70"/>
    <mergeCell ref="E71:BK71"/>
    <mergeCell ref="BM36:BP36"/>
    <mergeCell ref="BA33:BD33"/>
    <mergeCell ref="BE33:BH33"/>
    <mergeCell ref="BI33:BL33"/>
    <mergeCell ref="BM33:BP33"/>
    <mergeCell ref="BA36:BD36"/>
    <mergeCell ref="BA35:BD35"/>
    <mergeCell ref="BE32:BH32"/>
    <mergeCell ref="BI32:BL32"/>
    <mergeCell ref="BM32:BP32"/>
    <mergeCell ref="B2:I2"/>
    <mergeCell ref="B8:I8"/>
    <mergeCell ref="AS54:AV54"/>
    <mergeCell ref="AC25:AN25"/>
    <mergeCell ref="AO27:AR27"/>
    <mergeCell ref="AS27:AV27"/>
    <mergeCell ref="AO52:AR52"/>
    <mergeCell ref="AS52:AV52"/>
    <mergeCell ref="A50:C50"/>
    <mergeCell ref="A51:C51"/>
    <mergeCell ref="A52:C52"/>
    <mergeCell ref="AL26:AN27"/>
    <mergeCell ref="D31:R31"/>
    <mergeCell ref="A37:C37"/>
    <mergeCell ref="AS14:AS15"/>
    <mergeCell ref="A41:C41"/>
    <mergeCell ref="A24:C27"/>
    <mergeCell ref="A28:C28"/>
    <mergeCell ref="A29:C29"/>
    <mergeCell ref="A30:C30"/>
    <mergeCell ref="AO14:AR14"/>
    <mergeCell ref="X14:Z14"/>
    <mergeCell ref="AB14:AE14"/>
    <mergeCell ref="BM24:BP27"/>
    <mergeCell ref="AO24:BL24"/>
    <mergeCell ref="AO25:BL25"/>
    <mergeCell ref="BI29:BL29"/>
    <mergeCell ref="BM29:BP29"/>
    <mergeCell ref="AO31:AR31"/>
    <mergeCell ref="AI33:AK33"/>
    <mergeCell ref="AW31:AZ31"/>
    <mergeCell ref="AS28:AV28"/>
    <mergeCell ref="AW28:AZ28"/>
    <mergeCell ref="BA28:BD28"/>
    <mergeCell ref="BE28:BH28"/>
    <mergeCell ref="BI28:BL28"/>
    <mergeCell ref="BM28:BP28"/>
    <mergeCell ref="BA27:BD27"/>
    <mergeCell ref="BE27:BH27"/>
    <mergeCell ref="BI27:BL27"/>
    <mergeCell ref="AI30:AK30"/>
    <mergeCell ref="AL30:AN30"/>
    <mergeCell ref="AL29:AN29"/>
    <mergeCell ref="AI26:AK27"/>
    <mergeCell ref="BI30:BL30"/>
    <mergeCell ref="BM30:BP30"/>
    <mergeCell ref="BE31:BH31"/>
    <mergeCell ref="BN14:BP15"/>
    <mergeCell ref="AW14:AW15"/>
    <mergeCell ref="AT14:AV14"/>
    <mergeCell ref="AZ17:BA17"/>
    <mergeCell ref="AV17:AW17"/>
    <mergeCell ref="BB16:BC16"/>
    <mergeCell ref="BF14:BG15"/>
    <mergeCell ref="BH14:BI15"/>
    <mergeCell ref="BJ14:BK15"/>
    <mergeCell ref="BF16:BG16"/>
    <mergeCell ref="BH16:BI16"/>
    <mergeCell ref="BJ16:BK16"/>
    <mergeCell ref="BL16:BM16"/>
    <mergeCell ref="BN16:BP16"/>
    <mergeCell ref="BL14:BM15"/>
    <mergeCell ref="AA14:AA15"/>
    <mergeCell ref="AX14:BA14"/>
    <mergeCell ref="BD14:BE15"/>
    <mergeCell ref="W24:AN24"/>
    <mergeCell ref="AS29:AV29"/>
    <mergeCell ref="AW29:AZ29"/>
    <mergeCell ref="BD16:BE16"/>
    <mergeCell ref="AO29:AR29"/>
    <mergeCell ref="BB14:BC15"/>
    <mergeCell ref="W14:W15"/>
    <mergeCell ref="Z29:AB29"/>
    <mergeCell ref="Z25:AB27"/>
    <mergeCell ref="AI29:AK29"/>
    <mergeCell ref="BA26:BL26"/>
    <mergeCell ref="BA29:BD29"/>
    <mergeCell ref="AF14:AF15"/>
    <mergeCell ref="AJ14:AJ15"/>
    <mergeCell ref="AG14:AI14"/>
    <mergeCell ref="AK14:AN14"/>
    <mergeCell ref="AO26:AZ26"/>
    <mergeCell ref="AO28:AR28"/>
    <mergeCell ref="AF26:AH27"/>
    <mergeCell ref="AC26:AE27"/>
    <mergeCell ref="AL28:AN28"/>
    <mergeCell ref="S30:T30"/>
    <mergeCell ref="U30:V30"/>
    <mergeCell ref="AC29:AE29"/>
    <mergeCell ref="U29:V29"/>
    <mergeCell ref="W29:Y29"/>
    <mergeCell ref="Z31:AB31"/>
    <mergeCell ref="W31:Y31"/>
    <mergeCell ref="AC32:AE32"/>
    <mergeCell ref="AF32:AH32"/>
    <mergeCell ref="Z30:AB30"/>
    <mergeCell ref="AF31:AH31"/>
    <mergeCell ref="AS31:AV31"/>
    <mergeCell ref="BA31:BD31"/>
    <mergeCell ref="B18:F18"/>
    <mergeCell ref="D29:R29"/>
    <mergeCell ref="D30:R30"/>
    <mergeCell ref="AC30:AE30"/>
    <mergeCell ref="AF30:AH30"/>
    <mergeCell ref="AF29:AH29"/>
    <mergeCell ref="D24:R27"/>
    <mergeCell ref="D28:R28"/>
    <mergeCell ref="AW30:AZ30"/>
    <mergeCell ref="AO30:AR30"/>
    <mergeCell ref="Z28:AB28"/>
    <mergeCell ref="W28:Y28"/>
    <mergeCell ref="W25:Y27"/>
    <mergeCell ref="AC28:AE28"/>
    <mergeCell ref="AW27:AZ27"/>
    <mergeCell ref="AS30:AV30"/>
    <mergeCell ref="U24:V27"/>
    <mergeCell ref="S24:T27"/>
    <mergeCell ref="S28:T28"/>
    <mergeCell ref="U28:V28"/>
    <mergeCell ref="AF28:AH28"/>
    <mergeCell ref="AI28:AK28"/>
    <mergeCell ref="D42:R42"/>
    <mergeCell ref="W41:Y41"/>
    <mergeCell ref="Z41:AB41"/>
    <mergeCell ref="U41:V41"/>
    <mergeCell ref="W30:Y30"/>
    <mergeCell ref="S29:T29"/>
    <mergeCell ref="A31:C31"/>
    <mergeCell ref="A32:C32"/>
    <mergeCell ref="D32:R32"/>
    <mergeCell ref="D33:R33"/>
    <mergeCell ref="W36:Y36"/>
    <mergeCell ref="Z36:AB36"/>
    <mergeCell ref="D35:R35"/>
    <mergeCell ref="A35:C35"/>
    <mergeCell ref="A36:C36"/>
    <mergeCell ref="D36:R36"/>
    <mergeCell ref="S37:T37"/>
    <mergeCell ref="U37:V37"/>
    <mergeCell ref="A40:C40"/>
    <mergeCell ref="D40:R40"/>
    <mergeCell ref="D34:R34"/>
    <mergeCell ref="U32:V32"/>
    <mergeCell ref="S34:T34"/>
    <mergeCell ref="U34:V34"/>
    <mergeCell ref="S49:T49"/>
    <mergeCell ref="D49:R49"/>
    <mergeCell ref="U49:V49"/>
    <mergeCell ref="D43:R43"/>
    <mergeCell ref="S31:T31"/>
    <mergeCell ref="S40:T40"/>
    <mergeCell ref="U40:V40"/>
    <mergeCell ref="A42:C42"/>
    <mergeCell ref="Z33:AB33"/>
    <mergeCell ref="Z35:AB35"/>
    <mergeCell ref="A33:C33"/>
    <mergeCell ref="W40:Y40"/>
    <mergeCell ref="Z40:AB40"/>
    <mergeCell ref="D41:R41"/>
    <mergeCell ref="S41:T41"/>
    <mergeCell ref="W35:Y35"/>
    <mergeCell ref="W33:Y33"/>
    <mergeCell ref="D37:R37"/>
    <mergeCell ref="Z37:AB37"/>
    <mergeCell ref="A34:C34"/>
    <mergeCell ref="U31:V31"/>
    <mergeCell ref="S33:T33"/>
    <mergeCell ref="U33:V33"/>
    <mergeCell ref="S32:T32"/>
    <mergeCell ref="W45:Y45"/>
    <mergeCell ref="AI51:AK51"/>
    <mergeCell ref="Z51:AB51"/>
    <mergeCell ref="AI49:AK49"/>
    <mergeCell ref="A44:C44"/>
    <mergeCell ref="A45:C45"/>
    <mergeCell ref="A43:C43"/>
    <mergeCell ref="AF42:AH42"/>
    <mergeCell ref="Z45:AB45"/>
    <mergeCell ref="A49:C49"/>
    <mergeCell ref="W46:Y46"/>
    <mergeCell ref="Z46:AB46"/>
    <mergeCell ref="W42:Y42"/>
    <mergeCell ref="Z42:AB42"/>
    <mergeCell ref="D48:R48"/>
    <mergeCell ref="A48:C48"/>
    <mergeCell ref="S48:T48"/>
    <mergeCell ref="U48:V48"/>
    <mergeCell ref="A46:C46"/>
    <mergeCell ref="D46:R46"/>
    <mergeCell ref="S46:T46"/>
    <mergeCell ref="U46:V46"/>
    <mergeCell ref="W49:Y49"/>
    <mergeCell ref="Z49:AB49"/>
    <mergeCell ref="AF45:AH45"/>
    <mergeCell ref="AI45:AK45"/>
    <mergeCell ref="AC51:AE51"/>
    <mergeCell ref="BA45:BD45"/>
    <mergeCell ref="AL52:AN52"/>
    <mergeCell ref="AW45:AZ45"/>
    <mergeCell ref="AC50:AE50"/>
    <mergeCell ref="AC49:AE49"/>
    <mergeCell ref="AS49:AV49"/>
    <mergeCell ref="AS46:AV46"/>
    <mergeCell ref="BA46:BD46"/>
    <mergeCell ref="AF48:AH48"/>
    <mergeCell ref="AC45:AE45"/>
    <mergeCell ref="AI48:AK48"/>
    <mergeCell ref="AC48:AE48"/>
    <mergeCell ref="AO47:AR47"/>
    <mergeCell ref="AW48:AZ48"/>
    <mergeCell ref="AL45:AN45"/>
    <mergeCell ref="AL46:AN46"/>
    <mergeCell ref="AI47:AK47"/>
    <mergeCell ref="AC46:AE46"/>
    <mergeCell ref="AF46:AH46"/>
    <mergeCell ref="AI46:AK46"/>
    <mergeCell ref="BM43:BP43"/>
    <mergeCell ref="BM44:BP44"/>
    <mergeCell ref="BM46:BP46"/>
    <mergeCell ref="BA56:BL56"/>
    <mergeCell ref="AO45:AR45"/>
    <mergeCell ref="AO55:AZ55"/>
    <mergeCell ref="BE54:BH54"/>
    <mergeCell ref="AO48:AR48"/>
    <mergeCell ref="AS48:AV48"/>
    <mergeCell ref="AO44:AR44"/>
    <mergeCell ref="BA44:BD44"/>
    <mergeCell ref="AW52:AZ52"/>
    <mergeCell ref="BM54:BP54"/>
    <mergeCell ref="BA55:BL55"/>
    <mergeCell ref="BE46:BH46"/>
    <mergeCell ref="BI46:BL46"/>
    <mergeCell ref="BI45:BL45"/>
    <mergeCell ref="AW44:AZ44"/>
    <mergeCell ref="AW49:AZ49"/>
    <mergeCell ref="AW47:AZ47"/>
    <mergeCell ref="AW46:AZ46"/>
    <mergeCell ref="BE45:BH45"/>
    <mergeCell ref="AO46:AR46"/>
    <mergeCell ref="AS45:AV45"/>
    <mergeCell ref="AL42:AN42"/>
    <mergeCell ref="AI37:AK37"/>
    <mergeCell ref="AI38:AK38"/>
    <mergeCell ref="AI42:AK42"/>
    <mergeCell ref="AS36:AV36"/>
    <mergeCell ref="AS38:AV38"/>
    <mergeCell ref="AW43:AZ43"/>
    <mergeCell ref="AW40:AZ40"/>
    <mergeCell ref="AO40:AR40"/>
    <mergeCell ref="AO38:AR38"/>
    <mergeCell ref="AL38:AN38"/>
    <mergeCell ref="AL39:AN39"/>
    <mergeCell ref="AO39:AR39"/>
    <mergeCell ref="AS39:AV39"/>
    <mergeCell ref="AW39:AZ39"/>
    <mergeCell ref="AL36:AN36"/>
    <mergeCell ref="AI36:AK36"/>
    <mergeCell ref="AW38:AZ38"/>
    <mergeCell ref="BA30:BD30"/>
    <mergeCell ref="BI52:BL52"/>
    <mergeCell ref="BI49:BL49"/>
    <mergeCell ref="BM49:BP49"/>
    <mergeCell ref="AO50:AR50"/>
    <mergeCell ref="AS50:AV50"/>
    <mergeCell ref="AW50:AZ50"/>
    <mergeCell ref="BA50:BD50"/>
    <mergeCell ref="BE50:BH50"/>
    <mergeCell ref="BI50:BL50"/>
    <mergeCell ref="BM50:BP50"/>
    <mergeCell ref="AO51:AR51"/>
    <mergeCell ref="BM52:BP52"/>
    <mergeCell ref="BA49:BD49"/>
    <mergeCell ref="BE49:BH49"/>
    <mergeCell ref="AS51:AV51"/>
    <mergeCell ref="AW51:AZ51"/>
    <mergeCell ref="BA51:BD51"/>
    <mergeCell ref="BE51:BH51"/>
    <mergeCell ref="AO49:AR49"/>
    <mergeCell ref="BM38:BP38"/>
    <mergeCell ref="AO32:AR32"/>
    <mergeCell ref="AS32:AV32"/>
    <mergeCell ref="AO43:AR43"/>
    <mergeCell ref="AI108:AN108"/>
    <mergeCell ref="AI88:AR88"/>
    <mergeCell ref="A77:D77"/>
    <mergeCell ref="A76:D76"/>
    <mergeCell ref="A78:D78"/>
    <mergeCell ref="A98:F98"/>
    <mergeCell ref="A101:F101"/>
    <mergeCell ref="AI89:BI89"/>
    <mergeCell ref="AI90:BI90"/>
    <mergeCell ref="AI96:BA98"/>
    <mergeCell ref="A83:BP83"/>
    <mergeCell ref="E77:BK77"/>
    <mergeCell ref="E78:BK78"/>
    <mergeCell ref="A103:W103"/>
    <mergeCell ref="A107:AB107"/>
    <mergeCell ref="BL76:BP76"/>
    <mergeCell ref="E76:BK76"/>
    <mergeCell ref="A84:BP84"/>
    <mergeCell ref="A105:R105"/>
    <mergeCell ref="A86:BP86"/>
    <mergeCell ref="BL77:BP77"/>
    <mergeCell ref="BL78:BP78"/>
    <mergeCell ref="BL80:BP80"/>
    <mergeCell ref="AI94:AN94"/>
    <mergeCell ref="A104:R104"/>
    <mergeCell ref="AL55:AN55"/>
    <mergeCell ref="AF54:AH54"/>
    <mergeCell ref="AF55:AH55"/>
    <mergeCell ref="A71:D71"/>
    <mergeCell ref="A66:D66"/>
    <mergeCell ref="Q61:V61"/>
    <mergeCell ref="W61:AB61"/>
    <mergeCell ref="A61:J61"/>
    <mergeCell ref="AC59:AZ59"/>
    <mergeCell ref="AS60:AZ60"/>
    <mergeCell ref="AK60:AR60"/>
    <mergeCell ref="AC60:AJ60"/>
    <mergeCell ref="AC61:AJ61"/>
    <mergeCell ref="AK61:AR61"/>
    <mergeCell ref="AS61:AZ61"/>
    <mergeCell ref="AL56:AN56"/>
    <mergeCell ref="AC56:AE56"/>
    <mergeCell ref="W54:Y54"/>
    <mergeCell ref="E73:BK73"/>
    <mergeCell ref="E74:BK74"/>
    <mergeCell ref="A68:D68"/>
    <mergeCell ref="E68:BK68"/>
    <mergeCell ref="E66:BK66"/>
    <mergeCell ref="Q60:V60"/>
    <mergeCell ref="AW32:AZ32"/>
    <mergeCell ref="BA32:BD32"/>
    <mergeCell ref="AO34:AR34"/>
    <mergeCell ref="AS34:AV34"/>
    <mergeCell ref="AP91:AV91"/>
    <mergeCell ref="H98:N98"/>
    <mergeCell ref="E75:BK75"/>
    <mergeCell ref="W52:Y52"/>
    <mergeCell ref="Z52:AB52"/>
    <mergeCell ref="AL43:AN43"/>
    <mergeCell ref="AS43:AV43"/>
    <mergeCell ref="AL35:AN35"/>
    <mergeCell ref="AC36:AE36"/>
    <mergeCell ref="AC40:AE40"/>
    <mergeCell ref="AL40:AN40"/>
    <mergeCell ref="AL37:AN37"/>
    <mergeCell ref="AC41:AE41"/>
    <mergeCell ref="AF41:AH41"/>
    <mergeCell ref="AI41:AK41"/>
    <mergeCell ref="AF40:AH40"/>
    <mergeCell ref="AI40:AK40"/>
    <mergeCell ref="AL41:AN41"/>
    <mergeCell ref="AF43:AH43"/>
    <mergeCell ref="AL31:AN31"/>
    <mergeCell ref="AC35:AE35"/>
    <mergeCell ref="AL32:AN32"/>
    <mergeCell ref="W32:Y32"/>
    <mergeCell ref="Z32:AB32"/>
    <mergeCell ref="AI34:AK34"/>
    <mergeCell ref="AL33:AN33"/>
    <mergeCell ref="AC31:AE31"/>
    <mergeCell ref="AL34:AN34"/>
    <mergeCell ref="AI31:AK31"/>
    <mergeCell ref="AF33:AH33"/>
    <mergeCell ref="AI32:AK32"/>
    <mergeCell ref="W34:Y34"/>
    <mergeCell ref="Z34:AB34"/>
    <mergeCell ref="AI35:AK35"/>
    <mergeCell ref="AF35:AH35"/>
    <mergeCell ref="AC34:AE34"/>
    <mergeCell ref="AF34:AH34"/>
    <mergeCell ref="AC33:AE33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AL44:AN44"/>
    <mergeCell ref="A53:BP53"/>
    <mergeCell ref="BI51:BL51"/>
    <mergeCell ref="BM51:BP51"/>
    <mergeCell ref="BE52:BH52"/>
    <mergeCell ref="BM45:BP45"/>
    <mergeCell ref="A47:C47"/>
    <mergeCell ref="D47:R47"/>
    <mergeCell ref="S47:T47"/>
    <mergeCell ref="U47:V47"/>
    <mergeCell ref="AL47:AN47"/>
    <mergeCell ref="AS44:AV44"/>
    <mergeCell ref="S44:T44"/>
    <mergeCell ref="U44:V44"/>
    <mergeCell ref="D44:R44"/>
    <mergeCell ref="AS47:AV47"/>
    <mergeCell ref="AL48:AN48"/>
    <mergeCell ref="AL50:AN50"/>
    <mergeCell ref="W48:Y48"/>
    <mergeCell ref="Z48:AB48"/>
    <mergeCell ref="W47:Y47"/>
    <mergeCell ref="Z47:AB47"/>
    <mergeCell ref="AC47:AE47"/>
    <mergeCell ref="AF47:AH47"/>
    <mergeCell ref="BE43:BH43"/>
    <mergeCell ref="BI43:BL43"/>
    <mergeCell ref="BA40:BD40"/>
    <mergeCell ref="AO33:AR33"/>
    <mergeCell ref="AS33:AV33"/>
    <mergeCell ref="AW33:AZ33"/>
    <mergeCell ref="AO37:AR37"/>
    <mergeCell ref="AS37:AV37"/>
    <mergeCell ref="AW37:AZ37"/>
    <mergeCell ref="BA37:BD37"/>
    <mergeCell ref="AW36:AZ36"/>
    <mergeCell ref="AW35:AZ35"/>
    <mergeCell ref="AW34:AZ34"/>
    <mergeCell ref="BA34:BD34"/>
    <mergeCell ref="AS35:AV35"/>
    <mergeCell ref="AO35:AR35"/>
    <mergeCell ref="AO36:AR36"/>
    <mergeCell ref="AS40:AV40"/>
    <mergeCell ref="BE38:BH38"/>
    <mergeCell ref="BA43:BD43"/>
    <mergeCell ref="BI38:BL38"/>
    <mergeCell ref="BI36:BL36"/>
    <mergeCell ref="BE41:BH41"/>
    <mergeCell ref="BE42:BH42"/>
    <mergeCell ref="S43:T43"/>
    <mergeCell ref="U43:V43"/>
    <mergeCell ref="W44:Y44"/>
    <mergeCell ref="AC44:AE44"/>
    <mergeCell ref="AI44:AK44"/>
    <mergeCell ref="AF44:AH44"/>
    <mergeCell ref="AC42:AE42"/>
    <mergeCell ref="W43:Y43"/>
    <mergeCell ref="Z43:AB43"/>
    <mergeCell ref="AI43:AK43"/>
    <mergeCell ref="Z44:AB44"/>
    <mergeCell ref="AC43:AE43"/>
    <mergeCell ref="S42:T42"/>
    <mergeCell ref="U42:V42"/>
    <mergeCell ref="BA38:BD38"/>
    <mergeCell ref="A38:C38"/>
    <mergeCell ref="D38:R38"/>
    <mergeCell ref="S38:T38"/>
    <mergeCell ref="U38:V38"/>
    <mergeCell ref="W38:Y38"/>
    <mergeCell ref="S36:T36"/>
    <mergeCell ref="U36:V36"/>
    <mergeCell ref="S35:T35"/>
    <mergeCell ref="U35:V35"/>
    <mergeCell ref="AF36:AH36"/>
    <mergeCell ref="W37:Y37"/>
    <mergeCell ref="AC37:AE37"/>
    <mergeCell ref="AF37:AH37"/>
    <mergeCell ref="Z38:AB38"/>
    <mergeCell ref="AC38:AE38"/>
    <mergeCell ref="AF38:AH38"/>
    <mergeCell ref="A60:J60"/>
    <mergeCell ref="W60:AB60"/>
    <mergeCell ref="K60:P60"/>
    <mergeCell ref="A55:V55"/>
    <mergeCell ref="BA59:BP59"/>
    <mergeCell ref="BA60:BP61"/>
    <mergeCell ref="AO54:AR54"/>
    <mergeCell ref="AW54:AZ54"/>
    <mergeCell ref="BA54:BD54"/>
    <mergeCell ref="BI54:BL54"/>
    <mergeCell ref="BM56:BP56"/>
    <mergeCell ref="W56:Y56"/>
    <mergeCell ref="A57:V57"/>
    <mergeCell ref="AC54:AE54"/>
    <mergeCell ref="AI54:AK54"/>
    <mergeCell ref="W55:Y55"/>
    <mergeCell ref="AC55:AE55"/>
    <mergeCell ref="A58:BP58"/>
    <mergeCell ref="AO56:AZ56"/>
    <mergeCell ref="AF56:AH56"/>
    <mergeCell ref="AI56:AK56"/>
    <mergeCell ref="W57:Y57"/>
    <mergeCell ref="AL57:AN57"/>
    <mergeCell ref="AO57:AZ57"/>
    <mergeCell ref="BM48:BP48"/>
    <mergeCell ref="A59:AB59"/>
    <mergeCell ref="BM55:BP55"/>
    <mergeCell ref="Z57:AB57"/>
    <mergeCell ref="AC57:AE57"/>
    <mergeCell ref="AF57:AH57"/>
    <mergeCell ref="AI57:AK57"/>
    <mergeCell ref="AI55:AK55"/>
    <mergeCell ref="Z56:AB56"/>
    <mergeCell ref="Z54:AB54"/>
    <mergeCell ref="Z55:AB55"/>
    <mergeCell ref="AL54:AN54"/>
    <mergeCell ref="A56:V56"/>
    <mergeCell ref="A54:V54"/>
    <mergeCell ref="BM57:BP57"/>
    <mergeCell ref="BA57:BL57"/>
    <mergeCell ref="AF49:AH49"/>
    <mergeCell ref="AL49:AN49"/>
    <mergeCell ref="AL51:AN51"/>
    <mergeCell ref="AC52:AE52"/>
    <mergeCell ref="BA52:BD52"/>
    <mergeCell ref="W50:Y50"/>
    <mergeCell ref="Z50:AB50"/>
    <mergeCell ref="W51:Y51"/>
    <mergeCell ref="BA39:BD39"/>
    <mergeCell ref="BE39:BH39"/>
    <mergeCell ref="BI39:BL39"/>
    <mergeCell ref="BM39:BP39"/>
    <mergeCell ref="A82:D82"/>
    <mergeCell ref="E82:BK82"/>
    <mergeCell ref="BL82:BP82"/>
    <mergeCell ref="A39:C39"/>
    <mergeCell ref="D39:R39"/>
    <mergeCell ref="S39:T39"/>
    <mergeCell ref="U39:V39"/>
    <mergeCell ref="W39:Y39"/>
    <mergeCell ref="Z39:AB39"/>
    <mergeCell ref="AC39:AE39"/>
    <mergeCell ref="AF39:AH39"/>
    <mergeCell ref="AI39:AK39"/>
    <mergeCell ref="BA47:BD47"/>
    <mergeCell ref="BE47:BH47"/>
    <mergeCell ref="BI47:BL47"/>
    <mergeCell ref="BM47:BP47"/>
    <mergeCell ref="A65:D65"/>
    <mergeCell ref="E65:BK65"/>
    <mergeCell ref="BL65:BP65"/>
    <mergeCell ref="BA48:BD48"/>
  </mergeCells>
  <printOptions horizontalCentered="1"/>
  <pageMargins left="0.19685039370078741" right="0.19685039370078741" top="0.39370078740157483" bottom="0.19685039370078741" header="0.11811023622047245" footer="0.11811023622047245"/>
  <pageSetup paperSize="8" scale="86" fitToHeight="0" orientation="portrait" r:id="rId1"/>
  <rowBreaks count="1" manualBreakCount="1">
    <brk id="57" max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view="pageBreakPreview" zoomScaleNormal="100" zoomScaleSheetLayoutView="100" workbookViewId="0">
      <selection sqref="A1:V27"/>
    </sheetView>
  </sheetViews>
  <sheetFormatPr defaultColWidth="2.6640625" defaultRowHeight="13.2" x14ac:dyDescent="0.25"/>
  <cols>
    <col min="1" max="3" width="1.6640625" style="13" customWidth="1"/>
    <col min="4" max="17" width="3.6640625" style="6" customWidth="1"/>
    <col min="18" max="18" width="3.6640625" style="7" customWidth="1"/>
    <col min="19" max="22" width="3.88671875" style="6" customWidth="1"/>
    <col min="23" max="16384" width="2.6640625" style="6"/>
  </cols>
  <sheetData>
    <row r="1" spans="1:37" ht="8.25" customHeight="1" x14ac:dyDescent="0.25">
      <c r="A1" s="786" t="s">
        <v>94</v>
      </c>
      <c r="B1" s="787"/>
      <c r="C1" s="788"/>
      <c r="D1" s="792" t="s">
        <v>178</v>
      </c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4"/>
      <c r="S1" s="289" t="s">
        <v>110</v>
      </c>
      <c r="T1" s="287"/>
      <c r="U1" s="287"/>
      <c r="V1" s="782"/>
      <c r="W1" s="48"/>
      <c r="X1" s="48"/>
      <c r="Y1" s="48"/>
      <c r="Z1" s="49"/>
      <c r="AA1" s="50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ht="8.25" customHeight="1" x14ac:dyDescent="0.25">
      <c r="A2" s="789"/>
      <c r="B2" s="790"/>
      <c r="C2" s="791"/>
      <c r="D2" s="795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7"/>
      <c r="S2" s="279"/>
      <c r="T2" s="280"/>
      <c r="U2" s="280"/>
      <c r="V2" s="367"/>
      <c r="W2" s="48"/>
      <c r="X2" s="48"/>
      <c r="Y2" s="48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8.25" customHeight="1" x14ac:dyDescent="0.25">
      <c r="A3" s="789"/>
      <c r="B3" s="790"/>
      <c r="C3" s="791"/>
      <c r="D3" s="795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7"/>
      <c r="S3" s="279"/>
      <c r="T3" s="280"/>
      <c r="U3" s="280"/>
      <c r="V3" s="367"/>
      <c r="W3" s="48"/>
      <c r="X3" s="48"/>
      <c r="Y3" s="48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8.25" customHeight="1" thickBot="1" x14ac:dyDescent="0.3">
      <c r="A4" s="789"/>
      <c r="B4" s="790"/>
      <c r="C4" s="791"/>
      <c r="D4" s="795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7"/>
      <c r="S4" s="783"/>
      <c r="T4" s="784"/>
      <c r="U4" s="784"/>
      <c r="V4" s="785"/>
      <c r="W4" s="48"/>
      <c r="X4" s="48"/>
      <c r="Y4" s="48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23" customFormat="1" ht="17.25" customHeight="1" thickBot="1" x14ac:dyDescent="0.3">
      <c r="A5" s="807" t="s">
        <v>5</v>
      </c>
      <c r="B5" s="808"/>
      <c r="C5" s="809"/>
      <c r="D5" s="810" t="s">
        <v>95</v>
      </c>
      <c r="E5" s="811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  <c r="R5" s="812"/>
      <c r="S5" s="798"/>
      <c r="T5" s="799"/>
      <c r="U5" s="799"/>
      <c r="V5" s="800"/>
      <c r="W5" s="22"/>
      <c r="X5" s="22"/>
      <c r="Y5" s="22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s="15" customFormat="1" ht="17.25" customHeight="1" x14ac:dyDescent="0.25">
      <c r="A6" s="801" t="s">
        <v>144</v>
      </c>
      <c r="B6" s="802"/>
      <c r="C6" s="803"/>
      <c r="D6" s="804" t="s">
        <v>96</v>
      </c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6"/>
      <c r="S6" s="366" t="s">
        <v>221</v>
      </c>
      <c r="T6" s="327"/>
      <c r="U6" s="327"/>
      <c r="V6" s="501"/>
      <c r="W6" s="14"/>
      <c r="X6" s="14"/>
      <c r="Y6" s="14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s="10" customFormat="1" ht="17.25" customHeight="1" x14ac:dyDescent="0.25">
      <c r="A7" s="813" t="s">
        <v>145</v>
      </c>
      <c r="B7" s="814"/>
      <c r="C7" s="815"/>
      <c r="D7" s="819" t="s">
        <v>97</v>
      </c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1"/>
      <c r="S7" s="366"/>
      <c r="T7" s="327"/>
      <c r="U7" s="327"/>
      <c r="V7" s="501"/>
      <c r="W7" s="48"/>
      <c r="X7" s="48"/>
      <c r="Y7" s="4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s="15" customFormat="1" ht="17.25" customHeight="1" x14ac:dyDescent="0.25">
      <c r="A8" s="813" t="s">
        <v>150</v>
      </c>
      <c r="B8" s="814"/>
      <c r="C8" s="815"/>
      <c r="D8" s="816" t="s">
        <v>179</v>
      </c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Q8" s="817"/>
      <c r="R8" s="818"/>
      <c r="S8" s="366" t="s">
        <v>222</v>
      </c>
      <c r="T8" s="327"/>
      <c r="U8" s="327"/>
      <c r="V8" s="501"/>
      <c r="W8" s="14"/>
      <c r="X8" s="14"/>
      <c r="Y8" s="14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s="96" customFormat="1" ht="30.6" customHeight="1" x14ac:dyDescent="0.25">
      <c r="A9" s="826" t="s">
        <v>151</v>
      </c>
      <c r="B9" s="827"/>
      <c r="C9" s="828"/>
      <c r="D9" s="229" t="s">
        <v>217</v>
      </c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1"/>
      <c r="S9" s="825"/>
      <c r="T9" s="334"/>
      <c r="U9" s="334"/>
      <c r="V9" s="335"/>
      <c r="W9" s="94"/>
      <c r="X9" s="94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</row>
    <row r="10" spans="1:37" s="103" customFormat="1" ht="17.25" customHeight="1" x14ac:dyDescent="0.25">
      <c r="A10" s="801" t="s">
        <v>181</v>
      </c>
      <c r="B10" s="802"/>
      <c r="C10" s="803"/>
      <c r="D10" s="804" t="s">
        <v>190</v>
      </c>
      <c r="E10" s="805"/>
      <c r="F10" s="805"/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805"/>
      <c r="R10" s="806"/>
      <c r="S10" s="822" t="s">
        <v>62</v>
      </c>
      <c r="T10" s="823"/>
      <c r="U10" s="823"/>
      <c r="V10" s="824"/>
      <c r="W10" s="101"/>
      <c r="X10" s="101"/>
      <c r="Y10" s="101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</row>
    <row r="11" spans="1:37" s="25" customFormat="1" ht="17.25" customHeight="1" thickBot="1" x14ac:dyDescent="0.3">
      <c r="A11" s="813" t="s">
        <v>182</v>
      </c>
      <c r="B11" s="814"/>
      <c r="C11" s="815"/>
      <c r="D11" s="819" t="s">
        <v>202</v>
      </c>
      <c r="E11" s="820"/>
      <c r="F11" s="820"/>
      <c r="G11" s="820"/>
      <c r="H11" s="820"/>
      <c r="I11" s="820"/>
      <c r="J11" s="820"/>
      <c r="K11" s="820"/>
      <c r="L11" s="820"/>
      <c r="M11" s="820"/>
      <c r="N11" s="820"/>
      <c r="O11" s="820"/>
      <c r="P11" s="820"/>
      <c r="Q11" s="820"/>
      <c r="R11" s="821"/>
      <c r="S11" s="366"/>
      <c r="T11" s="327"/>
      <c r="U11" s="327"/>
      <c r="V11" s="501"/>
      <c r="W11" s="24"/>
      <c r="X11" s="24"/>
      <c r="Y11" s="24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99" customFormat="1" ht="16.5" customHeight="1" thickBot="1" x14ac:dyDescent="0.3">
      <c r="A12" s="829" t="s">
        <v>13</v>
      </c>
      <c r="B12" s="830"/>
      <c r="C12" s="831"/>
      <c r="D12" s="832" t="s">
        <v>126</v>
      </c>
      <c r="E12" s="833"/>
      <c r="F12" s="833"/>
      <c r="G12" s="833"/>
      <c r="H12" s="833"/>
      <c r="I12" s="833"/>
      <c r="J12" s="833"/>
      <c r="K12" s="833"/>
      <c r="L12" s="833"/>
      <c r="M12" s="833"/>
      <c r="N12" s="833"/>
      <c r="O12" s="833"/>
      <c r="P12" s="833"/>
      <c r="Q12" s="833"/>
      <c r="R12" s="834"/>
      <c r="S12" s="290"/>
      <c r="T12" s="291"/>
      <c r="U12" s="291"/>
      <c r="V12" s="292"/>
      <c r="W12" s="97"/>
      <c r="X12" s="97"/>
      <c r="Y12" s="97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</row>
    <row r="13" spans="1:37" s="15" customFormat="1" ht="30" customHeight="1" x14ac:dyDescent="0.25">
      <c r="A13" s="813" t="s">
        <v>113</v>
      </c>
      <c r="B13" s="814"/>
      <c r="C13" s="815"/>
      <c r="D13" s="816" t="s">
        <v>205</v>
      </c>
      <c r="E13" s="817"/>
      <c r="F13" s="817"/>
      <c r="G13" s="817"/>
      <c r="H13" s="817"/>
      <c r="I13" s="817"/>
      <c r="J13" s="817"/>
      <c r="K13" s="817"/>
      <c r="L13" s="817"/>
      <c r="M13" s="817"/>
      <c r="N13" s="817"/>
      <c r="O13" s="817"/>
      <c r="P13" s="817"/>
      <c r="Q13" s="817"/>
      <c r="R13" s="818"/>
      <c r="S13" s="366"/>
      <c r="T13" s="327"/>
      <c r="U13" s="327"/>
      <c r="V13" s="501"/>
      <c r="W13" s="14"/>
      <c r="X13" s="14"/>
      <c r="Y13" s="14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25" customFormat="1" ht="20.25" customHeight="1" x14ac:dyDescent="0.25">
      <c r="A14" s="813" t="s">
        <v>164</v>
      </c>
      <c r="B14" s="814"/>
      <c r="C14" s="815"/>
      <c r="D14" s="819" t="s">
        <v>132</v>
      </c>
      <c r="E14" s="820"/>
      <c r="F14" s="820"/>
      <c r="G14" s="820"/>
      <c r="H14" s="820"/>
      <c r="I14" s="820"/>
      <c r="J14" s="820"/>
      <c r="K14" s="820"/>
      <c r="L14" s="820"/>
      <c r="M14" s="820"/>
      <c r="N14" s="820"/>
      <c r="O14" s="820"/>
      <c r="P14" s="820"/>
      <c r="Q14" s="820"/>
      <c r="R14" s="821"/>
      <c r="S14" s="366" t="s">
        <v>223</v>
      </c>
      <c r="T14" s="327"/>
      <c r="U14" s="327"/>
      <c r="V14" s="501"/>
      <c r="W14" s="24"/>
      <c r="X14" s="24"/>
      <c r="Y14" s="24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25" customFormat="1" ht="20.25" customHeight="1" x14ac:dyDescent="0.25">
      <c r="A15" s="826" t="s">
        <v>191</v>
      </c>
      <c r="B15" s="827"/>
      <c r="C15" s="827"/>
      <c r="D15" s="819" t="s">
        <v>194</v>
      </c>
      <c r="E15" s="820"/>
      <c r="F15" s="820"/>
      <c r="G15" s="820"/>
      <c r="H15" s="820"/>
      <c r="I15" s="820"/>
      <c r="J15" s="820"/>
      <c r="K15" s="820"/>
      <c r="L15" s="820"/>
      <c r="M15" s="820"/>
      <c r="N15" s="820"/>
      <c r="O15" s="820"/>
      <c r="P15" s="820"/>
      <c r="Q15" s="820"/>
      <c r="R15" s="821"/>
      <c r="S15" s="366" t="s">
        <v>224</v>
      </c>
      <c r="T15" s="327"/>
      <c r="U15" s="327"/>
      <c r="V15" s="501"/>
      <c r="W15" s="24"/>
      <c r="X15" s="24"/>
      <c r="Y15" s="24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25" customFormat="1" ht="30" customHeight="1" x14ac:dyDescent="0.25">
      <c r="A16" s="826" t="s">
        <v>195</v>
      </c>
      <c r="B16" s="827"/>
      <c r="C16" s="828"/>
      <c r="D16" s="229" t="s">
        <v>206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1"/>
      <c r="S16" s="825" t="s">
        <v>225</v>
      </c>
      <c r="T16" s="334"/>
      <c r="U16" s="334"/>
      <c r="V16" s="335"/>
      <c r="W16" s="24"/>
      <c r="X16" s="24"/>
      <c r="Y16" s="24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25" customFormat="1" ht="15" customHeight="1" x14ac:dyDescent="0.25">
      <c r="A17" s="813" t="s">
        <v>111</v>
      </c>
      <c r="B17" s="814"/>
      <c r="C17" s="815"/>
      <c r="D17" s="816" t="s">
        <v>162</v>
      </c>
      <c r="E17" s="817"/>
      <c r="F17" s="817"/>
      <c r="G17" s="817"/>
      <c r="H17" s="817"/>
      <c r="I17" s="817"/>
      <c r="J17" s="817"/>
      <c r="K17" s="817"/>
      <c r="L17" s="817"/>
      <c r="M17" s="817"/>
      <c r="N17" s="817"/>
      <c r="O17" s="817"/>
      <c r="P17" s="817"/>
      <c r="Q17" s="817"/>
      <c r="R17" s="818"/>
      <c r="S17" s="366" t="s">
        <v>192</v>
      </c>
      <c r="T17" s="327"/>
      <c r="U17" s="327"/>
      <c r="V17" s="501"/>
      <c r="W17" s="24"/>
      <c r="X17" s="24"/>
      <c r="Y17" s="24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25" customFormat="1" ht="32.25" customHeight="1" x14ac:dyDescent="0.25">
      <c r="A18" s="813" t="s">
        <v>112</v>
      </c>
      <c r="B18" s="814"/>
      <c r="C18" s="815"/>
      <c r="D18" s="819" t="s">
        <v>133</v>
      </c>
      <c r="E18" s="820"/>
      <c r="F18" s="820"/>
      <c r="G18" s="820"/>
      <c r="H18" s="820"/>
      <c r="I18" s="820"/>
      <c r="J18" s="820"/>
      <c r="K18" s="820"/>
      <c r="L18" s="820"/>
      <c r="M18" s="820"/>
      <c r="N18" s="820"/>
      <c r="O18" s="820"/>
      <c r="P18" s="820"/>
      <c r="Q18" s="820"/>
      <c r="R18" s="821"/>
      <c r="S18" s="835"/>
      <c r="T18" s="836"/>
      <c r="U18" s="836"/>
      <c r="V18" s="837"/>
      <c r="W18" s="24"/>
      <c r="X18" s="24"/>
      <c r="Y18" s="24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25" customFormat="1" ht="32.25" customHeight="1" x14ac:dyDescent="0.25">
      <c r="A19" s="813" t="s">
        <v>146</v>
      </c>
      <c r="B19" s="814"/>
      <c r="C19" s="815"/>
      <c r="D19" s="819" t="s">
        <v>134</v>
      </c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  <c r="P19" s="820"/>
      <c r="Q19" s="820"/>
      <c r="R19" s="821"/>
      <c r="S19" s="838"/>
      <c r="T19" s="839"/>
      <c r="U19" s="839"/>
      <c r="V19" s="840"/>
      <c r="W19" s="24"/>
      <c r="X19" s="24"/>
      <c r="Y19" s="24"/>
      <c r="Z19" s="53"/>
      <c r="AA19" s="53"/>
      <c r="AB19" s="53"/>
      <c r="AC19" s="53"/>
      <c r="AD19" s="53"/>
      <c r="AE19" s="53"/>
      <c r="AF19" s="53"/>
      <c r="AG19" s="53"/>
      <c r="AH19" s="104"/>
      <c r="AI19" s="53"/>
      <c r="AJ19" s="53"/>
      <c r="AK19" s="53"/>
    </row>
    <row r="20" spans="1:37" s="144" customFormat="1" ht="28.5" customHeight="1" x14ac:dyDescent="0.25">
      <c r="A20" s="813" t="s">
        <v>114</v>
      </c>
      <c r="B20" s="814"/>
      <c r="C20" s="815"/>
      <c r="D20" s="816" t="s">
        <v>220</v>
      </c>
      <c r="E20" s="817"/>
      <c r="F20" s="817"/>
      <c r="G20" s="817"/>
      <c r="H20" s="817"/>
      <c r="I20" s="817"/>
      <c r="J20" s="817"/>
      <c r="K20" s="817"/>
      <c r="L20" s="817"/>
      <c r="M20" s="817"/>
      <c r="N20" s="817"/>
      <c r="O20" s="817"/>
      <c r="P20" s="817"/>
      <c r="Q20" s="817"/>
      <c r="R20" s="818"/>
      <c r="S20" s="366"/>
      <c r="T20" s="327"/>
      <c r="U20" s="327"/>
      <c r="V20" s="501"/>
      <c r="W20" s="142"/>
      <c r="X20" s="142"/>
      <c r="Y20" s="142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</row>
    <row r="21" spans="1:37" s="147" customFormat="1" ht="47.25" customHeight="1" x14ac:dyDescent="0.25">
      <c r="A21" s="813" t="s">
        <v>115</v>
      </c>
      <c r="B21" s="814"/>
      <c r="C21" s="815"/>
      <c r="D21" s="819" t="s">
        <v>219</v>
      </c>
      <c r="E21" s="820"/>
      <c r="F21" s="820"/>
      <c r="G21" s="820"/>
      <c r="H21" s="820"/>
      <c r="I21" s="820"/>
      <c r="J21" s="820"/>
      <c r="K21" s="820"/>
      <c r="L21" s="820"/>
      <c r="M21" s="820"/>
      <c r="N21" s="820"/>
      <c r="O21" s="820"/>
      <c r="P21" s="820"/>
      <c r="Q21" s="820"/>
      <c r="R21" s="821"/>
      <c r="S21" s="366" t="s">
        <v>120</v>
      </c>
      <c r="T21" s="327"/>
      <c r="U21" s="327"/>
      <c r="V21" s="501"/>
      <c r="W21" s="145"/>
      <c r="X21" s="145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</row>
    <row r="22" spans="1:37" s="150" customFormat="1" ht="43.5" customHeight="1" x14ac:dyDescent="0.25">
      <c r="A22" s="813" t="s">
        <v>152</v>
      </c>
      <c r="B22" s="814"/>
      <c r="C22" s="815"/>
      <c r="D22" s="819" t="s">
        <v>216</v>
      </c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0"/>
      <c r="R22" s="821"/>
      <c r="S22" s="366" t="s">
        <v>118</v>
      </c>
      <c r="T22" s="280"/>
      <c r="U22" s="280"/>
      <c r="V22" s="367"/>
      <c r="W22" s="148"/>
      <c r="X22" s="14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147" customFormat="1" ht="34.5" customHeight="1" thickBot="1" x14ac:dyDescent="0.3">
      <c r="A23" s="813" t="s">
        <v>153</v>
      </c>
      <c r="B23" s="814"/>
      <c r="C23" s="815"/>
      <c r="D23" s="819" t="s">
        <v>218</v>
      </c>
      <c r="E23" s="820"/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1"/>
      <c r="S23" s="366" t="s">
        <v>119</v>
      </c>
      <c r="T23" s="280"/>
      <c r="U23" s="280"/>
      <c r="V23" s="367"/>
      <c r="W23" s="145"/>
      <c r="X23" s="145"/>
      <c r="Y23" s="145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</row>
    <row r="24" spans="1:37" s="15" customFormat="1" ht="12.75" customHeight="1" thickBot="1" x14ac:dyDescent="0.3">
      <c r="A24" s="848" t="s">
        <v>196</v>
      </c>
      <c r="B24" s="849"/>
      <c r="C24" s="850"/>
      <c r="D24" s="851" t="s">
        <v>59</v>
      </c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3"/>
      <c r="S24" s="807"/>
      <c r="T24" s="808"/>
      <c r="U24" s="808"/>
      <c r="V24" s="841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96" customFormat="1" ht="14.25" customHeight="1" x14ac:dyDescent="0.25">
      <c r="A25" s="842" t="s">
        <v>197</v>
      </c>
      <c r="B25" s="843"/>
      <c r="C25" s="844"/>
      <c r="D25" s="845" t="s">
        <v>226</v>
      </c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  <c r="Q25" s="846"/>
      <c r="R25" s="847"/>
      <c r="S25" s="822" t="s">
        <v>67</v>
      </c>
      <c r="T25" s="823"/>
      <c r="U25" s="823"/>
      <c r="V25" s="824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</row>
    <row r="26" spans="1:37" s="96" customFormat="1" ht="14.25" customHeight="1" x14ac:dyDescent="0.25">
      <c r="A26" s="863" t="s">
        <v>159</v>
      </c>
      <c r="B26" s="864"/>
      <c r="C26" s="865"/>
      <c r="D26" s="819" t="s">
        <v>160</v>
      </c>
      <c r="E26" s="820"/>
      <c r="F26" s="820"/>
      <c r="G26" s="820"/>
      <c r="H26" s="820"/>
      <c r="I26" s="820"/>
      <c r="J26" s="820"/>
      <c r="K26" s="820"/>
      <c r="L26" s="820"/>
      <c r="M26" s="820"/>
      <c r="N26" s="820"/>
      <c r="O26" s="820"/>
      <c r="P26" s="820"/>
      <c r="Q26" s="820"/>
      <c r="R26" s="821"/>
      <c r="S26" s="366" t="s">
        <v>68</v>
      </c>
      <c r="T26" s="327"/>
      <c r="U26" s="327"/>
      <c r="V26" s="501"/>
    </row>
    <row r="27" spans="1:37" s="96" customFormat="1" ht="14.25" customHeight="1" x14ac:dyDescent="0.25">
      <c r="A27" s="857" t="s">
        <v>198</v>
      </c>
      <c r="B27" s="858"/>
      <c r="C27" s="859"/>
      <c r="D27" s="860" t="s">
        <v>163</v>
      </c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861"/>
      <c r="P27" s="861"/>
      <c r="Q27" s="861"/>
      <c r="R27" s="862"/>
      <c r="S27" s="854" t="s">
        <v>69</v>
      </c>
      <c r="T27" s="855"/>
      <c r="U27" s="855"/>
      <c r="V27" s="856"/>
      <c r="W27" s="105"/>
      <c r="X27" s="105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30" spans="1:37" x14ac:dyDescent="0.25">
      <c r="A30" s="19"/>
      <c r="B30" s="19"/>
      <c r="C30" s="1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37" x14ac:dyDescent="0.25">
      <c r="P31" s="62"/>
      <c r="Q31" s="62"/>
      <c r="R31" s="62"/>
    </row>
    <row r="32" spans="1:37" x14ac:dyDescent="0.25">
      <c r="P32" s="18"/>
      <c r="Q32" s="18"/>
      <c r="R32" s="18"/>
    </row>
    <row r="33" spans="16:18" x14ac:dyDescent="0.25">
      <c r="P33" s="12"/>
      <c r="Q33" s="12"/>
      <c r="R33" s="68"/>
    </row>
  </sheetData>
  <mergeCells count="71">
    <mergeCell ref="S27:V27"/>
    <mergeCell ref="S26:V26"/>
    <mergeCell ref="A27:C27"/>
    <mergeCell ref="D27:R27"/>
    <mergeCell ref="A26:C26"/>
    <mergeCell ref="D26:R26"/>
    <mergeCell ref="S25:V25"/>
    <mergeCell ref="S24:V24"/>
    <mergeCell ref="A25:C25"/>
    <mergeCell ref="D25:R25"/>
    <mergeCell ref="A24:C24"/>
    <mergeCell ref="D24:R24"/>
    <mergeCell ref="S23:V23"/>
    <mergeCell ref="S22:V22"/>
    <mergeCell ref="A23:C23"/>
    <mergeCell ref="D23:R23"/>
    <mergeCell ref="A22:C22"/>
    <mergeCell ref="D22:R22"/>
    <mergeCell ref="S21:V21"/>
    <mergeCell ref="S20:V20"/>
    <mergeCell ref="A21:C21"/>
    <mergeCell ref="D21:R21"/>
    <mergeCell ref="A20:C20"/>
    <mergeCell ref="D20:R20"/>
    <mergeCell ref="A19:C19"/>
    <mergeCell ref="D19:R19"/>
    <mergeCell ref="S18:V19"/>
    <mergeCell ref="S17:V17"/>
    <mergeCell ref="A18:C18"/>
    <mergeCell ref="D18:R18"/>
    <mergeCell ref="A17:C17"/>
    <mergeCell ref="D17:R17"/>
    <mergeCell ref="S16:V16"/>
    <mergeCell ref="S15:V15"/>
    <mergeCell ref="A16:C16"/>
    <mergeCell ref="D16:R16"/>
    <mergeCell ref="A15:C15"/>
    <mergeCell ref="D15:R15"/>
    <mergeCell ref="S14:V14"/>
    <mergeCell ref="S13:V13"/>
    <mergeCell ref="A14:C14"/>
    <mergeCell ref="D14:R14"/>
    <mergeCell ref="A13:C13"/>
    <mergeCell ref="D13:R13"/>
    <mergeCell ref="S12:V12"/>
    <mergeCell ref="S11:V11"/>
    <mergeCell ref="A12:C12"/>
    <mergeCell ref="D12:R12"/>
    <mergeCell ref="A11:C11"/>
    <mergeCell ref="D11:R11"/>
    <mergeCell ref="S10:V10"/>
    <mergeCell ref="S9:V9"/>
    <mergeCell ref="A10:C10"/>
    <mergeCell ref="D10:R10"/>
    <mergeCell ref="A9:C9"/>
    <mergeCell ref="D9:R9"/>
    <mergeCell ref="S8:V8"/>
    <mergeCell ref="S7:V7"/>
    <mergeCell ref="A8:C8"/>
    <mergeCell ref="D8:R8"/>
    <mergeCell ref="A7:C7"/>
    <mergeCell ref="D7:R7"/>
    <mergeCell ref="S1:V4"/>
    <mergeCell ref="A1:C4"/>
    <mergeCell ref="D1:R4"/>
    <mergeCell ref="S6:V6"/>
    <mergeCell ref="S5:V5"/>
    <mergeCell ref="A6:C6"/>
    <mergeCell ref="D6:R6"/>
    <mergeCell ref="A5:C5"/>
    <mergeCell ref="D5:R5"/>
  </mergeCells>
  <pageMargins left="0.7" right="0.7" top="0.75" bottom="0.75" header="0.3" footer="0.3"/>
  <pageSetup paperSize="9" orientation="portrait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Примерный учебный план</vt:lpstr>
      <vt:lpstr>Лист1</vt:lpstr>
      <vt:lpstr>Лист2</vt:lpstr>
      <vt:lpstr>Лист1!Область_печати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2019-03-15T12:10:02Z</cp:lastPrinted>
  <dcterms:created xsi:type="dcterms:W3CDTF">1999-02-26T09:40:51Z</dcterms:created>
  <dcterms:modified xsi:type="dcterms:W3CDTF">2019-04-03T07:36:59Z</dcterms:modified>
</cp:coreProperties>
</file>