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на утверждение в МО\планы, перешедшие с 2 лет на 1 год\"/>
    </mc:Choice>
  </mc:AlternateContent>
  <bookViews>
    <workbookView xWindow="0" yWindow="0" windowWidth="17280" windowHeight="6660" tabRatio="584"/>
  </bookViews>
  <sheets>
    <sheet name="Типовой учебный план" sheetId="25" r:id="rId1"/>
  </sheets>
  <calcPr calcId="152511"/>
</workbook>
</file>

<file path=xl/calcChain.xml><?xml version="1.0" encoding="utf-8"?>
<calcChain xmlns="http://schemas.openxmlformats.org/spreadsheetml/2006/main">
  <c r="AF54" i="25" l="1"/>
  <c r="AZ45" i="25" l="1"/>
  <c r="AZ54" i="25" l="1"/>
  <c r="AJ54" i="25"/>
  <c r="AD54" i="25"/>
  <c r="X54" i="25"/>
  <c r="V54" i="25"/>
  <c r="T54" i="25"/>
  <c r="V29" i="25" l="1"/>
  <c r="AZ49" i="25"/>
  <c r="AZ48" i="25"/>
  <c r="AW47" i="25"/>
  <c r="AT47" i="25"/>
  <c r="AP47" i="25"/>
  <c r="AD47" i="25"/>
  <c r="X47" i="25"/>
  <c r="V47" i="25"/>
  <c r="T47" i="25"/>
  <c r="AW43" i="25"/>
  <c r="AT43" i="25"/>
  <c r="AP43" i="25"/>
  <c r="AW39" i="25"/>
  <c r="AT39" i="25"/>
  <c r="AP39" i="25"/>
  <c r="AM39" i="25"/>
  <c r="AJ39" i="25"/>
  <c r="AF39" i="25"/>
  <c r="AZ40" i="25"/>
  <c r="AZ41" i="25"/>
  <c r="AZ42" i="25"/>
  <c r="AZ44" i="25"/>
  <c r="AZ46" i="25"/>
  <c r="AM33" i="25"/>
  <c r="AJ33" i="25"/>
  <c r="AF33" i="25"/>
  <c r="AM36" i="25"/>
  <c r="AF36" i="25"/>
  <c r="AZ34" i="25"/>
  <c r="AZ35" i="25"/>
  <c r="AZ37" i="25"/>
  <c r="AM29" i="25"/>
  <c r="AJ29" i="25"/>
  <c r="AF29" i="25"/>
  <c r="AZ30" i="25"/>
  <c r="AZ31" i="25"/>
  <c r="AZ32" i="25"/>
  <c r="BG17" i="25"/>
  <c r="BE17" i="25"/>
  <c r="BF17" i="25"/>
  <c r="AP38" i="25" l="1"/>
  <c r="AW38" i="25"/>
  <c r="AT38" i="25"/>
  <c r="AM38" i="25"/>
  <c r="AJ38" i="25"/>
  <c r="AF38" i="25"/>
  <c r="AZ33" i="25"/>
  <c r="AZ29" i="25"/>
  <c r="AZ47" i="25"/>
  <c r="AZ39" i="25"/>
  <c r="AZ36" i="25"/>
  <c r="AZ43" i="25"/>
  <c r="AJ28" i="25"/>
  <c r="AF28" i="25"/>
  <c r="AM28" i="25"/>
  <c r="AD29" i="25"/>
  <c r="X29" i="25"/>
  <c r="T29" i="25"/>
  <c r="AZ38" i="25" l="1"/>
  <c r="AT63" i="25"/>
  <c r="AP63" i="25"/>
  <c r="AJ63" i="25"/>
  <c r="AW63" i="25"/>
  <c r="AZ28" i="25"/>
  <c r="AM63" i="25"/>
  <c r="AF63" i="25"/>
  <c r="BD17" i="25"/>
  <c r="AD43" i="25"/>
  <c r="X43" i="25"/>
  <c r="AD39" i="25"/>
  <c r="X39" i="25"/>
  <c r="X38" i="25" s="1"/>
  <c r="AD33" i="25"/>
  <c r="AD28" i="25" s="1"/>
  <c r="X33" i="25"/>
  <c r="X28" i="25" s="1"/>
  <c r="AD38" i="25" l="1"/>
  <c r="AD63" i="25" s="1"/>
  <c r="X63" i="25"/>
  <c r="V63" i="25"/>
  <c r="T63" i="25"/>
  <c r="V43" i="25" l="1"/>
  <c r="T43" i="25"/>
  <c r="T39" i="25"/>
  <c r="V39" i="25"/>
  <c r="T36" i="25"/>
  <c r="V33" i="25"/>
  <c r="V28" i="25" s="1"/>
  <c r="T33" i="25"/>
  <c r="T38" i="25" l="1"/>
  <c r="V38" i="25"/>
  <c r="T28" i="25"/>
  <c r="AZ63" i="25" l="1"/>
  <c r="BC17" i="25"/>
  <c r="BB17" i="25"/>
  <c r="BH16" i="25"/>
  <c r="BH17" i="25" l="1"/>
</calcChain>
</file>

<file path=xl/sharedStrings.xml><?xml version="1.0" encoding="utf-8"?>
<sst xmlns="http://schemas.openxmlformats.org/spreadsheetml/2006/main" count="431" uniqueCount="285">
  <si>
    <t>: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</si>
  <si>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</si>
  <si>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</si>
  <si>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</si>
  <si>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</si>
  <si>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</si>
  <si>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</si>
  <si>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</si>
  <si>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</si>
  <si>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</si>
  <si>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</si>
  <si>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</si>
  <si>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</si>
  <si>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Ауд. часов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</si>
  <si>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</si>
  <si>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</si>
  <si>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</si>
  <si>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</si>
  <si>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</si>
  <si>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Семестр</t>
  </si>
  <si>
    <t>Название практики</t>
  </si>
  <si>
    <t>Недель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</si>
  <si>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</si>
  <si>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</si>
  <si>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</si>
  <si>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</si>
  <si>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</si>
  <si>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</si>
  <si>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</si>
  <si>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</si>
  <si>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</si>
  <si>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</si>
  <si>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</si>
  <si>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</si>
  <si>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</si>
  <si>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</si>
  <si>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</si>
  <si>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</si>
  <si>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</si>
  <si>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</si>
  <si>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</si>
  <si>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</si>
  <si>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</si>
  <si>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</si>
  <si>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</si>
  <si>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</si>
  <si>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</si>
  <si>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</si>
  <si>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</si>
  <si>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</si>
  <si>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</si>
  <si>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Семинарские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</si>
  <si>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</si>
  <si>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</si>
  <si>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</si>
  <si>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</si>
  <si>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</si>
  <si>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</si>
  <si>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</si>
  <si>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</si>
  <si>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</si>
  <si>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</si>
  <si>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</si>
  <si>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</si>
  <si>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</si>
  <si>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</si>
  <si>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</si>
  <si>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</si>
  <si>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</si>
  <si>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</si>
  <si>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</si>
  <si>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</si>
  <si>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</si>
  <si>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</si>
  <si>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</si>
  <si>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</si>
  <si>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</si>
  <si>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 xml:space="preserve">               (дата)</t>
  </si>
  <si>
    <t>4.</t>
  </si>
  <si>
    <t>Код 
компетенции</t>
  </si>
  <si>
    <t>Наименование компетенции</t>
  </si>
  <si>
    <t>_______________</t>
  </si>
  <si>
    <t>УК-1</t>
  </si>
  <si>
    <t>УК-2</t>
  </si>
  <si>
    <t>СОГЛАСОВАНО</t>
  </si>
  <si>
    <t xml:space="preserve">     (подпись)    М.П.</t>
  </si>
  <si>
    <t>(дата)</t>
  </si>
  <si>
    <t xml:space="preserve">     (подпись)   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</si>
  <si>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</si>
  <si>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Эксперт-нормоконтролер</t>
  </si>
  <si>
    <t>2.3</t>
  </si>
  <si>
    <t>УК-3</t>
  </si>
  <si>
    <t>УК-4</t>
  </si>
  <si>
    <t>июль</t>
  </si>
  <si>
    <t>август</t>
  </si>
  <si>
    <t>24
31</t>
  </si>
  <si>
    <t>каникулы</t>
  </si>
  <si>
    <t xml:space="preserve">   I. График образовательного  процесса</t>
  </si>
  <si>
    <t>Зачетных единиц</t>
  </si>
  <si>
    <t>4.1</t>
  </si>
  <si>
    <t>4.2</t>
  </si>
  <si>
    <t>/2</t>
  </si>
  <si>
    <t>/240</t>
  </si>
  <si>
    <t>/104</t>
  </si>
  <si>
    <t>/1</t>
  </si>
  <si>
    <t>/108</t>
  </si>
  <si>
    <t>/72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</si>
  <si>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</si>
  <si>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</si>
  <si>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</si>
  <si>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</si>
  <si>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</si>
  <si>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V. Магистерская диссертация</t>
  </si>
  <si>
    <t>Защита магистерской диссертации</t>
  </si>
  <si>
    <t xml:space="preserve">  (подпись)  М.П.                    </t>
  </si>
  <si>
    <t xml:space="preserve">                            </t>
  </si>
  <si>
    <t xml:space="preserve">                                                 </t>
  </si>
  <si>
    <t>VI. Итоговая аттестация</t>
  </si>
  <si>
    <t>СК-7</t>
  </si>
  <si>
    <t>СК-6</t>
  </si>
  <si>
    <t>УПК-2</t>
  </si>
  <si>
    <t>СК-2</t>
  </si>
  <si>
    <t>СК-3</t>
  </si>
  <si>
    <t>СК-4</t>
  </si>
  <si>
    <t>СК-5</t>
  </si>
  <si>
    <t>Правовое регулирование внешнеэкономической деятельности</t>
  </si>
  <si>
    <t>1-24 80 01 Юриспруденция</t>
  </si>
  <si>
    <t xml:space="preserve">2. </t>
  </si>
  <si>
    <t>ТИПОВОЙ УЧЕБНЫЙ ПЛАН</t>
  </si>
  <si>
    <t>Модуль "Внешнеэкономическое право"</t>
  </si>
  <si>
    <t>Внешнеэкономический договор</t>
  </si>
  <si>
    <t>1.1.1</t>
  </si>
  <si>
    <t>1.2.2</t>
  </si>
  <si>
    <t>1.1</t>
  </si>
  <si>
    <t>1.1.2</t>
  </si>
  <si>
    <t xml:space="preserve">1.2 </t>
  </si>
  <si>
    <t>1.2.1</t>
  </si>
  <si>
    <t>2.1.2</t>
  </si>
  <si>
    <t>2.1.3</t>
  </si>
  <si>
    <t xml:space="preserve">2.1 </t>
  </si>
  <si>
    <t>2.1.1</t>
  </si>
  <si>
    <t>2.2.1</t>
  </si>
  <si>
    <t>2.2.2</t>
  </si>
  <si>
    <t>2.3.1</t>
  </si>
  <si>
    <t>2.4</t>
  </si>
  <si>
    <t>2.4.2</t>
  </si>
  <si>
    <t>2.4.1</t>
  </si>
  <si>
    <t>3.</t>
  </si>
  <si>
    <t>3.1</t>
  </si>
  <si>
    <t xml:space="preserve">Специальность: </t>
  </si>
  <si>
    <t>____________    И.А.Старовойтова</t>
  </si>
  <si>
    <t>/140</t>
  </si>
  <si>
    <t>/60</t>
  </si>
  <si>
    <t>/100</t>
  </si>
  <si>
    <t>/44</t>
  </si>
  <si>
    <t>/56</t>
  </si>
  <si>
    <t>/70</t>
  </si>
  <si>
    <t>/6</t>
  </si>
  <si>
    <t>4.3</t>
  </si>
  <si>
    <r>
      <t>Иностранный язык</t>
    </r>
    <r>
      <rPr>
        <sz val="20"/>
        <rFont val="Calibri"/>
        <family val="2"/>
        <charset val="204"/>
      </rPr>
      <t/>
    </r>
  </si>
  <si>
    <t>Философия и методология науки</t>
  </si>
  <si>
    <t>Основы информационных технологий</t>
  </si>
  <si>
    <t>СК-8</t>
  </si>
  <si>
    <t>/36</t>
  </si>
  <si>
    <t>/3</t>
  </si>
  <si>
    <t>/30</t>
  </si>
  <si>
    <t>/26</t>
  </si>
  <si>
    <t>1.</t>
  </si>
  <si>
    <t>Быть способным использовать знания  о механизмах реализации норм международного права на международном и внутригосударственном уровне, решать теоретические и практические задачи, связанные с имплементацией  и применением международных договоров</t>
  </si>
  <si>
    <t>УПК-1</t>
  </si>
  <si>
    <t>УПК-3</t>
  </si>
  <si>
    <t>УПК-4</t>
  </si>
  <si>
    <t>УПК-5</t>
  </si>
  <si>
    <t>СК-1</t>
  </si>
  <si>
    <t>СК-9</t>
  </si>
  <si>
    <t>СК-10</t>
  </si>
  <si>
    <t>СК-11</t>
  </si>
  <si>
    <t>СК-12</t>
  </si>
  <si>
    <t xml:space="preserve">Быть способным использовать знания о видах международных судебных органов, их компетенции, принципах деятельности и направлениях развития защиты субъектов внешнеэкономической деятельности в данных органах в ходе реализации научно-исследовательских, образовательных и иных профессиональных задач </t>
  </si>
  <si>
    <t>Быть способным демонстрировать знания и понимание специфики цивилистических процессуальных правоотношений по трансграничным гражданским и экономическим делам и использовать их в научно-исследовательской, образовательной и иной профессиональной деятельности</t>
  </si>
  <si>
    <t>Быть способным применять знания современной теории и практики правотворчества органов представительной, исполнительной и судебной власти, участвовать в разработке и проведени экпертиз проектов нормативных правовых актов, анализировать и оценивать эффективность действия правовых актов в ходе научно-исследовательской, правотворческой, правоприменительной, образовательной и управленческой деятельности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</si>
  <si>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</si>
  <si>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УК-5</t>
  </si>
  <si>
    <t>УК-6</t>
  </si>
  <si>
    <t>УК-7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</si>
  <si>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</si>
  <si>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</si>
  <si>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</si>
  <si>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демонстрировать знания и понимание основных доктрин, концепций и теорий, характеризующих динамическое и статическое состояние государственно-правовых феноменов, специфики становления и развития учений о государстве и праве в исторической, цивилизационной и мировоззренческой перспективе, осмысливать проблемы истории государства и права в глобальном и локальном измерениях, анализировать историю государственно-правового развития Беларуси в самостоятельной научно-исследовательской, научно-образовательной и иной профессиональной деятельности</t>
  </si>
  <si>
    <t>Актуальные проблемы международного гражданского процесса</t>
  </si>
  <si>
    <t>СК-3/СК-4</t>
  </si>
  <si>
    <t>2.3.2</t>
  </si>
  <si>
    <t>1.3.1</t>
  </si>
  <si>
    <t>Компонент учреждения высшего образования</t>
  </si>
  <si>
    <t>Степень:  магистр</t>
  </si>
  <si>
    <r>
      <rPr>
        <u/>
        <sz val="20"/>
        <color theme="1"/>
        <rFont val="Times New Roman"/>
        <family val="1"/>
        <charset val="204"/>
      </rPr>
      <t xml:space="preserve">29 </t>
    </r>
    <r>
      <rPr>
        <sz val="20"/>
        <color theme="1"/>
        <rFont val="Times New Roman"/>
        <family val="1"/>
        <charset val="204"/>
      </rPr>
      <t xml:space="preserve">
09
</t>
    </r>
    <r>
      <rPr>
        <u/>
        <sz val="20"/>
        <color theme="1"/>
        <rFont val="Times New Roman"/>
        <family val="1"/>
        <charset val="204"/>
      </rPr>
      <t>05</t>
    </r>
    <r>
      <rPr>
        <sz val="20"/>
        <color theme="1"/>
        <rFont val="Times New Roman"/>
        <family val="1"/>
        <charset val="204"/>
      </rPr>
      <t xml:space="preserve">
10</t>
    </r>
  </si>
  <si>
    <r>
      <rPr>
        <u/>
        <sz val="20"/>
        <color theme="1"/>
        <rFont val="Times New Roman"/>
        <family val="1"/>
        <charset val="204"/>
      </rPr>
      <t xml:space="preserve">27 </t>
    </r>
    <r>
      <rPr>
        <sz val="20"/>
        <color theme="1"/>
        <rFont val="Times New Roman"/>
        <family val="1"/>
        <charset val="204"/>
      </rPr>
      <t xml:space="preserve">
10
</t>
    </r>
    <r>
      <rPr>
        <u/>
        <sz val="20"/>
        <color theme="1"/>
        <rFont val="Times New Roman"/>
        <family val="1"/>
        <charset val="204"/>
      </rPr>
      <t>02</t>
    </r>
    <r>
      <rPr>
        <sz val="20"/>
        <color theme="1"/>
        <rFont val="Times New Roman"/>
        <family val="1"/>
        <charset val="204"/>
      </rPr>
      <t xml:space="preserve">
11</t>
    </r>
  </si>
  <si>
    <r>
      <rPr>
        <u/>
        <sz val="20"/>
        <color theme="1"/>
        <rFont val="Times New Roman"/>
        <family val="1"/>
        <charset val="204"/>
      </rPr>
      <t xml:space="preserve">29 </t>
    </r>
    <r>
      <rPr>
        <sz val="20"/>
        <color theme="1"/>
        <rFont val="Times New Roman"/>
        <family val="1"/>
        <charset val="204"/>
      </rPr>
      <t xml:space="preserve">
12
</t>
    </r>
    <r>
      <rPr>
        <u/>
        <sz val="20"/>
        <color theme="1"/>
        <rFont val="Times New Roman"/>
        <family val="1"/>
        <charset val="204"/>
      </rPr>
      <t>04</t>
    </r>
    <r>
      <rPr>
        <sz val="20"/>
        <color theme="1"/>
        <rFont val="Times New Roman"/>
        <family val="1"/>
        <charset val="204"/>
      </rPr>
      <t xml:space="preserve">
01</t>
    </r>
  </si>
  <si>
    <r>
      <rPr>
        <u/>
        <sz val="20"/>
        <color theme="1"/>
        <rFont val="Times New Roman"/>
        <family val="1"/>
        <charset val="204"/>
      </rPr>
      <t xml:space="preserve">26 </t>
    </r>
    <r>
      <rPr>
        <sz val="20"/>
        <color theme="1"/>
        <rFont val="Times New Roman"/>
        <family val="1"/>
        <charset val="204"/>
      </rPr>
      <t xml:space="preserve">
01
</t>
    </r>
    <r>
      <rPr>
        <u/>
        <sz val="20"/>
        <color theme="1"/>
        <rFont val="Times New Roman"/>
        <family val="1"/>
        <charset val="204"/>
      </rPr>
      <t>01</t>
    </r>
    <r>
      <rPr>
        <sz val="20"/>
        <color theme="1"/>
        <rFont val="Times New Roman"/>
        <family val="1"/>
        <charset val="204"/>
      </rPr>
      <t xml:space="preserve">
02</t>
    </r>
  </si>
  <si>
    <r>
      <rPr>
        <u/>
        <sz val="20"/>
        <color theme="1"/>
        <rFont val="Times New Roman"/>
        <family val="1"/>
        <charset val="204"/>
      </rPr>
      <t xml:space="preserve">23 </t>
    </r>
    <r>
      <rPr>
        <sz val="20"/>
        <color theme="1"/>
        <rFont val="Times New Roman"/>
        <family val="1"/>
        <charset val="204"/>
      </rPr>
      <t xml:space="preserve">
02
</t>
    </r>
    <r>
      <rPr>
        <u/>
        <sz val="20"/>
        <color theme="1"/>
        <rFont val="Times New Roman"/>
        <family val="1"/>
        <charset val="204"/>
      </rPr>
      <t>01</t>
    </r>
    <r>
      <rPr>
        <sz val="20"/>
        <color theme="1"/>
        <rFont val="Times New Roman"/>
        <family val="1"/>
        <charset val="204"/>
      </rPr>
      <t xml:space="preserve">
03</t>
    </r>
  </si>
  <si>
    <r>
      <rPr>
        <u/>
        <sz val="20"/>
        <color theme="1"/>
        <rFont val="Times New Roman"/>
        <family val="1"/>
        <charset val="204"/>
      </rPr>
      <t xml:space="preserve">30 </t>
    </r>
    <r>
      <rPr>
        <sz val="20"/>
        <color theme="1"/>
        <rFont val="Times New Roman"/>
        <family val="1"/>
        <charset val="204"/>
      </rPr>
      <t xml:space="preserve">
03
</t>
    </r>
    <r>
      <rPr>
        <u/>
        <sz val="20"/>
        <color theme="1"/>
        <rFont val="Times New Roman"/>
        <family val="1"/>
        <charset val="204"/>
      </rPr>
      <t>05</t>
    </r>
    <r>
      <rPr>
        <sz val="20"/>
        <color theme="1"/>
        <rFont val="Times New Roman"/>
        <family val="1"/>
        <charset val="204"/>
      </rPr>
      <t xml:space="preserve">
04</t>
    </r>
  </si>
  <si>
    <r>
      <rPr>
        <u/>
        <sz val="20"/>
        <color theme="1"/>
        <rFont val="Times New Roman"/>
        <family val="1"/>
        <charset val="204"/>
      </rPr>
      <t xml:space="preserve">27 </t>
    </r>
    <r>
      <rPr>
        <sz val="20"/>
        <color theme="1"/>
        <rFont val="Times New Roman"/>
        <family val="1"/>
        <charset val="204"/>
      </rPr>
      <t xml:space="preserve">
04
</t>
    </r>
    <r>
      <rPr>
        <u/>
        <sz val="20"/>
        <color theme="1"/>
        <rFont val="Times New Roman"/>
        <family val="1"/>
        <charset val="204"/>
      </rPr>
      <t>03</t>
    </r>
    <r>
      <rPr>
        <sz val="20"/>
        <color theme="1"/>
        <rFont val="Times New Roman"/>
        <family val="1"/>
        <charset val="204"/>
      </rPr>
      <t xml:space="preserve">
05</t>
    </r>
  </si>
  <si>
    <r>
      <rPr>
        <u/>
        <sz val="20"/>
        <color theme="1"/>
        <rFont val="Times New Roman"/>
        <family val="1"/>
        <charset val="204"/>
      </rPr>
      <t xml:space="preserve">29 </t>
    </r>
    <r>
      <rPr>
        <sz val="20"/>
        <color theme="1"/>
        <rFont val="Times New Roman"/>
        <family val="1"/>
        <charset val="204"/>
      </rPr>
      <t xml:space="preserve">
06
</t>
    </r>
    <r>
      <rPr>
        <u/>
        <sz val="20"/>
        <color theme="1"/>
        <rFont val="Times New Roman"/>
        <family val="1"/>
        <charset val="204"/>
      </rPr>
      <t>05</t>
    </r>
    <r>
      <rPr>
        <sz val="20"/>
        <color theme="1"/>
        <rFont val="Times New Roman"/>
        <family val="1"/>
        <charset val="204"/>
      </rPr>
      <t xml:space="preserve">
07</t>
    </r>
  </si>
  <si>
    <r>
      <rPr>
        <u/>
        <sz val="20"/>
        <color theme="1"/>
        <rFont val="Times New Roman"/>
        <family val="1"/>
        <charset val="204"/>
      </rPr>
      <t xml:space="preserve">27 </t>
    </r>
    <r>
      <rPr>
        <sz val="20"/>
        <color theme="1"/>
        <rFont val="Times New Roman"/>
        <family val="1"/>
        <charset val="204"/>
      </rPr>
      <t xml:space="preserve">
07
</t>
    </r>
    <r>
      <rPr>
        <u/>
        <sz val="20"/>
        <color theme="1"/>
        <rFont val="Times New Roman"/>
        <family val="1"/>
        <charset val="204"/>
      </rPr>
      <t>02</t>
    </r>
    <r>
      <rPr>
        <sz val="20"/>
        <color theme="1"/>
        <rFont val="Times New Roman"/>
        <family val="1"/>
        <charset val="204"/>
      </rPr>
      <t xml:space="preserve">
08</t>
    </r>
  </si>
  <si>
    <t>Теоретическое
обучение</t>
  </si>
  <si>
    <t>Экзаменационные
сессии</t>
  </si>
  <si>
    <t>Магистерская
диссертация</t>
  </si>
  <si>
    <t>Итоговая
аттестация</t>
  </si>
  <si>
    <t>Зач.единиц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</si>
  <si>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</si>
  <si>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t>Код модуля,
учебной дисциплины</t>
  </si>
  <si>
    <t>Начальник Главного управления профессионального образования
Министерства образования Республики Беларусь</t>
  </si>
  <si>
    <t>С.А. Касперович</t>
  </si>
  <si>
    <t>Председатель УМО по гуманитарному образованию</t>
  </si>
  <si>
    <t>О.И. Чуприс</t>
  </si>
  <si>
    <t>Дополнительные виды обучения¹</t>
  </si>
  <si>
    <t>Председатель НМС по группе специальностей "Право"</t>
  </si>
  <si>
    <t>Рекомендован к утверждению Президиумом Совета УМО по гуманитарному образованию</t>
  </si>
  <si>
    <t>И.В. Титович</t>
  </si>
  <si>
    <t>И.Н. Михайлова</t>
  </si>
  <si>
    <t>Профилизация:</t>
  </si>
  <si>
    <r>
      <t>Протокол № __</t>
    </r>
    <r>
      <rPr>
        <u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>__ от __</t>
    </r>
    <r>
      <rPr>
        <u/>
        <sz val="24"/>
        <rFont val="Times New Roman"/>
        <family val="1"/>
        <charset val="204"/>
      </rPr>
      <t>22 января</t>
    </r>
    <r>
      <rPr>
        <sz val="24"/>
        <rFont val="Times New Roman"/>
        <family val="1"/>
        <charset val="204"/>
      </rPr>
      <t>_</t>
    </r>
    <r>
      <rPr>
        <u/>
        <sz val="24"/>
        <rFont val="Times New Roman"/>
        <family val="1"/>
        <charset val="204"/>
      </rPr>
      <t xml:space="preserve"> 2019</t>
    </r>
    <r>
      <rPr>
        <sz val="24"/>
        <rFont val="Times New Roman"/>
        <family val="1"/>
        <charset val="204"/>
      </rPr>
      <t>_ г.</t>
    </r>
  </si>
  <si>
    <t>Модуль "Современные проблемы юриспруденции"</t>
  </si>
  <si>
    <t>1.1.3</t>
  </si>
  <si>
    <t>Модуль "Научно-исследовательская работа"</t>
  </si>
  <si>
    <t>Исследовательский семинар</t>
  </si>
  <si>
    <t>VII. Матрица компетенций</t>
  </si>
  <si>
    <t>Факультативные дисциплины</t>
  </si>
  <si>
    <t>Быть способным демонстрировать знания об особенностях интеграционного права, получающего развитие в рамках Союзного государства, ЕАЭС, СНГ и применять полученные знания в ходе научно-исследовательской, образовательной и иных видах профессиональной деятельности с учетом особенностей национальной правовой системы</t>
  </si>
  <si>
    <t>Быть способным применять знания об объектах и формах инвестиционной деятельности, правовом регулировании государственной поддержки инвестиционной деятельности, особенностях заключения инвестиционных договоров в ходе выполнения научно-образовательных и прикладных профессиональных задач</t>
  </si>
  <si>
    <t>/220</t>
  </si>
  <si>
    <t>/110</t>
  </si>
  <si>
    <t>УК-1-3, УПК-1</t>
  </si>
  <si>
    <t>УК-1-3, УПК-2</t>
  </si>
  <si>
    <t>УК-1-3, УПК-3</t>
  </si>
  <si>
    <t>Быть способным использовать в профессиональной деятельности знания о правовом обеспечении управления государственными процессами с использованием информационно-коммуникационных технологий, оценивать организационные, технологические и социальные результаты работы информационных систем и ресурсов электронного государства, предлагать научно-обоснованные пути совершенствования их деятельности</t>
  </si>
  <si>
    <t>1.1, 1.2, 1.3</t>
  </si>
  <si>
    <t>УК-1-3, УПК-4</t>
  </si>
  <si>
    <t>УК-1-3, УПК-5</t>
  </si>
  <si>
    <t>Правовое обеспечение развития электронного государства</t>
  </si>
  <si>
    <t>Быть способным применять знания о категориях и принципах валютного права, валютного регулирования, валютного контроля и валютных операций в ходе осуществления  научно-иследовательской, научно-образовательной и иной профессиональной деятельности в национальной юрисдикции и в международной среде</t>
  </si>
  <si>
    <t>Быть способным демонстрировать знание и  понимание основных категорий и источников регулирования международного коммерческого арбитража, а также способным применять приобретенные знания, умения и навыки в научной, преподавательской и практической деятельности по защите интересов субъектов хозяйствования в международных арбитражных судах</t>
  </si>
  <si>
    <t>Технологии креативного образования в высшей школе/Педагогика и психология высшего образования</t>
  </si>
  <si>
    <t>Современные проблемы и методология юридической науки</t>
  </si>
  <si>
    <t xml:space="preserve">Быть способным демонстрировать знания и понимание основных категорий коммерческого права зарубежных стран, анализировать иновационные подходы в зарубежном законодательстве, оценивать практику их применения, использовать результаты компаративистского анализа в научно-исследовательской деятельности
</t>
  </si>
  <si>
    <t xml:space="preserve">Обладать способностью демонстрировать теоретические познания по вопросам определения применимого права в различных сферах международной коммерческой деятельности, специальные навыки по правильному установлению соответствующих коллизионных статутов, быть способным осуществлять научно-исследовательскую деятельность в сфере инновационных подходов к коллизионному регулированию международной коммерческой деятельности
</t>
  </si>
  <si>
    <t>Быть способным использовать научные знания о правовом регулировании отношений в области агропромышленной деятельности в ЕАЭС и государствах-членах ЕАЭС с целью осуществления правовых исследований, обеспечивающих высокий уровень конкурентоспособности национальной экономики Республики Беларусь в агропромышленной сфере</t>
  </si>
  <si>
    <t>Быть способным использовать научные знания о правовом обеспечении энергетической политики в ЕАЭС и государствах-членах ЕАЭС с целью осуществления правовых научных исследований в направлении инновационного развития, обеспечивающего формирование общего рынка энергетических ресурсов и внедрение энергосберегающих технологий</t>
  </si>
  <si>
    <t>Быть способным демонстрировать знания и понимание вопросов правового регулирования на национальном и международном уровне  сделок, совершаемых в сфере международного торгового оборота и применять полученные знания при решении конкретных теоретических и практических задач в ходе осуществления профессиональной деятельности</t>
  </si>
  <si>
    <t>Правовые механизмы инноваций в таможенном регулировании внешнеэкономической деятельности</t>
  </si>
  <si>
    <t>Быть способным демонстрировать знания и понимание категорий и институтов, современных тенденций развития  законодательства в области таможенного регулирования, анализировать и применять в ходе осуществления научно-иследовательской, научно-образовательной и иной профессиональной деятельности во внешнеэкономической сфере прогрессивные правовые методы регулирования таможенной деятельности и правового обеспечения инновационной модели таможенного регулирования</t>
  </si>
  <si>
    <t>Быть способным использовать фундаментальные правовые знания для анализа, верифицикации, оценки полноты объективной реальности в ходе профессиональной деятельности, при необходимости восполнять и синтезировать недостающую информацию, работать в условиях неопределенности, рисков и неполноты информации</t>
  </si>
  <si>
    <t>Модуль "Защита прав участников внешнеэкономической деятельности: инновационные подходы"</t>
  </si>
  <si>
    <t>В.С. Каменков</t>
  </si>
  <si>
    <t>Обладать высоким уровнем профессионального правосознания, правового мышления и правовой культуры, быть способным развивать и совершенствовать свой интеллектуальный и общекультурный уровень, строить траекторию профессионального развития и карьеры</t>
  </si>
  <si>
    <t>Разработан в качестве примера реализации образовательного стандарта по специальности 1-24 80 01 "Юриспруденция".</t>
  </si>
  <si>
    <r>
      <rPr>
        <b/>
        <sz val="24"/>
        <rFont val="Times New Roman"/>
        <family val="1"/>
        <charset val="204"/>
      </rPr>
      <t>¹</t>
    </r>
    <r>
      <rPr>
        <sz val="22"/>
        <rFont val="Times New Roman"/>
        <family val="1"/>
        <charset val="204"/>
      </rPr>
      <t>Общеобразовательные дисциплины "Иностранный язык", "Философия и методология науки", "Основы информационных технологий" изучаются по выбору магистранта. Изучение общеобразовательных дисциплин "Иностранный язык" и "Философия и методология науки" завершается сдачей кандидатского экзамена, общеобразовательной дисциплины "Основы информационных технологий" – кандидатского (дифференцированного) зачета.</t>
    </r>
  </si>
  <si>
    <t>В рамках специальности 1-24 80 01 "Юриспруденция" могут быть реализованы следующие профилизации: "Правовое регулирование внешнеэкономической деятельности", "Правовое обеспечение альтернативных способов урегулирования конфликтов и споров", "Прокурорско-следственная деятельность" и др.</t>
  </si>
  <si>
    <t>Профессионально-ориентированная</t>
  </si>
  <si>
    <t>Срок  обучения:  1 год</t>
  </si>
  <si>
    <t>X</t>
  </si>
  <si>
    <t>1 семестр,
15 недель</t>
  </si>
  <si>
    <t>2 семестр,
11 недель</t>
  </si>
  <si>
    <t>1.3</t>
  </si>
  <si>
    <t>Валютное право/Инвестиционное право</t>
  </si>
  <si>
    <t>Правотворчество органов представительной, исполнительной и судебной власти</t>
  </si>
  <si>
    <t xml:space="preserve">Модуль "Международно-правовое сотрудничество" </t>
  </si>
  <si>
    <t>Реализация международных договоров в национальной правовой системе</t>
  </si>
  <si>
    <t>Институциональное право Союзного государства, ЕАЭС и СНГ</t>
  </si>
  <si>
    <t>Модуль "Сравнительное частное право"</t>
  </si>
  <si>
    <t>Коммерческое право зарубежных стран</t>
  </si>
  <si>
    <t>Коллизионное регулирование в международной коммерческой деятельности</t>
  </si>
  <si>
    <t>Модуль "Правовое обеспечение аграрной и энергетической политики в ЕАЭС"</t>
  </si>
  <si>
    <t>Аграрное право в ЕАЭС</t>
  </si>
  <si>
    <t>Энергетическое право в ЕАЭС</t>
  </si>
  <si>
    <t xml:space="preserve">Защита субъектов хозяйствования в международных арбитражных судах/Защита субъектов внешнеэкономической деятельности в международных судебных органах </t>
  </si>
  <si>
    <t>2.2</t>
  </si>
  <si>
    <t>1.1, 1.2</t>
  </si>
  <si>
    <t xml:space="preserve">Продолжение типового учебного плана по специальности 1-24 80 01 «Юриспруденция», регистрационный № ______________
</t>
  </si>
  <si>
    <t>2.2.3</t>
  </si>
  <si>
    <t>Частное право в контексте современных интеграционных процессов</t>
  </si>
  <si>
    <t>Обладать навыками использования современных информационных технологий для поиска источников частного права наднационального уровня, определять условия их применения и соотношение с источниками национального права, осуществлять сравнительный анализ способов регулирования частноправовых отношений в рамках различных региональных интеграционных объединений, использовать в научно-исследовательской деятельности знания о целях, порядке применения и содержании норм интеграционного права, регулирующих, в частности, корпоративные и договорные отношения</t>
  </si>
  <si>
    <t>СК-9/СК-10</t>
  </si>
  <si>
    <t>Быть способным выявлять и анализировать проблемы, закономерности и тенденции развития юридической науки, применять в научных и практических исследованиях основные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др.), в самостоятельной исследовательской деятельности, генерировать и реализовывать инновационные идеи</t>
  </si>
  <si>
    <t>УК-1,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</si>
</sst>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name val="Calibri"/>
      <family val="2"/>
      <charset val="204"/>
    </font>
    <font>
      <sz val="20"/>
      <name val="Calibri"/>
      <family val="2"/>
      <charset val="204"/>
    </font>
    <font>
      <sz val="26"/>
      <name val="Arial Cyr"/>
      <charset val="204"/>
    </font>
    <font>
      <sz val="26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sz val="24"/>
      <color theme="1"/>
      <name val="Arial Cyr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u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25"/>
      <name val="Times New Roman"/>
      <family val="1"/>
      <charset val="204"/>
    </font>
    <font>
      <sz val="2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Protection="0"/>
    <xf numFmtId="0" fontId="1" fillId="0" borderId="0"/>
  </cellStyleXfs>
  <cellXfs count="442">
    <xf numFmtId="0" fontId="0" fillId="0" borderId="0" xfId="0"/>
    <xf numFmtId="49" fontId="3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/>
    <xf numFmtId="0" fontId="9" fillId="0" borderId="0" xfId="0" applyFont="1" applyFill="1" applyAlignment="1">
      <alignment vertical="top" wrapText="1"/>
    </xf>
    <xf numFmtId="0" fontId="0" fillId="0" borderId="0" xfId="0" applyFill="1"/>
    <xf numFmtId="0" fontId="0" fillId="2" borderId="0" xfId="0" applyFont="1" applyFill="1"/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2" borderId="0" xfId="0" applyFont="1" applyFill="1"/>
    <xf numFmtId="0" fontId="13" fillId="0" borderId="0" xfId="0" applyFont="1" applyAlignme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14" fillId="0" borderId="0" xfId="1" applyFont="1" applyBorder="1"/>
    <xf numFmtId="0" fontId="14" fillId="0" borderId="0" xfId="0" applyFont="1"/>
    <xf numFmtId="49" fontId="13" fillId="0" borderId="0" xfId="0" applyNumberFormat="1" applyFont="1"/>
    <xf numFmtId="49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0" fontId="15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/>
    <xf numFmtId="49" fontId="18" fillId="0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7" fillId="0" borderId="0" xfId="0" applyFont="1"/>
    <xf numFmtId="49" fontId="21" fillId="0" borderId="40" xfId="0" applyNumberFormat="1" applyFont="1" applyFill="1" applyBorder="1" applyAlignment="1">
      <alignment horizontal="center" vertical="center"/>
    </xf>
    <xf numFmtId="49" fontId="20" fillId="0" borderId="40" xfId="0" applyNumberFormat="1" applyFont="1" applyFill="1" applyBorder="1" applyAlignment="1">
      <alignment horizontal="center" vertic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 vertical="top"/>
    </xf>
    <xf numFmtId="49" fontId="20" fillId="0" borderId="0" xfId="0" applyNumberFormat="1" applyFont="1" applyBorder="1" applyAlignment="1">
      <alignment horizontal="center"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1" fillId="0" borderId="0" xfId="0" applyFont="1" applyAlignment="1"/>
    <xf numFmtId="0" fontId="20" fillId="0" borderId="0" xfId="0" applyFont="1" applyAlignment="1">
      <alignment vertical="top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Alignment="1">
      <alignment vertical="center" wrapText="1"/>
    </xf>
    <xf numFmtId="0" fontId="9" fillId="0" borderId="6" xfId="0" applyFont="1" applyFill="1" applyBorder="1" applyAlignment="1">
      <alignment vertical="top"/>
    </xf>
    <xf numFmtId="0" fontId="23" fillId="0" borderId="0" xfId="0" applyFont="1" applyFill="1"/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Alignment="1"/>
    <xf numFmtId="0" fontId="24" fillId="0" borderId="0" xfId="0" applyFont="1" applyFill="1"/>
    <xf numFmtId="0" fontId="25" fillId="0" borderId="0" xfId="0" applyFont="1" applyFill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/>
    </xf>
    <xf numFmtId="49" fontId="20" fillId="0" borderId="39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horizontal="center" vertical="center"/>
    </xf>
    <xf numFmtId="49" fontId="10" fillId="0" borderId="4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0" fillId="2" borderId="0" xfId="0" applyFont="1" applyFill="1" applyBorder="1" applyAlignment="1">
      <alignment horizontal="center" vertical="top"/>
    </xf>
    <xf numFmtId="0" fontId="20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wrapText="1"/>
    </xf>
    <xf numFmtId="0" fontId="20" fillId="2" borderId="0" xfId="0" applyFont="1" applyFill="1" applyBorder="1" applyAlignment="1"/>
    <xf numFmtId="0" fontId="27" fillId="0" borderId="0" xfId="0" applyFont="1" applyAlignment="1">
      <alignment vertical="center"/>
    </xf>
    <xf numFmtId="0" fontId="9" fillId="2" borderId="0" xfId="0" applyFont="1" applyFill="1" applyBorder="1" applyAlignment="1">
      <alignment vertical="top" wrapText="1"/>
    </xf>
    <xf numFmtId="0" fontId="14" fillId="0" borderId="0" xfId="1" applyFont="1" applyFill="1" applyBorder="1"/>
    <xf numFmtId="0" fontId="9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17" fillId="0" borderId="0" xfId="0" applyFont="1" applyFill="1" applyAlignment="1">
      <alignment horizontal="left" vertical="top" wrapText="1"/>
    </xf>
    <xf numFmtId="0" fontId="17" fillId="0" borderId="6" xfId="0" applyFont="1" applyFill="1" applyBorder="1" applyAlignment="1">
      <alignment vertical="top"/>
    </xf>
    <xf numFmtId="0" fontId="17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13" fillId="0" borderId="34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5" fillId="0" borderId="48" xfId="0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30" fillId="0" borderId="0" xfId="0" applyFont="1" applyBorder="1" applyAlignment="1">
      <alignment horizontal="center" vertical="top"/>
    </xf>
    <xf numFmtId="0" fontId="29" fillId="2" borderId="0" xfId="0" applyFont="1" applyFill="1" applyBorder="1" applyAlignment="1">
      <alignment vertical="top" wrapText="1"/>
    </xf>
    <xf numFmtId="0" fontId="31" fillId="0" borderId="0" xfId="0" applyFont="1"/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textRotation="90"/>
    </xf>
    <xf numFmtId="0" fontId="20" fillId="0" borderId="53" xfId="0" applyFont="1" applyBorder="1" applyAlignment="1">
      <alignment horizontal="center" vertical="center" textRotation="90"/>
    </xf>
    <xf numFmtId="0" fontId="20" fillId="0" borderId="11" xfId="0" applyFont="1" applyBorder="1" applyAlignment="1">
      <alignment horizontal="center" vertical="center" textRotation="90"/>
    </xf>
    <xf numFmtId="0" fontId="20" fillId="0" borderId="12" xfId="0" applyFont="1" applyBorder="1" applyAlignment="1">
      <alignment horizontal="center" vertical="center" textRotation="90"/>
    </xf>
    <xf numFmtId="0" fontId="20" fillId="0" borderId="29" xfId="0" applyFont="1" applyBorder="1" applyAlignment="1">
      <alignment horizontal="center" vertical="center" textRotation="90"/>
    </xf>
    <xf numFmtId="0" fontId="20" fillId="0" borderId="30" xfId="0" applyFont="1" applyBorder="1" applyAlignment="1">
      <alignment horizontal="center" vertical="center" textRotation="90"/>
    </xf>
    <xf numFmtId="0" fontId="20" fillId="0" borderId="49" xfId="0" applyFont="1" applyBorder="1" applyAlignment="1">
      <alignment horizontal="center" vertical="center" textRotation="90"/>
    </xf>
    <xf numFmtId="0" fontId="20" fillId="0" borderId="0" xfId="0" applyFont="1" applyBorder="1" applyAlignment="1">
      <alignment horizontal="center" vertical="center" textRotation="90"/>
    </xf>
    <xf numFmtId="0" fontId="20" fillId="0" borderId="28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textRotation="90"/>
    </xf>
    <xf numFmtId="0" fontId="20" fillId="0" borderId="57" xfId="0" applyFont="1" applyBorder="1" applyAlignment="1">
      <alignment horizontal="center" vertical="center" textRotation="90"/>
    </xf>
    <xf numFmtId="0" fontId="20" fillId="0" borderId="47" xfId="0" applyFont="1" applyBorder="1" applyAlignment="1">
      <alignment horizontal="center" vertical="center" textRotation="90"/>
    </xf>
    <xf numFmtId="0" fontId="20" fillId="0" borderId="56" xfId="0" applyFont="1" applyBorder="1" applyAlignment="1">
      <alignment horizontal="center" vertical="center" textRotation="90"/>
    </xf>
    <xf numFmtId="0" fontId="20" fillId="0" borderId="58" xfId="0" applyFont="1" applyBorder="1" applyAlignment="1">
      <alignment horizontal="center" vertical="center" textRotation="90"/>
    </xf>
    <xf numFmtId="0" fontId="20" fillId="0" borderId="59" xfId="0" applyFont="1" applyBorder="1" applyAlignment="1">
      <alignment horizontal="center" vertical="center" textRotation="90"/>
    </xf>
    <xf numFmtId="0" fontId="20" fillId="0" borderId="1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textRotation="90"/>
    </xf>
    <xf numFmtId="0" fontId="20" fillId="0" borderId="5" xfId="0" applyFont="1" applyBorder="1" applyAlignment="1">
      <alignment horizontal="center" vertical="center" textRotation="90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9" xfId="0" applyFont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20" fillId="2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5" fillId="0" borderId="36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/>
    </xf>
    <xf numFmtId="0" fontId="25" fillId="0" borderId="36" xfId="0" applyFont="1" applyFill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48" xfId="0" applyFont="1" applyFill="1" applyBorder="1" applyAlignment="1">
      <alignment horizontal="left" vertical="top" wrapText="1"/>
    </xf>
    <xf numFmtId="49" fontId="5" fillId="0" borderId="36" xfId="0" applyNumberFormat="1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48" xfId="0" applyNumberFormat="1" applyFont="1" applyFill="1" applyBorder="1" applyAlignment="1">
      <alignment horizontal="center" vertical="top"/>
    </xf>
    <xf numFmtId="0" fontId="20" fillId="2" borderId="0" xfId="0" applyFont="1" applyFill="1" applyBorder="1" applyAlignment="1"/>
    <xf numFmtId="49" fontId="5" fillId="0" borderId="31" xfId="0" applyNumberFormat="1" applyFont="1" applyFill="1" applyBorder="1" applyAlignment="1">
      <alignment horizontal="center" vertical="top"/>
    </xf>
    <xf numFmtId="49" fontId="5" fillId="0" borderId="24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0" fontId="13" fillId="0" borderId="3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37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3" fillId="0" borderId="35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25" fillId="0" borderId="37" xfId="0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top"/>
    </xf>
    <xf numFmtId="49" fontId="5" fillId="0" borderId="21" xfId="0" applyNumberFormat="1" applyFont="1" applyFill="1" applyBorder="1" applyAlignment="1">
      <alignment horizontal="center" vertical="top"/>
    </xf>
    <xf numFmtId="49" fontId="5" fillId="0" borderId="35" xfId="0" applyNumberFormat="1" applyFont="1" applyFill="1" applyBorder="1" applyAlignment="1">
      <alignment horizontal="center" vertical="top"/>
    </xf>
    <xf numFmtId="0" fontId="5" fillId="0" borderId="22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5" fillId="0" borderId="33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34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 textRotation="90"/>
    </xf>
    <xf numFmtId="0" fontId="28" fillId="0" borderId="56" xfId="0" applyFont="1" applyBorder="1" applyAlignment="1">
      <alignment horizontal="center" vertical="center" textRotation="90"/>
    </xf>
    <xf numFmtId="0" fontId="28" fillId="0" borderId="57" xfId="0" applyFont="1" applyBorder="1" applyAlignment="1">
      <alignment horizontal="center" vertical="center" textRotation="90"/>
    </xf>
    <xf numFmtId="0" fontId="28" fillId="0" borderId="58" xfId="0" applyFont="1" applyBorder="1" applyAlignment="1">
      <alignment horizontal="center" vertical="center" textRotation="90"/>
    </xf>
    <xf numFmtId="0" fontId="28" fillId="0" borderId="47" xfId="0" applyFont="1" applyBorder="1" applyAlignment="1">
      <alignment horizontal="center" vertical="center" textRotation="90"/>
    </xf>
    <xf numFmtId="0" fontId="28" fillId="0" borderId="59" xfId="0" applyFont="1" applyBorder="1" applyAlignment="1">
      <alignment horizontal="center" vertical="center" textRotation="90"/>
    </xf>
    <xf numFmtId="0" fontId="13" fillId="0" borderId="0" xfId="0" applyFont="1" applyAlignment="1">
      <alignment horizontal="left"/>
    </xf>
    <xf numFmtId="0" fontId="2" fillId="0" borderId="1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/>
    </xf>
    <xf numFmtId="0" fontId="2" fillId="0" borderId="3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horizontal="left" vertical="top" wrapText="1"/>
    </xf>
    <xf numFmtId="0" fontId="13" fillId="0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top"/>
    </xf>
    <xf numFmtId="0" fontId="9" fillId="0" borderId="39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41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center" vertical="top"/>
    </xf>
    <xf numFmtId="0" fontId="23" fillId="0" borderId="26" xfId="0" applyFont="1" applyFill="1" applyBorder="1" applyAlignment="1">
      <alignment horizontal="center" vertical="top"/>
    </xf>
    <xf numFmtId="0" fontId="23" fillId="0" borderId="44" xfId="0" applyFont="1" applyFill="1" applyBorder="1" applyAlignment="1">
      <alignment horizontal="center" vertical="top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top"/>
    </xf>
    <xf numFmtId="49" fontId="5" fillId="0" borderId="49" xfId="0" applyNumberFormat="1" applyFont="1" applyFill="1" applyBorder="1" applyAlignment="1">
      <alignment horizontal="center" vertical="top"/>
    </xf>
    <xf numFmtId="49" fontId="5" fillId="0" borderId="56" xfId="0" applyNumberFormat="1" applyFont="1" applyFill="1" applyBorder="1" applyAlignment="1">
      <alignment horizontal="center" vertical="top"/>
    </xf>
    <xf numFmtId="49" fontId="5" fillId="0" borderId="57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58" xfId="0" applyNumberFormat="1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9" fillId="0" borderId="3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34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center" vertical="top"/>
    </xf>
    <xf numFmtId="0" fontId="23" fillId="0" borderId="41" xfId="0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5" fillId="0" borderId="39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1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center" vertical="top"/>
    </xf>
    <xf numFmtId="0" fontId="30" fillId="0" borderId="28" xfId="0" applyFont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0" fontId="5" fillId="0" borderId="9" xfId="0" applyFont="1" applyBorder="1" applyAlignment="1">
      <alignment horizontal="left" wrapText="1"/>
    </xf>
    <xf numFmtId="0" fontId="20" fillId="0" borderId="6" xfId="0" applyFont="1" applyBorder="1" applyAlignment="1">
      <alignment horizontal="center" vertical="top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5" fillId="2" borderId="33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0" fontId="25" fillId="2" borderId="34" xfId="0" applyFont="1" applyFill="1" applyBorder="1" applyAlignment="1">
      <alignment horizontal="left" vertical="top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41"/>
  <sheetViews>
    <sheetView tabSelected="1" view="pageBreakPreview" topLeftCell="A51" zoomScale="50" zoomScaleNormal="50" zoomScaleSheetLayoutView="50" workbookViewId="0">
      <selection activeCell="T58" sqref="T58:U58"/>
    </sheetView>
  </sheetViews>
  <sheetFormatPr defaultColWidth="4.6640625" defaultRowHeight="13.2" x14ac:dyDescent="0.25"/>
  <cols>
    <col min="1" max="1" width="12.5546875" customWidth="1"/>
    <col min="2" max="17" width="5.88671875" customWidth="1"/>
    <col min="18" max="19" width="5.88671875" style="9" customWidth="1"/>
    <col min="20" max="35" width="5.88671875" customWidth="1"/>
    <col min="36" max="36" width="6.6640625" customWidth="1"/>
    <col min="37" max="40" width="5.88671875" customWidth="1"/>
    <col min="41" max="41" width="6.6640625" customWidth="1"/>
    <col min="42" max="45" width="5.88671875" customWidth="1"/>
    <col min="46" max="46" width="6.6640625" style="13" customWidth="1"/>
    <col min="47" max="48" width="5.88671875" style="13" customWidth="1"/>
    <col min="49" max="49" width="5.88671875" style="8" customWidth="1"/>
    <col min="50" max="53" width="5.88671875" customWidth="1"/>
    <col min="54" max="59" width="7.6640625" customWidth="1"/>
    <col min="60" max="60" width="10.109375" customWidth="1"/>
  </cols>
  <sheetData>
    <row r="1" spans="1:60" s="22" customFormat="1" ht="47.25" customHeight="1" x14ac:dyDescent="0.6">
      <c r="B1" s="45" t="s">
        <v>67</v>
      </c>
      <c r="C1" s="23"/>
      <c r="D1" s="23"/>
      <c r="E1" s="23"/>
      <c r="F1" s="23"/>
      <c r="G1" s="23"/>
      <c r="H1" s="23"/>
      <c r="I1" s="23"/>
      <c r="J1" s="23"/>
      <c r="K1" s="23"/>
      <c r="L1" s="23"/>
      <c r="R1" s="24"/>
      <c r="S1" s="24"/>
      <c r="W1" s="97" t="s">
        <v>128</v>
      </c>
      <c r="AT1" s="25"/>
      <c r="AU1" s="25"/>
      <c r="AV1" s="25"/>
      <c r="AW1" s="26"/>
    </row>
    <row r="2" spans="1:60" s="22" customFormat="1" ht="32.4" x14ac:dyDescent="0.55000000000000004">
      <c r="B2" s="23" t="s">
        <v>68</v>
      </c>
      <c r="C2" s="23"/>
      <c r="D2" s="23"/>
      <c r="E2" s="23"/>
      <c r="F2" s="23"/>
      <c r="G2" s="23"/>
      <c r="H2" s="23"/>
      <c r="I2" s="23"/>
      <c r="J2" s="23"/>
      <c r="K2" s="23"/>
      <c r="L2" s="23"/>
      <c r="R2" s="24"/>
      <c r="S2" s="24"/>
      <c r="AT2" s="25"/>
      <c r="AU2" s="25"/>
      <c r="AV2" s="25"/>
      <c r="AW2" s="26"/>
    </row>
    <row r="3" spans="1:60" s="22" customFormat="1" ht="32.4" x14ac:dyDescent="0.55000000000000004">
      <c r="B3" s="23" t="s">
        <v>69</v>
      </c>
      <c r="C3" s="23"/>
      <c r="D3" s="23"/>
      <c r="E3" s="23"/>
      <c r="F3" s="23"/>
      <c r="G3" s="23"/>
      <c r="H3" s="23"/>
      <c r="I3" s="23"/>
      <c r="J3" s="23"/>
      <c r="K3" s="23"/>
      <c r="L3" s="23"/>
      <c r="R3" s="24"/>
      <c r="S3" s="24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T3" s="25"/>
      <c r="AU3" s="25"/>
      <c r="AV3" s="25"/>
      <c r="AW3" s="26"/>
    </row>
    <row r="4" spans="1:60" s="22" customFormat="1" ht="32.4" x14ac:dyDescent="0.55000000000000004">
      <c r="B4" s="23" t="s">
        <v>70</v>
      </c>
      <c r="C4" s="23"/>
      <c r="D4" s="23"/>
      <c r="E4" s="23"/>
      <c r="F4" s="23"/>
      <c r="G4" s="23"/>
      <c r="H4" s="23"/>
      <c r="I4" s="23"/>
      <c r="J4" s="23"/>
      <c r="K4" s="23"/>
      <c r="L4" s="23"/>
      <c r="R4" s="24"/>
      <c r="S4" s="24"/>
      <c r="T4" s="23" t="s">
        <v>149</v>
      </c>
      <c r="U4" s="23"/>
      <c r="V4" s="23"/>
      <c r="W4" s="23"/>
      <c r="X4" s="23"/>
      <c r="Y4" s="23"/>
      <c r="Z4" s="23"/>
      <c r="AA4" s="27" t="s">
        <v>126</v>
      </c>
      <c r="AB4" s="27"/>
      <c r="AC4" s="27"/>
      <c r="AD4" s="27"/>
      <c r="AE4" s="27"/>
      <c r="AF4" s="27"/>
      <c r="AG4" s="27"/>
      <c r="AH4" s="27"/>
      <c r="AI4" s="27"/>
      <c r="AJ4" s="27"/>
      <c r="AK4" s="23"/>
      <c r="AL4" s="23"/>
      <c r="AM4" s="23"/>
      <c r="AR4" s="23"/>
      <c r="AS4" s="23"/>
      <c r="AT4" s="28"/>
      <c r="AU4" s="25"/>
      <c r="AV4" s="25"/>
      <c r="AW4" s="26"/>
      <c r="AX4" s="29"/>
      <c r="AY4" s="286" t="s">
        <v>194</v>
      </c>
      <c r="AZ4" s="286"/>
      <c r="BA4" s="286"/>
      <c r="BB4" s="286"/>
      <c r="BC4" s="286"/>
      <c r="BD4" s="286"/>
      <c r="BE4" s="29"/>
    </row>
    <row r="5" spans="1:60" s="22" customFormat="1" ht="30.6" customHeight="1" x14ac:dyDescent="0.55000000000000004">
      <c r="B5" s="23" t="s">
        <v>150</v>
      </c>
      <c r="C5" s="23"/>
      <c r="D5" s="23"/>
      <c r="E5" s="23"/>
      <c r="F5" s="23"/>
      <c r="G5" s="23"/>
      <c r="H5" s="30"/>
      <c r="I5" s="30"/>
      <c r="J5" s="30"/>
      <c r="K5" s="30"/>
      <c r="L5" s="30"/>
      <c r="M5" s="29"/>
      <c r="R5" s="24"/>
      <c r="S5" s="24"/>
      <c r="T5" s="31" t="s">
        <v>115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2"/>
      <c r="AO5" s="32"/>
      <c r="AP5" s="32"/>
      <c r="AQ5" s="32"/>
      <c r="AR5" s="23"/>
      <c r="AS5" s="23"/>
      <c r="AT5" s="28"/>
      <c r="AU5" s="25"/>
      <c r="AV5" s="25"/>
      <c r="AW5" s="26"/>
      <c r="AY5" s="28"/>
      <c r="AZ5" s="33"/>
      <c r="BA5" s="23"/>
      <c r="BB5" s="23"/>
      <c r="BC5" s="23"/>
    </row>
    <row r="6" spans="1:60" s="22" customFormat="1" ht="32.4" x14ac:dyDescent="0.55000000000000004">
      <c r="B6" s="31" t="s">
        <v>114</v>
      </c>
      <c r="C6" s="31"/>
      <c r="D6" s="31"/>
      <c r="E6" s="31"/>
      <c r="F6" s="31"/>
      <c r="G6" s="31"/>
      <c r="H6" s="31"/>
      <c r="I6" s="23"/>
      <c r="J6" s="23"/>
      <c r="K6" s="23"/>
      <c r="L6" s="23"/>
      <c r="R6" s="24"/>
      <c r="S6" s="24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R6" s="31"/>
      <c r="AS6" s="31"/>
      <c r="AT6" s="31"/>
      <c r="AU6" s="32"/>
      <c r="AV6" s="25"/>
      <c r="AW6" s="26"/>
      <c r="AY6" s="31" t="s">
        <v>259</v>
      </c>
      <c r="AZ6" s="34"/>
      <c r="BA6" s="23"/>
      <c r="BB6" s="23"/>
      <c r="BC6" s="23"/>
    </row>
    <row r="7" spans="1:60" s="22" customFormat="1" ht="30" customHeight="1" x14ac:dyDescent="0.55000000000000004">
      <c r="B7" s="23" t="s">
        <v>81</v>
      </c>
      <c r="C7" s="23"/>
      <c r="D7" s="23"/>
      <c r="E7" s="23"/>
      <c r="F7" s="23"/>
      <c r="G7" s="23"/>
      <c r="H7" s="23"/>
      <c r="I7" s="23"/>
      <c r="J7" s="23"/>
      <c r="K7" s="23"/>
      <c r="L7" s="23"/>
      <c r="R7" s="24"/>
      <c r="S7" s="24"/>
      <c r="T7" s="307" t="s">
        <v>220</v>
      </c>
      <c r="U7" s="307"/>
      <c r="V7" s="307"/>
      <c r="W7" s="307"/>
      <c r="X7" s="307"/>
      <c r="Y7" s="307"/>
      <c r="Z7" s="307"/>
      <c r="AA7" s="23" t="s">
        <v>125</v>
      </c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R7" s="31"/>
      <c r="AS7" s="31"/>
      <c r="AT7" s="31"/>
      <c r="AU7" s="32"/>
      <c r="AV7" s="32"/>
      <c r="AW7" s="35"/>
    </row>
    <row r="8" spans="1:60" s="22" customFormat="1" ht="28.2" customHeight="1" x14ac:dyDescent="0.55000000000000004">
      <c r="B8" s="23" t="s">
        <v>77</v>
      </c>
      <c r="C8" s="23"/>
      <c r="D8" s="23"/>
      <c r="E8" s="23"/>
      <c r="F8" s="23"/>
      <c r="G8" s="23"/>
      <c r="H8" s="23"/>
      <c r="I8" s="23"/>
      <c r="J8" s="23"/>
      <c r="K8" s="23"/>
      <c r="L8" s="23"/>
      <c r="R8" s="24"/>
      <c r="S8" s="24"/>
      <c r="T8" s="36" t="s">
        <v>116</v>
      </c>
      <c r="U8" s="23"/>
      <c r="V8" s="23"/>
      <c r="W8" s="23"/>
      <c r="X8" s="23"/>
      <c r="Y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R8" s="23"/>
      <c r="AS8" s="23"/>
      <c r="AT8" s="28"/>
      <c r="AU8" s="25"/>
      <c r="AV8" s="25"/>
      <c r="AW8" s="26"/>
    </row>
    <row r="9" spans="1:60" s="22" customFormat="1" ht="37.5" customHeight="1" x14ac:dyDescent="0.55000000000000004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R9" s="24"/>
      <c r="S9" s="24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R9" s="23"/>
      <c r="AS9" s="23"/>
      <c r="AT9" s="28"/>
      <c r="AU9" s="25"/>
      <c r="AV9" s="25"/>
      <c r="AW9" s="26"/>
    </row>
    <row r="10" spans="1:60" s="22" customFormat="1" ht="32.4" x14ac:dyDescent="0.55000000000000004">
      <c r="B10" s="23" t="s">
        <v>76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R10" s="24"/>
      <c r="S10" s="2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T10" s="25"/>
      <c r="AU10" s="25"/>
      <c r="AV10" s="25"/>
      <c r="AW10" s="26"/>
    </row>
    <row r="11" spans="1:60" s="22" customFormat="1" ht="40.5" customHeight="1" x14ac:dyDescent="0.55000000000000004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R11" s="24"/>
      <c r="S11" s="24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T11" s="25"/>
      <c r="AU11" s="25"/>
      <c r="AV11" s="25"/>
      <c r="AW11" s="26"/>
    </row>
    <row r="12" spans="1:60" s="22" customFormat="1" ht="27.75" customHeight="1" x14ac:dyDescent="0.55000000000000004">
      <c r="E12" s="37" t="s">
        <v>97</v>
      </c>
      <c r="R12" s="24"/>
      <c r="S12" s="24"/>
      <c r="V12" s="23"/>
      <c r="W12" s="23"/>
      <c r="X12" s="23"/>
      <c r="Y12" s="23"/>
      <c r="Z12" s="23"/>
      <c r="AA12" s="23"/>
      <c r="AB12" s="38"/>
      <c r="AC12" s="23"/>
      <c r="AD12" s="23"/>
      <c r="AE12" s="23"/>
      <c r="AF12" s="23"/>
      <c r="AG12" s="23"/>
      <c r="AH12" s="23"/>
      <c r="AI12" s="23"/>
      <c r="AJ12" s="23"/>
      <c r="AL12" s="23"/>
      <c r="AN12" s="23"/>
      <c r="AP12" s="37" t="s">
        <v>4</v>
      </c>
      <c r="AT12" s="25"/>
      <c r="AU12" s="25"/>
      <c r="AV12" s="25"/>
      <c r="AW12" s="26"/>
    </row>
    <row r="13" spans="1:60" s="22" customFormat="1" ht="31.5" customHeight="1" x14ac:dyDescent="0.55000000000000004">
      <c r="R13" s="24"/>
      <c r="S13" s="24"/>
      <c r="AT13" s="25"/>
      <c r="AU13" s="25"/>
      <c r="AV13" s="25"/>
      <c r="AW13" s="26"/>
    </row>
    <row r="14" spans="1:60" s="53" customFormat="1" ht="24" customHeight="1" x14ac:dyDescent="0.45">
      <c r="A14" s="338" t="s">
        <v>53</v>
      </c>
      <c r="B14" s="287" t="s">
        <v>63</v>
      </c>
      <c r="C14" s="288"/>
      <c r="D14" s="288"/>
      <c r="E14" s="289"/>
      <c r="F14" s="290" t="s">
        <v>195</v>
      </c>
      <c r="G14" s="287" t="s">
        <v>62</v>
      </c>
      <c r="H14" s="288"/>
      <c r="I14" s="289"/>
      <c r="J14" s="290" t="s">
        <v>196</v>
      </c>
      <c r="K14" s="287" t="s">
        <v>61</v>
      </c>
      <c r="L14" s="288"/>
      <c r="M14" s="288"/>
      <c r="N14" s="289"/>
      <c r="O14" s="287" t="s">
        <v>60</v>
      </c>
      <c r="P14" s="288"/>
      <c r="Q14" s="288"/>
      <c r="R14" s="289"/>
      <c r="S14" s="290" t="s">
        <v>197</v>
      </c>
      <c r="T14" s="287" t="s">
        <v>59</v>
      </c>
      <c r="U14" s="288"/>
      <c r="V14" s="289"/>
      <c r="W14" s="290" t="s">
        <v>198</v>
      </c>
      <c r="X14" s="287" t="s">
        <v>58</v>
      </c>
      <c r="Y14" s="288"/>
      <c r="Z14" s="289"/>
      <c r="AA14" s="290" t="s">
        <v>199</v>
      </c>
      <c r="AB14" s="287" t="s">
        <v>57</v>
      </c>
      <c r="AC14" s="288"/>
      <c r="AD14" s="288"/>
      <c r="AE14" s="289"/>
      <c r="AF14" s="290" t="s">
        <v>200</v>
      </c>
      <c r="AG14" s="287" t="s">
        <v>56</v>
      </c>
      <c r="AH14" s="288"/>
      <c r="AI14" s="289"/>
      <c r="AJ14" s="290" t="s">
        <v>201</v>
      </c>
      <c r="AK14" s="287" t="s">
        <v>55</v>
      </c>
      <c r="AL14" s="288"/>
      <c r="AM14" s="288"/>
      <c r="AN14" s="289"/>
      <c r="AO14" s="287" t="s">
        <v>54</v>
      </c>
      <c r="AP14" s="288"/>
      <c r="AQ14" s="288"/>
      <c r="AR14" s="289"/>
      <c r="AS14" s="290" t="s">
        <v>202</v>
      </c>
      <c r="AT14" s="287" t="s">
        <v>93</v>
      </c>
      <c r="AU14" s="288"/>
      <c r="AV14" s="289"/>
      <c r="AW14" s="290" t="s">
        <v>203</v>
      </c>
      <c r="AX14" s="287" t="s">
        <v>94</v>
      </c>
      <c r="AY14" s="288"/>
      <c r="AZ14" s="288"/>
      <c r="BA14" s="289"/>
      <c r="BB14" s="349" t="s">
        <v>204</v>
      </c>
      <c r="BC14" s="348" t="s">
        <v>205</v>
      </c>
      <c r="BD14" s="338" t="s">
        <v>107</v>
      </c>
      <c r="BE14" s="348" t="s">
        <v>206</v>
      </c>
      <c r="BF14" s="348" t="s">
        <v>207</v>
      </c>
      <c r="BG14" s="338" t="s">
        <v>52</v>
      </c>
      <c r="BH14" s="338" t="s">
        <v>3</v>
      </c>
    </row>
    <row r="15" spans="1:60" ht="167.25" customHeight="1" x14ac:dyDescent="0.25">
      <c r="A15" s="339"/>
      <c r="B15" s="46" t="s">
        <v>64</v>
      </c>
      <c r="C15" s="46" t="s">
        <v>25</v>
      </c>
      <c r="D15" s="46" t="s">
        <v>26</v>
      </c>
      <c r="E15" s="46" t="s">
        <v>27</v>
      </c>
      <c r="F15" s="291"/>
      <c r="G15" s="46" t="s">
        <v>28</v>
      </c>
      <c r="H15" s="46" t="s">
        <v>29</v>
      </c>
      <c r="I15" s="46" t="s">
        <v>30</v>
      </c>
      <c r="J15" s="291"/>
      <c r="K15" s="46" t="s">
        <v>31</v>
      </c>
      <c r="L15" s="46" t="s">
        <v>32</v>
      </c>
      <c r="M15" s="46" t="s">
        <v>33</v>
      </c>
      <c r="N15" s="46" t="s">
        <v>34</v>
      </c>
      <c r="O15" s="46" t="s">
        <v>24</v>
      </c>
      <c r="P15" s="46" t="s">
        <v>25</v>
      </c>
      <c r="Q15" s="46" t="s">
        <v>26</v>
      </c>
      <c r="R15" s="46" t="s">
        <v>27</v>
      </c>
      <c r="S15" s="291"/>
      <c r="T15" s="46" t="s">
        <v>35</v>
      </c>
      <c r="U15" s="46" t="s">
        <v>36</v>
      </c>
      <c r="V15" s="46" t="s">
        <v>37</v>
      </c>
      <c r="W15" s="291"/>
      <c r="X15" s="46" t="s">
        <v>38</v>
      </c>
      <c r="Y15" s="46" t="s">
        <v>39</v>
      </c>
      <c r="Z15" s="46" t="s">
        <v>40</v>
      </c>
      <c r="AA15" s="291"/>
      <c r="AB15" s="46" t="s">
        <v>38</v>
      </c>
      <c r="AC15" s="46" t="s">
        <v>39</v>
      </c>
      <c r="AD15" s="46" t="s">
        <v>40</v>
      </c>
      <c r="AE15" s="46" t="s">
        <v>41</v>
      </c>
      <c r="AF15" s="291"/>
      <c r="AG15" s="46" t="s">
        <v>28</v>
      </c>
      <c r="AH15" s="46" t="s">
        <v>29</v>
      </c>
      <c r="AI15" s="46" t="s">
        <v>30</v>
      </c>
      <c r="AJ15" s="291"/>
      <c r="AK15" s="46" t="s">
        <v>42</v>
      </c>
      <c r="AL15" s="46" t="s">
        <v>43</v>
      </c>
      <c r="AM15" s="46" t="s">
        <v>44</v>
      </c>
      <c r="AN15" s="46" t="s">
        <v>45</v>
      </c>
      <c r="AO15" s="46" t="s">
        <v>24</v>
      </c>
      <c r="AP15" s="46" t="s">
        <v>25</v>
      </c>
      <c r="AQ15" s="46" t="s">
        <v>26</v>
      </c>
      <c r="AR15" s="46" t="s">
        <v>27</v>
      </c>
      <c r="AS15" s="291"/>
      <c r="AT15" s="46" t="s">
        <v>28</v>
      </c>
      <c r="AU15" s="46" t="s">
        <v>29</v>
      </c>
      <c r="AV15" s="46" t="s">
        <v>30</v>
      </c>
      <c r="AW15" s="291"/>
      <c r="AX15" s="46" t="s">
        <v>31</v>
      </c>
      <c r="AY15" s="46" t="s">
        <v>32</v>
      </c>
      <c r="AZ15" s="46" t="s">
        <v>33</v>
      </c>
      <c r="BA15" s="46" t="s">
        <v>95</v>
      </c>
      <c r="BB15" s="350"/>
      <c r="BC15" s="339"/>
      <c r="BD15" s="339"/>
      <c r="BE15" s="339"/>
      <c r="BF15" s="339"/>
      <c r="BG15" s="339"/>
      <c r="BH15" s="339"/>
    </row>
    <row r="16" spans="1:60" s="53" customFormat="1" ht="35.1" customHeight="1" x14ac:dyDescent="0.5">
      <c r="A16" s="47" t="s">
        <v>18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2"/>
      <c r="Q16" s="49" t="s">
        <v>0</v>
      </c>
      <c r="R16" s="49" t="s">
        <v>0</v>
      </c>
      <c r="S16" s="49" t="s">
        <v>0</v>
      </c>
      <c r="T16" s="51" t="s">
        <v>46</v>
      </c>
      <c r="U16" s="51" t="s">
        <v>46</v>
      </c>
      <c r="V16" s="51"/>
      <c r="W16" s="51"/>
      <c r="X16" s="51"/>
      <c r="Y16" s="105"/>
      <c r="Z16" s="105"/>
      <c r="AA16" s="105"/>
      <c r="AB16" s="105"/>
      <c r="AC16" s="105"/>
      <c r="AD16" s="105"/>
      <c r="AE16" s="105"/>
      <c r="AF16" s="105"/>
      <c r="AG16" s="50" t="s">
        <v>0</v>
      </c>
      <c r="AH16" s="50" t="s">
        <v>0</v>
      </c>
      <c r="AI16" s="105" t="s">
        <v>260</v>
      </c>
      <c r="AJ16" s="105" t="s">
        <v>260</v>
      </c>
      <c r="AK16" s="105" t="s">
        <v>65</v>
      </c>
      <c r="AL16" s="105" t="s">
        <v>65</v>
      </c>
      <c r="AM16" s="105" t="s">
        <v>65</v>
      </c>
      <c r="AN16" s="105" t="s">
        <v>65</v>
      </c>
      <c r="AO16" s="105" t="s">
        <v>65</v>
      </c>
      <c r="AP16" s="105" t="s">
        <v>65</v>
      </c>
      <c r="AQ16" s="105" t="s">
        <v>65</v>
      </c>
      <c r="AR16" s="105" t="s">
        <v>65</v>
      </c>
      <c r="AS16" s="50" t="s">
        <v>49</v>
      </c>
      <c r="AT16" s="51"/>
      <c r="AU16" s="51"/>
      <c r="AV16" s="51"/>
      <c r="AW16" s="51"/>
      <c r="AX16" s="51"/>
      <c r="AY16" s="51"/>
      <c r="AZ16" s="51"/>
      <c r="BA16" s="51"/>
      <c r="BB16" s="52">
        <v>26</v>
      </c>
      <c r="BC16" s="52">
        <v>5</v>
      </c>
      <c r="BD16" s="52">
        <v>2</v>
      </c>
      <c r="BE16" s="52">
        <v>8</v>
      </c>
      <c r="BF16" s="52">
        <v>1</v>
      </c>
      <c r="BG16" s="52">
        <v>2</v>
      </c>
      <c r="BH16" s="52">
        <f>SUM(BB16:BG16)</f>
        <v>44</v>
      </c>
    </row>
    <row r="17" spans="1:60" s="53" customFormat="1" ht="35.1" customHeight="1" x14ac:dyDescent="0.45">
      <c r="R17" s="54"/>
      <c r="S17" s="54"/>
      <c r="AT17" s="55"/>
      <c r="AU17" s="55"/>
      <c r="AV17" s="55"/>
      <c r="AW17" s="56"/>
      <c r="BB17" s="57">
        <f>SUM(BB16:BB16)</f>
        <v>26</v>
      </c>
      <c r="BC17" s="57">
        <f>SUM(BC16:BC16)</f>
        <v>5</v>
      </c>
      <c r="BD17" s="57">
        <f>SUM(BD16:BD16)</f>
        <v>2</v>
      </c>
      <c r="BE17" s="57">
        <f t="shared" ref="BE17:BG17" si="0">SUM(BE16:BE16)</f>
        <v>8</v>
      </c>
      <c r="BF17" s="57">
        <f t="shared" si="0"/>
        <v>1</v>
      </c>
      <c r="BG17" s="57">
        <f t="shared" si="0"/>
        <v>2</v>
      </c>
      <c r="BH17" s="57">
        <f>SUM(BH16:BH16)</f>
        <v>44</v>
      </c>
    </row>
    <row r="18" spans="1:60" s="22" customFormat="1" ht="35.1" customHeight="1" x14ac:dyDescent="0.55000000000000004">
      <c r="B18" s="39" t="s">
        <v>5</v>
      </c>
      <c r="C18" s="39"/>
      <c r="D18" s="39"/>
      <c r="E18" s="39"/>
      <c r="F18" s="39"/>
      <c r="H18" s="40"/>
      <c r="I18" s="41" t="s">
        <v>66</v>
      </c>
      <c r="J18" s="39" t="s">
        <v>2</v>
      </c>
      <c r="N18" s="39"/>
      <c r="O18" s="39"/>
      <c r="P18" s="39"/>
      <c r="Q18" s="39"/>
      <c r="R18" s="42"/>
      <c r="S18" s="24"/>
      <c r="U18" s="43" t="s">
        <v>47</v>
      </c>
      <c r="V18" s="41" t="s">
        <v>66</v>
      </c>
      <c r="W18" s="39" t="s">
        <v>108</v>
      </c>
      <c r="Y18" s="39"/>
      <c r="Z18" s="39"/>
      <c r="AA18" s="39"/>
      <c r="AB18" s="39"/>
      <c r="AC18" s="39"/>
      <c r="AD18" s="39"/>
      <c r="AE18" s="39"/>
      <c r="AI18" s="43" t="s">
        <v>49</v>
      </c>
      <c r="AJ18" s="41" t="s">
        <v>66</v>
      </c>
      <c r="AK18" s="39" t="s">
        <v>48</v>
      </c>
      <c r="AL18" s="39"/>
      <c r="AM18" s="39"/>
      <c r="AN18" s="23"/>
      <c r="AO18" s="23"/>
      <c r="AP18" s="23"/>
      <c r="AQ18" s="23"/>
      <c r="AT18" s="25"/>
      <c r="AU18" s="25"/>
      <c r="AV18" s="25"/>
      <c r="AW18" s="26"/>
    </row>
    <row r="19" spans="1:60" s="22" customFormat="1" ht="39" customHeight="1" x14ac:dyDescent="0.5500000000000000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2"/>
      <c r="S19" s="24"/>
      <c r="U19" s="42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I19" s="39"/>
      <c r="AJ19" s="39"/>
      <c r="AK19" s="39"/>
      <c r="AL19" s="39"/>
      <c r="AM19" s="39"/>
      <c r="AN19" s="23"/>
      <c r="AO19" s="23"/>
      <c r="AP19" s="23"/>
      <c r="AQ19" s="23"/>
      <c r="AT19" s="25"/>
      <c r="AU19" s="25"/>
      <c r="AV19" s="25"/>
      <c r="AW19" s="26"/>
    </row>
    <row r="20" spans="1:60" s="22" customFormat="1" ht="35.1" customHeight="1" x14ac:dyDescent="0.55000000000000004">
      <c r="A20" s="39"/>
      <c r="B20" s="39"/>
      <c r="C20" s="39"/>
      <c r="D20" s="39"/>
      <c r="E20" s="39"/>
      <c r="F20" s="39"/>
      <c r="G20" s="39"/>
      <c r="H20" s="44" t="s">
        <v>0</v>
      </c>
      <c r="I20" s="41" t="s">
        <v>66</v>
      </c>
      <c r="J20" s="39" t="s">
        <v>50</v>
      </c>
      <c r="N20" s="39"/>
      <c r="O20" s="39"/>
      <c r="P20" s="39"/>
      <c r="Q20" s="39"/>
      <c r="R20" s="42"/>
      <c r="S20" s="24"/>
      <c r="U20" s="43" t="s">
        <v>65</v>
      </c>
      <c r="V20" s="41" t="s">
        <v>66</v>
      </c>
      <c r="W20" s="39" t="s">
        <v>111</v>
      </c>
      <c r="X20" s="39"/>
      <c r="Y20" s="39"/>
      <c r="Z20" s="23"/>
      <c r="AA20" s="23"/>
      <c r="AB20" s="23"/>
      <c r="AC20" s="23"/>
      <c r="AI20" s="43" t="s">
        <v>46</v>
      </c>
      <c r="AJ20" s="41" t="s">
        <v>66</v>
      </c>
      <c r="AK20" s="39" t="s">
        <v>96</v>
      </c>
      <c r="AL20" s="39"/>
      <c r="AM20" s="39"/>
      <c r="AN20" s="39"/>
      <c r="AT20" s="25"/>
      <c r="AU20" s="25"/>
      <c r="AV20" s="25"/>
      <c r="AW20" s="26"/>
    </row>
    <row r="21" spans="1:60" s="22" customFormat="1" ht="27" customHeight="1" x14ac:dyDescent="0.5500000000000000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2"/>
      <c r="S21" s="42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23"/>
      <c r="AK21" s="23"/>
      <c r="AL21" s="23"/>
      <c r="AM21" s="23"/>
      <c r="AN21" s="23"/>
      <c r="AO21" s="23"/>
      <c r="AP21" s="23"/>
      <c r="AQ21" s="23"/>
      <c r="AT21" s="25"/>
      <c r="AU21" s="25"/>
      <c r="AV21" s="25"/>
      <c r="AW21" s="26"/>
    </row>
    <row r="22" spans="1:60" s="22" customFormat="1" ht="38.25" customHeight="1" x14ac:dyDescent="0.55000000000000004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2"/>
      <c r="S22" s="42"/>
      <c r="T22" s="39"/>
      <c r="U22" s="39"/>
      <c r="V22" s="39"/>
      <c r="W22" s="39"/>
      <c r="X22" s="39"/>
      <c r="Y22" s="39"/>
      <c r="Z22" s="39"/>
      <c r="AA22" s="37" t="s">
        <v>23</v>
      </c>
      <c r="AB22" s="39"/>
      <c r="AC22" s="39"/>
      <c r="AD22" s="39"/>
      <c r="AE22" s="39"/>
      <c r="AF22" s="39"/>
      <c r="AG22" s="39"/>
      <c r="AH22" s="39"/>
      <c r="AI22" s="39"/>
      <c r="AJ22" s="23"/>
      <c r="AK22" s="23"/>
      <c r="AL22" s="23"/>
      <c r="AM22" s="23"/>
      <c r="AN22" s="23"/>
      <c r="AO22" s="23"/>
      <c r="AP22" s="23"/>
      <c r="AQ22" s="23"/>
      <c r="AT22" s="25"/>
      <c r="AU22" s="25"/>
      <c r="AV22" s="25"/>
      <c r="AW22" s="26"/>
    </row>
    <row r="23" spans="1:60" ht="24" customHeight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1"/>
      <c r="S23" s="1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60" s="58" customFormat="1" ht="42.75" customHeight="1" thickBot="1" x14ac:dyDescent="0.5">
      <c r="A24" s="115" t="s">
        <v>71</v>
      </c>
      <c r="B24" s="118" t="s">
        <v>109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/>
      <c r="P24" s="127" t="s">
        <v>6</v>
      </c>
      <c r="Q24" s="128"/>
      <c r="R24" s="127" t="s">
        <v>7</v>
      </c>
      <c r="S24" s="133"/>
      <c r="T24" s="136" t="s">
        <v>8</v>
      </c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8"/>
      <c r="AF24" s="137" t="s">
        <v>22</v>
      </c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8"/>
      <c r="AZ24" s="301" t="s">
        <v>17</v>
      </c>
      <c r="BA24" s="302"/>
      <c r="BB24" s="292" t="s">
        <v>72</v>
      </c>
      <c r="BC24" s="293"/>
      <c r="BD24" s="293"/>
      <c r="BE24" s="293"/>
      <c r="BF24" s="293"/>
      <c r="BG24" s="293"/>
      <c r="BH24" s="294"/>
    </row>
    <row r="25" spans="1:60" s="58" customFormat="1" ht="39" customHeight="1" thickBot="1" x14ac:dyDescent="0.5">
      <c r="A25" s="116"/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129"/>
      <c r="Q25" s="130"/>
      <c r="R25" s="129"/>
      <c r="S25" s="134"/>
      <c r="T25" s="139" t="s">
        <v>3</v>
      </c>
      <c r="U25" s="128"/>
      <c r="V25" s="127" t="s">
        <v>9</v>
      </c>
      <c r="W25" s="142"/>
      <c r="X25" s="145" t="s">
        <v>10</v>
      </c>
      <c r="Y25" s="145"/>
      <c r="Z25" s="145"/>
      <c r="AA25" s="145"/>
      <c r="AB25" s="145"/>
      <c r="AC25" s="145"/>
      <c r="AD25" s="145"/>
      <c r="AE25" s="146"/>
      <c r="AF25" s="147" t="s">
        <v>12</v>
      </c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6"/>
      <c r="AZ25" s="303"/>
      <c r="BA25" s="304"/>
      <c r="BB25" s="295"/>
      <c r="BC25" s="296"/>
      <c r="BD25" s="296"/>
      <c r="BE25" s="296"/>
      <c r="BF25" s="296"/>
      <c r="BG25" s="296"/>
      <c r="BH25" s="297"/>
    </row>
    <row r="26" spans="1:60" s="58" customFormat="1" ht="61.5" customHeight="1" thickBot="1" x14ac:dyDescent="0.5">
      <c r="A26" s="116"/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3"/>
      <c r="P26" s="129"/>
      <c r="Q26" s="130"/>
      <c r="R26" s="129"/>
      <c r="S26" s="134"/>
      <c r="T26" s="140"/>
      <c r="U26" s="130"/>
      <c r="V26" s="129"/>
      <c r="W26" s="143"/>
      <c r="X26" s="148" t="s">
        <v>11</v>
      </c>
      <c r="Y26" s="130"/>
      <c r="Z26" s="149" t="s">
        <v>73</v>
      </c>
      <c r="AA26" s="130"/>
      <c r="AB26" s="149" t="s">
        <v>74</v>
      </c>
      <c r="AC26" s="130"/>
      <c r="AD26" s="129" t="s">
        <v>51</v>
      </c>
      <c r="AE26" s="134"/>
      <c r="AF26" s="150" t="s">
        <v>261</v>
      </c>
      <c r="AG26" s="151"/>
      <c r="AH26" s="151"/>
      <c r="AI26" s="151"/>
      <c r="AJ26" s="151"/>
      <c r="AK26" s="151"/>
      <c r="AL26" s="151"/>
      <c r="AM26" s="151"/>
      <c r="AN26" s="151"/>
      <c r="AO26" s="152"/>
      <c r="AP26" s="150" t="s">
        <v>262</v>
      </c>
      <c r="AQ26" s="151"/>
      <c r="AR26" s="151"/>
      <c r="AS26" s="151"/>
      <c r="AT26" s="151"/>
      <c r="AU26" s="151"/>
      <c r="AV26" s="151"/>
      <c r="AW26" s="151"/>
      <c r="AX26" s="151"/>
      <c r="AY26" s="152"/>
      <c r="AZ26" s="303"/>
      <c r="BA26" s="304"/>
      <c r="BB26" s="295"/>
      <c r="BC26" s="296"/>
      <c r="BD26" s="296"/>
      <c r="BE26" s="296"/>
      <c r="BF26" s="296"/>
      <c r="BG26" s="296"/>
      <c r="BH26" s="297"/>
    </row>
    <row r="27" spans="1:60" s="58" customFormat="1" ht="157.5" customHeight="1" thickBot="1" x14ac:dyDescent="0.5">
      <c r="A27" s="117"/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  <c r="P27" s="131"/>
      <c r="Q27" s="132"/>
      <c r="R27" s="131"/>
      <c r="S27" s="135"/>
      <c r="T27" s="141"/>
      <c r="U27" s="132"/>
      <c r="V27" s="131"/>
      <c r="W27" s="144"/>
      <c r="X27" s="135"/>
      <c r="Y27" s="132"/>
      <c r="Z27" s="131"/>
      <c r="AA27" s="132"/>
      <c r="AB27" s="131"/>
      <c r="AC27" s="132"/>
      <c r="AD27" s="131"/>
      <c r="AE27" s="135"/>
      <c r="AF27" s="153" t="s">
        <v>1</v>
      </c>
      <c r="AG27" s="154"/>
      <c r="AH27" s="154"/>
      <c r="AI27" s="155"/>
      <c r="AJ27" s="156" t="s">
        <v>13</v>
      </c>
      <c r="AK27" s="157"/>
      <c r="AL27" s="158"/>
      <c r="AM27" s="159" t="s">
        <v>208</v>
      </c>
      <c r="AN27" s="154"/>
      <c r="AO27" s="160"/>
      <c r="AP27" s="153" t="s">
        <v>1</v>
      </c>
      <c r="AQ27" s="154"/>
      <c r="AR27" s="154"/>
      <c r="AS27" s="155"/>
      <c r="AT27" s="156" t="s">
        <v>13</v>
      </c>
      <c r="AU27" s="157"/>
      <c r="AV27" s="158"/>
      <c r="AW27" s="159" t="s">
        <v>208</v>
      </c>
      <c r="AX27" s="154"/>
      <c r="AY27" s="160"/>
      <c r="AZ27" s="305"/>
      <c r="BA27" s="306"/>
      <c r="BB27" s="298"/>
      <c r="BC27" s="299"/>
      <c r="BD27" s="299"/>
      <c r="BE27" s="299"/>
      <c r="BF27" s="299"/>
      <c r="BG27" s="299"/>
      <c r="BH27" s="300"/>
    </row>
    <row r="28" spans="1:60" s="16" customFormat="1" ht="69" customHeight="1" thickBot="1" x14ac:dyDescent="0.6">
      <c r="A28" s="85" t="s">
        <v>167</v>
      </c>
      <c r="B28" s="335" t="s">
        <v>209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7"/>
      <c r="P28" s="284"/>
      <c r="Q28" s="285"/>
      <c r="R28" s="284"/>
      <c r="S28" s="319"/>
      <c r="T28" s="276">
        <f>SUM(T29,T33,T36)</f>
        <v>558</v>
      </c>
      <c r="U28" s="169"/>
      <c r="V28" s="308">
        <f>SUM(V29,V33,V36)</f>
        <v>200</v>
      </c>
      <c r="W28" s="277"/>
      <c r="X28" s="172">
        <f>SUM(X29,X33)</f>
        <v>124</v>
      </c>
      <c r="Y28" s="171"/>
      <c r="Z28" s="284"/>
      <c r="AA28" s="285"/>
      <c r="AB28" s="284"/>
      <c r="AC28" s="285"/>
      <c r="AD28" s="169">
        <f>SUM(AD29,AD33)</f>
        <v>76</v>
      </c>
      <c r="AE28" s="196"/>
      <c r="AF28" s="172">
        <f>SUM(AF29,AF33,AF36)</f>
        <v>558</v>
      </c>
      <c r="AG28" s="170"/>
      <c r="AH28" s="170"/>
      <c r="AI28" s="171"/>
      <c r="AJ28" s="169">
        <f>SUM(AJ29,AJ33,AJ36)</f>
        <v>200</v>
      </c>
      <c r="AK28" s="170"/>
      <c r="AL28" s="171"/>
      <c r="AM28" s="169">
        <f>SUM(AM29,AM33,AM36)</f>
        <v>18</v>
      </c>
      <c r="AN28" s="170"/>
      <c r="AO28" s="196"/>
      <c r="AP28" s="172"/>
      <c r="AQ28" s="170"/>
      <c r="AR28" s="170"/>
      <c r="AS28" s="171"/>
      <c r="AT28" s="169"/>
      <c r="AU28" s="170"/>
      <c r="AV28" s="171"/>
      <c r="AW28" s="169"/>
      <c r="AX28" s="170"/>
      <c r="AY28" s="171"/>
      <c r="AZ28" s="276">
        <f>SUM(AM28,AW28)</f>
        <v>18</v>
      </c>
      <c r="BA28" s="277"/>
      <c r="BB28" s="345"/>
      <c r="BC28" s="346"/>
      <c r="BD28" s="346"/>
      <c r="BE28" s="346"/>
      <c r="BF28" s="346"/>
      <c r="BG28" s="346"/>
      <c r="BH28" s="347"/>
    </row>
    <row r="29" spans="1:60" ht="86.25" customHeight="1" x14ac:dyDescent="0.25">
      <c r="A29" s="59" t="s">
        <v>133</v>
      </c>
      <c r="B29" s="315" t="s">
        <v>222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243"/>
      <c r="Q29" s="242"/>
      <c r="R29" s="243"/>
      <c r="S29" s="246"/>
      <c r="T29" s="184">
        <f>SUM(T30:U32)</f>
        <v>288</v>
      </c>
      <c r="U29" s="188"/>
      <c r="V29" s="186">
        <f>SUM(V30:W32)</f>
        <v>128</v>
      </c>
      <c r="W29" s="185"/>
      <c r="X29" s="187">
        <f>SUM(X30:Y32)</f>
        <v>88</v>
      </c>
      <c r="Y29" s="188"/>
      <c r="Z29" s="186"/>
      <c r="AA29" s="188"/>
      <c r="AB29" s="186"/>
      <c r="AC29" s="188"/>
      <c r="AD29" s="186">
        <f>SUM(AD30:AE32)</f>
        <v>40</v>
      </c>
      <c r="AE29" s="187"/>
      <c r="AF29" s="197">
        <f>SUM(AF30:AI32)</f>
        <v>288</v>
      </c>
      <c r="AG29" s="198"/>
      <c r="AH29" s="198"/>
      <c r="AI29" s="199"/>
      <c r="AJ29" s="200">
        <f>SUM(AJ30:AL32)</f>
        <v>128</v>
      </c>
      <c r="AK29" s="198"/>
      <c r="AL29" s="199"/>
      <c r="AM29" s="200">
        <f>SUM(AM30:AO32)</f>
        <v>9</v>
      </c>
      <c r="AN29" s="198"/>
      <c r="AO29" s="201"/>
      <c r="AP29" s="197"/>
      <c r="AQ29" s="198"/>
      <c r="AR29" s="198"/>
      <c r="AS29" s="199"/>
      <c r="AT29" s="200"/>
      <c r="AU29" s="198"/>
      <c r="AV29" s="199"/>
      <c r="AW29" s="200"/>
      <c r="AX29" s="198"/>
      <c r="AY29" s="201"/>
      <c r="AZ29" s="343">
        <f>SUM(AM29,AW29:AY29)</f>
        <v>9</v>
      </c>
      <c r="BA29" s="344"/>
      <c r="BB29" s="176"/>
      <c r="BC29" s="177"/>
      <c r="BD29" s="177"/>
      <c r="BE29" s="177"/>
      <c r="BF29" s="177"/>
      <c r="BG29" s="177"/>
      <c r="BH29" s="178"/>
    </row>
    <row r="30" spans="1:60" ht="80.25" customHeight="1" x14ac:dyDescent="0.25">
      <c r="A30" s="86" t="s">
        <v>131</v>
      </c>
      <c r="B30" s="330" t="s">
        <v>243</v>
      </c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161">
        <v>1</v>
      </c>
      <c r="Q30" s="165"/>
      <c r="R30" s="161"/>
      <c r="S30" s="162"/>
      <c r="T30" s="278">
        <v>108</v>
      </c>
      <c r="U30" s="283"/>
      <c r="V30" s="283">
        <v>62</v>
      </c>
      <c r="W30" s="279"/>
      <c r="X30" s="162">
        <v>50</v>
      </c>
      <c r="Y30" s="165"/>
      <c r="Z30" s="161"/>
      <c r="AA30" s="165"/>
      <c r="AB30" s="161"/>
      <c r="AC30" s="165"/>
      <c r="AD30" s="161">
        <v>12</v>
      </c>
      <c r="AE30" s="162"/>
      <c r="AF30" s="164">
        <v>108</v>
      </c>
      <c r="AG30" s="162"/>
      <c r="AH30" s="162"/>
      <c r="AI30" s="165"/>
      <c r="AJ30" s="161">
        <v>62</v>
      </c>
      <c r="AK30" s="162"/>
      <c r="AL30" s="165"/>
      <c r="AM30" s="161">
        <v>3</v>
      </c>
      <c r="AN30" s="162"/>
      <c r="AO30" s="163"/>
      <c r="AP30" s="164"/>
      <c r="AQ30" s="162"/>
      <c r="AR30" s="162"/>
      <c r="AS30" s="165"/>
      <c r="AT30" s="161"/>
      <c r="AU30" s="162"/>
      <c r="AV30" s="165"/>
      <c r="AW30" s="161"/>
      <c r="AX30" s="162"/>
      <c r="AY30" s="163"/>
      <c r="AZ30" s="278">
        <f t="shared" ref="AZ30:AZ32" si="1">SUM(AM30,AW30:AY30)</f>
        <v>3</v>
      </c>
      <c r="BA30" s="279"/>
      <c r="BB30" s="179" t="s">
        <v>232</v>
      </c>
      <c r="BC30" s="180"/>
      <c r="BD30" s="180"/>
      <c r="BE30" s="180"/>
      <c r="BF30" s="180"/>
      <c r="BG30" s="180"/>
      <c r="BH30" s="181"/>
    </row>
    <row r="31" spans="1:60" ht="111.75" customHeight="1" x14ac:dyDescent="0.25">
      <c r="A31" s="86" t="s">
        <v>134</v>
      </c>
      <c r="B31" s="330" t="s">
        <v>265</v>
      </c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161"/>
      <c r="Q31" s="165"/>
      <c r="R31" s="161">
        <v>1</v>
      </c>
      <c r="S31" s="163"/>
      <c r="T31" s="164">
        <v>90</v>
      </c>
      <c r="U31" s="310"/>
      <c r="V31" s="161">
        <v>36</v>
      </c>
      <c r="W31" s="311"/>
      <c r="X31" s="164">
        <v>20</v>
      </c>
      <c r="Y31" s="165"/>
      <c r="Z31" s="161"/>
      <c r="AA31" s="165"/>
      <c r="AB31" s="161"/>
      <c r="AC31" s="165"/>
      <c r="AD31" s="161">
        <v>16</v>
      </c>
      <c r="AE31" s="163"/>
      <c r="AF31" s="164">
        <v>90</v>
      </c>
      <c r="AG31" s="162"/>
      <c r="AH31" s="162"/>
      <c r="AI31" s="165"/>
      <c r="AJ31" s="161">
        <v>36</v>
      </c>
      <c r="AK31" s="162"/>
      <c r="AL31" s="165"/>
      <c r="AM31" s="161">
        <v>3</v>
      </c>
      <c r="AN31" s="162"/>
      <c r="AO31" s="163"/>
      <c r="AP31" s="164"/>
      <c r="AQ31" s="162"/>
      <c r="AR31" s="162"/>
      <c r="AS31" s="165"/>
      <c r="AT31" s="161"/>
      <c r="AU31" s="162"/>
      <c r="AV31" s="165"/>
      <c r="AW31" s="161"/>
      <c r="AX31" s="162"/>
      <c r="AY31" s="163"/>
      <c r="AZ31" s="278">
        <f t="shared" si="1"/>
        <v>3</v>
      </c>
      <c r="BA31" s="279"/>
      <c r="BB31" s="179" t="s">
        <v>233</v>
      </c>
      <c r="BC31" s="180"/>
      <c r="BD31" s="180"/>
      <c r="BE31" s="180"/>
      <c r="BF31" s="180"/>
      <c r="BG31" s="180"/>
      <c r="BH31" s="181"/>
    </row>
    <row r="32" spans="1:60" ht="87.75" customHeight="1" x14ac:dyDescent="0.25">
      <c r="A32" s="86" t="s">
        <v>223</v>
      </c>
      <c r="B32" s="330" t="s">
        <v>239</v>
      </c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161"/>
      <c r="Q32" s="165"/>
      <c r="R32" s="161">
        <v>1</v>
      </c>
      <c r="S32" s="163"/>
      <c r="T32" s="164">
        <v>90</v>
      </c>
      <c r="U32" s="310"/>
      <c r="V32" s="161">
        <v>30</v>
      </c>
      <c r="W32" s="311"/>
      <c r="X32" s="164">
        <v>18</v>
      </c>
      <c r="Y32" s="165"/>
      <c r="Z32" s="161"/>
      <c r="AA32" s="165"/>
      <c r="AB32" s="161"/>
      <c r="AC32" s="165"/>
      <c r="AD32" s="161">
        <v>12</v>
      </c>
      <c r="AE32" s="163"/>
      <c r="AF32" s="164">
        <v>90</v>
      </c>
      <c r="AG32" s="162"/>
      <c r="AH32" s="162"/>
      <c r="AI32" s="165"/>
      <c r="AJ32" s="161">
        <v>30</v>
      </c>
      <c r="AK32" s="162"/>
      <c r="AL32" s="165"/>
      <c r="AM32" s="161">
        <v>3</v>
      </c>
      <c r="AN32" s="162"/>
      <c r="AO32" s="163"/>
      <c r="AP32" s="164"/>
      <c r="AQ32" s="162"/>
      <c r="AR32" s="162"/>
      <c r="AS32" s="165"/>
      <c r="AT32" s="161"/>
      <c r="AU32" s="162"/>
      <c r="AV32" s="165"/>
      <c r="AW32" s="161"/>
      <c r="AX32" s="162"/>
      <c r="AY32" s="163"/>
      <c r="AZ32" s="266">
        <f t="shared" si="1"/>
        <v>3</v>
      </c>
      <c r="BA32" s="267"/>
      <c r="BB32" s="179" t="s">
        <v>234</v>
      </c>
      <c r="BC32" s="180"/>
      <c r="BD32" s="180"/>
      <c r="BE32" s="180"/>
      <c r="BF32" s="180"/>
      <c r="BG32" s="180"/>
      <c r="BH32" s="181"/>
    </row>
    <row r="33" spans="1:60" ht="81" customHeight="1" x14ac:dyDescent="0.25">
      <c r="A33" s="59" t="s">
        <v>135</v>
      </c>
      <c r="B33" s="312" t="s">
        <v>266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4"/>
      <c r="P33" s="161"/>
      <c r="Q33" s="165"/>
      <c r="R33" s="161"/>
      <c r="S33" s="162"/>
      <c r="T33" s="244">
        <f>SUM(T34:U35)</f>
        <v>180</v>
      </c>
      <c r="U33" s="245"/>
      <c r="V33" s="245">
        <f>SUM(V34:W35)</f>
        <v>72</v>
      </c>
      <c r="W33" s="309"/>
      <c r="X33" s="190">
        <f>SUM(X34:Y35)</f>
        <v>36</v>
      </c>
      <c r="Y33" s="195"/>
      <c r="Z33" s="189"/>
      <c r="AA33" s="195"/>
      <c r="AB33" s="189"/>
      <c r="AC33" s="195"/>
      <c r="AD33" s="189">
        <f>SUM(AD34:AE35)</f>
        <v>36</v>
      </c>
      <c r="AE33" s="190"/>
      <c r="AF33" s="202">
        <f>SUM(AF34:AI35)</f>
        <v>180</v>
      </c>
      <c r="AG33" s="190"/>
      <c r="AH33" s="190"/>
      <c r="AI33" s="195"/>
      <c r="AJ33" s="189">
        <f>SUM(AJ34:AL35)</f>
        <v>72</v>
      </c>
      <c r="AK33" s="190"/>
      <c r="AL33" s="195"/>
      <c r="AM33" s="189">
        <f>SUM(AM34:AO35)</f>
        <v>6</v>
      </c>
      <c r="AN33" s="190"/>
      <c r="AO33" s="191"/>
      <c r="AP33" s="202"/>
      <c r="AQ33" s="190"/>
      <c r="AR33" s="190"/>
      <c r="AS33" s="195"/>
      <c r="AT33" s="189"/>
      <c r="AU33" s="190"/>
      <c r="AV33" s="195"/>
      <c r="AW33" s="189"/>
      <c r="AX33" s="190"/>
      <c r="AY33" s="191"/>
      <c r="AZ33" s="320">
        <f t="shared" ref="AZ33:AZ37" si="2">SUM(AM33,AW33:AY33)</f>
        <v>6</v>
      </c>
      <c r="BA33" s="351"/>
      <c r="BB33" s="179"/>
      <c r="BC33" s="180"/>
      <c r="BD33" s="180"/>
      <c r="BE33" s="180"/>
      <c r="BF33" s="180"/>
      <c r="BG33" s="180"/>
      <c r="BH33" s="181"/>
    </row>
    <row r="34" spans="1:60" ht="83.25" customHeight="1" x14ac:dyDescent="0.25">
      <c r="A34" s="86" t="s">
        <v>136</v>
      </c>
      <c r="B34" s="316" t="s">
        <v>267</v>
      </c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  <c r="O34" s="318"/>
      <c r="P34" s="161"/>
      <c r="Q34" s="165"/>
      <c r="R34" s="161">
        <v>1</v>
      </c>
      <c r="S34" s="162"/>
      <c r="T34" s="278">
        <v>90</v>
      </c>
      <c r="U34" s="283"/>
      <c r="V34" s="283">
        <v>36</v>
      </c>
      <c r="W34" s="279"/>
      <c r="X34" s="162">
        <v>18</v>
      </c>
      <c r="Y34" s="165"/>
      <c r="Z34" s="161"/>
      <c r="AA34" s="165"/>
      <c r="AB34" s="161"/>
      <c r="AC34" s="165"/>
      <c r="AD34" s="161">
        <v>18</v>
      </c>
      <c r="AE34" s="162"/>
      <c r="AF34" s="164">
        <v>90</v>
      </c>
      <c r="AG34" s="162"/>
      <c r="AH34" s="162"/>
      <c r="AI34" s="165"/>
      <c r="AJ34" s="161">
        <v>36</v>
      </c>
      <c r="AK34" s="162"/>
      <c r="AL34" s="165"/>
      <c r="AM34" s="161">
        <v>3</v>
      </c>
      <c r="AN34" s="162"/>
      <c r="AO34" s="163"/>
      <c r="AP34" s="164"/>
      <c r="AQ34" s="162"/>
      <c r="AR34" s="162"/>
      <c r="AS34" s="165"/>
      <c r="AT34" s="161"/>
      <c r="AU34" s="162"/>
      <c r="AV34" s="165"/>
      <c r="AW34" s="161"/>
      <c r="AX34" s="162"/>
      <c r="AY34" s="163"/>
      <c r="AZ34" s="266">
        <f t="shared" si="2"/>
        <v>3</v>
      </c>
      <c r="BA34" s="267"/>
      <c r="BB34" s="340" t="s">
        <v>237</v>
      </c>
      <c r="BC34" s="341"/>
      <c r="BD34" s="341"/>
      <c r="BE34" s="341"/>
      <c r="BF34" s="341"/>
      <c r="BG34" s="341"/>
      <c r="BH34" s="342"/>
    </row>
    <row r="35" spans="1:60" ht="82.5" customHeight="1" x14ac:dyDescent="0.25">
      <c r="A35" s="86" t="s">
        <v>132</v>
      </c>
      <c r="B35" s="316" t="s">
        <v>268</v>
      </c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  <c r="O35" s="318"/>
      <c r="P35" s="161">
        <v>1</v>
      </c>
      <c r="Q35" s="165"/>
      <c r="R35" s="161"/>
      <c r="S35" s="162"/>
      <c r="T35" s="278">
        <v>90</v>
      </c>
      <c r="U35" s="283"/>
      <c r="V35" s="283">
        <v>36</v>
      </c>
      <c r="W35" s="279"/>
      <c r="X35" s="162">
        <v>18</v>
      </c>
      <c r="Y35" s="165"/>
      <c r="Z35" s="161"/>
      <c r="AA35" s="165"/>
      <c r="AB35" s="161"/>
      <c r="AC35" s="165"/>
      <c r="AD35" s="161">
        <v>18</v>
      </c>
      <c r="AE35" s="162"/>
      <c r="AF35" s="164">
        <v>90</v>
      </c>
      <c r="AG35" s="162"/>
      <c r="AH35" s="162"/>
      <c r="AI35" s="165"/>
      <c r="AJ35" s="161">
        <v>36</v>
      </c>
      <c r="AK35" s="162"/>
      <c r="AL35" s="165"/>
      <c r="AM35" s="161">
        <v>3</v>
      </c>
      <c r="AN35" s="162"/>
      <c r="AO35" s="163"/>
      <c r="AP35" s="164"/>
      <c r="AQ35" s="162"/>
      <c r="AR35" s="162"/>
      <c r="AS35" s="165"/>
      <c r="AT35" s="161"/>
      <c r="AU35" s="162"/>
      <c r="AV35" s="165"/>
      <c r="AW35" s="161"/>
      <c r="AX35" s="162"/>
      <c r="AY35" s="163"/>
      <c r="AZ35" s="266">
        <f t="shared" si="2"/>
        <v>3</v>
      </c>
      <c r="BA35" s="267"/>
      <c r="BB35" s="340" t="s">
        <v>238</v>
      </c>
      <c r="BC35" s="341"/>
      <c r="BD35" s="341"/>
      <c r="BE35" s="341"/>
      <c r="BF35" s="341"/>
      <c r="BG35" s="341"/>
      <c r="BH35" s="342"/>
    </row>
    <row r="36" spans="1:60" ht="78.75" customHeight="1" x14ac:dyDescent="0.25">
      <c r="A36" s="59" t="s">
        <v>263</v>
      </c>
      <c r="B36" s="324" t="s">
        <v>224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4"/>
      <c r="P36" s="161"/>
      <c r="Q36" s="165"/>
      <c r="R36" s="161"/>
      <c r="S36" s="162"/>
      <c r="T36" s="244">
        <f>SUM(T37:U37)</f>
        <v>90</v>
      </c>
      <c r="U36" s="189"/>
      <c r="V36" s="283"/>
      <c r="W36" s="161"/>
      <c r="X36" s="164"/>
      <c r="Y36" s="165"/>
      <c r="Z36" s="161"/>
      <c r="AA36" s="165"/>
      <c r="AB36" s="161"/>
      <c r="AC36" s="165"/>
      <c r="AD36" s="161"/>
      <c r="AE36" s="162"/>
      <c r="AF36" s="202">
        <f>SUM(AF37:AI37)</f>
        <v>90</v>
      </c>
      <c r="AG36" s="190"/>
      <c r="AH36" s="190"/>
      <c r="AI36" s="195"/>
      <c r="AJ36" s="189"/>
      <c r="AK36" s="190"/>
      <c r="AL36" s="195"/>
      <c r="AM36" s="189">
        <f>SUM(AM37:AO37)</f>
        <v>3</v>
      </c>
      <c r="AN36" s="190"/>
      <c r="AO36" s="191"/>
      <c r="AP36" s="202"/>
      <c r="AQ36" s="190"/>
      <c r="AR36" s="190"/>
      <c r="AS36" s="195"/>
      <c r="AT36" s="189"/>
      <c r="AU36" s="190"/>
      <c r="AV36" s="195"/>
      <c r="AW36" s="189"/>
      <c r="AX36" s="190"/>
      <c r="AY36" s="191"/>
      <c r="AZ36" s="320">
        <f t="shared" si="2"/>
        <v>3</v>
      </c>
      <c r="BA36" s="351"/>
      <c r="BB36" s="340" t="s">
        <v>284</v>
      </c>
      <c r="BC36" s="341"/>
      <c r="BD36" s="341"/>
      <c r="BE36" s="341"/>
      <c r="BF36" s="341"/>
      <c r="BG36" s="341"/>
      <c r="BH36" s="342"/>
    </row>
    <row r="37" spans="1:60" ht="60.75" customHeight="1" thickBot="1" x14ac:dyDescent="0.3">
      <c r="A37" s="60" t="s">
        <v>192</v>
      </c>
      <c r="B37" s="316" t="s">
        <v>225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8"/>
      <c r="P37" s="161"/>
      <c r="Q37" s="165"/>
      <c r="R37" s="161">
        <v>1</v>
      </c>
      <c r="S37" s="162"/>
      <c r="T37" s="278">
        <v>90</v>
      </c>
      <c r="U37" s="283"/>
      <c r="V37" s="283"/>
      <c r="W37" s="279"/>
      <c r="X37" s="162"/>
      <c r="Y37" s="165"/>
      <c r="Z37" s="161"/>
      <c r="AA37" s="165"/>
      <c r="AB37" s="161"/>
      <c r="AC37" s="165"/>
      <c r="AD37" s="161"/>
      <c r="AE37" s="162"/>
      <c r="AF37" s="164">
        <v>90</v>
      </c>
      <c r="AG37" s="162"/>
      <c r="AH37" s="162"/>
      <c r="AI37" s="165"/>
      <c r="AJ37" s="161"/>
      <c r="AK37" s="162"/>
      <c r="AL37" s="165"/>
      <c r="AM37" s="161">
        <v>3</v>
      </c>
      <c r="AN37" s="162"/>
      <c r="AO37" s="163"/>
      <c r="AP37" s="164"/>
      <c r="AQ37" s="162"/>
      <c r="AR37" s="162"/>
      <c r="AS37" s="165"/>
      <c r="AT37" s="161"/>
      <c r="AU37" s="162"/>
      <c r="AV37" s="165"/>
      <c r="AW37" s="161"/>
      <c r="AX37" s="162"/>
      <c r="AY37" s="163"/>
      <c r="AZ37" s="266">
        <f t="shared" si="2"/>
        <v>3</v>
      </c>
      <c r="BA37" s="267"/>
      <c r="BB37" s="340"/>
      <c r="BC37" s="341"/>
      <c r="BD37" s="341"/>
      <c r="BE37" s="341"/>
      <c r="BF37" s="341"/>
      <c r="BG37" s="341"/>
      <c r="BH37" s="342"/>
    </row>
    <row r="38" spans="1:60" ht="87.75" customHeight="1" thickBot="1" x14ac:dyDescent="0.3">
      <c r="A38" s="87" t="s">
        <v>127</v>
      </c>
      <c r="B38" s="335" t="s">
        <v>193</v>
      </c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7"/>
      <c r="P38" s="169"/>
      <c r="Q38" s="171"/>
      <c r="R38" s="169"/>
      <c r="S38" s="170"/>
      <c r="T38" s="276">
        <f>SUM(T39,T43,T47,T54)</f>
        <v>936</v>
      </c>
      <c r="U38" s="169"/>
      <c r="V38" s="308">
        <f>SUM(V39,V43,V47,V54)</f>
        <v>376</v>
      </c>
      <c r="W38" s="169"/>
      <c r="X38" s="172">
        <f>SUM(X39,X43,X47,X54)</f>
        <v>236</v>
      </c>
      <c r="Y38" s="171"/>
      <c r="Z38" s="169"/>
      <c r="AA38" s="171"/>
      <c r="AB38" s="169"/>
      <c r="AC38" s="171"/>
      <c r="AD38" s="169">
        <f>SUM(AD39,AD43,AD47,AD54)</f>
        <v>140</v>
      </c>
      <c r="AE38" s="170"/>
      <c r="AF38" s="172">
        <f>SUM(AF39,AF43,AF47,AF54)</f>
        <v>324</v>
      </c>
      <c r="AG38" s="170"/>
      <c r="AH38" s="170"/>
      <c r="AI38" s="171"/>
      <c r="AJ38" s="169">
        <f>SUM(AJ39,AJ43,AJ47,AJ54)</f>
        <v>132</v>
      </c>
      <c r="AK38" s="170"/>
      <c r="AL38" s="171"/>
      <c r="AM38" s="169">
        <f>SUM(AM39,AM43,AM47,AM54)</f>
        <v>9</v>
      </c>
      <c r="AN38" s="170"/>
      <c r="AO38" s="196"/>
      <c r="AP38" s="172">
        <f>SUM(AP39,AP43,AP47,AP54)</f>
        <v>612</v>
      </c>
      <c r="AQ38" s="170"/>
      <c r="AR38" s="170"/>
      <c r="AS38" s="171"/>
      <c r="AT38" s="169">
        <f>SUM(AT39,AT43,AT47,AT54)</f>
        <v>244</v>
      </c>
      <c r="AU38" s="170"/>
      <c r="AV38" s="171"/>
      <c r="AW38" s="169">
        <f>SUM(AW39,AW43,AW47,AW54)</f>
        <v>18</v>
      </c>
      <c r="AX38" s="170"/>
      <c r="AY38" s="196"/>
      <c r="AZ38" s="172">
        <f>SUM(AM38,AW38)</f>
        <v>27</v>
      </c>
      <c r="BA38" s="196"/>
      <c r="BB38" s="345"/>
      <c r="BC38" s="346"/>
      <c r="BD38" s="346"/>
      <c r="BE38" s="346"/>
      <c r="BF38" s="346"/>
      <c r="BG38" s="346"/>
      <c r="BH38" s="347"/>
    </row>
    <row r="39" spans="1:60" ht="75.75" customHeight="1" x14ac:dyDescent="0.25">
      <c r="A39" s="59" t="s">
        <v>139</v>
      </c>
      <c r="B39" s="324" t="s">
        <v>129</v>
      </c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8"/>
      <c r="P39" s="189"/>
      <c r="Q39" s="195"/>
      <c r="R39" s="189"/>
      <c r="S39" s="190"/>
      <c r="T39" s="244">
        <f>SUM(T40:U42)</f>
        <v>306</v>
      </c>
      <c r="U39" s="245"/>
      <c r="V39" s="245">
        <f>SUM(V40:W42)</f>
        <v>108</v>
      </c>
      <c r="W39" s="189"/>
      <c r="X39" s="202">
        <f>SUM(X40:Y42)</f>
        <v>70</v>
      </c>
      <c r="Y39" s="195"/>
      <c r="Z39" s="189"/>
      <c r="AA39" s="195"/>
      <c r="AB39" s="189"/>
      <c r="AC39" s="195"/>
      <c r="AD39" s="189">
        <f>SUM(AD40:AE42)</f>
        <v>38</v>
      </c>
      <c r="AE39" s="190"/>
      <c r="AF39" s="197">
        <f>SUM(AF40:AI42)</f>
        <v>216</v>
      </c>
      <c r="AG39" s="198"/>
      <c r="AH39" s="198"/>
      <c r="AI39" s="199"/>
      <c r="AJ39" s="200">
        <f>SUM(AJ40:AL42)</f>
        <v>72</v>
      </c>
      <c r="AK39" s="198"/>
      <c r="AL39" s="199"/>
      <c r="AM39" s="200">
        <f>SUM(AM40:AO42)</f>
        <v>6</v>
      </c>
      <c r="AN39" s="198"/>
      <c r="AO39" s="201"/>
      <c r="AP39" s="197">
        <f>SUM(AP40:AS42)</f>
        <v>90</v>
      </c>
      <c r="AQ39" s="198"/>
      <c r="AR39" s="198"/>
      <c r="AS39" s="199"/>
      <c r="AT39" s="200">
        <f>SUM(AT40:AV42)</f>
        <v>36</v>
      </c>
      <c r="AU39" s="198"/>
      <c r="AV39" s="199"/>
      <c r="AW39" s="200">
        <f>SUM(AW40:AY42)</f>
        <v>3</v>
      </c>
      <c r="AX39" s="198"/>
      <c r="AY39" s="198"/>
      <c r="AZ39" s="257">
        <f t="shared" ref="AZ39:AZ46" si="3">SUM(AM39,AW39)</f>
        <v>9</v>
      </c>
      <c r="BA39" s="259"/>
      <c r="BB39" s="353"/>
      <c r="BC39" s="180"/>
      <c r="BD39" s="180"/>
      <c r="BE39" s="180"/>
      <c r="BF39" s="180"/>
      <c r="BG39" s="180"/>
      <c r="BH39" s="181"/>
    </row>
    <row r="40" spans="1:60" ht="51" customHeight="1" x14ac:dyDescent="0.25">
      <c r="A40" s="60" t="s">
        <v>140</v>
      </c>
      <c r="B40" s="316" t="s">
        <v>130</v>
      </c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  <c r="O40" s="318"/>
      <c r="P40" s="161">
        <v>1</v>
      </c>
      <c r="Q40" s="165"/>
      <c r="R40" s="161"/>
      <c r="S40" s="162"/>
      <c r="T40" s="278">
        <v>108</v>
      </c>
      <c r="U40" s="283"/>
      <c r="V40" s="283">
        <v>36</v>
      </c>
      <c r="W40" s="161"/>
      <c r="X40" s="164">
        <v>24</v>
      </c>
      <c r="Y40" s="165"/>
      <c r="Z40" s="161"/>
      <c r="AA40" s="165"/>
      <c r="AB40" s="161"/>
      <c r="AC40" s="165"/>
      <c r="AD40" s="161">
        <v>12</v>
      </c>
      <c r="AE40" s="162"/>
      <c r="AF40" s="164">
        <v>108</v>
      </c>
      <c r="AG40" s="162"/>
      <c r="AH40" s="162"/>
      <c r="AI40" s="165"/>
      <c r="AJ40" s="161">
        <v>36</v>
      </c>
      <c r="AK40" s="162"/>
      <c r="AL40" s="165"/>
      <c r="AM40" s="161">
        <v>3</v>
      </c>
      <c r="AN40" s="162"/>
      <c r="AO40" s="163"/>
      <c r="AP40" s="164"/>
      <c r="AQ40" s="162"/>
      <c r="AR40" s="162"/>
      <c r="AS40" s="165"/>
      <c r="AT40" s="161"/>
      <c r="AU40" s="162"/>
      <c r="AV40" s="165"/>
      <c r="AW40" s="161"/>
      <c r="AX40" s="162"/>
      <c r="AY40" s="162"/>
      <c r="AZ40" s="278">
        <f t="shared" si="3"/>
        <v>3</v>
      </c>
      <c r="BA40" s="279"/>
      <c r="BB40" s="353" t="s">
        <v>173</v>
      </c>
      <c r="BC40" s="180"/>
      <c r="BD40" s="180"/>
      <c r="BE40" s="180"/>
      <c r="BF40" s="180"/>
      <c r="BG40" s="180"/>
      <c r="BH40" s="181"/>
    </row>
    <row r="41" spans="1:60" s="17" customFormat="1" ht="111" customHeight="1" x14ac:dyDescent="0.25">
      <c r="A41" s="60" t="s">
        <v>137</v>
      </c>
      <c r="B41" s="321" t="s">
        <v>249</v>
      </c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3"/>
      <c r="P41" s="161"/>
      <c r="Q41" s="165"/>
      <c r="R41" s="243">
        <v>1</v>
      </c>
      <c r="S41" s="246"/>
      <c r="T41" s="266">
        <v>108</v>
      </c>
      <c r="U41" s="247"/>
      <c r="V41" s="247">
        <v>36</v>
      </c>
      <c r="W41" s="243"/>
      <c r="X41" s="182">
        <v>22</v>
      </c>
      <c r="Y41" s="242"/>
      <c r="Z41" s="243"/>
      <c r="AA41" s="242"/>
      <c r="AB41" s="243"/>
      <c r="AC41" s="242"/>
      <c r="AD41" s="243">
        <v>14</v>
      </c>
      <c r="AE41" s="246"/>
      <c r="AF41" s="164">
        <v>108</v>
      </c>
      <c r="AG41" s="162"/>
      <c r="AH41" s="162"/>
      <c r="AI41" s="165"/>
      <c r="AJ41" s="161">
        <v>36</v>
      </c>
      <c r="AK41" s="162"/>
      <c r="AL41" s="165"/>
      <c r="AM41" s="161">
        <v>3</v>
      </c>
      <c r="AN41" s="162"/>
      <c r="AO41" s="163"/>
      <c r="AP41" s="164"/>
      <c r="AQ41" s="162"/>
      <c r="AR41" s="162"/>
      <c r="AS41" s="165"/>
      <c r="AT41" s="161"/>
      <c r="AU41" s="162"/>
      <c r="AV41" s="165"/>
      <c r="AW41" s="161"/>
      <c r="AX41" s="162"/>
      <c r="AY41" s="162"/>
      <c r="AZ41" s="278">
        <f t="shared" si="3"/>
        <v>3</v>
      </c>
      <c r="BA41" s="279"/>
      <c r="BB41" s="352" t="s">
        <v>121</v>
      </c>
      <c r="BC41" s="177"/>
      <c r="BD41" s="177"/>
      <c r="BE41" s="177"/>
      <c r="BF41" s="177"/>
      <c r="BG41" s="177"/>
      <c r="BH41" s="178"/>
    </row>
    <row r="42" spans="1:60" ht="52.5" customHeight="1" x14ac:dyDescent="0.25">
      <c r="A42" s="86" t="s">
        <v>138</v>
      </c>
      <c r="B42" s="316" t="s">
        <v>264</v>
      </c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8"/>
      <c r="P42" s="161"/>
      <c r="Q42" s="165"/>
      <c r="R42" s="161">
        <v>2</v>
      </c>
      <c r="S42" s="163"/>
      <c r="T42" s="164">
        <v>90</v>
      </c>
      <c r="U42" s="165"/>
      <c r="V42" s="161">
        <v>36</v>
      </c>
      <c r="W42" s="162"/>
      <c r="X42" s="164">
        <v>24</v>
      </c>
      <c r="Y42" s="165"/>
      <c r="Z42" s="161"/>
      <c r="AA42" s="165"/>
      <c r="AB42" s="161"/>
      <c r="AC42" s="165"/>
      <c r="AD42" s="161">
        <v>12</v>
      </c>
      <c r="AE42" s="163"/>
      <c r="AF42" s="164"/>
      <c r="AG42" s="162"/>
      <c r="AH42" s="162"/>
      <c r="AI42" s="165"/>
      <c r="AJ42" s="161"/>
      <c r="AK42" s="162"/>
      <c r="AL42" s="165"/>
      <c r="AM42" s="161"/>
      <c r="AN42" s="162"/>
      <c r="AO42" s="163"/>
      <c r="AP42" s="164">
        <v>90</v>
      </c>
      <c r="AQ42" s="162"/>
      <c r="AR42" s="162"/>
      <c r="AS42" s="165"/>
      <c r="AT42" s="161">
        <v>36</v>
      </c>
      <c r="AU42" s="162"/>
      <c r="AV42" s="165"/>
      <c r="AW42" s="161">
        <v>3</v>
      </c>
      <c r="AX42" s="162"/>
      <c r="AY42" s="162"/>
      <c r="AZ42" s="278">
        <f t="shared" si="3"/>
        <v>3</v>
      </c>
      <c r="BA42" s="279"/>
      <c r="BB42" s="341" t="s">
        <v>190</v>
      </c>
      <c r="BC42" s="341"/>
      <c r="BD42" s="341"/>
      <c r="BE42" s="341"/>
      <c r="BF42" s="341"/>
      <c r="BG42" s="341"/>
      <c r="BH42" s="342"/>
    </row>
    <row r="43" spans="1:60" s="16" customFormat="1" ht="84" customHeight="1" x14ac:dyDescent="0.25">
      <c r="A43" s="59" t="s">
        <v>276</v>
      </c>
      <c r="B43" s="324" t="s">
        <v>269</v>
      </c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6"/>
      <c r="P43" s="189"/>
      <c r="Q43" s="195"/>
      <c r="R43" s="189"/>
      <c r="S43" s="190"/>
      <c r="T43" s="244">
        <f>SUM(T44:U46)</f>
        <v>324</v>
      </c>
      <c r="U43" s="189"/>
      <c r="V43" s="245">
        <f>SUM(V44:W46)</f>
        <v>120</v>
      </c>
      <c r="W43" s="189"/>
      <c r="X43" s="202">
        <f>SUM(X44:Y46)</f>
        <v>74</v>
      </c>
      <c r="Y43" s="195"/>
      <c r="Z43" s="189"/>
      <c r="AA43" s="195"/>
      <c r="AB43" s="189"/>
      <c r="AC43" s="195"/>
      <c r="AD43" s="189">
        <f>SUM(AD44:AE46)</f>
        <v>46</v>
      </c>
      <c r="AE43" s="190"/>
      <c r="AF43" s="202"/>
      <c r="AG43" s="190"/>
      <c r="AH43" s="190"/>
      <c r="AI43" s="195"/>
      <c r="AJ43" s="189"/>
      <c r="AK43" s="190"/>
      <c r="AL43" s="195"/>
      <c r="AM43" s="189"/>
      <c r="AN43" s="190"/>
      <c r="AO43" s="191"/>
      <c r="AP43" s="202">
        <f>SUM(AP44:AS46)</f>
        <v>324</v>
      </c>
      <c r="AQ43" s="190"/>
      <c r="AR43" s="190"/>
      <c r="AS43" s="195"/>
      <c r="AT43" s="189">
        <f>SUM(AT44:AV46)</f>
        <v>120</v>
      </c>
      <c r="AU43" s="190"/>
      <c r="AV43" s="195"/>
      <c r="AW43" s="189">
        <f>SUM(AW44:AY46)</f>
        <v>9</v>
      </c>
      <c r="AX43" s="190"/>
      <c r="AY43" s="190"/>
      <c r="AZ43" s="244">
        <f t="shared" si="3"/>
        <v>9</v>
      </c>
      <c r="BA43" s="309"/>
      <c r="BB43" s="353"/>
      <c r="BC43" s="180"/>
      <c r="BD43" s="180"/>
      <c r="BE43" s="180"/>
      <c r="BF43" s="180"/>
      <c r="BG43" s="180"/>
      <c r="BH43" s="181"/>
    </row>
    <row r="44" spans="1:60" ht="53.25" customHeight="1" x14ac:dyDescent="0.25">
      <c r="A44" s="86" t="s">
        <v>141</v>
      </c>
      <c r="B44" s="316" t="s">
        <v>270</v>
      </c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2"/>
      <c r="P44" s="161">
        <v>2</v>
      </c>
      <c r="Q44" s="165"/>
      <c r="R44" s="161"/>
      <c r="S44" s="162"/>
      <c r="T44" s="278">
        <v>108</v>
      </c>
      <c r="U44" s="283"/>
      <c r="V44" s="283">
        <v>40</v>
      </c>
      <c r="W44" s="161"/>
      <c r="X44" s="164">
        <v>26</v>
      </c>
      <c r="Y44" s="165"/>
      <c r="Z44" s="189"/>
      <c r="AA44" s="195"/>
      <c r="AB44" s="189"/>
      <c r="AC44" s="195"/>
      <c r="AD44" s="161">
        <v>14</v>
      </c>
      <c r="AE44" s="163"/>
      <c r="AF44" s="164"/>
      <c r="AG44" s="162"/>
      <c r="AH44" s="162"/>
      <c r="AI44" s="165"/>
      <c r="AJ44" s="161"/>
      <c r="AK44" s="162"/>
      <c r="AL44" s="165"/>
      <c r="AM44" s="161"/>
      <c r="AN44" s="162"/>
      <c r="AO44" s="163"/>
      <c r="AP44" s="164">
        <v>108</v>
      </c>
      <c r="AQ44" s="162"/>
      <c r="AR44" s="162"/>
      <c r="AS44" s="165"/>
      <c r="AT44" s="161">
        <v>40</v>
      </c>
      <c r="AU44" s="162"/>
      <c r="AV44" s="165"/>
      <c r="AW44" s="161">
        <v>3</v>
      </c>
      <c r="AX44" s="162"/>
      <c r="AY44" s="162"/>
      <c r="AZ44" s="278">
        <f t="shared" si="3"/>
        <v>3</v>
      </c>
      <c r="BA44" s="279"/>
      <c r="BB44" s="341" t="s">
        <v>124</v>
      </c>
      <c r="BC44" s="341"/>
      <c r="BD44" s="341"/>
      <c r="BE44" s="341"/>
      <c r="BF44" s="341"/>
      <c r="BG44" s="341"/>
      <c r="BH44" s="342"/>
    </row>
    <row r="45" spans="1:60" ht="69" customHeight="1" x14ac:dyDescent="0.25">
      <c r="A45" s="60" t="s">
        <v>142</v>
      </c>
      <c r="B45" s="316" t="s">
        <v>280</v>
      </c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8"/>
      <c r="P45" s="161">
        <v>2</v>
      </c>
      <c r="Q45" s="165"/>
      <c r="R45" s="161"/>
      <c r="S45" s="162"/>
      <c r="T45" s="278">
        <v>108</v>
      </c>
      <c r="U45" s="283"/>
      <c r="V45" s="283">
        <v>40</v>
      </c>
      <c r="W45" s="161"/>
      <c r="X45" s="164">
        <v>26</v>
      </c>
      <c r="Y45" s="165"/>
      <c r="Z45" s="161"/>
      <c r="AA45" s="165"/>
      <c r="AB45" s="161"/>
      <c r="AC45" s="165"/>
      <c r="AD45" s="161">
        <v>14</v>
      </c>
      <c r="AE45" s="162"/>
      <c r="AF45" s="164"/>
      <c r="AG45" s="162"/>
      <c r="AH45" s="162"/>
      <c r="AI45" s="165"/>
      <c r="AJ45" s="161"/>
      <c r="AK45" s="162"/>
      <c r="AL45" s="165"/>
      <c r="AM45" s="161"/>
      <c r="AN45" s="162"/>
      <c r="AO45" s="163"/>
      <c r="AP45" s="164">
        <v>108</v>
      </c>
      <c r="AQ45" s="162"/>
      <c r="AR45" s="162"/>
      <c r="AS45" s="165"/>
      <c r="AT45" s="161">
        <v>40</v>
      </c>
      <c r="AU45" s="162"/>
      <c r="AV45" s="165"/>
      <c r="AW45" s="161">
        <v>3</v>
      </c>
      <c r="AX45" s="162"/>
      <c r="AY45" s="162"/>
      <c r="AZ45" s="164">
        <f t="shared" ref="AZ45" si="4">SUM(AM45,AW45)</f>
        <v>3</v>
      </c>
      <c r="BA45" s="163"/>
      <c r="BB45" s="341" t="s">
        <v>119</v>
      </c>
      <c r="BC45" s="341"/>
      <c r="BD45" s="341"/>
      <c r="BE45" s="341"/>
      <c r="BF45" s="341"/>
      <c r="BG45" s="341"/>
      <c r="BH45" s="342"/>
    </row>
    <row r="46" spans="1:60" ht="115.5" customHeight="1" x14ac:dyDescent="0.25">
      <c r="A46" s="60" t="s">
        <v>279</v>
      </c>
      <c r="B46" s="316" t="s">
        <v>271</v>
      </c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8"/>
      <c r="P46" s="161"/>
      <c r="Q46" s="165"/>
      <c r="R46" s="161">
        <v>2</v>
      </c>
      <c r="S46" s="162"/>
      <c r="T46" s="278">
        <v>108</v>
      </c>
      <c r="U46" s="283"/>
      <c r="V46" s="283">
        <v>40</v>
      </c>
      <c r="W46" s="161"/>
      <c r="X46" s="164">
        <v>22</v>
      </c>
      <c r="Y46" s="165"/>
      <c r="Z46" s="161"/>
      <c r="AA46" s="165"/>
      <c r="AB46" s="161"/>
      <c r="AC46" s="165"/>
      <c r="AD46" s="161">
        <v>18</v>
      </c>
      <c r="AE46" s="162"/>
      <c r="AF46" s="164"/>
      <c r="AG46" s="162"/>
      <c r="AH46" s="162"/>
      <c r="AI46" s="165"/>
      <c r="AJ46" s="161"/>
      <c r="AK46" s="162"/>
      <c r="AL46" s="165"/>
      <c r="AM46" s="161"/>
      <c r="AN46" s="162"/>
      <c r="AO46" s="163"/>
      <c r="AP46" s="164">
        <v>108</v>
      </c>
      <c r="AQ46" s="162"/>
      <c r="AR46" s="162"/>
      <c r="AS46" s="165"/>
      <c r="AT46" s="161">
        <v>40</v>
      </c>
      <c r="AU46" s="162"/>
      <c r="AV46" s="165"/>
      <c r="AW46" s="161">
        <v>3</v>
      </c>
      <c r="AX46" s="162"/>
      <c r="AY46" s="162"/>
      <c r="AZ46" s="164">
        <f t="shared" si="3"/>
        <v>3</v>
      </c>
      <c r="BA46" s="163"/>
      <c r="BB46" s="341" t="s">
        <v>118</v>
      </c>
      <c r="BC46" s="341"/>
      <c r="BD46" s="341"/>
      <c r="BE46" s="341"/>
      <c r="BF46" s="341"/>
      <c r="BG46" s="341"/>
      <c r="BH46" s="342"/>
    </row>
    <row r="47" spans="1:60" ht="120" customHeight="1" x14ac:dyDescent="0.25">
      <c r="A47" s="59" t="s">
        <v>90</v>
      </c>
      <c r="B47" s="312" t="s">
        <v>252</v>
      </c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4"/>
      <c r="P47" s="186"/>
      <c r="Q47" s="188"/>
      <c r="R47" s="186"/>
      <c r="S47" s="187"/>
      <c r="T47" s="320">
        <f>SUM(T48:U49)</f>
        <v>198</v>
      </c>
      <c r="U47" s="282"/>
      <c r="V47" s="282">
        <f>SUM(V48:W49)</f>
        <v>88</v>
      </c>
      <c r="W47" s="186"/>
      <c r="X47" s="184">
        <f>SUM(X48:Y49)</f>
        <v>52</v>
      </c>
      <c r="Y47" s="188"/>
      <c r="Z47" s="186"/>
      <c r="AA47" s="188"/>
      <c r="AB47" s="186"/>
      <c r="AC47" s="188"/>
      <c r="AD47" s="186">
        <f>SUM(AD48:AE49)</f>
        <v>36</v>
      </c>
      <c r="AE47" s="187"/>
      <c r="AF47" s="184"/>
      <c r="AG47" s="187"/>
      <c r="AH47" s="187"/>
      <c r="AI47" s="188"/>
      <c r="AJ47" s="186"/>
      <c r="AK47" s="187"/>
      <c r="AL47" s="188"/>
      <c r="AM47" s="186"/>
      <c r="AN47" s="187"/>
      <c r="AO47" s="185"/>
      <c r="AP47" s="184">
        <f>SUM(AP48:AS49)</f>
        <v>198</v>
      </c>
      <c r="AQ47" s="187"/>
      <c r="AR47" s="187"/>
      <c r="AS47" s="188"/>
      <c r="AT47" s="186">
        <f>SUM(AT48:AV49)</f>
        <v>88</v>
      </c>
      <c r="AU47" s="187"/>
      <c r="AV47" s="188"/>
      <c r="AW47" s="186">
        <f>SUM(AW48:AY49)</f>
        <v>6</v>
      </c>
      <c r="AX47" s="187"/>
      <c r="AY47" s="185"/>
      <c r="AZ47" s="184">
        <f>SUM(AM47,AW47)</f>
        <v>6</v>
      </c>
      <c r="BA47" s="185"/>
      <c r="BB47" s="176"/>
      <c r="BC47" s="177"/>
      <c r="BD47" s="177"/>
      <c r="BE47" s="177"/>
      <c r="BF47" s="177"/>
      <c r="BG47" s="177"/>
      <c r="BH47" s="178"/>
    </row>
    <row r="48" spans="1:60" ht="87.75" customHeight="1" x14ac:dyDescent="0.25">
      <c r="A48" s="86" t="s">
        <v>143</v>
      </c>
      <c r="B48" s="321" t="s">
        <v>189</v>
      </c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3"/>
      <c r="P48" s="161">
        <v>2</v>
      </c>
      <c r="Q48" s="165"/>
      <c r="R48" s="161"/>
      <c r="S48" s="162"/>
      <c r="T48" s="164">
        <v>108</v>
      </c>
      <c r="U48" s="165"/>
      <c r="V48" s="161">
        <v>48</v>
      </c>
      <c r="W48" s="162"/>
      <c r="X48" s="164">
        <v>26</v>
      </c>
      <c r="Y48" s="165"/>
      <c r="Z48" s="161"/>
      <c r="AA48" s="165"/>
      <c r="AB48" s="161"/>
      <c r="AC48" s="165"/>
      <c r="AD48" s="161">
        <v>22</v>
      </c>
      <c r="AE48" s="162"/>
      <c r="AF48" s="164"/>
      <c r="AG48" s="162"/>
      <c r="AH48" s="162"/>
      <c r="AI48" s="165"/>
      <c r="AJ48" s="161"/>
      <c r="AK48" s="162"/>
      <c r="AL48" s="165"/>
      <c r="AM48" s="161"/>
      <c r="AN48" s="162"/>
      <c r="AO48" s="163"/>
      <c r="AP48" s="164">
        <v>108</v>
      </c>
      <c r="AQ48" s="162"/>
      <c r="AR48" s="162"/>
      <c r="AS48" s="165"/>
      <c r="AT48" s="161">
        <v>48</v>
      </c>
      <c r="AU48" s="162"/>
      <c r="AV48" s="165"/>
      <c r="AW48" s="161">
        <v>3</v>
      </c>
      <c r="AX48" s="162"/>
      <c r="AY48" s="163"/>
      <c r="AZ48" s="182">
        <f t="shared" ref="AZ48:AZ54" si="5">SUM(AM48,AW48)</f>
        <v>3</v>
      </c>
      <c r="BA48" s="183"/>
      <c r="BB48" s="179" t="s">
        <v>162</v>
      </c>
      <c r="BC48" s="180"/>
      <c r="BD48" s="180"/>
      <c r="BE48" s="180"/>
      <c r="BF48" s="180"/>
      <c r="BG48" s="180"/>
      <c r="BH48" s="181"/>
    </row>
    <row r="49" spans="1:60" ht="184.5" customHeight="1" thickBot="1" x14ac:dyDescent="0.3">
      <c r="A49" s="60" t="s">
        <v>191</v>
      </c>
      <c r="B49" s="316" t="s">
        <v>275</v>
      </c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8"/>
      <c r="P49" s="189"/>
      <c r="Q49" s="195"/>
      <c r="R49" s="161">
        <v>2</v>
      </c>
      <c r="S49" s="162"/>
      <c r="T49" s="278">
        <v>90</v>
      </c>
      <c r="U49" s="283"/>
      <c r="V49" s="283">
        <v>40</v>
      </c>
      <c r="W49" s="161"/>
      <c r="X49" s="164">
        <v>26</v>
      </c>
      <c r="Y49" s="165"/>
      <c r="Z49" s="161"/>
      <c r="AA49" s="165"/>
      <c r="AB49" s="161"/>
      <c r="AC49" s="165"/>
      <c r="AD49" s="161">
        <v>14</v>
      </c>
      <c r="AE49" s="163"/>
      <c r="AF49" s="164"/>
      <c r="AG49" s="162"/>
      <c r="AH49" s="162"/>
      <c r="AI49" s="165"/>
      <c r="AJ49" s="161"/>
      <c r="AK49" s="162"/>
      <c r="AL49" s="165"/>
      <c r="AM49" s="161"/>
      <c r="AN49" s="162"/>
      <c r="AO49" s="163"/>
      <c r="AP49" s="164">
        <v>90</v>
      </c>
      <c r="AQ49" s="162"/>
      <c r="AR49" s="162"/>
      <c r="AS49" s="165"/>
      <c r="AT49" s="161">
        <v>40</v>
      </c>
      <c r="AU49" s="162"/>
      <c r="AV49" s="165"/>
      <c r="AW49" s="161">
        <v>3</v>
      </c>
      <c r="AX49" s="162"/>
      <c r="AY49" s="163"/>
      <c r="AZ49" s="182">
        <f t="shared" si="5"/>
        <v>3</v>
      </c>
      <c r="BA49" s="183"/>
      <c r="BB49" s="190" t="s">
        <v>282</v>
      </c>
      <c r="BC49" s="190"/>
      <c r="BD49" s="190"/>
      <c r="BE49" s="190"/>
      <c r="BF49" s="190"/>
      <c r="BG49" s="190"/>
      <c r="BH49" s="191"/>
    </row>
    <row r="50" spans="1:60" s="58" customFormat="1" ht="42.75" customHeight="1" thickBot="1" x14ac:dyDescent="0.5">
      <c r="A50" s="115" t="s">
        <v>71</v>
      </c>
      <c r="B50" s="118" t="s">
        <v>109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20"/>
      <c r="P50" s="127" t="s">
        <v>6</v>
      </c>
      <c r="Q50" s="128"/>
      <c r="R50" s="127" t="s">
        <v>7</v>
      </c>
      <c r="S50" s="133"/>
      <c r="T50" s="136" t="s">
        <v>8</v>
      </c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8"/>
      <c r="AF50" s="137" t="s">
        <v>22</v>
      </c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8"/>
      <c r="AZ50" s="301" t="s">
        <v>17</v>
      </c>
      <c r="BA50" s="302"/>
      <c r="BB50" s="292" t="s">
        <v>72</v>
      </c>
      <c r="BC50" s="293"/>
      <c r="BD50" s="293"/>
      <c r="BE50" s="293"/>
      <c r="BF50" s="293"/>
      <c r="BG50" s="293"/>
      <c r="BH50" s="294"/>
    </row>
    <row r="51" spans="1:60" s="58" customFormat="1" ht="39" customHeight="1" thickBot="1" x14ac:dyDescent="0.5">
      <c r="A51" s="116"/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3"/>
      <c r="P51" s="129"/>
      <c r="Q51" s="130"/>
      <c r="R51" s="129"/>
      <c r="S51" s="134"/>
      <c r="T51" s="139" t="s">
        <v>3</v>
      </c>
      <c r="U51" s="128"/>
      <c r="V51" s="127" t="s">
        <v>9</v>
      </c>
      <c r="W51" s="142"/>
      <c r="X51" s="145" t="s">
        <v>10</v>
      </c>
      <c r="Y51" s="145"/>
      <c r="Z51" s="145"/>
      <c r="AA51" s="145"/>
      <c r="AB51" s="145"/>
      <c r="AC51" s="145"/>
      <c r="AD51" s="145"/>
      <c r="AE51" s="146"/>
      <c r="AF51" s="147" t="s">
        <v>12</v>
      </c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6"/>
      <c r="AZ51" s="303"/>
      <c r="BA51" s="304"/>
      <c r="BB51" s="295"/>
      <c r="BC51" s="296"/>
      <c r="BD51" s="296"/>
      <c r="BE51" s="296"/>
      <c r="BF51" s="296"/>
      <c r="BG51" s="296"/>
      <c r="BH51" s="297"/>
    </row>
    <row r="52" spans="1:60" s="58" customFormat="1" ht="61.5" customHeight="1" thickBot="1" x14ac:dyDescent="0.5">
      <c r="A52" s="116"/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3"/>
      <c r="P52" s="129"/>
      <c r="Q52" s="130"/>
      <c r="R52" s="129"/>
      <c r="S52" s="134"/>
      <c r="T52" s="140"/>
      <c r="U52" s="130"/>
      <c r="V52" s="129"/>
      <c r="W52" s="143"/>
      <c r="X52" s="148" t="s">
        <v>11</v>
      </c>
      <c r="Y52" s="130"/>
      <c r="Z52" s="149" t="s">
        <v>73</v>
      </c>
      <c r="AA52" s="130"/>
      <c r="AB52" s="149" t="s">
        <v>74</v>
      </c>
      <c r="AC52" s="130"/>
      <c r="AD52" s="129" t="s">
        <v>51</v>
      </c>
      <c r="AE52" s="134"/>
      <c r="AF52" s="150" t="s">
        <v>261</v>
      </c>
      <c r="AG52" s="151"/>
      <c r="AH52" s="151"/>
      <c r="AI52" s="151"/>
      <c r="AJ52" s="151"/>
      <c r="AK52" s="151"/>
      <c r="AL52" s="151"/>
      <c r="AM52" s="151"/>
      <c r="AN52" s="151"/>
      <c r="AO52" s="152"/>
      <c r="AP52" s="150" t="s">
        <v>262</v>
      </c>
      <c r="AQ52" s="151"/>
      <c r="AR52" s="151"/>
      <c r="AS52" s="151"/>
      <c r="AT52" s="151"/>
      <c r="AU52" s="151"/>
      <c r="AV52" s="151"/>
      <c r="AW52" s="151"/>
      <c r="AX52" s="151"/>
      <c r="AY52" s="152"/>
      <c r="AZ52" s="303"/>
      <c r="BA52" s="304"/>
      <c r="BB52" s="295"/>
      <c r="BC52" s="296"/>
      <c r="BD52" s="296"/>
      <c r="BE52" s="296"/>
      <c r="BF52" s="296"/>
      <c r="BG52" s="296"/>
      <c r="BH52" s="297"/>
    </row>
    <row r="53" spans="1:60" s="58" customFormat="1" ht="142.5" customHeight="1" thickBot="1" x14ac:dyDescent="0.5">
      <c r="A53" s="117"/>
      <c r="B53" s="124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6"/>
      <c r="P53" s="131"/>
      <c r="Q53" s="132"/>
      <c r="R53" s="131"/>
      <c r="S53" s="135"/>
      <c r="T53" s="141"/>
      <c r="U53" s="132"/>
      <c r="V53" s="131"/>
      <c r="W53" s="144"/>
      <c r="X53" s="135"/>
      <c r="Y53" s="132"/>
      <c r="Z53" s="131"/>
      <c r="AA53" s="132"/>
      <c r="AB53" s="131"/>
      <c r="AC53" s="132"/>
      <c r="AD53" s="131"/>
      <c r="AE53" s="135"/>
      <c r="AF53" s="153" t="s">
        <v>1</v>
      </c>
      <c r="AG53" s="154"/>
      <c r="AH53" s="154"/>
      <c r="AI53" s="155"/>
      <c r="AJ53" s="156" t="s">
        <v>13</v>
      </c>
      <c r="AK53" s="157"/>
      <c r="AL53" s="158"/>
      <c r="AM53" s="159" t="s">
        <v>208</v>
      </c>
      <c r="AN53" s="154"/>
      <c r="AO53" s="160"/>
      <c r="AP53" s="153" t="s">
        <v>1</v>
      </c>
      <c r="AQ53" s="154"/>
      <c r="AR53" s="154"/>
      <c r="AS53" s="155"/>
      <c r="AT53" s="156" t="s">
        <v>13</v>
      </c>
      <c r="AU53" s="157"/>
      <c r="AV53" s="158"/>
      <c r="AW53" s="159" t="s">
        <v>208</v>
      </c>
      <c r="AX53" s="154"/>
      <c r="AY53" s="160"/>
      <c r="AZ53" s="305"/>
      <c r="BA53" s="306"/>
      <c r="BB53" s="298"/>
      <c r="BC53" s="299"/>
      <c r="BD53" s="299"/>
      <c r="BE53" s="299"/>
      <c r="BF53" s="299"/>
      <c r="BG53" s="299"/>
      <c r="BH53" s="300"/>
    </row>
    <row r="54" spans="1:60" s="16" customFormat="1" ht="100.5" customHeight="1" x14ac:dyDescent="0.25">
      <c r="A54" s="59" t="s">
        <v>144</v>
      </c>
      <c r="B54" s="324" t="s">
        <v>272</v>
      </c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6"/>
      <c r="P54" s="161">
        <v>1</v>
      </c>
      <c r="Q54" s="165"/>
      <c r="R54" s="189"/>
      <c r="S54" s="190"/>
      <c r="T54" s="244">
        <f>SUM(T55:U56)</f>
        <v>108</v>
      </c>
      <c r="U54" s="189"/>
      <c r="V54" s="245">
        <f>SUM(V55:W56)</f>
        <v>60</v>
      </c>
      <c r="W54" s="189"/>
      <c r="X54" s="202">
        <f>SUM(X55:Y56)</f>
        <v>40</v>
      </c>
      <c r="Y54" s="195"/>
      <c r="Z54" s="189"/>
      <c r="AA54" s="195"/>
      <c r="AB54" s="189"/>
      <c r="AC54" s="195"/>
      <c r="AD54" s="189">
        <f>SUM(AD55:AE56)</f>
        <v>20</v>
      </c>
      <c r="AE54" s="190"/>
      <c r="AF54" s="202">
        <f>SUM(AF55:AI56)</f>
        <v>108</v>
      </c>
      <c r="AG54" s="190"/>
      <c r="AH54" s="190"/>
      <c r="AI54" s="195"/>
      <c r="AJ54" s="189">
        <f>SUM(AJ55:AL56)</f>
        <v>60</v>
      </c>
      <c r="AK54" s="190"/>
      <c r="AL54" s="195"/>
      <c r="AM54" s="189">
        <v>3</v>
      </c>
      <c r="AN54" s="190"/>
      <c r="AO54" s="191"/>
      <c r="AP54" s="202"/>
      <c r="AQ54" s="190"/>
      <c r="AR54" s="190"/>
      <c r="AS54" s="195"/>
      <c r="AT54" s="189"/>
      <c r="AU54" s="190"/>
      <c r="AV54" s="195"/>
      <c r="AW54" s="189"/>
      <c r="AX54" s="190"/>
      <c r="AY54" s="190"/>
      <c r="AZ54" s="244">
        <f t="shared" si="5"/>
        <v>3</v>
      </c>
      <c r="BA54" s="309"/>
      <c r="BB54" s="353"/>
      <c r="BC54" s="180"/>
      <c r="BD54" s="180"/>
      <c r="BE54" s="180"/>
      <c r="BF54" s="180"/>
      <c r="BG54" s="180"/>
      <c r="BH54" s="181"/>
    </row>
    <row r="55" spans="1:60" ht="39" customHeight="1" x14ac:dyDescent="0.25">
      <c r="A55" s="86" t="s">
        <v>146</v>
      </c>
      <c r="B55" s="316" t="s">
        <v>273</v>
      </c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2"/>
      <c r="P55" s="161"/>
      <c r="Q55" s="165"/>
      <c r="R55" s="161"/>
      <c r="S55" s="162"/>
      <c r="T55" s="278">
        <v>54</v>
      </c>
      <c r="U55" s="283"/>
      <c r="V55" s="283">
        <v>30</v>
      </c>
      <c r="W55" s="161"/>
      <c r="X55" s="164">
        <v>20</v>
      </c>
      <c r="Y55" s="165"/>
      <c r="Z55" s="189"/>
      <c r="AA55" s="195"/>
      <c r="AB55" s="189"/>
      <c r="AC55" s="195"/>
      <c r="AD55" s="161">
        <v>10</v>
      </c>
      <c r="AE55" s="163"/>
      <c r="AF55" s="164">
        <v>54</v>
      </c>
      <c r="AG55" s="162"/>
      <c r="AH55" s="162"/>
      <c r="AI55" s="165"/>
      <c r="AJ55" s="161">
        <v>30</v>
      </c>
      <c r="AK55" s="162"/>
      <c r="AL55" s="165"/>
      <c r="AM55" s="161"/>
      <c r="AN55" s="162"/>
      <c r="AO55" s="163"/>
      <c r="AP55" s="164"/>
      <c r="AQ55" s="162"/>
      <c r="AR55" s="162"/>
      <c r="AS55" s="165"/>
      <c r="AT55" s="161"/>
      <c r="AU55" s="162"/>
      <c r="AV55" s="165"/>
      <c r="AW55" s="161"/>
      <c r="AX55" s="162"/>
      <c r="AY55" s="162"/>
      <c r="AZ55" s="278"/>
      <c r="BA55" s="279"/>
      <c r="BB55" s="341" t="s">
        <v>176</v>
      </c>
      <c r="BC55" s="341"/>
      <c r="BD55" s="341"/>
      <c r="BE55" s="341"/>
      <c r="BF55" s="341"/>
      <c r="BG55" s="341"/>
      <c r="BH55" s="342"/>
    </row>
    <row r="56" spans="1:60" ht="36" customHeight="1" thickBot="1" x14ac:dyDescent="0.3">
      <c r="A56" s="60" t="s">
        <v>145</v>
      </c>
      <c r="B56" s="436" t="s">
        <v>274</v>
      </c>
      <c r="C56" s="437"/>
      <c r="D56" s="437"/>
      <c r="E56" s="437"/>
      <c r="F56" s="437"/>
      <c r="G56" s="437"/>
      <c r="H56" s="437"/>
      <c r="I56" s="437"/>
      <c r="J56" s="437"/>
      <c r="K56" s="437"/>
      <c r="L56" s="437"/>
      <c r="M56" s="437"/>
      <c r="N56" s="437"/>
      <c r="O56" s="438"/>
      <c r="P56" s="161"/>
      <c r="Q56" s="165"/>
      <c r="R56" s="161"/>
      <c r="S56" s="162"/>
      <c r="T56" s="278">
        <v>54</v>
      </c>
      <c r="U56" s="283"/>
      <c r="V56" s="283">
        <v>30</v>
      </c>
      <c r="W56" s="161"/>
      <c r="X56" s="164">
        <v>20</v>
      </c>
      <c r="Y56" s="165"/>
      <c r="Z56" s="161"/>
      <c r="AA56" s="165"/>
      <c r="AB56" s="161"/>
      <c r="AC56" s="165"/>
      <c r="AD56" s="161">
        <v>10</v>
      </c>
      <c r="AE56" s="162"/>
      <c r="AF56" s="164">
        <v>54</v>
      </c>
      <c r="AG56" s="162"/>
      <c r="AH56" s="162"/>
      <c r="AI56" s="165"/>
      <c r="AJ56" s="161">
        <v>30</v>
      </c>
      <c r="AK56" s="162"/>
      <c r="AL56" s="165"/>
      <c r="AM56" s="161"/>
      <c r="AN56" s="162"/>
      <c r="AO56" s="163"/>
      <c r="AP56" s="164"/>
      <c r="AQ56" s="162"/>
      <c r="AR56" s="162"/>
      <c r="AS56" s="165"/>
      <c r="AT56" s="161"/>
      <c r="AU56" s="162"/>
      <c r="AV56" s="165"/>
      <c r="AW56" s="161"/>
      <c r="AX56" s="162"/>
      <c r="AY56" s="162"/>
      <c r="AZ56" s="164"/>
      <c r="BA56" s="163"/>
      <c r="BB56" s="341" t="s">
        <v>177</v>
      </c>
      <c r="BC56" s="341"/>
      <c r="BD56" s="341"/>
      <c r="BE56" s="341"/>
      <c r="BF56" s="341"/>
      <c r="BG56" s="341"/>
      <c r="BH56" s="342"/>
    </row>
    <row r="57" spans="1:60" ht="36" customHeight="1" thickBot="1" x14ac:dyDescent="0.3">
      <c r="A57" s="87" t="s">
        <v>147</v>
      </c>
      <c r="B57" s="335" t="s">
        <v>227</v>
      </c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7"/>
      <c r="P57" s="169"/>
      <c r="Q57" s="171"/>
      <c r="R57" s="169"/>
      <c r="S57" s="170"/>
      <c r="T57" s="172"/>
      <c r="U57" s="171"/>
      <c r="V57" s="192"/>
      <c r="W57" s="193"/>
      <c r="X57" s="172"/>
      <c r="Y57" s="171"/>
      <c r="Z57" s="169"/>
      <c r="AA57" s="171"/>
      <c r="AB57" s="169"/>
      <c r="AC57" s="171"/>
      <c r="AD57" s="169"/>
      <c r="AE57" s="196"/>
      <c r="AF57" s="172"/>
      <c r="AG57" s="170"/>
      <c r="AH57" s="170"/>
      <c r="AI57" s="171"/>
      <c r="AJ57" s="169"/>
      <c r="AK57" s="170"/>
      <c r="AL57" s="171"/>
      <c r="AM57" s="169"/>
      <c r="AN57" s="170"/>
      <c r="AO57" s="196"/>
      <c r="AP57" s="172"/>
      <c r="AQ57" s="170"/>
      <c r="AR57" s="170"/>
      <c r="AS57" s="171"/>
      <c r="AT57" s="169"/>
      <c r="AU57" s="170"/>
      <c r="AV57" s="171"/>
      <c r="AW57" s="169"/>
      <c r="AX57" s="170"/>
      <c r="AY57" s="196"/>
      <c r="AZ57" s="172"/>
      <c r="BA57" s="196"/>
      <c r="BB57" s="345"/>
      <c r="BC57" s="346"/>
      <c r="BD57" s="346"/>
      <c r="BE57" s="346"/>
      <c r="BF57" s="346"/>
      <c r="BG57" s="346"/>
      <c r="BH57" s="347"/>
    </row>
    <row r="58" spans="1:60" ht="99" customHeight="1" thickBot="1" x14ac:dyDescent="0.3">
      <c r="A58" s="88" t="s">
        <v>148</v>
      </c>
      <c r="B58" s="321" t="s">
        <v>242</v>
      </c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2"/>
      <c r="P58" s="243"/>
      <c r="Q58" s="242"/>
      <c r="R58" s="243" t="s">
        <v>101</v>
      </c>
      <c r="S58" s="246"/>
      <c r="T58" s="182" t="s">
        <v>105</v>
      </c>
      <c r="U58" s="242"/>
      <c r="V58" s="243" t="s">
        <v>155</v>
      </c>
      <c r="W58" s="246"/>
      <c r="X58" s="182" t="s">
        <v>165</v>
      </c>
      <c r="Y58" s="242"/>
      <c r="Z58" s="186"/>
      <c r="AA58" s="188"/>
      <c r="AB58" s="243" t="s">
        <v>166</v>
      </c>
      <c r="AC58" s="242"/>
      <c r="AD58" s="186"/>
      <c r="AE58" s="185"/>
      <c r="AF58" s="248"/>
      <c r="AG58" s="193"/>
      <c r="AH58" s="193"/>
      <c r="AI58" s="194"/>
      <c r="AJ58" s="192"/>
      <c r="AK58" s="193"/>
      <c r="AL58" s="194"/>
      <c r="AM58" s="192"/>
      <c r="AN58" s="193"/>
      <c r="AO58" s="249"/>
      <c r="AP58" s="248" t="s">
        <v>105</v>
      </c>
      <c r="AQ58" s="193"/>
      <c r="AR58" s="193"/>
      <c r="AS58" s="194"/>
      <c r="AT58" s="192" t="s">
        <v>155</v>
      </c>
      <c r="AU58" s="193"/>
      <c r="AV58" s="194"/>
      <c r="AW58" s="192" t="s">
        <v>164</v>
      </c>
      <c r="AX58" s="193"/>
      <c r="AY58" s="249"/>
      <c r="AZ58" s="182" t="s">
        <v>164</v>
      </c>
      <c r="BA58" s="360"/>
      <c r="BB58" s="361" t="s">
        <v>92</v>
      </c>
      <c r="BC58" s="362"/>
      <c r="BD58" s="362"/>
      <c r="BE58" s="362"/>
      <c r="BF58" s="362"/>
      <c r="BG58" s="362"/>
      <c r="BH58" s="363"/>
    </row>
    <row r="59" spans="1:60" ht="31.2" thickBot="1" x14ac:dyDescent="0.3">
      <c r="A59" s="87" t="s">
        <v>78</v>
      </c>
      <c r="B59" s="260" t="s">
        <v>215</v>
      </c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2"/>
      <c r="P59" s="192"/>
      <c r="Q59" s="194"/>
      <c r="R59" s="192"/>
      <c r="S59" s="193"/>
      <c r="T59" s="248"/>
      <c r="U59" s="194"/>
      <c r="V59" s="192"/>
      <c r="W59" s="249"/>
      <c r="X59" s="193"/>
      <c r="Y59" s="194"/>
      <c r="Z59" s="192"/>
      <c r="AA59" s="194"/>
      <c r="AB59" s="192"/>
      <c r="AC59" s="194"/>
      <c r="AD59" s="192"/>
      <c r="AE59" s="193"/>
      <c r="AF59" s="248"/>
      <c r="AG59" s="193"/>
      <c r="AH59" s="193"/>
      <c r="AI59" s="194"/>
      <c r="AJ59" s="192"/>
      <c r="AK59" s="193"/>
      <c r="AL59" s="194"/>
      <c r="AM59" s="192"/>
      <c r="AN59" s="193"/>
      <c r="AO59" s="249"/>
      <c r="AP59" s="248"/>
      <c r="AQ59" s="193"/>
      <c r="AR59" s="193"/>
      <c r="AS59" s="194"/>
      <c r="AT59" s="192"/>
      <c r="AU59" s="193"/>
      <c r="AV59" s="194"/>
      <c r="AW59" s="192"/>
      <c r="AX59" s="193"/>
      <c r="AY59" s="249"/>
      <c r="AZ59" s="248"/>
      <c r="BA59" s="249"/>
      <c r="BB59" s="345"/>
      <c r="BC59" s="346"/>
      <c r="BD59" s="346"/>
      <c r="BE59" s="346"/>
      <c r="BF59" s="346"/>
      <c r="BG59" s="346"/>
      <c r="BH59" s="347"/>
    </row>
    <row r="60" spans="1:60" ht="30.6" x14ac:dyDescent="0.25">
      <c r="A60" s="60" t="s">
        <v>99</v>
      </c>
      <c r="B60" s="433" t="s">
        <v>159</v>
      </c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4"/>
      <c r="O60" s="435"/>
      <c r="P60" s="250" t="s">
        <v>101</v>
      </c>
      <c r="Q60" s="251"/>
      <c r="R60" s="250" t="s">
        <v>104</v>
      </c>
      <c r="S60" s="174"/>
      <c r="T60" s="173" t="s">
        <v>230</v>
      </c>
      <c r="U60" s="251"/>
      <c r="V60" s="250" t="s">
        <v>151</v>
      </c>
      <c r="W60" s="174"/>
      <c r="X60" s="197"/>
      <c r="Y60" s="199"/>
      <c r="Z60" s="200"/>
      <c r="AA60" s="199"/>
      <c r="AB60" s="250" t="s">
        <v>151</v>
      </c>
      <c r="AC60" s="251"/>
      <c r="AD60" s="200"/>
      <c r="AE60" s="201"/>
      <c r="AF60" s="173" t="s">
        <v>231</v>
      </c>
      <c r="AG60" s="174"/>
      <c r="AH60" s="174"/>
      <c r="AI60" s="251"/>
      <c r="AJ60" s="250" t="s">
        <v>156</v>
      </c>
      <c r="AK60" s="174"/>
      <c r="AL60" s="251"/>
      <c r="AM60" s="250" t="s">
        <v>164</v>
      </c>
      <c r="AN60" s="174"/>
      <c r="AO60" s="175"/>
      <c r="AP60" s="173" t="s">
        <v>231</v>
      </c>
      <c r="AQ60" s="174"/>
      <c r="AR60" s="174"/>
      <c r="AS60" s="251"/>
      <c r="AT60" s="250" t="s">
        <v>156</v>
      </c>
      <c r="AU60" s="174"/>
      <c r="AV60" s="251"/>
      <c r="AW60" s="250" t="s">
        <v>164</v>
      </c>
      <c r="AX60" s="174"/>
      <c r="AY60" s="175"/>
      <c r="AZ60" s="173" t="s">
        <v>157</v>
      </c>
      <c r="BA60" s="364"/>
      <c r="BB60" s="357" t="s">
        <v>182</v>
      </c>
      <c r="BC60" s="358"/>
      <c r="BD60" s="358"/>
      <c r="BE60" s="358"/>
      <c r="BF60" s="358"/>
      <c r="BG60" s="358"/>
      <c r="BH60" s="359"/>
    </row>
    <row r="61" spans="1:60" ht="33" customHeight="1" x14ac:dyDescent="0.25">
      <c r="A61" s="60" t="s">
        <v>100</v>
      </c>
      <c r="B61" s="321" t="s">
        <v>160</v>
      </c>
      <c r="C61" s="322"/>
      <c r="D61" s="322"/>
      <c r="E61" s="322"/>
      <c r="F61" s="322"/>
      <c r="G61" s="322"/>
      <c r="H61" s="322"/>
      <c r="I61" s="322"/>
      <c r="J61" s="322"/>
      <c r="K61" s="322"/>
      <c r="L61" s="322"/>
      <c r="M61" s="322"/>
      <c r="N61" s="322"/>
      <c r="O61" s="323"/>
      <c r="P61" s="161" t="s">
        <v>101</v>
      </c>
      <c r="Q61" s="165"/>
      <c r="R61" s="161"/>
      <c r="S61" s="162"/>
      <c r="T61" s="164" t="s">
        <v>102</v>
      </c>
      <c r="U61" s="165"/>
      <c r="V61" s="161" t="s">
        <v>103</v>
      </c>
      <c r="W61" s="163"/>
      <c r="X61" s="162" t="s">
        <v>152</v>
      </c>
      <c r="Y61" s="165"/>
      <c r="Z61" s="161"/>
      <c r="AA61" s="165"/>
      <c r="AB61" s="161"/>
      <c r="AC61" s="165"/>
      <c r="AD61" s="161" t="s">
        <v>154</v>
      </c>
      <c r="AE61" s="162"/>
      <c r="AF61" s="164" t="s">
        <v>151</v>
      </c>
      <c r="AG61" s="162"/>
      <c r="AH61" s="162"/>
      <c r="AI61" s="165"/>
      <c r="AJ61" s="161" t="s">
        <v>152</v>
      </c>
      <c r="AK61" s="162"/>
      <c r="AL61" s="165"/>
      <c r="AM61" s="161"/>
      <c r="AN61" s="162"/>
      <c r="AO61" s="163"/>
      <c r="AP61" s="164" t="s">
        <v>153</v>
      </c>
      <c r="AQ61" s="162"/>
      <c r="AR61" s="162"/>
      <c r="AS61" s="165"/>
      <c r="AT61" s="161" t="s">
        <v>154</v>
      </c>
      <c r="AU61" s="162"/>
      <c r="AV61" s="165"/>
      <c r="AW61" s="161" t="s">
        <v>157</v>
      </c>
      <c r="AX61" s="162"/>
      <c r="AY61" s="163"/>
      <c r="AZ61" s="164" t="s">
        <v>157</v>
      </c>
      <c r="BA61" s="163"/>
      <c r="BB61" s="179" t="s">
        <v>183</v>
      </c>
      <c r="BC61" s="180"/>
      <c r="BD61" s="180"/>
      <c r="BE61" s="180"/>
      <c r="BF61" s="180"/>
      <c r="BG61" s="180"/>
      <c r="BH61" s="181"/>
    </row>
    <row r="62" spans="1:60" ht="34.5" customHeight="1" thickBot="1" x14ac:dyDescent="0.3">
      <c r="A62" s="60" t="s">
        <v>158</v>
      </c>
      <c r="B62" s="316" t="s">
        <v>161</v>
      </c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8"/>
      <c r="P62" s="161"/>
      <c r="Q62" s="165"/>
      <c r="R62" s="161" t="s">
        <v>104</v>
      </c>
      <c r="S62" s="162"/>
      <c r="T62" s="164" t="s">
        <v>105</v>
      </c>
      <c r="U62" s="165"/>
      <c r="V62" s="161" t="s">
        <v>106</v>
      </c>
      <c r="W62" s="163"/>
      <c r="X62" s="162" t="s">
        <v>163</v>
      </c>
      <c r="Y62" s="165"/>
      <c r="Z62" s="161"/>
      <c r="AA62" s="165"/>
      <c r="AB62" s="161" t="s">
        <v>163</v>
      </c>
      <c r="AC62" s="165"/>
      <c r="AD62" s="161"/>
      <c r="AE62" s="162"/>
      <c r="AF62" s="256" t="s">
        <v>105</v>
      </c>
      <c r="AG62" s="167"/>
      <c r="AH62" s="167"/>
      <c r="AI62" s="255"/>
      <c r="AJ62" s="166" t="s">
        <v>106</v>
      </c>
      <c r="AK62" s="167"/>
      <c r="AL62" s="255"/>
      <c r="AM62" s="166" t="s">
        <v>164</v>
      </c>
      <c r="AN62" s="167"/>
      <c r="AO62" s="168"/>
      <c r="AP62" s="256"/>
      <c r="AQ62" s="167"/>
      <c r="AR62" s="167"/>
      <c r="AS62" s="255"/>
      <c r="AT62" s="166"/>
      <c r="AU62" s="167"/>
      <c r="AV62" s="255"/>
      <c r="AW62" s="166"/>
      <c r="AX62" s="167"/>
      <c r="AY62" s="168"/>
      <c r="AZ62" s="164" t="s">
        <v>164</v>
      </c>
      <c r="BA62" s="163"/>
      <c r="BB62" s="179" t="s">
        <v>184</v>
      </c>
      <c r="BC62" s="180"/>
      <c r="BD62" s="180"/>
      <c r="BE62" s="180"/>
      <c r="BF62" s="180"/>
      <c r="BG62" s="180"/>
      <c r="BH62" s="181"/>
    </row>
    <row r="63" spans="1:60" ht="37.5" customHeight="1" thickBot="1" x14ac:dyDescent="0.3">
      <c r="A63" s="273" t="s">
        <v>75</v>
      </c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5"/>
      <c r="T63" s="172">
        <f>SUM(AF63,AP63)</f>
        <v>1494</v>
      </c>
      <c r="U63" s="171"/>
      <c r="V63" s="169">
        <f>SUM(AJ63,AT63)</f>
        <v>576</v>
      </c>
      <c r="W63" s="196"/>
      <c r="X63" s="170">
        <f>SUM(X38,X28)</f>
        <v>360</v>
      </c>
      <c r="Y63" s="171"/>
      <c r="Z63" s="192"/>
      <c r="AA63" s="194"/>
      <c r="AB63" s="192"/>
      <c r="AC63" s="194"/>
      <c r="AD63" s="169">
        <f>SUM(AD28,AD38)</f>
        <v>216</v>
      </c>
      <c r="AE63" s="170"/>
      <c r="AF63" s="172">
        <f>SUM(AF28,AF38)</f>
        <v>882</v>
      </c>
      <c r="AG63" s="170"/>
      <c r="AH63" s="170"/>
      <c r="AI63" s="171"/>
      <c r="AJ63" s="169">
        <f>SUM(AJ28,AJ38)</f>
        <v>332</v>
      </c>
      <c r="AK63" s="170"/>
      <c r="AL63" s="171"/>
      <c r="AM63" s="169">
        <f>SUM(AM28,AM38)</f>
        <v>27</v>
      </c>
      <c r="AN63" s="170"/>
      <c r="AO63" s="196"/>
      <c r="AP63" s="172">
        <f>SUM(AP28,AP38)</f>
        <v>612</v>
      </c>
      <c r="AQ63" s="170"/>
      <c r="AR63" s="170"/>
      <c r="AS63" s="171"/>
      <c r="AT63" s="169">
        <f>SUM(AT28,AT38)</f>
        <v>244</v>
      </c>
      <c r="AU63" s="170"/>
      <c r="AV63" s="171"/>
      <c r="AW63" s="169">
        <f>SUM(AW28,AW38)</f>
        <v>18</v>
      </c>
      <c r="AX63" s="170"/>
      <c r="AY63" s="171"/>
      <c r="AZ63" s="276">
        <f>SUM(AZ28,AZ38)</f>
        <v>45</v>
      </c>
      <c r="BA63" s="277"/>
      <c r="BB63" s="422"/>
      <c r="BC63" s="423"/>
      <c r="BD63" s="423"/>
      <c r="BE63" s="423"/>
      <c r="BF63" s="423"/>
      <c r="BG63" s="423"/>
      <c r="BH63" s="424"/>
    </row>
    <row r="64" spans="1:60" ht="30" customHeight="1" x14ac:dyDescent="0.25">
      <c r="A64" s="271" t="s">
        <v>14</v>
      </c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173"/>
      <c r="U64" s="251"/>
      <c r="V64" s="250"/>
      <c r="W64" s="175"/>
      <c r="X64" s="246"/>
      <c r="Y64" s="242"/>
      <c r="Z64" s="243"/>
      <c r="AA64" s="242"/>
      <c r="AB64" s="243"/>
      <c r="AC64" s="242"/>
      <c r="AD64" s="243"/>
      <c r="AE64" s="246"/>
      <c r="AF64" s="173">
        <v>22</v>
      </c>
      <c r="AG64" s="174"/>
      <c r="AH64" s="174"/>
      <c r="AI64" s="174"/>
      <c r="AJ64" s="174"/>
      <c r="AK64" s="174"/>
      <c r="AL64" s="174"/>
      <c r="AM64" s="174"/>
      <c r="AN64" s="174"/>
      <c r="AO64" s="175"/>
      <c r="AP64" s="173">
        <v>22</v>
      </c>
      <c r="AQ64" s="174"/>
      <c r="AR64" s="174"/>
      <c r="AS64" s="174"/>
      <c r="AT64" s="174"/>
      <c r="AU64" s="174"/>
      <c r="AV64" s="174"/>
      <c r="AW64" s="174"/>
      <c r="AX64" s="174"/>
      <c r="AY64" s="175"/>
      <c r="AZ64" s="266"/>
      <c r="BA64" s="267"/>
      <c r="BB64" s="268"/>
      <c r="BC64" s="269"/>
      <c r="BD64" s="269"/>
      <c r="BE64" s="269"/>
      <c r="BF64" s="269"/>
      <c r="BG64" s="269"/>
      <c r="BH64" s="270"/>
    </row>
    <row r="65" spans="1:60" ht="33" customHeight="1" x14ac:dyDescent="0.25">
      <c r="A65" s="271" t="s">
        <v>15</v>
      </c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164">
        <v>7</v>
      </c>
      <c r="U65" s="165"/>
      <c r="V65" s="161"/>
      <c r="W65" s="163"/>
      <c r="X65" s="162"/>
      <c r="Y65" s="165"/>
      <c r="Z65" s="161"/>
      <c r="AA65" s="165"/>
      <c r="AB65" s="161"/>
      <c r="AC65" s="165"/>
      <c r="AD65" s="161"/>
      <c r="AE65" s="162"/>
      <c r="AF65" s="164">
        <v>4</v>
      </c>
      <c r="AG65" s="162"/>
      <c r="AH65" s="162"/>
      <c r="AI65" s="162"/>
      <c r="AJ65" s="162"/>
      <c r="AK65" s="162"/>
      <c r="AL65" s="162"/>
      <c r="AM65" s="162"/>
      <c r="AN65" s="162"/>
      <c r="AO65" s="163"/>
      <c r="AP65" s="164">
        <v>3</v>
      </c>
      <c r="AQ65" s="162"/>
      <c r="AR65" s="162"/>
      <c r="AS65" s="162"/>
      <c r="AT65" s="162"/>
      <c r="AU65" s="162"/>
      <c r="AV65" s="162"/>
      <c r="AW65" s="162"/>
      <c r="AX65" s="162"/>
      <c r="AY65" s="163"/>
      <c r="AZ65" s="278"/>
      <c r="BA65" s="279"/>
      <c r="BB65" s="327"/>
      <c r="BC65" s="328"/>
      <c r="BD65" s="328"/>
      <c r="BE65" s="328"/>
      <c r="BF65" s="328"/>
      <c r="BG65" s="328"/>
      <c r="BH65" s="329"/>
    </row>
    <row r="66" spans="1:60" ht="36" customHeight="1" thickBot="1" x14ac:dyDescent="0.3">
      <c r="A66" s="374" t="s">
        <v>16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256">
        <v>8</v>
      </c>
      <c r="U66" s="255"/>
      <c r="V66" s="166"/>
      <c r="W66" s="168"/>
      <c r="X66" s="167"/>
      <c r="Y66" s="255"/>
      <c r="Z66" s="166"/>
      <c r="AA66" s="255"/>
      <c r="AB66" s="166"/>
      <c r="AC66" s="255"/>
      <c r="AD66" s="166"/>
      <c r="AE66" s="167"/>
      <c r="AF66" s="256">
        <v>5</v>
      </c>
      <c r="AG66" s="167"/>
      <c r="AH66" s="167"/>
      <c r="AI66" s="167"/>
      <c r="AJ66" s="167"/>
      <c r="AK66" s="167"/>
      <c r="AL66" s="167"/>
      <c r="AM66" s="167"/>
      <c r="AN66" s="167"/>
      <c r="AO66" s="168"/>
      <c r="AP66" s="256">
        <v>3</v>
      </c>
      <c r="AQ66" s="167"/>
      <c r="AR66" s="167"/>
      <c r="AS66" s="167"/>
      <c r="AT66" s="167"/>
      <c r="AU66" s="167"/>
      <c r="AV66" s="167"/>
      <c r="AW66" s="167"/>
      <c r="AX66" s="167"/>
      <c r="AY66" s="168"/>
      <c r="AZ66" s="280"/>
      <c r="BA66" s="281"/>
      <c r="BB66" s="379"/>
      <c r="BC66" s="380"/>
      <c r="BD66" s="380"/>
      <c r="BE66" s="380"/>
      <c r="BF66" s="380"/>
      <c r="BG66" s="380"/>
      <c r="BH66" s="381"/>
    </row>
    <row r="67" spans="1:60" ht="30" customHeight="1" thickBot="1" x14ac:dyDescent="0.3">
      <c r="A67" s="257" t="s">
        <v>110</v>
      </c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9"/>
      <c r="Z67" s="172" t="s">
        <v>112</v>
      </c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96"/>
      <c r="AU67" s="172" t="s">
        <v>117</v>
      </c>
      <c r="AV67" s="170"/>
      <c r="AW67" s="170"/>
      <c r="AX67" s="170"/>
      <c r="AY67" s="170"/>
      <c r="AZ67" s="170"/>
      <c r="BA67" s="170"/>
      <c r="BB67" s="170"/>
      <c r="BC67" s="170"/>
      <c r="BD67" s="170"/>
      <c r="BE67" s="170"/>
      <c r="BF67" s="170"/>
      <c r="BG67" s="170"/>
      <c r="BH67" s="196"/>
    </row>
    <row r="68" spans="1:60" ht="36.75" customHeight="1" x14ac:dyDescent="0.25">
      <c r="A68" s="173" t="s">
        <v>20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250" t="s">
        <v>19</v>
      </c>
      <c r="M68" s="174"/>
      <c r="N68" s="174"/>
      <c r="O68" s="251"/>
      <c r="P68" s="250" t="s">
        <v>21</v>
      </c>
      <c r="Q68" s="174"/>
      <c r="R68" s="174"/>
      <c r="S68" s="251"/>
      <c r="T68" s="407" t="s">
        <v>98</v>
      </c>
      <c r="U68" s="407"/>
      <c r="V68" s="407"/>
      <c r="W68" s="407"/>
      <c r="X68" s="407"/>
      <c r="Y68" s="408"/>
      <c r="Z68" s="246" t="s">
        <v>19</v>
      </c>
      <c r="AA68" s="246"/>
      <c r="AB68" s="246"/>
      <c r="AC68" s="246"/>
      <c r="AD68" s="246"/>
      <c r="AE68" s="246"/>
      <c r="AF68" s="242"/>
      <c r="AG68" s="243" t="s">
        <v>21</v>
      </c>
      <c r="AH68" s="246"/>
      <c r="AI68" s="246"/>
      <c r="AJ68" s="246"/>
      <c r="AK68" s="246"/>
      <c r="AL68" s="246"/>
      <c r="AM68" s="242"/>
      <c r="AN68" s="243" t="s">
        <v>98</v>
      </c>
      <c r="AO68" s="246"/>
      <c r="AP68" s="246"/>
      <c r="AQ68" s="246"/>
      <c r="AR68" s="246"/>
      <c r="AS68" s="246"/>
      <c r="AT68" s="242"/>
      <c r="AU68" s="390" t="s">
        <v>113</v>
      </c>
      <c r="AV68" s="391"/>
      <c r="AW68" s="391"/>
      <c r="AX68" s="391"/>
      <c r="AY68" s="391"/>
      <c r="AZ68" s="391"/>
      <c r="BA68" s="391"/>
      <c r="BB68" s="391"/>
      <c r="BC68" s="391"/>
      <c r="BD68" s="391"/>
      <c r="BE68" s="391"/>
      <c r="BF68" s="391"/>
      <c r="BG68" s="391"/>
      <c r="BH68" s="392"/>
    </row>
    <row r="69" spans="1:60" ht="36.75" customHeight="1" thickBot="1" x14ac:dyDescent="0.3">
      <c r="A69" s="420" t="s">
        <v>258</v>
      </c>
      <c r="B69" s="375"/>
      <c r="C69" s="375"/>
      <c r="D69" s="375"/>
      <c r="E69" s="375"/>
      <c r="F69" s="375"/>
      <c r="G69" s="375"/>
      <c r="H69" s="375"/>
      <c r="I69" s="375"/>
      <c r="J69" s="375"/>
      <c r="K69" s="421"/>
      <c r="L69" s="166">
        <v>2</v>
      </c>
      <c r="M69" s="167"/>
      <c r="N69" s="167"/>
      <c r="O69" s="255"/>
      <c r="P69" s="166">
        <v>2</v>
      </c>
      <c r="Q69" s="167"/>
      <c r="R69" s="167"/>
      <c r="S69" s="255"/>
      <c r="T69" s="167">
        <v>3</v>
      </c>
      <c r="U69" s="167"/>
      <c r="V69" s="167"/>
      <c r="W69" s="167"/>
      <c r="X69" s="167"/>
      <c r="Y69" s="168"/>
      <c r="Z69" s="256">
        <v>2</v>
      </c>
      <c r="AA69" s="167"/>
      <c r="AB69" s="167"/>
      <c r="AC69" s="167"/>
      <c r="AD69" s="167"/>
      <c r="AE69" s="167"/>
      <c r="AF69" s="255"/>
      <c r="AG69" s="166">
        <v>8</v>
      </c>
      <c r="AH69" s="167"/>
      <c r="AI69" s="167"/>
      <c r="AJ69" s="167"/>
      <c r="AK69" s="167"/>
      <c r="AL69" s="167"/>
      <c r="AM69" s="255"/>
      <c r="AN69" s="166">
        <v>12</v>
      </c>
      <c r="AO69" s="167"/>
      <c r="AP69" s="167"/>
      <c r="AQ69" s="167"/>
      <c r="AR69" s="167"/>
      <c r="AS69" s="167"/>
      <c r="AT69" s="168"/>
      <c r="AU69" s="393"/>
      <c r="AV69" s="394"/>
      <c r="AW69" s="394"/>
      <c r="AX69" s="394"/>
      <c r="AY69" s="394"/>
      <c r="AZ69" s="394"/>
      <c r="BA69" s="394"/>
      <c r="BB69" s="394"/>
      <c r="BC69" s="394"/>
      <c r="BD69" s="394"/>
      <c r="BE69" s="394"/>
      <c r="BF69" s="394"/>
      <c r="BG69" s="394"/>
      <c r="BH69" s="395"/>
    </row>
    <row r="70" spans="1:60" s="3" customFormat="1" ht="61.5" customHeight="1" x14ac:dyDescent="0.55000000000000004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9" t="s">
        <v>226</v>
      </c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90"/>
      <c r="AU70" s="90"/>
      <c r="AV70" s="90"/>
      <c r="AW70" s="91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</row>
    <row r="71" spans="1:60" s="3" customFormat="1" ht="15" customHeight="1" thickBot="1" x14ac:dyDescent="0.6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90"/>
      <c r="AU71" s="90"/>
      <c r="AV71" s="90"/>
      <c r="AW71" s="91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</row>
    <row r="72" spans="1:60" s="3" customFormat="1" ht="51.75" customHeight="1" thickBot="1" x14ac:dyDescent="0.55000000000000004">
      <c r="A72" s="365" t="s">
        <v>79</v>
      </c>
      <c r="B72" s="366"/>
      <c r="C72" s="366"/>
      <c r="D72" s="367"/>
      <c r="E72" s="172" t="s">
        <v>80</v>
      </c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  <c r="AY72" s="170"/>
      <c r="AZ72" s="170"/>
      <c r="BA72" s="170"/>
      <c r="BB72" s="170"/>
      <c r="BC72" s="196"/>
      <c r="BD72" s="365" t="s">
        <v>210</v>
      </c>
      <c r="BE72" s="382"/>
      <c r="BF72" s="382"/>
      <c r="BG72" s="382"/>
      <c r="BH72" s="383"/>
    </row>
    <row r="73" spans="1:60" ht="133.5" customHeight="1" x14ac:dyDescent="0.25">
      <c r="A73" s="368" t="s">
        <v>82</v>
      </c>
      <c r="B73" s="369"/>
      <c r="C73" s="369"/>
      <c r="D73" s="370"/>
      <c r="E73" s="396" t="s">
        <v>283</v>
      </c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397"/>
      <c r="AK73" s="397"/>
      <c r="AL73" s="397"/>
      <c r="AM73" s="397"/>
      <c r="AN73" s="397"/>
      <c r="AO73" s="397"/>
      <c r="AP73" s="397"/>
      <c r="AQ73" s="397"/>
      <c r="AR73" s="397"/>
      <c r="AS73" s="397"/>
      <c r="AT73" s="397"/>
      <c r="AU73" s="397"/>
      <c r="AV73" s="397"/>
      <c r="AW73" s="397"/>
      <c r="AX73" s="397"/>
      <c r="AY73" s="397"/>
      <c r="AZ73" s="397"/>
      <c r="BA73" s="397"/>
      <c r="BB73" s="397"/>
      <c r="BC73" s="398"/>
      <c r="BD73" s="384" t="s">
        <v>236</v>
      </c>
      <c r="BE73" s="385"/>
      <c r="BF73" s="385"/>
      <c r="BG73" s="385"/>
      <c r="BH73" s="386"/>
    </row>
    <row r="74" spans="1:60" ht="79.5" customHeight="1" x14ac:dyDescent="0.25">
      <c r="A74" s="371" t="s">
        <v>83</v>
      </c>
      <c r="B74" s="372"/>
      <c r="C74" s="372"/>
      <c r="D74" s="373"/>
      <c r="E74" s="213" t="s">
        <v>254</v>
      </c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5"/>
      <c r="BD74" s="223" t="s">
        <v>277</v>
      </c>
      <c r="BE74" s="224"/>
      <c r="BF74" s="224"/>
      <c r="BG74" s="224"/>
      <c r="BH74" s="225"/>
    </row>
    <row r="75" spans="1:60" ht="111" customHeight="1" x14ac:dyDescent="0.25">
      <c r="A75" s="371" t="s">
        <v>91</v>
      </c>
      <c r="B75" s="372"/>
      <c r="C75" s="372"/>
      <c r="D75" s="373"/>
      <c r="E75" s="213" t="s">
        <v>251</v>
      </c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5"/>
      <c r="BD75" s="387" t="s">
        <v>236</v>
      </c>
      <c r="BE75" s="388"/>
      <c r="BF75" s="388"/>
      <c r="BG75" s="388"/>
      <c r="BH75" s="389"/>
    </row>
    <row r="76" spans="1:60" ht="81" customHeight="1" x14ac:dyDescent="0.25">
      <c r="A76" s="402" t="s">
        <v>92</v>
      </c>
      <c r="B76" s="403"/>
      <c r="C76" s="403"/>
      <c r="D76" s="404"/>
      <c r="E76" s="263" t="s">
        <v>181</v>
      </c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5"/>
      <c r="BD76" s="223" t="s">
        <v>148</v>
      </c>
      <c r="BE76" s="224"/>
      <c r="BF76" s="224"/>
      <c r="BG76" s="224"/>
      <c r="BH76" s="225"/>
    </row>
    <row r="77" spans="1:60" ht="75" customHeight="1" x14ac:dyDescent="0.25">
      <c r="A77" s="402" t="s">
        <v>182</v>
      </c>
      <c r="B77" s="403"/>
      <c r="C77" s="403"/>
      <c r="D77" s="404"/>
      <c r="E77" s="263" t="s">
        <v>185</v>
      </c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5"/>
      <c r="BD77" s="223" t="s">
        <v>99</v>
      </c>
      <c r="BE77" s="224"/>
      <c r="BF77" s="224"/>
      <c r="BG77" s="224"/>
      <c r="BH77" s="225"/>
    </row>
    <row r="78" spans="1:60" ht="73.5" customHeight="1" x14ac:dyDescent="0.25">
      <c r="A78" s="402" t="s">
        <v>183</v>
      </c>
      <c r="B78" s="403"/>
      <c r="C78" s="403"/>
      <c r="D78" s="404"/>
      <c r="E78" s="263" t="s">
        <v>186</v>
      </c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109"/>
      <c r="BD78" s="223" t="s">
        <v>100</v>
      </c>
      <c r="BE78" s="224"/>
      <c r="BF78" s="224"/>
      <c r="BG78" s="224"/>
      <c r="BH78" s="225"/>
    </row>
    <row r="79" spans="1:60" ht="43.5" customHeight="1" thickBot="1" x14ac:dyDescent="0.3">
      <c r="A79" s="376" t="s">
        <v>184</v>
      </c>
      <c r="B79" s="377"/>
      <c r="C79" s="377"/>
      <c r="D79" s="378"/>
      <c r="E79" s="239" t="s">
        <v>187</v>
      </c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/>
      <c r="AY79" s="240"/>
      <c r="AZ79" s="240"/>
      <c r="BA79" s="240"/>
      <c r="BB79" s="240"/>
      <c r="BC79" s="241"/>
      <c r="BD79" s="252" t="s">
        <v>158</v>
      </c>
      <c r="BE79" s="253"/>
      <c r="BF79" s="253"/>
      <c r="BG79" s="253"/>
      <c r="BH79" s="254"/>
    </row>
    <row r="80" spans="1:60" ht="177" customHeight="1" x14ac:dyDescent="0.25">
      <c r="A80" s="371" t="s">
        <v>169</v>
      </c>
      <c r="B80" s="405"/>
      <c r="C80" s="405"/>
      <c r="D80" s="406"/>
      <c r="E80" s="263" t="s">
        <v>188</v>
      </c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5"/>
      <c r="BD80" s="223" t="s">
        <v>131</v>
      </c>
      <c r="BE80" s="224"/>
      <c r="BF80" s="224"/>
      <c r="BG80" s="224"/>
      <c r="BH80" s="225"/>
    </row>
    <row r="81" spans="1:60" ht="120" customHeight="1" x14ac:dyDescent="0.25">
      <c r="A81" s="232" t="s">
        <v>120</v>
      </c>
      <c r="B81" s="233"/>
      <c r="C81" s="233"/>
      <c r="D81" s="234"/>
      <c r="E81" s="226" t="s">
        <v>180</v>
      </c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8"/>
      <c r="BD81" s="223" t="s">
        <v>134</v>
      </c>
      <c r="BE81" s="224"/>
      <c r="BF81" s="224"/>
      <c r="BG81" s="224"/>
      <c r="BH81" s="225"/>
    </row>
    <row r="82" spans="1:60" ht="132" customHeight="1" x14ac:dyDescent="0.25">
      <c r="A82" s="210" t="s">
        <v>170</v>
      </c>
      <c r="B82" s="211"/>
      <c r="C82" s="211"/>
      <c r="D82" s="212"/>
      <c r="E82" s="213" t="s">
        <v>235</v>
      </c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5"/>
      <c r="BD82" s="216" t="s">
        <v>223</v>
      </c>
      <c r="BE82" s="217"/>
      <c r="BF82" s="217"/>
      <c r="BG82" s="217"/>
      <c r="BH82" s="218"/>
    </row>
    <row r="83" spans="1:60" ht="88.5" customHeight="1" x14ac:dyDescent="0.25">
      <c r="A83" s="210" t="s">
        <v>171</v>
      </c>
      <c r="B83" s="211"/>
      <c r="C83" s="211"/>
      <c r="D83" s="212"/>
      <c r="E83" s="213" t="s">
        <v>168</v>
      </c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5"/>
      <c r="BD83" s="216" t="s">
        <v>136</v>
      </c>
      <c r="BE83" s="217"/>
      <c r="BF83" s="217"/>
      <c r="BG83" s="217"/>
      <c r="BH83" s="218"/>
    </row>
    <row r="84" spans="1:60" ht="124.5" customHeight="1" thickBot="1" x14ac:dyDescent="0.3">
      <c r="A84" s="235" t="s">
        <v>172</v>
      </c>
      <c r="B84" s="236"/>
      <c r="C84" s="236"/>
      <c r="D84" s="237"/>
      <c r="E84" s="239" t="s">
        <v>228</v>
      </c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  <c r="AO84" s="240"/>
      <c r="AP84" s="240"/>
      <c r="AQ84" s="240"/>
      <c r="AR84" s="240"/>
      <c r="AS84" s="240"/>
      <c r="AT84" s="240"/>
      <c r="AU84" s="240"/>
      <c r="AV84" s="240"/>
      <c r="AW84" s="240"/>
      <c r="AX84" s="240"/>
      <c r="AY84" s="240"/>
      <c r="AZ84" s="240"/>
      <c r="BA84" s="240"/>
      <c r="BB84" s="240"/>
      <c r="BC84" s="241"/>
      <c r="BD84" s="252" t="s">
        <v>132</v>
      </c>
      <c r="BE84" s="253"/>
      <c r="BF84" s="253"/>
      <c r="BG84" s="253"/>
      <c r="BH84" s="254"/>
    </row>
    <row r="85" spans="1:60" ht="121.5" customHeight="1" x14ac:dyDescent="0.25">
      <c r="A85" s="399" t="s">
        <v>173</v>
      </c>
      <c r="B85" s="400"/>
      <c r="C85" s="400"/>
      <c r="D85" s="401"/>
      <c r="E85" s="354" t="s">
        <v>248</v>
      </c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355"/>
      <c r="AY85" s="355"/>
      <c r="AZ85" s="355"/>
      <c r="BA85" s="355"/>
      <c r="BB85" s="355"/>
      <c r="BC85" s="356"/>
      <c r="BD85" s="220" t="s">
        <v>140</v>
      </c>
      <c r="BE85" s="221"/>
      <c r="BF85" s="221"/>
      <c r="BG85" s="221"/>
      <c r="BH85" s="222"/>
    </row>
    <row r="86" spans="1:60" ht="153" customHeight="1" x14ac:dyDescent="0.25">
      <c r="A86" s="232" t="s">
        <v>121</v>
      </c>
      <c r="B86" s="233"/>
      <c r="C86" s="233"/>
      <c r="D86" s="234"/>
      <c r="E86" s="226" t="s">
        <v>250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8"/>
      <c r="BD86" s="223" t="s">
        <v>137</v>
      </c>
      <c r="BE86" s="224"/>
      <c r="BF86" s="224"/>
      <c r="BG86" s="224"/>
      <c r="BH86" s="225"/>
    </row>
    <row r="87" spans="1:60" ht="117" customHeight="1" x14ac:dyDescent="0.25">
      <c r="A87" s="232" t="s">
        <v>122</v>
      </c>
      <c r="B87" s="233"/>
      <c r="C87" s="233"/>
      <c r="D87" s="234"/>
      <c r="E87" s="226" t="s">
        <v>240</v>
      </c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107"/>
      <c r="BD87" s="223" t="s">
        <v>138</v>
      </c>
      <c r="BE87" s="224"/>
      <c r="BF87" s="224"/>
      <c r="BG87" s="224"/>
      <c r="BH87" s="225"/>
    </row>
    <row r="88" spans="1:60" ht="120" customHeight="1" thickBot="1" x14ac:dyDescent="0.3">
      <c r="A88" s="235" t="s">
        <v>123</v>
      </c>
      <c r="B88" s="236"/>
      <c r="C88" s="236"/>
      <c r="D88" s="237"/>
      <c r="E88" s="229" t="s">
        <v>229</v>
      </c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1"/>
      <c r="BD88" s="252" t="s">
        <v>138</v>
      </c>
      <c r="BE88" s="253"/>
      <c r="BF88" s="253"/>
      <c r="BG88" s="253"/>
      <c r="BH88" s="254"/>
    </row>
    <row r="89" spans="1:60" ht="38.25" customHeight="1" x14ac:dyDescent="0.5">
      <c r="A89" s="106"/>
      <c r="B89" s="82" t="s">
        <v>84</v>
      </c>
      <c r="C89" s="106"/>
      <c r="D89" s="106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82" t="s">
        <v>84</v>
      </c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</row>
    <row r="90" spans="1:60" ht="48.75" customHeight="1" x14ac:dyDescent="0.25">
      <c r="A90" s="106"/>
      <c r="B90" s="409" t="s">
        <v>211</v>
      </c>
      <c r="C90" s="409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09"/>
      <c r="O90" s="409"/>
      <c r="P90" s="409"/>
      <c r="Q90" s="409"/>
      <c r="R90" s="409"/>
      <c r="S90" s="409"/>
      <c r="T90" s="409"/>
      <c r="U90" s="409"/>
      <c r="V90" s="409"/>
      <c r="W90" s="409"/>
      <c r="X90" s="409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409" t="s">
        <v>88</v>
      </c>
      <c r="AL90" s="409"/>
      <c r="AM90" s="409"/>
      <c r="AN90" s="409"/>
      <c r="AO90" s="409"/>
      <c r="AP90" s="409"/>
      <c r="AQ90" s="409"/>
      <c r="AR90" s="409"/>
      <c r="AS90" s="409"/>
      <c r="AT90" s="409"/>
      <c r="AU90" s="409"/>
      <c r="AV90" s="409"/>
      <c r="AW90" s="409"/>
      <c r="AX90" s="409"/>
      <c r="AY90" s="409"/>
      <c r="AZ90" s="409"/>
      <c r="BA90" s="409"/>
      <c r="BB90" s="409"/>
      <c r="BC90" s="409"/>
      <c r="BD90" s="409"/>
      <c r="BE90" s="409"/>
      <c r="BF90" s="98"/>
      <c r="BG90" s="98"/>
      <c r="BH90" s="98"/>
    </row>
    <row r="91" spans="1:60" ht="50.25" customHeight="1" x14ac:dyDescent="0.25">
      <c r="A91" s="106"/>
      <c r="B91" s="409"/>
      <c r="C91" s="409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/>
      <c r="V91" s="409"/>
      <c r="W91" s="409"/>
      <c r="X91" s="409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409"/>
      <c r="AL91" s="409"/>
      <c r="AM91" s="409"/>
      <c r="AN91" s="409"/>
      <c r="AO91" s="409"/>
      <c r="AP91" s="409"/>
      <c r="AQ91" s="409"/>
      <c r="AR91" s="409"/>
      <c r="AS91" s="409"/>
      <c r="AT91" s="409"/>
      <c r="AU91" s="409"/>
      <c r="AV91" s="409"/>
      <c r="AW91" s="409"/>
      <c r="AX91" s="409"/>
      <c r="AY91" s="409"/>
      <c r="AZ91" s="409"/>
      <c r="BA91" s="409"/>
      <c r="BB91" s="409"/>
      <c r="BC91" s="409"/>
      <c r="BD91" s="409"/>
      <c r="BE91" s="409"/>
      <c r="BF91" s="98"/>
      <c r="BG91" s="98"/>
      <c r="BH91" s="98"/>
    </row>
    <row r="92" spans="1:60" ht="39.9" customHeight="1" x14ac:dyDescent="0.55000000000000004">
      <c r="A92" s="106"/>
      <c r="B92" s="417"/>
      <c r="C92" s="417"/>
      <c r="D92" s="417"/>
      <c r="E92" s="417"/>
      <c r="F92" s="417"/>
      <c r="G92" s="417"/>
      <c r="H92" s="15"/>
      <c r="I92" s="418" t="s">
        <v>212</v>
      </c>
      <c r="J92" s="418"/>
      <c r="K92" s="418"/>
      <c r="L92" s="418"/>
      <c r="M92" s="418"/>
      <c r="N92" s="41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417"/>
      <c r="AL92" s="417"/>
      <c r="AM92" s="417"/>
      <c r="AN92" s="417"/>
      <c r="AO92" s="417"/>
      <c r="AP92" s="417"/>
      <c r="AQ92" s="108"/>
      <c r="AR92" s="419" t="s">
        <v>218</v>
      </c>
      <c r="AS92" s="419"/>
      <c r="AT92" s="419"/>
      <c r="AU92" s="419"/>
      <c r="AV92" s="419"/>
      <c r="AW92" s="419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</row>
    <row r="93" spans="1:60" ht="24.75" customHeight="1" x14ac:dyDescent="0.25">
      <c r="A93" s="106"/>
      <c r="B93" s="238" t="s">
        <v>87</v>
      </c>
      <c r="C93" s="238"/>
      <c r="D93" s="238"/>
      <c r="E93" s="238"/>
      <c r="F93" s="238"/>
      <c r="G93" s="238"/>
      <c r="H93" s="108"/>
      <c r="I93" s="74"/>
      <c r="J93" s="74"/>
      <c r="K93" s="74"/>
      <c r="L93" s="74"/>
      <c r="M93" s="74"/>
      <c r="N93" s="74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111" t="s">
        <v>85</v>
      </c>
      <c r="AL93" s="108"/>
      <c r="AM93" s="108"/>
      <c r="AN93" s="108"/>
      <c r="AO93" s="108"/>
      <c r="AP93" s="108"/>
      <c r="AQ93" s="108"/>
      <c r="AR93" s="74"/>
      <c r="AS93" s="74"/>
      <c r="AT93" s="74"/>
      <c r="AU93" s="74"/>
      <c r="AV93" s="74"/>
      <c r="AW93" s="74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</row>
    <row r="94" spans="1:60" ht="36.75" customHeight="1" x14ac:dyDescent="0.25">
      <c r="A94" s="106"/>
      <c r="B94" s="417"/>
      <c r="C94" s="417"/>
      <c r="D94" s="417"/>
      <c r="E94" s="417"/>
      <c r="F94" s="417"/>
      <c r="G94" s="417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417"/>
      <c r="AL94" s="417"/>
      <c r="AM94" s="417"/>
      <c r="AN94" s="417"/>
      <c r="AO94" s="417"/>
      <c r="AP94" s="417"/>
      <c r="AQ94" s="108"/>
      <c r="AR94" s="108"/>
      <c r="AS94" s="108"/>
      <c r="AT94" s="108"/>
      <c r="AU94" s="108"/>
      <c r="AV94" s="108"/>
      <c r="AW94" s="10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</row>
    <row r="95" spans="1:60" ht="27.75" customHeight="1" x14ac:dyDescent="0.25">
      <c r="A95" s="106"/>
      <c r="B95" s="238" t="s">
        <v>86</v>
      </c>
      <c r="C95" s="238"/>
      <c r="D95" s="238"/>
      <c r="E95" s="238"/>
      <c r="F95" s="238"/>
      <c r="G95" s="23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238" t="s">
        <v>86</v>
      </c>
      <c r="AL95" s="238"/>
      <c r="AM95" s="238"/>
      <c r="AN95" s="238"/>
      <c r="AO95" s="238"/>
      <c r="AP95" s="238"/>
      <c r="AQ95" s="108"/>
      <c r="AR95" s="108"/>
      <c r="AS95" s="108"/>
      <c r="AT95" s="108"/>
      <c r="AU95" s="108"/>
      <c r="AV95" s="108"/>
      <c r="AW95" s="10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</row>
    <row r="96" spans="1:60" s="114" customFormat="1" ht="40.5" customHeight="1" thickBot="1" x14ac:dyDescent="0.55000000000000004">
      <c r="A96" s="112"/>
      <c r="B96" s="416" t="s">
        <v>278</v>
      </c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6"/>
      <c r="AL96" s="416"/>
      <c r="AM96" s="416"/>
      <c r="AN96" s="416"/>
      <c r="AO96" s="416"/>
      <c r="AP96" s="416"/>
      <c r="AQ96" s="416"/>
      <c r="AR96" s="416"/>
      <c r="AS96" s="416"/>
      <c r="AT96" s="416"/>
      <c r="AU96" s="416"/>
      <c r="AV96" s="416"/>
      <c r="AW96" s="416"/>
      <c r="AX96" s="416"/>
      <c r="AY96" s="416"/>
      <c r="AZ96" s="416"/>
      <c r="BA96" s="416"/>
      <c r="BB96" s="416"/>
      <c r="BC96" s="416"/>
      <c r="BD96" s="113"/>
      <c r="BE96" s="113"/>
      <c r="BF96" s="113"/>
      <c r="BG96" s="113"/>
      <c r="BH96" s="113"/>
    </row>
    <row r="97" spans="1:60" ht="118.5" customHeight="1" x14ac:dyDescent="0.25">
      <c r="A97" s="413" t="s">
        <v>124</v>
      </c>
      <c r="B97" s="414"/>
      <c r="C97" s="414"/>
      <c r="D97" s="415"/>
      <c r="E97" s="396" t="s">
        <v>244</v>
      </c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  <c r="AA97" s="397"/>
      <c r="AB97" s="397"/>
      <c r="AC97" s="397"/>
      <c r="AD97" s="397"/>
      <c r="AE97" s="397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8"/>
      <c r="BD97" s="220" t="s">
        <v>141</v>
      </c>
      <c r="BE97" s="221"/>
      <c r="BF97" s="221"/>
      <c r="BG97" s="221"/>
      <c r="BH97" s="222"/>
    </row>
    <row r="98" spans="1:60" ht="154.5" customHeight="1" x14ac:dyDescent="0.25">
      <c r="A98" s="410" t="s">
        <v>119</v>
      </c>
      <c r="B98" s="411"/>
      <c r="C98" s="411"/>
      <c r="D98" s="412"/>
      <c r="E98" s="439" t="s">
        <v>281</v>
      </c>
      <c r="F98" s="440"/>
      <c r="G98" s="440"/>
      <c r="H98" s="440"/>
      <c r="I98" s="440"/>
      <c r="J98" s="440"/>
      <c r="K98" s="440"/>
      <c r="L98" s="440"/>
      <c r="M98" s="440"/>
      <c r="N98" s="440"/>
      <c r="O98" s="440"/>
      <c r="P98" s="440"/>
      <c r="Q98" s="440"/>
      <c r="R98" s="440"/>
      <c r="S98" s="440"/>
      <c r="T98" s="440"/>
      <c r="U98" s="440"/>
      <c r="V98" s="440"/>
      <c r="W98" s="440"/>
      <c r="X98" s="440"/>
      <c r="Y98" s="440"/>
      <c r="Z98" s="440"/>
      <c r="AA98" s="440"/>
      <c r="AB98" s="440"/>
      <c r="AC98" s="440"/>
      <c r="AD98" s="440"/>
      <c r="AE98" s="440"/>
      <c r="AF98" s="440"/>
      <c r="AG98" s="440"/>
      <c r="AH98" s="440"/>
      <c r="AI98" s="440"/>
      <c r="AJ98" s="440"/>
      <c r="AK98" s="440"/>
      <c r="AL98" s="440"/>
      <c r="AM98" s="440"/>
      <c r="AN98" s="440"/>
      <c r="AO98" s="440"/>
      <c r="AP98" s="440"/>
      <c r="AQ98" s="440"/>
      <c r="AR98" s="440"/>
      <c r="AS98" s="440"/>
      <c r="AT98" s="440"/>
      <c r="AU98" s="440"/>
      <c r="AV98" s="440"/>
      <c r="AW98" s="440"/>
      <c r="AX98" s="440"/>
      <c r="AY98" s="440"/>
      <c r="AZ98" s="440"/>
      <c r="BA98" s="440"/>
      <c r="BB98" s="440"/>
      <c r="BC98" s="441"/>
      <c r="BD98" s="223" t="s">
        <v>142</v>
      </c>
      <c r="BE98" s="224"/>
      <c r="BF98" s="224"/>
      <c r="BG98" s="224"/>
      <c r="BH98" s="225"/>
    </row>
    <row r="99" spans="1:60" ht="151.5" customHeight="1" x14ac:dyDescent="0.25">
      <c r="A99" s="410" t="s">
        <v>118</v>
      </c>
      <c r="B99" s="411"/>
      <c r="C99" s="411"/>
      <c r="D99" s="412"/>
      <c r="E99" s="263" t="s">
        <v>245</v>
      </c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5"/>
      <c r="BD99" s="223" t="s">
        <v>279</v>
      </c>
      <c r="BE99" s="224"/>
      <c r="BF99" s="224"/>
      <c r="BG99" s="224"/>
      <c r="BH99" s="225"/>
    </row>
    <row r="100" spans="1:60" ht="76.5" customHeight="1" x14ac:dyDescent="0.25">
      <c r="A100" s="210" t="s">
        <v>162</v>
      </c>
      <c r="B100" s="211"/>
      <c r="C100" s="211"/>
      <c r="D100" s="212"/>
      <c r="E100" s="213" t="s">
        <v>179</v>
      </c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  <c r="AE100" s="214"/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5"/>
      <c r="BD100" s="216" t="s">
        <v>143</v>
      </c>
      <c r="BE100" s="217"/>
      <c r="BF100" s="217"/>
      <c r="BG100" s="217"/>
      <c r="BH100" s="218"/>
    </row>
    <row r="101" spans="1:60" ht="106.5" customHeight="1" x14ac:dyDescent="0.25">
      <c r="A101" s="232" t="s">
        <v>174</v>
      </c>
      <c r="B101" s="233"/>
      <c r="C101" s="233"/>
      <c r="D101" s="234"/>
      <c r="E101" s="263" t="s">
        <v>241</v>
      </c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64"/>
      <c r="BC101" s="110"/>
      <c r="BD101" s="223" t="s">
        <v>191</v>
      </c>
      <c r="BE101" s="224"/>
      <c r="BF101" s="224"/>
      <c r="BG101" s="224"/>
      <c r="BH101" s="225"/>
    </row>
    <row r="102" spans="1:60" ht="117" customHeight="1" x14ac:dyDescent="0.25">
      <c r="A102" s="232" t="s">
        <v>175</v>
      </c>
      <c r="B102" s="233"/>
      <c r="C102" s="233"/>
      <c r="D102" s="234"/>
      <c r="E102" s="263" t="s">
        <v>178</v>
      </c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5"/>
      <c r="BD102" s="223" t="s">
        <v>191</v>
      </c>
      <c r="BE102" s="224"/>
      <c r="BF102" s="224"/>
      <c r="BG102" s="224"/>
      <c r="BH102" s="225"/>
    </row>
    <row r="103" spans="1:60" ht="115.5" customHeight="1" x14ac:dyDescent="0.25">
      <c r="A103" s="232" t="s">
        <v>176</v>
      </c>
      <c r="B103" s="233"/>
      <c r="C103" s="233"/>
      <c r="D103" s="234"/>
      <c r="E103" s="226" t="s">
        <v>246</v>
      </c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8"/>
      <c r="BD103" s="223" t="s">
        <v>146</v>
      </c>
      <c r="BE103" s="224"/>
      <c r="BF103" s="224"/>
      <c r="BG103" s="224"/>
      <c r="BH103" s="225"/>
    </row>
    <row r="104" spans="1:60" ht="114" customHeight="1" thickBot="1" x14ac:dyDescent="0.3">
      <c r="A104" s="235" t="s">
        <v>177</v>
      </c>
      <c r="B104" s="236"/>
      <c r="C104" s="236"/>
      <c r="D104" s="237"/>
      <c r="E104" s="229" t="s">
        <v>247</v>
      </c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1"/>
      <c r="BD104" s="252" t="s">
        <v>145</v>
      </c>
      <c r="BE104" s="253"/>
      <c r="BF104" s="253"/>
      <c r="BG104" s="253"/>
      <c r="BH104" s="254"/>
    </row>
    <row r="105" spans="1:60" ht="46.5" customHeight="1" x14ac:dyDescent="0.5">
      <c r="A105" s="93"/>
      <c r="B105" s="219" t="s">
        <v>255</v>
      </c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</row>
    <row r="106" spans="1:60" ht="15" customHeight="1" x14ac:dyDescent="0.25">
      <c r="A106" s="93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</row>
    <row r="107" spans="1:60" ht="57" customHeight="1" x14ac:dyDescent="0.5">
      <c r="A107" s="93"/>
      <c r="B107" s="208" t="s">
        <v>257</v>
      </c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8"/>
      <c r="AX107" s="208"/>
      <c r="AY107" s="208"/>
      <c r="AZ107" s="208"/>
      <c r="BA107" s="208"/>
      <c r="BB107" s="208"/>
      <c r="BC107" s="208"/>
      <c r="BD107" s="208"/>
      <c r="BE107" s="208"/>
      <c r="BF107" s="208"/>
      <c r="BG107" s="96"/>
      <c r="BH107" s="96"/>
    </row>
    <row r="108" spans="1:60" ht="12" customHeight="1" x14ac:dyDescent="0.5">
      <c r="A108" s="93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</row>
    <row r="109" spans="1:60" ht="90" customHeight="1" x14ac:dyDescent="0.55000000000000004">
      <c r="A109" s="61"/>
      <c r="B109" s="209" t="s">
        <v>256</v>
      </c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95"/>
      <c r="BH109" s="95"/>
    </row>
    <row r="110" spans="1:60" ht="39.75" customHeight="1" x14ac:dyDescent="0.25">
      <c r="A110" s="62"/>
      <c r="B110" s="62"/>
      <c r="C110" s="6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63"/>
      <c r="BE110" s="63"/>
      <c r="BF110" s="63"/>
      <c r="BG110" s="63"/>
      <c r="BH110" s="63"/>
    </row>
    <row r="111" spans="1:60" s="22" customFormat="1" ht="30.6" customHeight="1" x14ac:dyDescent="0.55000000000000004">
      <c r="A111" s="38" t="s">
        <v>84</v>
      </c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9"/>
      <c r="S111" s="79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80"/>
      <c r="AG111" s="78"/>
      <c r="AH111" s="78"/>
      <c r="AI111" s="78"/>
      <c r="AJ111" s="81"/>
      <c r="AK111" s="82" t="s">
        <v>84</v>
      </c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</row>
    <row r="112" spans="1:60" ht="37.950000000000003" customHeight="1" x14ac:dyDescent="0.55000000000000004">
      <c r="A112" s="2" t="s">
        <v>213</v>
      </c>
      <c r="B112" s="19"/>
      <c r="C112" s="19"/>
      <c r="D112" s="19"/>
      <c r="E112" s="19"/>
      <c r="F112" s="19"/>
      <c r="G112" s="19"/>
      <c r="H112" s="19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6"/>
      <c r="AE112" s="6"/>
      <c r="AF112" s="19"/>
      <c r="AG112" s="19"/>
      <c r="AH112" s="19"/>
      <c r="AI112" s="19"/>
      <c r="AJ112" s="14"/>
      <c r="AK112" s="409" t="s">
        <v>211</v>
      </c>
      <c r="AL112" s="409"/>
      <c r="AM112" s="409"/>
      <c r="AN112" s="409"/>
      <c r="AO112" s="409"/>
      <c r="AP112" s="409"/>
      <c r="AQ112" s="409"/>
      <c r="AR112" s="409"/>
      <c r="AS112" s="409"/>
      <c r="AT112" s="409"/>
      <c r="AU112" s="409"/>
      <c r="AV112" s="409"/>
      <c r="AW112" s="409"/>
      <c r="AX112" s="409"/>
      <c r="AY112" s="409"/>
      <c r="AZ112" s="409"/>
      <c r="BA112" s="409"/>
      <c r="BB112" s="409"/>
      <c r="BC112" s="409"/>
      <c r="BD112" s="409"/>
      <c r="BE112" s="409"/>
      <c r="BF112" s="3"/>
      <c r="BG112" s="3"/>
      <c r="BH112" s="3"/>
    </row>
    <row r="113" spans="1:60" ht="27.75" customHeight="1" x14ac:dyDescent="0.55000000000000004">
      <c r="A113" s="2"/>
      <c r="B113" s="19"/>
      <c r="C113" s="19"/>
      <c r="D113" s="19"/>
      <c r="E113" s="19"/>
      <c r="F113" s="19"/>
      <c r="G113" s="19"/>
      <c r="H113" s="19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6"/>
      <c r="AE113" s="6"/>
      <c r="AF113" s="19"/>
      <c r="AG113" s="19"/>
      <c r="AH113" s="19"/>
      <c r="AI113" s="19"/>
      <c r="AJ113" s="14"/>
      <c r="AK113" s="409"/>
      <c r="AL113" s="409"/>
      <c r="AM113" s="409"/>
      <c r="AN113" s="409"/>
      <c r="AO113" s="409"/>
      <c r="AP113" s="409"/>
      <c r="AQ113" s="409"/>
      <c r="AR113" s="409"/>
      <c r="AS113" s="409"/>
      <c r="AT113" s="409"/>
      <c r="AU113" s="409"/>
      <c r="AV113" s="409"/>
      <c r="AW113" s="409"/>
      <c r="AX113" s="409"/>
      <c r="AY113" s="409"/>
      <c r="AZ113" s="409"/>
      <c r="BA113" s="409"/>
      <c r="BB113" s="409"/>
      <c r="BC113" s="409"/>
      <c r="BD113" s="409"/>
      <c r="BE113" s="409"/>
      <c r="BF113" s="3"/>
      <c r="BG113" s="3"/>
      <c r="BH113" s="3"/>
    </row>
    <row r="114" spans="1:60" ht="30.75" customHeight="1" x14ac:dyDescent="0.55000000000000004">
      <c r="A114" s="426"/>
      <c r="B114" s="426"/>
      <c r="C114" s="426"/>
      <c r="D114" s="426"/>
      <c r="E114" s="426"/>
      <c r="F114" s="426"/>
      <c r="G114" s="19"/>
      <c r="H114" s="429" t="s">
        <v>214</v>
      </c>
      <c r="I114" s="429"/>
      <c r="J114" s="429"/>
      <c r="K114" s="429"/>
      <c r="L114" s="429"/>
      <c r="M114" s="429"/>
      <c r="N114" s="19"/>
      <c r="O114" s="19"/>
      <c r="P114" s="19"/>
      <c r="Q114" s="19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6"/>
      <c r="AE114" s="6"/>
      <c r="AF114" s="19"/>
      <c r="AG114" s="19"/>
      <c r="AH114" s="19"/>
      <c r="AI114" s="19"/>
      <c r="AJ114" s="14"/>
      <c r="AK114" s="417"/>
      <c r="AL114" s="417"/>
      <c r="AM114" s="417"/>
      <c r="AN114" s="417"/>
      <c r="AO114" s="417"/>
      <c r="AP114" s="417"/>
      <c r="AQ114" s="15"/>
      <c r="AR114" s="418" t="s">
        <v>212</v>
      </c>
      <c r="AS114" s="418"/>
      <c r="AT114" s="418"/>
      <c r="AU114" s="418"/>
      <c r="AV114" s="418"/>
      <c r="AW114" s="418"/>
      <c r="AX114" s="15"/>
      <c r="AY114" s="15"/>
      <c r="AZ114" s="15"/>
      <c r="BA114" s="15"/>
      <c r="BB114" s="15"/>
      <c r="BC114" s="15"/>
      <c r="BD114" s="15"/>
      <c r="BE114" s="15"/>
      <c r="BF114" s="3"/>
      <c r="BG114" s="3"/>
      <c r="BH114" s="3"/>
    </row>
    <row r="115" spans="1:60" s="53" customFormat="1" ht="29.25" customHeight="1" x14ac:dyDescent="0.45">
      <c r="A115" s="67" t="s">
        <v>85</v>
      </c>
      <c r="B115" s="64"/>
      <c r="C115" s="64"/>
      <c r="D115" s="64"/>
      <c r="E115" s="64"/>
      <c r="F115" s="64"/>
      <c r="G115" s="64"/>
      <c r="H115" s="67"/>
      <c r="I115" s="64"/>
      <c r="J115" s="64"/>
      <c r="K115" s="64"/>
      <c r="L115" s="64"/>
      <c r="M115" s="64"/>
      <c r="N115" s="64"/>
      <c r="O115" s="64"/>
      <c r="P115" s="64"/>
      <c r="Q115" s="64"/>
      <c r="R115" s="102"/>
      <c r="S115" s="102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5"/>
      <c r="AE115" s="65"/>
      <c r="AF115" s="64"/>
      <c r="AG115" s="64"/>
      <c r="AH115" s="64"/>
      <c r="AI115" s="64"/>
      <c r="AJ115" s="66"/>
      <c r="AK115" s="427" t="s">
        <v>87</v>
      </c>
      <c r="AL115" s="427"/>
      <c r="AM115" s="427"/>
      <c r="AN115" s="427"/>
      <c r="AO115" s="427"/>
      <c r="AP115" s="427"/>
      <c r="AQ115" s="103"/>
      <c r="AR115" s="104"/>
      <c r="AS115" s="104"/>
      <c r="AT115" s="104"/>
      <c r="AU115" s="104"/>
      <c r="AV115" s="104"/>
      <c r="AW115" s="104"/>
      <c r="AX115" s="103"/>
      <c r="AY115" s="103"/>
      <c r="AZ115" s="103"/>
      <c r="BA115" s="103"/>
      <c r="BB115" s="103"/>
      <c r="BC115" s="103"/>
      <c r="BD115" s="103"/>
      <c r="BE115" s="103"/>
    </row>
    <row r="116" spans="1:60" ht="27" customHeight="1" x14ac:dyDescent="0.5">
      <c r="A116" s="426"/>
      <c r="B116" s="426"/>
      <c r="C116" s="426"/>
      <c r="D116" s="426"/>
      <c r="E116" s="426"/>
      <c r="F116" s="426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6"/>
      <c r="AE116" s="6"/>
      <c r="AF116" s="19"/>
      <c r="AG116" s="19"/>
      <c r="AH116" s="19"/>
      <c r="AI116" s="19"/>
      <c r="AJ116" s="14"/>
      <c r="AK116" s="417"/>
      <c r="AL116" s="417"/>
      <c r="AM116" s="417"/>
      <c r="AN116" s="417"/>
      <c r="AO116" s="417"/>
      <c r="AP116" s="417"/>
      <c r="AQ116" s="20"/>
      <c r="AR116" s="75"/>
      <c r="AS116" s="75"/>
      <c r="AT116" s="75"/>
      <c r="AU116" s="75"/>
      <c r="AV116" s="75"/>
      <c r="AW116" s="75"/>
      <c r="AX116" s="20"/>
      <c r="AY116" s="20"/>
      <c r="AZ116" s="20"/>
      <c r="BA116" s="20"/>
      <c r="BB116" s="20"/>
      <c r="BC116" s="20"/>
      <c r="BD116" s="20"/>
      <c r="BE116" s="20"/>
      <c r="BF116" s="3"/>
      <c r="BG116" s="3"/>
      <c r="BH116" s="3"/>
    </row>
    <row r="117" spans="1:60" s="53" customFormat="1" ht="24" customHeight="1" x14ac:dyDescent="0.45">
      <c r="A117" s="430" t="s">
        <v>86</v>
      </c>
      <c r="B117" s="430"/>
      <c r="C117" s="430"/>
      <c r="D117" s="430"/>
      <c r="E117" s="430"/>
      <c r="F117" s="430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102"/>
      <c r="S117" s="102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5"/>
      <c r="AF117" s="64"/>
      <c r="AG117" s="64"/>
      <c r="AH117" s="64"/>
      <c r="AI117" s="64"/>
      <c r="AJ117" s="66"/>
      <c r="AK117" s="427" t="s">
        <v>86</v>
      </c>
      <c r="AL117" s="427"/>
      <c r="AM117" s="427"/>
      <c r="AN117" s="427"/>
      <c r="AO117" s="427"/>
      <c r="AP117" s="427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</row>
    <row r="118" spans="1:60" ht="41.25" customHeight="1" x14ac:dyDescent="0.5">
      <c r="A118" s="18"/>
      <c r="B118" s="18"/>
      <c r="C118" s="18"/>
      <c r="D118" s="18"/>
      <c r="E118" s="18"/>
      <c r="F118" s="18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6"/>
      <c r="AF118" s="19"/>
      <c r="AG118" s="19"/>
      <c r="AH118" s="19"/>
      <c r="AI118" s="19"/>
      <c r="AJ118" s="14"/>
      <c r="AK118" s="76"/>
      <c r="AL118" s="76"/>
      <c r="AM118" s="76"/>
      <c r="AN118" s="76"/>
      <c r="AO118" s="76"/>
      <c r="AP118" s="76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3"/>
      <c r="BG118" s="3"/>
      <c r="BH118" s="3"/>
    </row>
    <row r="119" spans="1:60" ht="34.5" customHeight="1" x14ac:dyDescent="0.5">
      <c r="A119" s="4" t="s">
        <v>216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19"/>
      <c r="AE119" s="6"/>
      <c r="AF119" s="19"/>
      <c r="AG119" s="19"/>
      <c r="AH119" s="19"/>
      <c r="AI119" s="19"/>
      <c r="AJ119" s="14"/>
      <c r="AK119" s="409" t="s">
        <v>88</v>
      </c>
      <c r="AL119" s="409"/>
      <c r="AM119" s="409"/>
      <c r="AN119" s="409"/>
      <c r="AO119" s="409"/>
      <c r="AP119" s="409"/>
      <c r="AQ119" s="409"/>
      <c r="AR119" s="409"/>
      <c r="AS119" s="409"/>
      <c r="AT119" s="409"/>
      <c r="AU119" s="409"/>
      <c r="AV119" s="409"/>
      <c r="AW119" s="409"/>
      <c r="AX119" s="409"/>
      <c r="AY119" s="409"/>
      <c r="AZ119" s="409"/>
      <c r="BA119" s="409"/>
      <c r="BB119" s="409"/>
      <c r="BC119" s="409"/>
      <c r="BD119" s="409"/>
      <c r="BE119" s="15"/>
      <c r="BF119" s="3"/>
      <c r="BG119" s="3"/>
      <c r="BH119" s="3"/>
    </row>
    <row r="120" spans="1:60" ht="23.4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19"/>
      <c r="AE120" s="6"/>
      <c r="AF120" s="19"/>
      <c r="AG120" s="19"/>
      <c r="AH120" s="19"/>
      <c r="AI120" s="19"/>
      <c r="AJ120" s="14"/>
      <c r="AK120" s="409"/>
      <c r="AL120" s="409"/>
      <c r="AM120" s="409"/>
      <c r="AN120" s="409"/>
      <c r="AO120" s="409"/>
      <c r="AP120" s="409"/>
      <c r="AQ120" s="409"/>
      <c r="AR120" s="409"/>
      <c r="AS120" s="409"/>
      <c r="AT120" s="409"/>
      <c r="AU120" s="409"/>
      <c r="AV120" s="409"/>
      <c r="AW120" s="409"/>
      <c r="AX120" s="409"/>
      <c r="AY120" s="409"/>
      <c r="AZ120" s="409"/>
      <c r="BA120" s="409"/>
      <c r="BB120" s="409"/>
      <c r="BC120" s="409"/>
      <c r="BD120" s="409"/>
      <c r="BE120" s="15"/>
      <c r="BF120" s="3"/>
      <c r="BG120" s="3"/>
      <c r="BH120" s="3"/>
    </row>
    <row r="121" spans="1:60" ht="39" customHeight="1" x14ac:dyDescent="0.55000000000000004">
      <c r="A121" s="426"/>
      <c r="B121" s="426"/>
      <c r="C121" s="426"/>
      <c r="D121" s="426"/>
      <c r="E121" s="426"/>
      <c r="F121" s="426"/>
      <c r="G121" s="19"/>
      <c r="H121" s="429" t="s">
        <v>253</v>
      </c>
      <c r="I121" s="429"/>
      <c r="J121" s="429"/>
      <c r="K121" s="429"/>
      <c r="L121" s="429"/>
      <c r="M121" s="429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19"/>
      <c r="AE121" s="6"/>
      <c r="AF121" s="19"/>
      <c r="AG121" s="19"/>
      <c r="AH121" s="19"/>
      <c r="AI121" s="19"/>
      <c r="AJ121" s="14"/>
      <c r="AK121" s="409"/>
      <c r="AL121" s="409"/>
      <c r="AM121" s="409"/>
      <c r="AN121" s="409"/>
      <c r="AO121" s="409"/>
      <c r="AP121" s="409"/>
      <c r="AQ121" s="409"/>
      <c r="AR121" s="409"/>
      <c r="AS121" s="409"/>
      <c r="AT121" s="409"/>
      <c r="AU121" s="409"/>
      <c r="AV121" s="409"/>
      <c r="AW121" s="409"/>
      <c r="AX121" s="409"/>
      <c r="AY121" s="409"/>
      <c r="AZ121" s="409"/>
      <c r="BA121" s="409"/>
      <c r="BB121" s="409"/>
      <c r="BC121" s="409"/>
      <c r="BD121" s="409"/>
      <c r="BE121" s="15"/>
      <c r="BF121" s="3"/>
      <c r="BG121" s="3"/>
      <c r="BH121" s="3"/>
    </row>
    <row r="122" spans="1:60" ht="30.6" customHeight="1" x14ac:dyDescent="0.5">
      <c r="A122" s="204" t="s">
        <v>87</v>
      </c>
      <c r="B122" s="204"/>
      <c r="C122" s="204"/>
      <c r="D122" s="204"/>
      <c r="E122" s="204"/>
      <c r="F122" s="204"/>
      <c r="G122" s="19"/>
      <c r="H122" s="4"/>
      <c r="I122" s="19"/>
      <c r="J122" s="19"/>
      <c r="K122" s="19"/>
      <c r="L122" s="19"/>
      <c r="M122" s="19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19"/>
      <c r="AE122" s="6"/>
      <c r="AF122" s="19"/>
      <c r="AG122" s="19"/>
      <c r="AH122" s="19"/>
      <c r="AI122" s="19"/>
      <c r="AJ122" s="14"/>
      <c r="AK122" s="417"/>
      <c r="AL122" s="417"/>
      <c r="AM122" s="417"/>
      <c r="AN122" s="417"/>
      <c r="AO122" s="417"/>
      <c r="AP122" s="417"/>
      <c r="AQ122" s="20"/>
      <c r="AR122" s="419" t="s">
        <v>218</v>
      </c>
      <c r="AS122" s="419"/>
      <c r="AT122" s="419"/>
      <c r="AU122" s="419"/>
      <c r="AV122" s="419"/>
      <c r="AW122" s="419"/>
      <c r="AX122" s="20"/>
      <c r="AY122" s="20"/>
      <c r="AZ122" s="20"/>
      <c r="BA122" s="20"/>
      <c r="BB122" s="20"/>
      <c r="BC122" s="20"/>
      <c r="BD122" s="20"/>
      <c r="BE122" s="20"/>
      <c r="BF122" s="3"/>
      <c r="BG122" s="3"/>
      <c r="BH122" s="3"/>
    </row>
    <row r="123" spans="1:60" ht="36" customHeight="1" x14ac:dyDescent="0.5">
      <c r="A123" s="426"/>
      <c r="B123" s="426"/>
      <c r="C123" s="426"/>
      <c r="D123" s="426"/>
      <c r="E123" s="426"/>
      <c r="F123" s="426"/>
      <c r="G123" s="21"/>
      <c r="H123" s="21"/>
      <c r="I123" s="2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19"/>
      <c r="AE123" s="6"/>
      <c r="AF123" s="19"/>
      <c r="AG123" s="19"/>
      <c r="AH123" s="19"/>
      <c r="AI123" s="19"/>
      <c r="AJ123" s="14"/>
      <c r="AK123" s="77" t="s">
        <v>85</v>
      </c>
      <c r="AL123" s="20"/>
      <c r="AM123" s="20"/>
      <c r="AN123" s="20"/>
      <c r="AO123" s="20"/>
      <c r="AP123" s="20"/>
      <c r="AQ123" s="20"/>
      <c r="AR123" s="74"/>
      <c r="AS123" s="74"/>
      <c r="AT123" s="74"/>
      <c r="AU123" s="74"/>
      <c r="AV123" s="74"/>
      <c r="AW123" s="74"/>
      <c r="AX123" s="20"/>
      <c r="AY123" s="20"/>
      <c r="AZ123" s="20"/>
      <c r="BA123" s="20"/>
      <c r="BB123" s="20"/>
      <c r="BC123" s="20"/>
      <c r="BD123" s="20"/>
      <c r="BE123" s="20"/>
      <c r="BF123" s="3"/>
      <c r="BG123" s="3"/>
      <c r="BH123" s="3"/>
    </row>
    <row r="124" spans="1:60" ht="36" customHeight="1" x14ac:dyDescent="0.5">
      <c r="A124" s="204" t="s">
        <v>86</v>
      </c>
      <c r="B124" s="204"/>
      <c r="C124" s="204"/>
      <c r="D124" s="204"/>
      <c r="E124" s="204"/>
      <c r="F124" s="204"/>
      <c r="G124" s="21"/>
      <c r="H124" s="21"/>
      <c r="I124" s="2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19"/>
      <c r="AE124" s="6"/>
      <c r="AF124" s="19"/>
      <c r="AG124" s="19"/>
      <c r="AH124" s="19"/>
      <c r="AI124" s="19"/>
      <c r="AJ124" s="14"/>
      <c r="AK124" s="417"/>
      <c r="AL124" s="417"/>
      <c r="AM124" s="417"/>
      <c r="AN124" s="417"/>
      <c r="AO124" s="417"/>
      <c r="AP124" s="417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3"/>
      <c r="BG124" s="3"/>
      <c r="BH124" s="3"/>
    </row>
    <row r="125" spans="1:60" ht="32.2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10"/>
      <c r="S125" s="10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9"/>
      <c r="AE125" s="6"/>
      <c r="AF125" s="19"/>
      <c r="AG125" s="19"/>
      <c r="AH125" s="19"/>
      <c r="AI125" s="19"/>
      <c r="AJ125" s="14"/>
      <c r="AK125" s="425" t="s">
        <v>86</v>
      </c>
      <c r="AL125" s="425"/>
      <c r="AM125" s="425"/>
      <c r="AN125" s="425"/>
      <c r="AO125" s="425"/>
      <c r="AP125" s="425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3"/>
      <c r="BG125" s="3"/>
      <c r="BH125" s="3"/>
    </row>
    <row r="126" spans="1:60" ht="32.2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10"/>
      <c r="S126" s="10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01"/>
      <c r="AE126" s="6"/>
      <c r="AF126" s="101"/>
      <c r="AG126" s="101"/>
      <c r="AH126" s="101"/>
      <c r="AI126" s="101"/>
      <c r="AJ126" s="14"/>
      <c r="AK126" s="76"/>
      <c r="AL126" s="76"/>
      <c r="AM126" s="76"/>
      <c r="AN126" s="76"/>
      <c r="AO126" s="76"/>
      <c r="AP126" s="76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3"/>
      <c r="BG126" s="3"/>
      <c r="BH126" s="3"/>
    </row>
    <row r="127" spans="1:60" ht="30.6" customHeight="1" x14ac:dyDescent="0.5">
      <c r="A127" s="207" t="s">
        <v>217</v>
      </c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19"/>
      <c r="AE127" s="6"/>
      <c r="AF127" s="19"/>
      <c r="AG127" s="19"/>
      <c r="AH127" s="19"/>
      <c r="AI127" s="19"/>
      <c r="AJ127" s="14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20"/>
      <c r="BF127" s="3"/>
      <c r="BG127" s="3"/>
      <c r="BH127" s="3"/>
    </row>
    <row r="128" spans="1:60" ht="36" customHeight="1" x14ac:dyDescent="0.5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7"/>
      <c r="V128" s="7"/>
      <c r="W128" s="7"/>
      <c r="X128" s="7"/>
      <c r="Y128" s="7"/>
      <c r="Z128" s="7"/>
      <c r="AA128" s="7"/>
      <c r="AB128" s="7"/>
      <c r="AC128" s="7"/>
      <c r="AD128" s="19"/>
      <c r="AE128" s="6"/>
      <c r="AF128" s="19"/>
      <c r="AG128" s="19"/>
      <c r="AH128" s="19"/>
      <c r="AI128" s="19"/>
      <c r="AJ128" s="14"/>
      <c r="AK128" s="428" t="s">
        <v>89</v>
      </c>
      <c r="AL128" s="428"/>
      <c r="AM128" s="428"/>
      <c r="AN128" s="428"/>
      <c r="AO128" s="428"/>
      <c r="AP128" s="428"/>
      <c r="AQ128" s="428"/>
      <c r="AR128" s="428"/>
      <c r="AS128" s="428"/>
      <c r="AT128" s="428"/>
      <c r="AU128" s="428"/>
      <c r="AV128" s="428"/>
      <c r="AW128" s="428"/>
      <c r="AX128" s="428"/>
      <c r="AY128" s="428"/>
      <c r="AZ128" s="428"/>
      <c r="BA128" s="428"/>
      <c r="BB128" s="428"/>
      <c r="BC128" s="428"/>
      <c r="BD128" s="428"/>
      <c r="BE128" s="20"/>
      <c r="BF128" s="3"/>
      <c r="BG128" s="3"/>
      <c r="BH128" s="3"/>
    </row>
    <row r="129" spans="1:60" ht="33" customHeight="1" x14ac:dyDescent="0.55000000000000004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19"/>
      <c r="AE129" s="6"/>
      <c r="AF129" s="19"/>
      <c r="AG129" s="19"/>
      <c r="AH129" s="19"/>
      <c r="AI129" s="19"/>
      <c r="AJ129" s="14"/>
      <c r="AK129" s="417"/>
      <c r="AL129" s="417"/>
      <c r="AM129" s="417"/>
      <c r="AN129" s="417"/>
      <c r="AO129" s="417"/>
      <c r="AP129" s="417"/>
      <c r="AQ129" s="20"/>
      <c r="AR129" s="418" t="s">
        <v>219</v>
      </c>
      <c r="AS129" s="418"/>
      <c r="AT129" s="418"/>
      <c r="AU129" s="418"/>
      <c r="AV129" s="418"/>
      <c r="AW129" s="418"/>
      <c r="AX129" s="20"/>
      <c r="AY129" s="20"/>
      <c r="AZ129" s="20"/>
      <c r="BA129" s="20"/>
      <c r="BB129" s="20"/>
      <c r="BC129" s="20"/>
      <c r="BD129" s="20"/>
      <c r="BE129" s="20"/>
      <c r="BF129" s="3"/>
      <c r="BG129" s="3"/>
      <c r="BH129" s="3"/>
    </row>
    <row r="130" spans="1:60" ht="28.5" customHeight="1" x14ac:dyDescent="0.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9"/>
      <c r="AE130" s="6"/>
      <c r="AF130" s="19"/>
      <c r="AG130" s="19"/>
      <c r="AH130" s="19"/>
      <c r="AI130" s="19"/>
      <c r="AJ130" s="14"/>
      <c r="AK130" s="425" t="s">
        <v>87</v>
      </c>
      <c r="AL130" s="425"/>
      <c r="AM130" s="425"/>
      <c r="AN130" s="425"/>
      <c r="AO130" s="425"/>
      <c r="AP130" s="425"/>
      <c r="AQ130" s="20"/>
      <c r="AR130" s="77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3"/>
      <c r="BG130" s="3"/>
      <c r="BH130" s="3"/>
    </row>
    <row r="131" spans="1:60" ht="27" customHeight="1" x14ac:dyDescent="0.55000000000000004">
      <c r="A131" s="206"/>
      <c r="B131" s="206"/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4"/>
      <c r="AD131" s="19"/>
      <c r="AE131" s="6"/>
      <c r="AF131" s="19"/>
      <c r="AG131" s="19"/>
      <c r="AH131" s="19"/>
      <c r="AI131" s="19"/>
      <c r="AJ131" s="14"/>
      <c r="AK131" s="417"/>
      <c r="AL131" s="417"/>
      <c r="AM131" s="417"/>
      <c r="AN131" s="417"/>
      <c r="AO131" s="417"/>
      <c r="AP131" s="417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75"/>
      <c r="BC131" s="75"/>
      <c r="BD131" s="75"/>
      <c r="BE131" s="75"/>
      <c r="BF131" s="3"/>
      <c r="BG131" s="3"/>
      <c r="BH131" s="3"/>
    </row>
    <row r="132" spans="1:60" ht="46.5" customHeight="1" x14ac:dyDescent="0.55000000000000004">
      <c r="A132" s="206" t="s">
        <v>221</v>
      </c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5"/>
      <c r="AD132" s="19"/>
      <c r="AE132" s="6"/>
      <c r="AF132" s="19"/>
      <c r="AG132" s="19"/>
      <c r="AH132" s="19"/>
      <c r="AI132" s="19"/>
      <c r="AJ132" s="14"/>
      <c r="AK132" s="425" t="s">
        <v>86</v>
      </c>
      <c r="AL132" s="425"/>
      <c r="AM132" s="425"/>
      <c r="AN132" s="425"/>
      <c r="AO132" s="425"/>
      <c r="AP132" s="425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75"/>
      <c r="BC132" s="75"/>
      <c r="BD132" s="75"/>
      <c r="BE132" s="75"/>
      <c r="BF132" s="3"/>
      <c r="BG132" s="3"/>
      <c r="BH132" s="3"/>
    </row>
    <row r="133" spans="1:60" ht="24.6" customHeight="1" x14ac:dyDescent="0.45">
      <c r="A133" s="70"/>
      <c r="B133" s="70"/>
      <c r="C133" s="70"/>
      <c r="D133" s="70"/>
      <c r="E133" s="70"/>
      <c r="F133" s="70"/>
      <c r="G133" s="72"/>
      <c r="H133" s="70"/>
      <c r="I133" s="65"/>
      <c r="J133" s="65"/>
      <c r="K133" s="65"/>
      <c r="L133" s="65"/>
      <c r="M133" s="65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5"/>
      <c r="AE133" s="65"/>
      <c r="AF133" s="64"/>
      <c r="AG133" s="64"/>
      <c r="AH133" s="64"/>
      <c r="AI133" s="53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53"/>
      <c r="BA133" s="53"/>
      <c r="BB133" s="53"/>
      <c r="BC133" s="53"/>
      <c r="BD133" s="53"/>
      <c r="BE133" s="53"/>
      <c r="BF133" s="53"/>
      <c r="BG133" s="53"/>
      <c r="BH133" s="53"/>
    </row>
    <row r="134" spans="1:60" ht="27" customHeight="1" x14ac:dyDescent="0.45">
      <c r="A134" s="71"/>
      <c r="B134" s="71"/>
      <c r="C134" s="71"/>
      <c r="D134" s="71"/>
      <c r="E134" s="71"/>
      <c r="F134" s="71"/>
      <c r="G134" s="72"/>
      <c r="H134" s="72"/>
      <c r="I134" s="72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5"/>
      <c r="AE134" s="65"/>
      <c r="AF134" s="64"/>
      <c r="AG134" s="64"/>
      <c r="AH134" s="64"/>
      <c r="AI134" s="53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53"/>
      <c r="BA134" s="53"/>
      <c r="BB134" s="53"/>
      <c r="BC134" s="53"/>
      <c r="BD134" s="53"/>
      <c r="BE134" s="53"/>
      <c r="BF134" s="53"/>
      <c r="BG134" s="53"/>
      <c r="BH134" s="53"/>
    </row>
    <row r="135" spans="1:60" ht="24.6" customHeight="1" x14ac:dyDescent="0.45">
      <c r="A135" s="70"/>
      <c r="B135" s="70"/>
      <c r="C135" s="70"/>
      <c r="D135" s="70"/>
      <c r="E135" s="70"/>
      <c r="F135" s="70"/>
      <c r="G135" s="72"/>
      <c r="H135" s="72"/>
      <c r="I135" s="72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5"/>
      <c r="AE135" s="65"/>
      <c r="AF135" s="64"/>
      <c r="AG135" s="64"/>
      <c r="AH135" s="64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5"/>
      <c r="AU135" s="55"/>
      <c r="AV135" s="55"/>
      <c r="AW135" s="56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</row>
    <row r="136" spans="1:60" ht="27.75" customHeight="1" x14ac:dyDescent="0.45">
      <c r="A136" s="62"/>
      <c r="B136" s="62"/>
      <c r="C136" s="62"/>
      <c r="D136" s="62"/>
      <c r="E136" s="62"/>
      <c r="F136" s="62"/>
      <c r="G136" s="69"/>
      <c r="H136" s="69"/>
      <c r="I136" s="69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4"/>
      <c r="AE136" s="73"/>
      <c r="AF136" s="73"/>
      <c r="AG136" s="73"/>
      <c r="AH136" s="7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5"/>
      <c r="AU136" s="55"/>
      <c r="AV136" s="55"/>
      <c r="AW136" s="56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</row>
    <row r="137" spans="1:60" ht="30.6" customHeight="1" x14ac:dyDescent="0.4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3"/>
      <c r="AE137" s="73"/>
      <c r="AF137" s="73"/>
      <c r="AG137" s="73"/>
      <c r="AH137" s="7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5"/>
      <c r="AU137" s="55"/>
      <c r="AV137" s="55"/>
      <c r="AW137" s="56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</row>
    <row r="138" spans="1:60" ht="24.6" customHeight="1" x14ac:dyDescent="0.4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3"/>
      <c r="AE138" s="67"/>
      <c r="AF138" s="67"/>
      <c r="AG138" s="67"/>
      <c r="AH138" s="67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5"/>
      <c r="AU138" s="55"/>
      <c r="AV138" s="55"/>
      <c r="AW138" s="56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</row>
    <row r="139" spans="1:60" ht="24.6" customHeight="1" x14ac:dyDescent="0.45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67"/>
      <c r="AE139" s="67"/>
      <c r="AF139" s="67"/>
      <c r="AG139" s="67"/>
      <c r="AH139" s="67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5"/>
      <c r="AU139" s="55"/>
      <c r="AV139" s="55"/>
      <c r="AW139" s="56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</row>
    <row r="140" spans="1:60" ht="15.75" customHeight="1" x14ac:dyDescent="0.4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7"/>
      <c r="AE140" s="67"/>
      <c r="AF140" s="67"/>
      <c r="AG140" s="67"/>
      <c r="AH140" s="67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5"/>
      <c r="AU140" s="55"/>
      <c r="AV140" s="55"/>
      <c r="AW140" s="56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</row>
    <row r="141" spans="1:60" ht="30.6" customHeight="1" x14ac:dyDescent="0.5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70"/>
      <c r="AD141" s="67"/>
      <c r="AE141" s="67"/>
      <c r="AF141" s="67"/>
      <c r="AG141" s="67"/>
      <c r="AH141" s="67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5"/>
      <c r="AU141" s="55"/>
      <c r="AV141" s="55"/>
      <c r="AW141" s="56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</row>
  </sheetData>
  <mergeCells count="793">
    <mergeCell ref="BB50:BH53"/>
    <mergeCell ref="B54:O54"/>
    <mergeCell ref="AD54:AE54"/>
    <mergeCell ref="AF54:AI54"/>
    <mergeCell ref="E98:BC98"/>
    <mergeCell ref="BD98:BH98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I45"/>
    <mergeCell ref="AJ45:AL45"/>
    <mergeCell ref="AM45:AO45"/>
    <mergeCell ref="Z56:AA56"/>
    <mergeCell ref="AB56:AC56"/>
    <mergeCell ref="AD56:AE56"/>
    <mergeCell ref="AZ56:BA56"/>
    <mergeCell ref="BB56:BH56"/>
    <mergeCell ref="AZ54:BA54"/>
    <mergeCell ref="BB54:BH54"/>
    <mergeCell ref="AZ50:BA53"/>
    <mergeCell ref="AB57:AC57"/>
    <mergeCell ref="V49:W49"/>
    <mergeCell ref="X49:Y49"/>
    <mergeCell ref="Z48:AA48"/>
    <mergeCell ref="P54:Q54"/>
    <mergeCell ref="R54:S54"/>
    <mergeCell ref="T54:U54"/>
    <mergeCell ref="V54:W54"/>
    <mergeCell ref="X54:Y54"/>
    <mergeCell ref="Z54:AA54"/>
    <mergeCell ref="AB54:AC54"/>
    <mergeCell ref="B48:O48"/>
    <mergeCell ref="T49:U49"/>
    <mergeCell ref="B57:O57"/>
    <mergeCell ref="T57:U57"/>
    <mergeCell ref="P57:Q57"/>
    <mergeCell ref="R57:S57"/>
    <mergeCell ref="B49:O49"/>
    <mergeCell ref="B55:O55"/>
    <mergeCell ref="P55:Q55"/>
    <mergeCell ref="R55:S55"/>
    <mergeCell ref="T55:U55"/>
    <mergeCell ref="B56:O56"/>
    <mergeCell ref="P56:Q56"/>
    <mergeCell ref="R56:S56"/>
    <mergeCell ref="T56:U56"/>
    <mergeCell ref="R48:S48"/>
    <mergeCell ref="T48:U48"/>
    <mergeCell ref="B58:O58"/>
    <mergeCell ref="P58:Q58"/>
    <mergeCell ref="P61:Q61"/>
    <mergeCell ref="B61:O61"/>
    <mergeCell ref="AD60:AE60"/>
    <mergeCell ref="P62:Q62"/>
    <mergeCell ref="AD61:AE61"/>
    <mergeCell ref="AB58:AC58"/>
    <mergeCell ref="V59:W59"/>
    <mergeCell ref="T58:U58"/>
    <mergeCell ref="V58:W58"/>
    <mergeCell ref="X58:Y58"/>
    <mergeCell ref="R59:S59"/>
    <mergeCell ref="AD58:AE58"/>
    <mergeCell ref="R58:S58"/>
    <mergeCell ref="P59:Q59"/>
    <mergeCell ref="Z58:AA58"/>
    <mergeCell ref="Z59:AA59"/>
    <mergeCell ref="AB59:AC59"/>
    <mergeCell ref="AD59:AE59"/>
    <mergeCell ref="B60:O60"/>
    <mergeCell ref="P60:Q60"/>
    <mergeCell ref="R60:S60"/>
    <mergeCell ref="T60:U60"/>
    <mergeCell ref="AK132:AP132"/>
    <mergeCell ref="A114:F114"/>
    <mergeCell ref="AK116:AP116"/>
    <mergeCell ref="AK115:AP115"/>
    <mergeCell ref="AK114:AP114"/>
    <mergeCell ref="AK122:AP122"/>
    <mergeCell ref="AR122:AW122"/>
    <mergeCell ref="AK124:AP124"/>
    <mergeCell ref="AK129:AP129"/>
    <mergeCell ref="AR129:AW129"/>
    <mergeCell ref="AK130:AP130"/>
    <mergeCell ref="AK125:AP125"/>
    <mergeCell ref="AK128:BD128"/>
    <mergeCell ref="AK117:AP117"/>
    <mergeCell ref="AK119:BD121"/>
    <mergeCell ref="AR114:AW114"/>
    <mergeCell ref="A116:F116"/>
    <mergeCell ref="A121:F121"/>
    <mergeCell ref="AK131:AP131"/>
    <mergeCell ref="H121:M121"/>
    <mergeCell ref="A123:F123"/>
    <mergeCell ref="A124:F124"/>
    <mergeCell ref="A117:F117"/>
    <mergeCell ref="H114:M114"/>
    <mergeCell ref="BB62:BH62"/>
    <mergeCell ref="A83:D83"/>
    <mergeCell ref="A81:D81"/>
    <mergeCell ref="E97:BC97"/>
    <mergeCell ref="E99:BC99"/>
    <mergeCell ref="E81:BC81"/>
    <mergeCell ref="A87:D87"/>
    <mergeCell ref="A84:D84"/>
    <mergeCell ref="A69:K69"/>
    <mergeCell ref="L68:O68"/>
    <mergeCell ref="L69:O69"/>
    <mergeCell ref="P68:S68"/>
    <mergeCell ref="P69:S69"/>
    <mergeCell ref="Z63:AA63"/>
    <mergeCell ref="V64:W64"/>
    <mergeCell ref="BB63:BH63"/>
    <mergeCell ref="V62:W62"/>
    <mergeCell ref="T63:U63"/>
    <mergeCell ref="V63:W63"/>
    <mergeCell ref="E83:BC83"/>
    <mergeCell ref="BD81:BH81"/>
    <mergeCell ref="BD83:BH83"/>
    <mergeCell ref="BD77:BH77"/>
    <mergeCell ref="B62:O62"/>
    <mergeCell ref="AK112:BE113"/>
    <mergeCell ref="A99:D99"/>
    <mergeCell ref="A97:D97"/>
    <mergeCell ref="A102:D102"/>
    <mergeCell ref="E102:BC102"/>
    <mergeCell ref="E100:BC100"/>
    <mergeCell ref="BD87:BH87"/>
    <mergeCell ref="BD88:BH88"/>
    <mergeCell ref="BD103:BH103"/>
    <mergeCell ref="BD104:BH104"/>
    <mergeCell ref="A101:D101"/>
    <mergeCell ref="E101:BB101"/>
    <mergeCell ref="A100:D100"/>
    <mergeCell ref="B96:BC96"/>
    <mergeCell ref="B90:X91"/>
    <mergeCell ref="AK90:BE91"/>
    <mergeCell ref="B92:G92"/>
    <mergeCell ref="I92:N92"/>
    <mergeCell ref="AK92:AP92"/>
    <mergeCell ref="AR92:AW92"/>
    <mergeCell ref="B93:G93"/>
    <mergeCell ref="B94:G94"/>
    <mergeCell ref="AK94:AP94"/>
    <mergeCell ref="A98:D98"/>
    <mergeCell ref="E73:BC73"/>
    <mergeCell ref="E88:BC88"/>
    <mergeCell ref="A85:D85"/>
    <mergeCell ref="A86:D86"/>
    <mergeCell ref="AN69:AT69"/>
    <mergeCell ref="A68:K68"/>
    <mergeCell ref="A77:D77"/>
    <mergeCell ref="A78:D78"/>
    <mergeCell ref="E77:BC77"/>
    <mergeCell ref="A76:D76"/>
    <mergeCell ref="E84:BC84"/>
    <mergeCell ref="A80:D80"/>
    <mergeCell ref="E87:BB87"/>
    <mergeCell ref="Z68:AF68"/>
    <mergeCell ref="AG68:AM68"/>
    <mergeCell ref="AN68:AT68"/>
    <mergeCell ref="A88:D88"/>
    <mergeCell ref="T68:Y68"/>
    <mergeCell ref="T69:Y69"/>
    <mergeCell ref="Z69:AF69"/>
    <mergeCell ref="E80:BC80"/>
    <mergeCell ref="BD86:BH86"/>
    <mergeCell ref="A72:D72"/>
    <mergeCell ref="A73:D73"/>
    <mergeCell ref="A74:D74"/>
    <mergeCell ref="X66:Y66"/>
    <mergeCell ref="A66:S66"/>
    <mergeCell ref="V66:W66"/>
    <mergeCell ref="Z66:AA66"/>
    <mergeCell ref="AB66:AC66"/>
    <mergeCell ref="A75:D75"/>
    <mergeCell ref="AG69:AM69"/>
    <mergeCell ref="A79:D79"/>
    <mergeCell ref="E86:BC86"/>
    <mergeCell ref="E78:BB78"/>
    <mergeCell ref="BD78:BH78"/>
    <mergeCell ref="BB66:BH66"/>
    <mergeCell ref="BD72:BH72"/>
    <mergeCell ref="BD73:BH73"/>
    <mergeCell ref="BD74:BH74"/>
    <mergeCell ref="BD75:BH75"/>
    <mergeCell ref="AU67:BH67"/>
    <mergeCell ref="Z67:AT67"/>
    <mergeCell ref="AU68:BH69"/>
    <mergeCell ref="BD84:BH84"/>
    <mergeCell ref="E85:BC85"/>
    <mergeCell ref="AD49:AE49"/>
    <mergeCell ref="Z49:AA49"/>
    <mergeCell ref="AZ57:BA57"/>
    <mergeCell ref="BB59:BH59"/>
    <mergeCell ref="BB60:BH60"/>
    <mergeCell ref="BB61:BH61"/>
    <mergeCell ref="AZ61:BA61"/>
    <mergeCell ref="AZ58:BA58"/>
    <mergeCell ref="BB58:BH58"/>
    <mergeCell ref="AZ60:BA60"/>
    <mergeCell ref="BB57:BH57"/>
    <mergeCell ref="AP57:AS57"/>
    <mergeCell ref="AP58:AS58"/>
    <mergeCell ref="Z61:AA61"/>
    <mergeCell ref="AF55:AI55"/>
    <mergeCell ref="AJ55:AL55"/>
    <mergeCell ref="AM55:AO55"/>
    <mergeCell ref="AP55:AS55"/>
    <mergeCell ref="AZ55:BA55"/>
    <mergeCell ref="BB55:BH55"/>
    <mergeCell ref="AF56:AI56"/>
    <mergeCell ref="AJ56:AL56"/>
    <mergeCell ref="V65:W65"/>
    <mergeCell ref="AP41:AS41"/>
    <mergeCell ref="AP42:AS42"/>
    <mergeCell ref="AZ46:BA46"/>
    <mergeCell ref="AW32:AY32"/>
    <mergeCell ref="AP33:AS33"/>
    <mergeCell ref="AZ49:BA49"/>
    <mergeCell ref="AP43:AS43"/>
    <mergeCell ref="AZ44:BA44"/>
    <mergeCell ref="BB46:BH46"/>
    <mergeCell ref="BB49:BH49"/>
    <mergeCell ref="BB44:BH44"/>
    <mergeCell ref="AZ33:BA33"/>
    <mergeCell ref="AZ34:BA34"/>
    <mergeCell ref="AZ32:BA32"/>
    <mergeCell ref="AZ35:BA35"/>
    <mergeCell ref="AZ39:BA39"/>
    <mergeCell ref="AZ42:BA42"/>
    <mergeCell ref="AP44:AS44"/>
    <mergeCell ref="AP46:AS46"/>
    <mergeCell ref="BB40:BH40"/>
    <mergeCell ref="BB37:BH37"/>
    <mergeCell ref="BB38:BH38"/>
    <mergeCell ref="AZ45:BA45"/>
    <mergeCell ref="BB45:BH45"/>
    <mergeCell ref="BB41:BH41"/>
    <mergeCell ref="AZ38:BA38"/>
    <mergeCell ref="BB35:BH35"/>
    <mergeCell ref="BB39:BH39"/>
    <mergeCell ref="AZ41:BA41"/>
    <mergeCell ref="BB43:BH43"/>
    <mergeCell ref="AW37:AY37"/>
    <mergeCell ref="AT37:AV37"/>
    <mergeCell ref="AW41:AY41"/>
    <mergeCell ref="AW42:AY42"/>
    <mergeCell ref="AW43:AY43"/>
    <mergeCell ref="BB42:BH42"/>
    <mergeCell ref="AZ43:BA43"/>
    <mergeCell ref="AZ37:BA37"/>
    <mergeCell ref="AJ14:AJ15"/>
    <mergeCell ref="AK14:AN14"/>
    <mergeCell ref="BB14:BB15"/>
    <mergeCell ref="BC14:BC15"/>
    <mergeCell ref="AW30:AY30"/>
    <mergeCell ref="AW31:AY31"/>
    <mergeCell ref="AZ36:BA36"/>
    <mergeCell ref="AW36:AY36"/>
    <mergeCell ref="AT33:AV33"/>
    <mergeCell ref="AT34:AV34"/>
    <mergeCell ref="AT35:AV35"/>
    <mergeCell ref="AT36:AV36"/>
    <mergeCell ref="BB32:BH32"/>
    <mergeCell ref="BB36:BH36"/>
    <mergeCell ref="AW35:AY35"/>
    <mergeCell ref="AP31:AS31"/>
    <mergeCell ref="AP32:AS32"/>
    <mergeCell ref="AZ31:BA31"/>
    <mergeCell ref="AT31:AV31"/>
    <mergeCell ref="AT32:AV32"/>
    <mergeCell ref="BB29:BH29"/>
    <mergeCell ref="BB30:BH30"/>
    <mergeCell ref="BB33:BH33"/>
    <mergeCell ref="BB34:BH34"/>
    <mergeCell ref="AZ28:BA28"/>
    <mergeCell ref="AZ29:BA29"/>
    <mergeCell ref="BH14:BH15"/>
    <mergeCell ref="AF24:AY24"/>
    <mergeCell ref="BB28:BH28"/>
    <mergeCell ref="AW33:AY33"/>
    <mergeCell ref="AW34:AY34"/>
    <mergeCell ref="BD14:BD15"/>
    <mergeCell ref="BE14:BE15"/>
    <mergeCell ref="BF14:BF15"/>
    <mergeCell ref="BG14:BG15"/>
    <mergeCell ref="AF26:AO26"/>
    <mergeCell ref="AF25:AY25"/>
    <mergeCell ref="AP26:AY26"/>
    <mergeCell ref="AJ34:AL34"/>
    <mergeCell ref="AT14:AV14"/>
    <mergeCell ref="AW14:AW15"/>
    <mergeCell ref="AX14:BA14"/>
    <mergeCell ref="AF14:AF15"/>
    <mergeCell ref="AG14:AI14"/>
    <mergeCell ref="AZ30:BA30"/>
    <mergeCell ref="V28:W28"/>
    <mergeCell ref="X28:Y28"/>
    <mergeCell ref="Z28:AA28"/>
    <mergeCell ref="AT27:AV27"/>
    <mergeCell ref="AW27:AY27"/>
    <mergeCell ref="AT28:AV28"/>
    <mergeCell ref="AW28:AY28"/>
    <mergeCell ref="AT29:AV29"/>
    <mergeCell ref="AW29:AY29"/>
    <mergeCell ref="AP30:AS30"/>
    <mergeCell ref="AT30:AV30"/>
    <mergeCell ref="V29:W29"/>
    <mergeCell ref="AJ27:AL27"/>
    <mergeCell ref="AF27:AI27"/>
    <mergeCell ref="AF28:AI28"/>
    <mergeCell ref="AF29:AI29"/>
    <mergeCell ref="AF30:AI30"/>
    <mergeCell ref="AJ29:AL29"/>
    <mergeCell ref="AJ30:AL30"/>
    <mergeCell ref="AM29:AO29"/>
    <mergeCell ref="AM30:AO30"/>
    <mergeCell ref="A14:A15"/>
    <mergeCell ref="B14:E14"/>
    <mergeCell ref="F14:F15"/>
    <mergeCell ref="G14:I14"/>
    <mergeCell ref="J14:J15"/>
    <mergeCell ref="K14:N14"/>
    <mergeCell ref="O14:R14"/>
    <mergeCell ref="R30:S30"/>
    <mergeCell ref="P28:Q28"/>
    <mergeCell ref="B30:O30"/>
    <mergeCell ref="P30:Q30"/>
    <mergeCell ref="S14:S15"/>
    <mergeCell ref="B28:O28"/>
    <mergeCell ref="B38:O38"/>
    <mergeCell ref="B39:O39"/>
    <mergeCell ref="P39:Q39"/>
    <mergeCell ref="B31:O31"/>
    <mergeCell ref="B34:O34"/>
    <mergeCell ref="B35:O35"/>
    <mergeCell ref="R31:S31"/>
    <mergeCell ref="P38:Q38"/>
    <mergeCell ref="P37:Q37"/>
    <mergeCell ref="P35:Q35"/>
    <mergeCell ref="R35:S35"/>
    <mergeCell ref="P34:Q34"/>
    <mergeCell ref="R33:S33"/>
    <mergeCell ref="P36:Q36"/>
    <mergeCell ref="R36:S36"/>
    <mergeCell ref="R39:S39"/>
    <mergeCell ref="B47:O47"/>
    <mergeCell ref="R44:S44"/>
    <mergeCell ref="B40:O40"/>
    <mergeCell ref="AB37:AC37"/>
    <mergeCell ref="R40:S40"/>
    <mergeCell ref="R37:S37"/>
    <mergeCell ref="AB65:AC65"/>
    <mergeCell ref="BB65:BH65"/>
    <mergeCell ref="AD32:AE32"/>
    <mergeCell ref="B32:O32"/>
    <mergeCell ref="B46:O46"/>
    <mergeCell ref="B44:O44"/>
    <mergeCell ref="B36:O36"/>
    <mergeCell ref="Z47:AA47"/>
    <mergeCell ref="R43:S43"/>
    <mergeCell ref="X44:Y44"/>
    <mergeCell ref="T43:U43"/>
    <mergeCell ref="V43:W43"/>
    <mergeCell ref="Z43:AA43"/>
    <mergeCell ref="T46:U46"/>
    <mergeCell ref="V46:W46"/>
    <mergeCell ref="Z44:AA44"/>
    <mergeCell ref="AZ40:BA40"/>
    <mergeCell ref="X36:Y36"/>
    <mergeCell ref="B42:O42"/>
    <mergeCell ref="T42:U42"/>
    <mergeCell ref="V42:W42"/>
    <mergeCell ref="R42:S42"/>
    <mergeCell ref="B41:O41"/>
    <mergeCell ref="T44:U44"/>
    <mergeCell ref="B43:O43"/>
    <mergeCell ref="AB44:AC44"/>
    <mergeCell ref="P44:Q44"/>
    <mergeCell ref="P43:Q43"/>
    <mergeCell ref="X43:Y43"/>
    <mergeCell ref="P41:Q41"/>
    <mergeCell ref="AD28:AE28"/>
    <mergeCell ref="R28:S28"/>
    <mergeCell ref="X38:Y38"/>
    <mergeCell ref="AB38:AC38"/>
    <mergeCell ref="R38:S38"/>
    <mergeCell ref="P33:Q33"/>
    <mergeCell ref="T41:U41"/>
    <mergeCell ref="P47:Q47"/>
    <mergeCell ref="R47:S47"/>
    <mergeCell ref="T47:U47"/>
    <mergeCell ref="AB41:AC41"/>
    <mergeCell ref="AB47:AC47"/>
    <mergeCell ref="Z42:AA42"/>
    <mergeCell ref="P46:Q46"/>
    <mergeCell ref="Z36:AA36"/>
    <mergeCell ref="X35:Y35"/>
    <mergeCell ref="Z35:AA35"/>
    <mergeCell ref="P32:Q32"/>
    <mergeCell ref="R32:S32"/>
    <mergeCell ref="T32:U32"/>
    <mergeCell ref="V32:W32"/>
    <mergeCell ref="X32:Y32"/>
    <mergeCell ref="Z32:AA32"/>
    <mergeCell ref="P31:Q31"/>
    <mergeCell ref="R34:S34"/>
    <mergeCell ref="T34:U34"/>
    <mergeCell ref="T31:U31"/>
    <mergeCell ref="V31:W31"/>
    <mergeCell ref="Z31:AA31"/>
    <mergeCell ref="AD44:AE44"/>
    <mergeCell ref="P49:Q49"/>
    <mergeCell ref="R49:S49"/>
    <mergeCell ref="A24:A27"/>
    <mergeCell ref="B33:O33"/>
    <mergeCell ref="Z26:AA27"/>
    <mergeCell ref="AB26:AC27"/>
    <mergeCell ref="AD26:AE27"/>
    <mergeCell ref="B24:O27"/>
    <mergeCell ref="T24:AE24"/>
    <mergeCell ref="P24:Q27"/>
    <mergeCell ref="X26:Y27"/>
    <mergeCell ref="R24:S27"/>
    <mergeCell ref="B29:O29"/>
    <mergeCell ref="P29:Q29"/>
    <mergeCell ref="R29:S29"/>
    <mergeCell ref="T29:U29"/>
    <mergeCell ref="AB39:AC39"/>
    <mergeCell ref="B37:O37"/>
    <mergeCell ref="AB31:AC31"/>
    <mergeCell ref="X31:Y31"/>
    <mergeCell ref="AB35:AC35"/>
    <mergeCell ref="V34:W34"/>
    <mergeCell ref="X34:Y34"/>
    <mergeCell ref="AB36:AC36"/>
    <mergeCell ref="V38:W38"/>
    <mergeCell ref="X37:Y37"/>
    <mergeCell ref="T28:U28"/>
    <mergeCell ref="Z29:AA29"/>
    <mergeCell ref="V36:W36"/>
    <mergeCell ref="V33:W33"/>
    <mergeCell ref="X33:Y33"/>
    <mergeCell ref="Z33:AA33"/>
    <mergeCell ref="AB30:AC30"/>
    <mergeCell ref="T33:U33"/>
    <mergeCell ref="Z30:AA30"/>
    <mergeCell ref="AY4:BD4"/>
    <mergeCell ref="T38:U38"/>
    <mergeCell ref="AD39:AE39"/>
    <mergeCell ref="Z38:AA38"/>
    <mergeCell ref="AO14:AR14"/>
    <mergeCell ref="AS14:AS15"/>
    <mergeCell ref="BB24:BH27"/>
    <mergeCell ref="AZ24:BA27"/>
    <mergeCell ref="T30:U30"/>
    <mergeCell ref="AB33:AC33"/>
    <mergeCell ref="AD35:AE35"/>
    <mergeCell ref="AD29:AE29"/>
    <mergeCell ref="AD30:AE30"/>
    <mergeCell ref="AD33:AE33"/>
    <mergeCell ref="T14:V14"/>
    <mergeCell ref="W14:W15"/>
    <mergeCell ref="X14:Z14"/>
    <mergeCell ref="AA14:AA15"/>
    <mergeCell ref="AB14:AE14"/>
    <mergeCell ref="X25:AE25"/>
    <mergeCell ref="BB31:BH31"/>
    <mergeCell ref="T7:Z7"/>
    <mergeCell ref="Z37:AA37"/>
    <mergeCell ref="Z34:AA34"/>
    <mergeCell ref="T35:U35"/>
    <mergeCell ref="V35:W35"/>
    <mergeCell ref="V25:W27"/>
    <mergeCell ref="T25:U27"/>
    <mergeCell ref="AB42:AC42"/>
    <mergeCell ref="AD36:AE36"/>
    <mergeCell ref="AD37:AE37"/>
    <mergeCell ref="AB29:AC29"/>
    <mergeCell ref="AB28:AC28"/>
    <mergeCell ref="AB40:AC40"/>
    <mergeCell ref="T36:U36"/>
    <mergeCell ref="T40:U40"/>
    <mergeCell ref="AB32:AC32"/>
    <mergeCell ref="V37:W37"/>
    <mergeCell ref="X42:Y42"/>
    <mergeCell ref="V40:W40"/>
    <mergeCell ref="X29:Y29"/>
    <mergeCell ref="AD34:AE34"/>
    <mergeCell ref="AD31:AE31"/>
    <mergeCell ref="T37:U37"/>
    <mergeCell ref="X40:Y40"/>
    <mergeCell ref="AB34:AC34"/>
    <mergeCell ref="V30:W30"/>
    <mergeCell ref="X30:Y30"/>
    <mergeCell ref="V47:W47"/>
    <mergeCell ref="X47:Y47"/>
    <mergeCell ref="AF43:AI43"/>
    <mergeCell ref="AF44:AI44"/>
    <mergeCell ref="AF46:AI46"/>
    <mergeCell ref="X46:Y46"/>
    <mergeCell ref="V48:W48"/>
    <mergeCell ref="X48:Y48"/>
    <mergeCell ref="AD47:AE47"/>
    <mergeCell ref="AD43:AE43"/>
    <mergeCell ref="AB48:AC48"/>
    <mergeCell ref="AD48:AE48"/>
    <mergeCell ref="Z46:AA46"/>
    <mergeCell ref="AB46:AC46"/>
    <mergeCell ref="AD46:AE46"/>
    <mergeCell ref="V44:W44"/>
    <mergeCell ref="AB43:AC43"/>
    <mergeCell ref="X61:Y61"/>
    <mergeCell ref="B59:O59"/>
    <mergeCell ref="Z60:AA60"/>
    <mergeCell ref="V61:W61"/>
    <mergeCell ref="X59:Y59"/>
    <mergeCell ref="E76:BC76"/>
    <mergeCell ref="T65:U65"/>
    <mergeCell ref="AB63:AC63"/>
    <mergeCell ref="T64:U64"/>
    <mergeCell ref="AF65:AO65"/>
    <mergeCell ref="X63:Y63"/>
    <mergeCell ref="AZ64:BA64"/>
    <mergeCell ref="AB64:AC64"/>
    <mergeCell ref="X64:Y64"/>
    <mergeCell ref="BB64:BH64"/>
    <mergeCell ref="A64:S64"/>
    <mergeCell ref="A63:S63"/>
    <mergeCell ref="AZ63:BA63"/>
    <mergeCell ref="AZ65:BA65"/>
    <mergeCell ref="AZ66:BA66"/>
    <mergeCell ref="T66:U66"/>
    <mergeCell ref="Z64:AA64"/>
    <mergeCell ref="BD76:BH76"/>
    <mergeCell ref="Z65:AA65"/>
    <mergeCell ref="AD65:AE65"/>
    <mergeCell ref="AF64:AO64"/>
    <mergeCell ref="AF66:AO66"/>
    <mergeCell ref="AJ63:AL63"/>
    <mergeCell ref="AM63:AO63"/>
    <mergeCell ref="X65:Y65"/>
    <mergeCell ref="A67:Y67"/>
    <mergeCell ref="AZ62:BA62"/>
    <mergeCell ref="AD62:AE62"/>
    <mergeCell ref="AP62:AS62"/>
    <mergeCell ref="AF62:AI62"/>
    <mergeCell ref="AJ62:AL62"/>
    <mergeCell ref="AM62:AO62"/>
    <mergeCell ref="AF63:AI63"/>
    <mergeCell ref="AD64:AE64"/>
    <mergeCell ref="AD63:AE63"/>
    <mergeCell ref="AP65:AY65"/>
    <mergeCell ref="AP66:AY66"/>
    <mergeCell ref="Z62:AA62"/>
    <mergeCell ref="AB62:AC62"/>
    <mergeCell ref="T62:U62"/>
    <mergeCell ref="AD66:AE66"/>
    <mergeCell ref="A65:S65"/>
    <mergeCell ref="AF59:AI59"/>
    <mergeCell ref="AF60:AI60"/>
    <mergeCell ref="AJ60:AL60"/>
    <mergeCell ref="AM60:AO60"/>
    <mergeCell ref="AM57:AO57"/>
    <mergeCell ref="AM58:AO58"/>
    <mergeCell ref="AM59:AO59"/>
    <mergeCell ref="AD57:AE57"/>
    <mergeCell ref="P48:Q48"/>
    <mergeCell ref="V60:W60"/>
    <mergeCell ref="X60:Y60"/>
    <mergeCell ref="V55:W55"/>
    <mergeCell ref="X55:Y55"/>
    <mergeCell ref="Z55:AA55"/>
    <mergeCell ref="AB55:AC55"/>
    <mergeCell ref="AD55:AE55"/>
    <mergeCell ref="V56:W56"/>
    <mergeCell ref="X56:Y56"/>
    <mergeCell ref="AF58:AI58"/>
    <mergeCell ref="Z57:AA57"/>
    <mergeCell ref="AF57:AI57"/>
    <mergeCell ref="AJ54:AL54"/>
    <mergeCell ref="V57:W57"/>
    <mergeCell ref="X57:Y57"/>
    <mergeCell ref="T61:U61"/>
    <mergeCell ref="AB60:AC60"/>
    <mergeCell ref="R62:S62"/>
    <mergeCell ref="X62:Y62"/>
    <mergeCell ref="AB61:AC61"/>
    <mergeCell ref="AB49:AC49"/>
    <mergeCell ref="BD79:BH79"/>
    <mergeCell ref="AT55:AV55"/>
    <mergeCell ref="AW55:AY55"/>
    <mergeCell ref="AP54:AS54"/>
    <mergeCell ref="AT54:AV54"/>
    <mergeCell ref="AW54:AY54"/>
    <mergeCell ref="AF61:AI61"/>
    <mergeCell ref="AJ61:AL61"/>
    <mergeCell ref="AM61:AO61"/>
    <mergeCell ref="AP53:AS53"/>
    <mergeCell ref="AT53:AV53"/>
    <mergeCell ref="AW53:AY53"/>
    <mergeCell ref="AW57:AY57"/>
    <mergeCell ref="AW58:AY58"/>
    <mergeCell ref="AW59:AY59"/>
    <mergeCell ref="AW60:AY60"/>
    <mergeCell ref="AT57:AV57"/>
    <mergeCell ref="AT58:AV58"/>
    <mergeCell ref="BD80:BH80"/>
    <mergeCell ref="E72:BC72"/>
    <mergeCell ref="E74:BC74"/>
    <mergeCell ref="E75:BC75"/>
    <mergeCell ref="E79:BC79"/>
    <mergeCell ref="AD38:AE38"/>
    <mergeCell ref="Z39:AA39"/>
    <mergeCell ref="R46:S46"/>
    <mergeCell ref="AF36:AI36"/>
    <mergeCell ref="AD40:AE40"/>
    <mergeCell ref="X41:Y41"/>
    <mergeCell ref="Z41:AA41"/>
    <mergeCell ref="Z40:AA40"/>
    <mergeCell ref="X39:Y39"/>
    <mergeCell ref="T39:U39"/>
    <mergeCell ref="AD42:AE42"/>
    <mergeCell ref="R41:S41"/>
    <mergeCell ref="V41:W41"/>
    <mergeCell ref="V39:W39"/>
    <mergeCell ref="AD41:AE41"/>
    <mergeCell ref="AZ59:BA59"/>
    <mergeCell ref="P40:Q40"/>
    <mergeCell ref="R61:S61"/>
    <mergeCell ref="T59:U59"/>
    <mergeCell ref="J120:AC120"/>
    <mergeCell ref="A122:F122"/>
    <mergeCell ref="A129:AC129"/>
    <mergeCell ref="A131:AB131"/>
    <mergeCell ref="A132:AB132"/>
    <mergeCell ref="A127:AC127"/>
    <mergeCell ref="B107:BF107"/>
    <mergeCell ref="B109:BF109"/>
    <mergeCell ref="A82:D82"/>
    <mergeCell ref="E82:BC82"/>
    <mergeCell ref="BD82:BH82"/>
    <mergeCell ref="B105:BH105"/>
    <mergeCell ref="BD85:BH85"/>
    <mergeCell ref="BD102:BH102"/>
    <mergeCell ref="BD100:BH100"/>
    <mergeCell ref="BD101:BH101"/>
    <mergeCell ref="E103:BC103"/>
    <mergeCell ref="E104:BC104"/>
    <mergeCell ref="A103:D103"/>
    <mergeCell ref="A104:D104"/>
    <mergeCell ref="BD97:BH97"/>
    <mergeCell ref="BD99:BH99"/>
    <mergeCell ref="B95:G95"/>
    <mergeCell ref="AK95:AP95"/>
    <mergeCell ref="P42:Q42"/>
    <mergeCell ref="AM32:AO32"/>
    <mergeCell ref="AJ28:AL28"/>
    <mergeCell ref="AM28:AO28"/>
    <mergeCell ref="AP27:AS27"/>
    <mergeCell ref="AP28:AS28"/>
    <mergeCell ref="AP29:AS29"/>
    <mergeCell ref="AF31:AI31"/>
    <mergeCell ref="AF32:AI32"/>
    <mergeCell ref="AJ31:AL31"/>
    <mergeCell ref="AJ32:AL32"/>
    <mergeCell ref="AM31:AO31"/>
    <mergeCell ref="AP34:AS34"/>
    <mergeCell ref="AP35:AS35"/>
    <mergeCell ref="AP36:AS36"/>
    <mergeCell ref="AP37:AS37"/>
    <mergeCell ref="AJ37:AL37"/>
    <mergeCell ref="AM36:AO36"/>
    <mergeCell ref="AM37:AO37"/>
    <mergeCell ref="AF33:AI33"/>
    <mergeCell ref="AF34:AI34"/>
    <mergeCell ref="AF35:AI35"/>
    <mergeCell ref="AJ33:AL33"/>
    <mergeCell ref="AM27:AO27"/>
    <mergeCell ref="AJ35:AL35"/>
    <mergeCell ref="AM33:AO33"/>
    <mergeCell ref="AM34:AO34"/>
    <mergeCell ref="AM35:AO35"/>
    <mergeCell ref="AW40:AY40"/>
    <mergeCell ref="AF38:AI38"/>
    <mergeCell ref="AJ38:AL38"/>
    <mergeCell ref="AM38:AO38"/>
    <mergeCell ref="AP38:AS38"/>
    <mergeCell ref="AT38:AV38"/>
    <mergeCell ref="AW38:AY38"/>
    <mergeCell ref="AF39:AI39"/>
    <mergeCell ref="AJ39:AL39"/>
    <mergeCell ref="AM39:AO39"/>
    <mergeCell ref="AP39:AS39"/>
    <mergeCell ref="AT39:AV39"/>
    <mergeCell ref="AW39:AY39"/>
    <mergeCell ref="AF40:AI40"/>
    <mergeCell ref="AT40:AV40"/>
    <mergeCell ref="AM40:AO40"/>
    <mergeCell ref="AP40:AS40"/>
    <mergeCell ref="AF37:AI37"/>
    <mergeCell ref="AJ36:AL36"/>
    <mergeCell ref="AF41:AI41"/>
    <mergeCell ref="AF42:AI42"/>
    <mergeCell ref="AJ40:AL40"/>
    <mergeCell ref="AJ41:AL41"/>
    <mergeCell ref="AJ42:AL42"/>
    <mergeCell ref="AT56:AV56"/>
    <mergeCell ref="AJ57:AL57"/>
    <mergeCell ref="AJ58:AL58"/>
    <mergeCell ref="AJ59:AL59"/>
    <mergeCell ref="AF47:AI47"/>
    <mergeCell ref="AJ47:AL47"/>
    <mergeCell ref="AF49:AI49"/>
    <mergeCell ref="AJ49:AL49"/>
    <mergeCell ref="AJ43:AL43"/>
    <mergeCell ref="AJ44:AL44"/>
    <mergeCell ref="AJ46:AL46"/>
    <mergeCell ref="AM54:AO54"/>
    <mergeCell ref="AT41:AV41"/>
    <mergeCell ref="AT42:AV42"/>
    <mergeCell ref="AT43:AV43"/>
    <mergeCell ref="AT44:AV44"/>
    <mergeCell ref="AT46:AV46"/>
    <mergeCell ref="AM41:AO41"/>
    <mergeCell ref="AM42:AO42"/>
    <mergeCell ref="AW45:AY45"/>
    <mergeCell ref="AM47:AO47"/>
    <mergeCell ref="AP47:AS47"/>
    <mergeCell ref="AT47:AV47"/>
    <mergeCell ref="AW47:AY47"/>
    <mergeCell ref="AM43:AO43"/>
    <mergeCell ref="AM44:AO44"/>
    <mergeCell ref="AM46:AO46"/>
    <mergeCell ref="AW44:AY44"/>
    <mergeCell ref="AW46:AY46"/>
    <mergeCell ref="AP45:AS45"/>
    <mergeCell ref="AT45:AV45"/>
    <mergeCell ref="BB47:BH47"/>
    <mergeCell ref="AF48:AI48"/>
    <mergeCell ref="AJ48:AL48"/>
    <mergeCell ref="AM48:AO48"/>
    <mergeCell ref="AP48:AS48"/>
    <mergeCell ref="AT48:AV48"/>
    <mergeCell ref="AW48:AY48"/>
    <mergeCell ref="BB48:BH48"/>
    <mergeCell ref="AM49:AO49"/>
    <mergeCell ref="AP49:AS49"/>
    <mergeCell ref="AT49:AV49"/>
    <mergeCell ref="AW49:AY49"/>
    <mergeCell ref="AZ48:BA48"/>
    <mergeCell ref="AZ47:BA47"/>
    <mergeCell ref="AW61:AY61"/>
    <mergeCell ref="AM56:AO56"/>
    <mergeCell ref="AP56:AS56"/>
    <mergeCell ref="AW56:AY56"/>
    <mergeCell ref="AW62:AY62"/>
    <mergeCell ref="AW63:AY63"/>
    <mergeCell ref="AT63:AV63"/>
    <mergeCell ref="AP63:AS63"/>
    <mergeCell ref="AP64:AY64"/>
    <mergeCell ref="AT59:AV59"/>
    <mergeCell ref="AT60:AV60"/>
    <mergeCell ref="AT61:AV61"/>
    <mergeCell ref="AT62:AV62"/>
    <mergeCell ref="AP59:AS59"/>
    <mergeCell ref="AP60:AS60"/>
    <mergeCell ref="AP61:AS61"/>
    <mergeCell ref="A50:A53"/>
    <mergeCell ref="B50:O53"/>
    <mergeCell ref="P50:Q53"/>
    <mergeCell ref="R50:S53"/>
    <mergeCell ref="T50:AE50"/>
    <mergeCell ref="AF50:AY50"/>
    <mergeCell ref="T51:U53"/>
    <mergeCell ref="V51:W53"/>
    <mergeCell ref="X51:AE51"/>
    <mergeCell ref="AF51:AY51"/>
    <mergeCell ref="X52:Y53"/>
    <mergeCell ref="Z52:AA53"/>
    <mergeCell ref="AB52:AC53"/>
    <mergeCell ref="AD52:AE53"/>
    <mergeCell ref="AF52:AO52"/>
    <mergeCell ref="AP52:AY52"/>
    <mergeCell ref="AF53:AI53"/>
    <mergeCell ref="AJ53:AL53"/>
    <mergeCell ref="AM53:AO53"/>
  </mergeCells>
  <printOptions horizontalCentered="1"/>
  <pageMargins left="0.19685039370078741" right="0" top="0" bottom="0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Типовой учебный план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2019-03-29T06:45:01Z</cp:lastPrinted>
  <dcterms:created xsi:type="dcterms:W3CDTF">1999-02-26T09:40:51Z</dcterms:created>
  <dcterms:modified xsi:type="dcterms:W3CDTF">2019-03-29T11:13:51Z</dcterms:modified>
</cp:coreProperties>
</file>