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584" activeTab="0"/>
  </bookViews>
  <sheets>
    <sheet name="Типовой учебный план " sheetId="1" r:id="rId1"/>
  </sheets>
  <definedNames>
    <definedName name="_xlnm.Print_Area" localSheetId="0">'Типовой учебный план '!$A$1:$BI$122</definedName>
  </definedNames>
  <calcPr fullCalcOnLoad="1"/>
</workbook>
</file>

<file path=xl/sharedStrings.xml><?xml version="1.0" encoding="utf-8"?>
<sst xmlns="http://schemas.openxmlformats.org/spreadsheetml/2006/main" count="329" uniqueCount="248">
  <si>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</si>
  <si>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</si>
  <si>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</si>
  <si>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</si>
  <si>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</si>
  <si>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</si>
  <si>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</si>
  <si>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</si>
  <si>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</si>
  <si>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</si>
  <si>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</si>
  <si>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</si>
  <si>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</si>
  <si>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</si>
  <si>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</si>
  <si>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</si>
  <si>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</si>
  <si>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</si>
  <si>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</si>
  <si>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</si>
  <si>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</si>
  <si>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</si>
  <si>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</si>
  <si>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</si>
  <si>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</si>
  <si>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</si>
  <si>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</si>
  <si>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</si>
  <si>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</si>
  <si>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</si>
  <si>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Протокол № ____ от _________ 20___ г.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</si>
  <si>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</si>
  <si>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</si>
  <si>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</si>
  <si>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</si>
  <si>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</si>
  <si>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</si>
  <si>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</si>
  <si>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</si>
  <si>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</si>
  <si>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Начальник управления высшего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</si>
  <si>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</si>
  <si>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</si>
  <si>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</si>
  <si>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</si>
  <si>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</si>
  <si>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</si>
  <si>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</si>
  <si>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</si>
  <si>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</si>
  <si>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</si>
  <si>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</si>
  <si>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</si>
  <si>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</si>
  <si>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</si>
  <si>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</si>
  <si>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</si>
  <si>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</si>
  <si>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</si>
  <si>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3.</t>
  </si>
  <si>
    <t>IV. Практики</t>
  </si>
  <si>
    <t>V. Магистерская диссертация</t>
  </si>
  <si>
    <t>Зачетных единиц</t>
  </si>
  <si>
    <t>/</t>
  </si>
  <si>
    <t>Магистерская диссертация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</si>
  <si>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</si>
  <si>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</si>
  <si>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</si>
  <si>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</si>
  <si>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</si>
  <si>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</si>
  <si>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</si>
  <si>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</si>
  <si>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</si>
  <si>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</si>
  <si>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</si>
  <si>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</si>
  <si>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</si>
  <si>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</si>
  <si>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</si>
  <si>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</si>
  <si>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</si>
  <si>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</si>
  <si>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</si>
  <si>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</si>
  <si>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</si>
  <si>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</si>
  <si>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</si>
  <si>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</si>
  <si>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</si>
  <si>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</si>
  <si>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</si>
  <si>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</si>
  <si>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</si>
  <si>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</si>
  <si>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</si>
  <si>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</si>
  <si>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</si>
  <si>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</si>
  <si>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</si>
  <si>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</si>
  <si>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</si>
  <si>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</si>
  <si>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</si>
  <si>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</si>
  <si>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</si>
  <si>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</si>
  <si>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</si>
  <si>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</si>
  <si>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</si>
  <si>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</si>
  <si>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</si>
  <si>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</si>
  <si>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</si>
  <si>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ГОСУДАРСТВЕННЫЙ КОМПОНЕНТ</t>
  </si>
  <si>
    <t>VI. Итоговая аттестация</t>
  </si>
  <si>
    <t>VII. Матрица компетенций</t>
  </si>
  <si>
    <t>ДОПОЛНИТЕЛЬНЫЕ ВИДЫ ОБУЧЕНИЯ</t>
  </si>
  <si>
    <t>/240</t>
  </si>
  <si>
    <t>/108</t>
  </si>
  <si>
    <t>/72</t>
  </si>
  <si>
    <t>Защита магистерской диссертации</t>
  </si>
  <si>
    <t>УК-3</t>
  </si>
  <si>
    <t xml:space="preserve"> - </t>
  </si>
  <si>
    <t>УК-4</t>
  </si>
  <si>
    <t>_______________  И.А.Старовойтова</t>
  </si>
  <si>
    <t>Модуль "Информационно-коммуникативный"</t>
  </si>
  <si>
    <t>1.1.3</t>
  </si>
  <si>
    <t>Модуль "Организационно-управленческий"</t>
  </si>
  <si>
    <t xml:space="preserve">Модуль "Психолого-педагогический" </t>
  </si>
  <si>
    <t xml:space="preserve"> ТИПОВОЙ УЧЕБНЫЙ  ПЛАН</t>
  </si>
  <si>
    <t>УПК-1</t>
  </si>
  <si>
    <t>УПК-2</t>
  </si>
  <si>
    <t>УПК-3</t>
  </si>
  <si>
    <t>/60</t>
  </si>
  <si>
    <t>/44</t>
  </si>
  <si>
    <t>/140</t>
  </si>
  <si>
    <t>/36</t>
  </si>
  <si>
    <t>МИНИСТЕРСТВО ОБРАЗОВАНИЯ РЕСПУБЛИКИ БЕЛАРУСЬ</t>
  </si>
  <si>
    <t>Заместитель Министра по чрезвычайным ситуациям                                      Республики Беларусь</t>
  </si>
  <si>
    <t>Г.Ф.Ласута</t>
  </si>
  <si>
    <t>С.А.Касперович</t>
  </si>
  <si>
    <t xml:space="preserve">Председатель УМО по образованию </t>
  </si>
  <si>
    <t>в области защиты от чрезвычайных ситуаций</t>
  </si>
  <si>
    <t>И.И.Полевода</t>
  </si>
  <si>
    <t>И.В.Титович</t>
  </si>
  <si>
    <t xml:space="preserve">Председатель НМС УМО по образованию </t>
  </si>
  <si>
    <t>С.М.Пастухов</t>
  </si>
  <si>
    <t>Рекомендован к утверждению Президиумом Совета УМО по образованию</t>
  </si>
  <si>
    <t>Разработан в качестве примера реализации образовательного стандарта по специальности 1-94 80 05 Информационно-коммуникативное обеспечение безопасности жизнедеятельности</t>
  </si>
  <si>
    <t>СК-1</t>
  </si>
  <si>
    <t>СК-3</t>
  </si>
  <si>
    <t>СК-2</t>
  </si>
  <si>
    <t>СК-4</t>
  </si>
  <si>
    <t>/104</t>
  </si>
  <si>
    <t>Технологии обучения безопасности жизнедеятельности /Технологии профессионально-ориентированного обучения</t>
  </si>
  <si>
    <t>МИНИСТЕРСТВО ПО ЧРЕЗВЫЧАЙНЫМ СИТУАЦИЯМ РЕСПУБЛИКИ БЕЛАРУСЬ</t>
  </si>
  <si>
    <t xml:space="preserve">                       М.П.</t>
  </si>
  <si>
    <t>.2019</t>
  </si>
  <si>
    <t>Регистрационный №</t>
  </si>
  <si>
    <r>
      <rPr>
        <u val="single"/>
        <sz val="32"/>
        <color indexed="8"/>
        <rFont val="Times New Roman"/>
        <family val="1"/>
      </rPr>
      <t xml:space="preserve">29 </t>
    </r>
    <r>
      <rPr>
        <sz val="32"/>
        <color indexed="8"/>
        <rFont val="Times New Roman"/>
        <family val="1"/>
      </rPr>
      <t xml:space="preserve">
09
</t>
    </r>
    <r>
      <rPr>
        <u val="single"/>
        <sz val="32"/>
        <color indexed="8"/>
        <rFont val="Times New Roman"/>
        <family val="1"/>
      </rPr>
      <t>05</t>
    </r>
    <r>
      <rPr>
        <sz val="32"/>
        <color indexed="8"/>
        <rFont val="Times New Roman"/>
        <family val="1"/>
      </rPr>
      <t xml:space="preserve">
10</t>
    </r>
  </si>
  <si>
    <r>
      <rPr>
        <u val="single"/>
        <sz val="32"/>
        <color indexed="8"/>
        <rFont val="Times New Roman"/>
        <family val="1"/>
      </rPr>
      <t xml:space="preserve">27 </t>
    </r>
    <r>
      <rPr>
        <sz val="32"/>
        <color indexed="8"/>
        <rFont val="Times New Roman"/>
        <family val="1"/>
      </rPr>
      <t xml:space="preserve">
10
</t>
    </r>
    <r>
      <rPr>
        <u val="single"/>
        <sz val="32"/>
        <color indexed="8"/>
        <rFont val="Times New Roman"/>
        <family val="1"/>
      </rPr>
      <t>02</t>
    </r>
    <r>
      <rPr>
        <sz val="32"/>
        <color indexed="8"/>
        <rFont val="Times New Roman"/>
        <family val="1"/>
      </rPr>
      <t xml:space="preserve">
11</t>
    </r>
  </si>
  <si>
    <r>
      <rPr>
        <u val="single"/>
        <sz val="32"/>
        <color indexed="8"/>
        <rFont val="Times New Roman"/>
        <family val="1"/>
      </rPr>
      <t xml:space="preserve">29 </t>
    </r>
    <r>
      <rPr>
        <sz val="32"/>
        <color indexed="8"/>
        <rFont val="Times New Roman"/>
        <family val="1"/>
      </rPr>
      <t xml:space="preserve">
12
</t>
    </r>
    <r>
      <rPr>
        <u val="single"/>
        <sz val="32"/>
        <color indexed="8"/>
        <rFont val="Times New Roman"/>
        <family val="1"/>
      </rPr>
      <t>04</t>
    </r>
    <r>
      <rPr>
        <sz val="32"/>
        <color indexed="8"/>
        <rFont val="Times New Roman"/>
        <family val="1"/>
      </rPr>
      <t xml:space="preserve">
01</t>
    </r>
  </si>
  <si>
    <r>
      <rPr>
        <u val="single"/>
        <sz val="32"/>
        <color indexed="8"/>
        <rFont val="Times New Roman"/>
        <family val="1"/>
      </rPr>
      <t xml:space="preserve">26 </t>
    </r>
    <r>
      <rPr>
        <sz val="32"/>
        <color indexed="8"/>
        <rFont val="Times New Roman"/>
        <family val="1"/>
      </rPr>
      <t xml:space="preserve">
01
</t>
    </r>
    <r>
      <rPr>
        <u val="single"/>
        <sz val="32"/>
        <color indexed="8"/>
        <rFont val="Times New Roman"/>
        <family val="1"/>
      </rPr>
      <t>01</t>
    </r>
    <r>
      <rPr>
        <sz val="32"/>
        <color indexed="8"/>
        <rFont val="Times New Roman"/>
        <family val="1"/>
      </rPr>
      <t xml:space="preserve">
02</t>
    </r>
  </si>
  <si>
    <r>
      <rPr>
        <u val="single"/>
        <sz val="32"/>
        <color indexed="8"/>
        <rFont val="Times New Roman"/>
        <family val="1"/>
      </rPr>
      <t xml:space="preserve">23 </t>
    </r>
    <r>
      <rPr>
        <sz val="32"/>
        <color indexed="8"/>
        <rFont val="Times New Roman"/>
        <family val="1"/>
      </rPr>
      <t xml:space="preserve">
02
</t>
    </r>
    <r>
      <rPr>
        <u val="single"/>
        <sz val="32"/>
        <color indexed="8"/>
        <rFont val="Times New Roman"/>
        <family val="1"/>
      </rPr>
      <t>01</t>
    </r>
    <r>
      <rPr>
        <sz val="32"/>
        <color indexed="8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</si>
  <si>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</si>
  <si>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</si>
  <si>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</si>
  <si>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</si>
  <si>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практика</t>
  </si>
  <si>
    <t>магистерская диссертация</t>
  </si>
  <si>
    <t>УК-6</t>
  </si>
  <si>
    <t>Научно-исследовательский семинар</t>
  </si>
  <si>
    <t>/120</t>
  </si>
  <si>
    <t>/54</t>
  </si>
  <si>
    <t>/50</t>
  </si>
  <si>
    <t>/86</t>
  </si>
  <si>
    <t>1,2</t>
  </si>
  <si>
    <t xml:space="preserve">                         М.П.</t>
  </si>
  <si>
    <t>К.В.Севастов</t>
  </si>
  <si>
    <t>Код модуля, учебной дисциплины</t>
  </si>
  <si>
    <t xml:space="preserve">Специальность: 1-94 80 05 Информационно-коммуникативное обеспечение </t>
  </si>
  <si>
    <t xml:space="preserve">          безопасности жизнедеятельности</t>
  </si>
  <si>
    <t xml:space="preserve">Теория и практика обучения населения </t>
  </si>
  <si>
    <t>/6</t>
  </si>
  <si>
    <t>3 (/2)</t>
  </si>
  <si>
    <t>6 (/2)</t>
  </si>
  <si>
    <t>2.3</t>
  </si>
  <si>
    <t>2.3.1</t>
  </si>
  <si>
    <t>1.1.1, 1.1.2, 2.3.1</t>
  </si>
  <si>
    <t>1.1.1, 1.1.3</t>
  </si>
  <si>
    <t>УПК-4</t>
  </si>
  <si>
    <t>Быть способным организовывать мероприятия, направленные на реализацию государственной политики в области обеспечения безопасности жизнедеятельности</t>
  </si>
  <si>
    <t>УК-5</t>
  </si>
  <si>
    <t>/3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</si>
  <si>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</si>
  <si>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</si>
  <si>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</si>
  <si>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осваивать и внедрять эффективные педагогические технологии и инновации при организации обучения в сфере защиты от чрезвычайных ситуаций</t>
  </si>
  <si>
    <t>Социологическое обеспечение безопасности жизнедеятельности / Организация взаимодействия с общественностью</t>
  </si>
  <si>
    <t>Быть способным владеть навыками научной коммуникации, правилами речевого этикета и ведения диалога, дискуссии и полемики, законами композиции и стиля публичного выступления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</si>
  <si>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</si>
  <si>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к осуществлению педагогической деятельности в области защиты от чрезвычайных ситуация</t>
  </si>
  <si>
    <t>/220</t>
  </si>
  <si>
    <t>1.1.4</t>
  </si>
  <si>
    <t>УПК-5</t>
  </si>
  <si>
    <t>СК-4 /УК-5</t>
  </si>
  <si>
    <t xml:space="preserve">Культура безопасности жизнедеятельности </t>
  </si>
  <si>
    <r>
      <t>Философия и методология науки</t>
    </r>
    <r>
      <rPr>
        <vertAlign val="superscript"/>
        <sz val="42"/>
        <color indexed="8"/>
        <rFont val="Times New Roman"/>
        <family val="1"/>
      </rPr>
      <t>1</t>
    </r>
  </si>
  <si>
    <r>
      <t>Иностранный язык</t>
    </r>
    <r>
      <rPr>
        <vertAlign val="superscript"/>
        <sz val="42"/>
        <color indexed="8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</si>
  <si>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color indexed="8"/>
        <rFont val="Times New Roman"/>
        <family val="1"/>
      </rPr>
      <t>1</t>
    </r>
  </si>
  <si>
    <r>
      <rPr>
        <vertAlign val="superscript"/>
        <sz val="42"/>
        <color indexed="8"/>
        <rFont val="Times New Roman"/>
        <family val="1"/>
      </rPr>
      <t xml:space="preserve">1 </t>
    </r>
    <r>
      <rPr>
        <sz val="42"/>
        <color indexed="8"/>
        <rFont val="Times New Roman"/>
        <family val="1"/>
      </rPr>
      <t>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</si>
  <si>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>/110</t>
  </si>
  <si>
    <t>УК-1,2, УПК-1,4</t>
  </si>
  <si>
    <t>УК-1,6,  УПК-2,4</t>
  </si>
  <si>
    <t>УК-2,3, УПК-3,4</t>
  </si>
  <si>
    <t>Количество курсовых проектов</t>
  </si>
  <si>
    <t>-</t>
  </si>
  <si>
    <t>Зач. единиц</t>
  </si>
  <si>
    <t>Быть способными учитывать психологические особенности коммуникации при проведении мероприятий, направленных на предупреждение пожаров и  гибели людей от них</t>
  </si>
  <si>
    <t xml:space="preserve">СК-1 </t>
  </si>
  <si>
    <t>1.1.1, 1.1.2, 1.1.3</t>
  </si>
  <si>
    <t>Степень: магистр</t>
  </si>
  <si>
    <t>КОМПОНЕНТ УЧРЕЖДЕНИЯ ВЫСШЕГО ОБРАЗОВАНИЯ</t>
  </si>
  <si>
    <t>Срок обучения:  1 год</t>
  </si>
  <si>
    <t xml:space="preserve">Производственная </t>
  </si>
  <si>
    <t>Аксиология и деонтология коммуникативной деятельности</t>
  </si>
  <si>
    <t>Информационные технологии в обеспечении коммуникации</t>
  </si>
  <si>
    <t>Стратегия устной публичной коммуникации</t>
  </si>
  <si>
    <t>Быть способным к эффективному коммуникационному взаимодействию в межличностном, деловом и межкультурном контекстах при обеспечении безопасности жизнедеятельности</t>
  </si>
  <si>
    <t xml:space="preserve">Быть способным применять инновационные методы информационного обеспечения профессиональной деятельности в сфере безопасности жизнедеятельности и владеть навыками работы с прикладными программными продуктами </t>
  </si>
  <si>
    <t>Быть способным применять научные методы исследования для изучения актуальных социальных проблем в обеспечении безопасности личности и общества, идентификации потребностей и интересов социальных групп и организации взаимодействия с ними</t>
  </si>
  <si>
    <t>Быть способным обеспечивать подготовку и реализовывать публичные выступления в инокультурной и мультикультурной аудиториях, определять и применять инновационные формы и методы взаимодействия с населением в области безопасности жизнедеятельности</t>
  </si>
  <si>
    <t>Психология коммуникативной деятельности / Иноязычная коммуникация в профессиональной деятельности</t>
  </si>
  <si>
    <t>7 (/1)</t>
  </si>
  <si>
    <t>Быть способным эффективно управлять коллективами в профессиональной деятельности, в том числе в чрезвычайных ситуациях</t>
  </si>
  <si>
    <t>Быть способным обеспечивать формирование системы личных и социальных ценностей, культуры безопасного поведения в повседневной жизни и в условиях опасных и чрезвычайных ситуаций с использованием научно обоснованных и инновационных методик</t>
  </si>
  <si>
    <r>
      <t>Модуль "Научно-исследовательская работа</t>
    </r>
    <r>
      <rPr>
        <b/>
        <sz val="42"/>
        <color indexed="8"/>
        <rFont val="Times New Roman"/>
        <family val="1"/>
      </rPr>
      <t>"</t>
    </r>
  </si>
  <si>
    <t>3.1</t>
  </si>
  <si>
    <t>3.2</t>
  </si>
  <si>
    <t>3.3</t>
  </si>
  <si>
    <t>1 семестр,
13 недель</t>
  </si>
  <si>
    <t>2 семестр,
12 недель</t>
  </si>
  <si>
    <t>4 (/1)</t>
  </si>
  <si>
    <t>/130</t>
  </si>
  <si>
    <t>/100</t>
  </si>
  <si>
    <t>2.2.2, 3.2</t>
  </si>
  <si>
    <t>1.1.2, 3.3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</si>
</sst>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38"/>
      <name val="Times New Roman"/>
      <family val="1"/>
    </font>
    <font>
      <b/>
      <sz val="38"/>
      <name val="Times New Roman"/>
      <family val="1"/>
    </font>
    <font>
      <u val="single"/>
      <sz val="32"/>
      <color indexed="8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u val="single"/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sz val="42"/>
      <name val="Arial Cyr"/>
      <family val="0"/>
    </font>
    <font>
      <b/>
      <sz val="42"/>
      <name val="Arial Cyr"/>
      <family val="0"/>
    </font>
    <font>
      <vertAlign val="superscript"/>
      <sz val="42"/>
      <color indexed="8"/>
      <name val="Times New Roman"/>
      <family val="1"/>
    </font>
    <font>
      <sz val="42"/>
      <color indexed="8"/>
      <name val="Times New Roman"/>
      <family val="1"/>
    </font>
    <font>
      <b/>
      <sz val="42"/>
      <color indexed="8"/>
      <name val="Times New Roman"/>
      <family val="1"/>
    </font>
    <font>
      <i/>
      <sz val="42"/>
      <name val="Times New Roman"/>
      <family val="1"/>
    </font>
    <font>
      <i/>
      <sz val="4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32"/>
      <color indexed="8"/>
      <name val="Arial Cyr"/>
      <family val="0"/>
    </font>
    <font>
      <sz val="38"/>
      <color indexed="8"/>
      <name val="Times New Roman"/>
      <family val="1"/>
    </font>
    <font>
      <sz val="38"/>
      <color indexed="10"/>
      <name val="Times New Roman"/>
      <family val="1"/>
    </font>
    <font>
      <sz val="32"/>
      <color indexed="10"/>
      <name val="Times New Roman"/>
      <family val="1"/>
    </font>
    <font>
      <b/>
      <sz val="32"/>
      <color indexed="8"/>
      <name val="Times New Roman"/>
      <family val="1"/>
    </font>
    <font>
      <b/>
      <sz val="38"/>
      <color indexed="8"/>
      <name val="Times New Roman"/>
      <family val="1"/>
    </font>
    <font>
      <sz val="24"/>
      <color indexed="8"/>
      <name val="Arial Cyr"/>
      <family val="0"/>
    </font>
    <font>
      <sz val="42"/>
      <color indexed="10"/>
      <name val="Times New Roman"/>
      <family val="1"/>
    </font>
    <font>
      <b/>
      <i/>
      <sz val="42"/>
      <color indexed="8"/>
      <name val="Times New Roman"/>
      <family val="1"/>
    </font>
    <font>
      <i/>
      <sz val="42"/>
      <color indexed="10"/>
      <name val="Arial Cyr"/>
      <family val="0"/>
    </font>
    <font>
      <i/>
      <sz val="42"/>
      <color indexed="8"/>
      <name val="Arial Cyr"/>
      <family val="0"/>
    </font>
    <font>
      <b/>
      <sz val="42"/>
      <color indexed="10"/>
      <name val="Arial Cyr"/>
      <family val="0"/>
    </font>
    <font>
      <b/>
      <sz val="42"/>
      <color indexed="8"/>
      <name val="Arial Cyr"/>
      <family val="0"/>
    </font>
    <font>
      <sz val="42"/>
      <color indexed="10"/>
      <name val="Arial Cyr"/>
      <family val="0"/>
    </font>
    <font>
      <sz val="42"/>
      <color indexed="8"/>
      <name val="Arial Cyr"/>
      <family val="0"/>
    </font>
    <font>
      <b/>
      <sz val="42"/>
      <color indexed="10"/>
      <name val="Times New Roman"/>
      <family val="1"/>
    </font>
    <font>
      <i/>
      <sz val="42"/>
      <color indexed="8"/>
      <name val="Times New Roman"/>
      <family val="1"/>
    </font>
    <font>
      <b/>
      <sz val="3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32"/>
      <color theme="1"/>
      <name val="Times New Roman"/>
      <family val="1"/>
    </font>
    <font>
      <sz val="32"/>
      <color theme="1"/>
      <name val="Arial Cyr"/>
      <family val="0"/>
    </font>
    <font>
      <sz val="38"/>
      <color theme="1"/>
      <name val="Times New Roman"/>
      <family val="1"/>
    </font>
    <font>
      <sz val="38"/>
      <color rgb="FFFF0000"/>
      <name val="Times New Roman"/>
      <family val="1"/>
    </font>
    <font>
      <sz val="32"/>
      <color rgb="FFFF0000"/>
      <name val="Times New Roman"/>
      <family val="1"/>
    </font>
    <font>
      <b/>
      <sz val="32"/>
      <color theme="1"/>
      <name val="Times New Roman"/>
      <family val="1"/>
    </font>
    <font>
      <b/>
      <sz val="38"/>
      <color theme="1"/>
      <name val="Times New Roman"/>
      <family val="1"/>
    </font>
    <font>
      <sz val="24"/>
      <color theme="1"/>
      <name val="Arial Cyr"/>
      <family val="0"/>
    </font>
    <font>
      <sz val="42"/>
      <color theme="1"/>
      <name val="Times New Roman"/>
      <family val="1"/>
    </font>
    <font>
      <b/>
      <sz val="42"/>
      <color theme="1"/>
      <name val="Times New Roman"/>
      <family val="1"/>
    </font>
    <font>
      <sz val="42"/>
      <color rgb="FFFF0000"/>
      <name val="Times New Roman"/>
      <family val="1"/>
    </font>
    <font>
      <b/>
      <i/>
      <sz val="42"/>
      <color theme="1"/>
      <name val="Times New Roman"/>
      <family val="1"/>
    </font>
    <font>
      <i/>
      <sz val="42"/>
      <color rgb="FFFF0000"/>
      <name val="Arial Cyr"/>
      <family val="0"/>
    </font>
    <font>
      <i/>
      <sz val="42"/>
      <color theme="1"/>
      <name val="Arial Cyr"/>
      <family val="0"/>
    </font>
    <font>
      <b/>
      <sz val="42"/>
      <color rgb="FFFF0000"/>
      <name val="Arial Cyr"/>
      <family val="0"/>
    </font>
    <font>
      <b/>
      <sz val="42"/>
      <color theme="1"/>
      <name val="Arial Cyr"/>
      <family val="0"/>
    </font>
    <font>
      <sz val="42"/>
      <color rgb="FFFF0000"/>
      <name val="Arial Cyr"/>
      <family val="0"/>
    </font>
    <font>
      <sz val="42"/>
      <color theme="1"/>
      <name val="Arial Cyr"/>
      <family val="0"/>
    </font>
    <font>
      <b/>
      <sz val="42"/>
      <color rgb="FFFF0000"/>
      <name val="Times New Roman"/>
      <family val="1"/>
    </font>
    <font>
      <b/>
      <sz val="34"/>
      <color theme="1"/>
      <name val="Times New Roman"/>
      <family val="1"/>
    </font>
    <font>
      <i/>
      <sz val="4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2" fillId="0" borderId="0" applyNumberFormat="0" applyFill="0" applyBorder="0" applyProtection="0">
      <alignment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2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top"/>
    </xf>
    <xf numFmtId="0" fontId="7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80" fillId="33" borderId="0" xfId="0" applyNumberFormat="1" applyFont="1" applyFill="1" applyAlignment="1">
      <alignment/>
    </xf>
    <xf numFmtId="49" fontId="80" fillId="33" borderId="0" xfId="0" applyNumberFormat="1" applyFont="1" applyFill="1" applyAlignment="1">
      <alignment horizontal="center" vertical="center"/>
    </xf>
    <xf numFmtId="49" fontId="80" fillId="0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1" fillId="33" borderId="0" xfId="0" applyFont="1" applyFill="1" applyAlignment="1">
      <alignment/>
    </xf>
    <xf numFmtId="0" fontId="80" fillId="33" borderId="0" xfId="0" applyFont="1" applyFill="1" applyAlignment="1">
      <alignment/>
    </xf>
    <xf numFmtId="49" fontId="80" fillId="33" borderId="0" xfId="0" applyNumberFormat="1" applyFont="1" applyFill="1" applyAlignment="1">
      <alignment horizontal="center"/>
    </xf>
    <xf numFmtId="49" fontId="80" fillId="0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49" fontId="80" fillId="33" borderId="10" xfId="0" applyNumberFormat="1" applyFont="1" applyFill="1" applyBorder="1" applyAlignment="1">
      <alignment vertical="center"/>
    </xf>
    <xf numFmtId="0" fontId="80" fillId="33" borderId="0" xfId="0" applyFont="1" applyFill="1" applyAlignment="1">
      <alignment horizontal="center" vertical="center"/>
    </xf>
    <xf numFmtId="49" fontId="80" fillId="33" borderId="10" xfId="0" applyNumberFormat="1" applyFont="1" applyFill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4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0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 vertical="top"/>
    </xf>
    <xf numFmtId="0" fontId="85" fillId="0" borderId="0" xfId="0" applyFont="1" applyFill="1" applyAlignment="1">
      <alignment vertical="top"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33" borderId="0" xfId="0" applyFont="1" applyFill="1" applyAlignment="1">
      <alignment horizontal="left"/>
    </xf>
    <xf numFmtId="0" fontId="86" fillId="0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86" fillId="0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justify" wrapText="1"/>
    </xf>
    <xf numFmtId="0" fontId="13" fillId="33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86" fillId="0" borderId="0" xfId="0" applyFont="1" applyFill="1" applyAlignment="1">
      <alignment vertical="justify" wrapText="1"/>
    </xf>
    <xf numFmtId="0" fontId="12" fillId="33" borderId="0" xfId="0" applyFont="1" applyFill="1" applyAlignment="1">
      <alignment/>
    </xf>
    <xf numFmtId="0" fontId="86" fillId="0" borderId="0" xfId="0" applyFont="1" applyFill="1" applyAlignment="1">
      <alignment horizontal="left"/>
    </xf>
    <xf numFmtId="0" fontId="12" fillId="0" borderId="0" xfId="0" applyFont="1" applyBorder="1" applyAlignment="1">
      <alignment vertical="top"/>
    </xf>
    <xf numFmtId="0" fontId="86" fillId="0" borderId="0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12" fillId="33" borderId="0" xfId="0" applyFont="1" applyFill="1" applyAlignment="1">
      <alignment horizontal="left" vertical="justify" wrapText="1"/>
    </xf>
    <xf numFmtId="0" fontId="12" fillId="0" borderId="0" xfId="0" applyFont="1" applyFill="1" applyAlignment="1">
      <alignment horizontal="left" vertical="justify" wrapText="1"/>
    </xf>
    <xf numFmtId="0" fontId="87" fillId="0" borderId="0" xfId="50" applyFont="1" applyFill="1" applyBorder="1">
      <alignment/>
    </xf>
    <xf numFmtId="0" fontId="14" fillId="33" borderId="0" xfId="0" applyFont="1" applyFill="1" applyAlignment="1">
      <alignment/>
    </xf>
    <xf numFmtId="0" fontId="89" fillId="0" borderId="13" xfId="0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49" fontId="87" fillId="0" borderId="14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49" fontId="86" fillId="0" borderId="15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49" fontId="86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87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vertical="center"/>
    </xf>
    <xf numFmtId="1" fontId="12" fillId="33" borderId="17" xfId="0" applyNumberFormat="1" applyFont="1" applyFill="1" applyBorder="1" applyAlignment="1">
      <alignment vertical="center"/>
    </xf>
    <xf numFmtId="1" fontId="12" fillId="33" borderId="20" xfId="0" applyNumberFormat="1" applyFont="1" applyFill="1" applyBorder="1" applyAlignment="1">
      <alignment vertical="center"/>
    </xf>
    <xf numFmtId="49" fontId="89" fillId="0" borderId="13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87" fillId="0" borderId="0" xfId="0" applyFont="1" applyFill="1" applyAlignment="1">
      <alignment/>
    </xf>
    <xf numFmtId="49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1" fontId="86" fillId="0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1" fontId="12" fillId="33" borderId="21" xfId="0" applyNumberFormat="1" applyFont="1" applyFill="1" applyBorder="1" applyAlignment="1">
      <alignment vertical="center"/>
    </xf>
    <xf numFmtId="184" fontId="94" fillId="0" borderId="0" xfId="0" applyNumberFormat="1" applyFont="1" applyFill="1" applyBorder="1" applyAlignment="1">
      <alignment/>
    </xf>
    <xf numFmtId="1" fontId="12" fillId="33" borderId="22" xfId="0" applyNumberFormat="1" applyFont="1" applyFill="1" applyBorder="1" applyAlignment="1">
      <alignment vertical="center"/>
    </xf>
    <xf numFmtId="1" fontId="12" fillId="33" borderId="23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justify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6" fillId="0" borderId="24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left" vertical="top" wrapText="1"/>
    </xf>
    <xf numFmtId="0" fontId="86" fillId="0" borderId="0" xfId="0" applyFont="1" applyFill="1" applyAlignment="1">
      <alignment horizontal="center" vertical="top" wrapText="1"/>
    </xf>
    <xf numFmtId="0" fontId="86" fillId="0" borderId="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86" fillId="0" borderId="0" xfId="0" applyFont="1" applyFill="1" applyBorder="1" applyAlignment="1">
      <alignment vertical="top" wrapText="1"/>
    </xf>
    <xf numFmtId="0" fontId="12" fillId="33" borderId="0" xfId="0" applyFont="1" applyFill="1" applyAlignment="1">
      <alignment vertical="top" wrapText="1"/>
    </xf>
    <xf numFmtId="0" fontId="86" fillId="0" borderId="12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86" fillId="0" borderId="12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left" vertical="top" wrapText="1"/>
    </xf>
    <xf numFmtId="0" fontId="86" fillId="0" borderId="0" xfId="0" applyFont="1" applyFill="1" applyAlignment="1">
      <alignment horizontal="left" vertical="top"/>
    </xf>
    <xf numFmtId="0" fontId="86" fillId="0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86" fillId="0" borderId="0" xfId="0" applyFont="1" applyFill="1" applyAlignment="1">
      <alignment vertical="top" wrapText="1"/>
    </xf>
    <xf numFmtId="0" fontId="1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1" fontId="14" fillId="0" borderId="22" xfId="0" applyNumberFormat="1" applyFont="1" applyFill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0" fontId="86" fillId="0" borderId="22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87" fillId="0" borderId="0" xfId="0" applyFont="1" applyFill="1" applyAlignment="1">
      <alignment vertical="top"/>
    </xf>
    <xf numFmtId="49" fontId="86" fillId="0" borderId="2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2" fillId="33" borderId="27" xfId="0" applyFont="1" applyFill="1" applyBorder="1" applyAlignment="1">
      <alignment vertical="top"/>
    </xf>
    <xf numFmtId="0" fontId="86" fillId="0" borderId="11" xfId="0" applyFont="1" applyFill="1" applyBorder="1" applyAlignment="1">
      <alignment horizontal="center" vertical="center"/>
    </xf>
    <xf numFmtId="0" fontId="86" fillId="0" borderId="2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12" fillId="33" borderId="17" xfId="0" applyNumberFormat="1" applyFont="1" applyFill="1" applyBorder="1" applyAlignment="1">
      <alignment horizontal="center" vertical="center"/>
    </xf>
    <xf numFmtId="1" fontId="12" fillId="33" borderId="22" xfId="0" applyNumberFormat="1" applyFont="1" applyFill="1" applyBorder="1" applyAlignment="1">
      <alignment horizontal="center" vertical="center"/>
    </xf>
    <xf numFmtId="1" fontId="86" fillId="0" borderId="17" xfId="0" applyNumberFormat="1" applyFont="1" applyFill="1" applyBorder="1" applyAlignment="1">
      <alignment horizontal="center" vertical="center"/>
    </xf>
    <xf numFmtId="1" fontId="86" fillId="0" borderId="28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1" fontId="15" fillId="33" borderId="13" xfId="0" applyNumberFormat="1" applyFont="1" applyFill="1" applyBorder="1" applyAlignment="1">
      <alignment horizontal="center" vertical="center"/>
    </xf>
    <xf numFmtId="1" fontId="15" fillId="33" borderId="31" xfId="0" applyNumberFormat="1" applyFont="1" applyFill="1" applyBorder="1" applyAlignment="1">
      <alignment horizontal="center" vertical="center"/>
    </xf>
    <xf numFmtId="1" fontId="15" fillId="33" borderId="3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5" fillId="33" borderId="3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15" fillId="33" borderId="39" xfId="0" applyNumberFormat="1" applyFont="1" applyFill="1" applyBorder="1" applyAlignment="1">
      <alignment horizontal="center" vertical="center"/>
    </xf>
    <xf numFmtId="1" fontId="15" fillId="33" borderId="40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1" fontId="89" fillId="0" borderId="33" xfId="0" applyNumberFormat="1" applyFont="1" applyFill="1" applyBorder="1" applyAlignment="1">
      <alignment horizontal="center" vertical="center"/>
    </xf>
    <xf numFmtId="1" fontId="89" fillId="0" borderId="2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0" borderId="42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1" fontId="14" fillId="0" borderId="43" xfId="0" applyNumberFormat="1" applyFont="1" applyFill="1" applyBorder="1" applyAlignment="1">
      <alignment horizontal="center" vertical="center"/>
    </xf>
    <xf numFmtId="1" fontId="14" fillId="0" borderId="44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5" fillId="33" borderId="26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 textRotation="90"/>
    </xf>
    <xf numFmtId="0" fontId="80" fillId="0" borderId="45" xfId="0" applyFont="1" applyFill="1" applyBorder="1" applyAlignment="1">
      <alignment horizontal="center" vertical="center" textRotation="90"/>
    </xf>
    <xf numFmtId="0" fontId="80" fillId="0" borderId="18" xfId="0" applyFont="1" applyFill="1" applyBorder="1" applyAlignment="1">
      <alignment horizontal="center" vertical="center" textRotation="90"/>
    </xf>
    <xf numFmtId="0" fontId="80" fillId="0" borderId="0" xfId="0" applyFont="1" applyFill="1" applyBorder="1" applyAlignment="1">
      <alignment horizontal="center" vertical="center" textRotation="90"/>
    </xf>
    <xf numFmtId="0" fontId="80" fillId="0" borderId="46" xfId="0" applyFont="1" applyFill="1" applyBorder="1" applyAlignment="1">
      <alignment horizontal="center" vertical="center" textRotation="90"/>
    </xf>
    <xf numFmtId="0" fontId="80" fillId="0" borderId="24" xfId="0" applyFont="1" applyFill="1" applyBorder="1" applyAlignment="1">
      <alignment horizontal="center" vertical="center" textRotation="90"/>
    </xf>
    <xf numFmtId="0" fontId="80" fillId="0" borderId="47" xfId="0" applyFont="1" applyFill="1" applyBorder="1" applyAlignment="1">
      <alignment horizontal="center" vertical="center" textRotation="90"/>
    </xf>
    <xf numFmtId="0" fontId="80" fillId="0" borderId="44" xfId="0" applyFont="1" applyFill="1" applyBorder="1" applyAlignment="1">
      <alignment horizontal="center" vertical="center" textRotation="90"/>
    </xf>
    <xf numFmtId="0" fontId="80" fillId="0" borderId="48" xfId="0" applyFont="1" applyFill="1" applyBorder="1" applyAlignment="1">
      <alignment horizontal="center" vertical="center" textRotation="90"/>
    </xf>
    <xf numFmtId="0" fontId="80" fillId="0" borderId="49" xfId="0" applyFont="1" applyFill="1" applyBorder="1" applyAlignment="1">
      <alignment horizontal="center" vertical="center" textRotation="90"/>
    </xf>
    <xf numFmtId="0" fontId="80" fillId="0" borderId="13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 textRotation="90"/>
    </xf>
    <xf numFmtId="0" fontId="80" fillId="0" borderId="51" xfId="0" applyFont="1" applyFill="1" applyBorder="1" applyAlignment="1">
      <alignment horizontal="center" vertical="center" textRotation="90"/>
    </xf>
    <xf numFmtId="0" fontId="80" fillId="0" borderId="52" xfId="0" applyFont="1" applyFill="1" applyBorder="1" applyAlignment="1">
      <alignment horizontal="center" vertical="center" textRotation="90"/>
    </xf>
    <xf numFmtId="0" fontId="80" fillId="0" borderId="53" xfId="0" applyFont="1" applyFill="1" applyBorder="1" applyAlignment="1">
      <alignment horizontal="center" vertical="center" textRotation="90"/>
    </xf>
    <xf numFmtId="0" fontId="80" fillId="0" borderId="54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 textRotation="90"/>
    </xf>
    <xf numFmtId="0" fontId="84" fillId="0" borderId="55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/>
    </xf>
    <xf numFmtId="0" fontId="84" fillId="0" borderId="57" xfId="0" applyFont="1" applyFill="1" applyBorder="1" applyAlignment="1">
      <alignment horizontal="center" vertical="center"/>
    </xf>
    <xf numFmtId="0" fontId="84" fillId="0" borderId="43" xfId="0" applyFont="1" applyFill="1" applyBorder="1" applyAlignment="1">
      <alignment horizontal="center" vertical="center" wrapText="1"/>
    </xf>
    <xf numFmtId="0" fontId="84" fillId="0" borderId="45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textRotation="90"/>
    </xf>
    <xf numFmtId="0" fontId="97" fillId="0" borderId="13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6" fillId="0" borderId="0" xfId="0" applyFont="1" applyFill="1" applyBorder="1" applyAlignment="1">
      <alignment horizontal="center" vertical="top"/>
    </xf>
    <xf numFmtId="0" fontId="86" fillId="0" borderId="0" xfId="0" applyFont="1" applyFill="1" applyAlignment="1">
      <alignment horizontal="left" vertical="center"/>
    </xf>
    <xf numFmtId="0" fontId="86" fillId="0" borderId="12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86" fillId="0" borderId="27" xfId="0" applyFont="1" applyFill="1" applyBorder="1" applyAlignment="1">
      <alignment horizontal="center" vertical="top"/>
    </xf>
    <xf numFmtId="0" fontId="12" fillId="33" borderId="27" xfId="0" applyFont="1" applyFill="1" applyBorder="1" applyAlignment="1">
      <alignment horizontal="center" vertical="top"/>
    </xf>
    <xf numFmtId="0" fontId="86" fillId="0" borderId="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/>
    </xf>
    <xf numFmtId="0" fontId="86" fillId="0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top" wrapText="1"/>
    </xf>
    <xf numFmtId="0" fontId="86" fillId="0" borderId="29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 wrapText="1"/>
    </xf>
    <xf numFmtId="0" fontId="87" fillId="0" borderId="13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7" fillId="0" borderId="32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86" fillId="0" borderId="43" xfId="0" applyFont="1" applyFill="1" applyBorder="1" applyAlignment="1">
      <alignment horizontal="center" vertical="center"/>
    </xf>
    <xf numFmtId="0" fontId="86" fillId="0" borderId="45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6" fillId="0" borderId="46" xfId="0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54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wrapText="1"/>
    </xf>
    <xf numFmtId="49" fontId="86" fillId="0" borderId="25" xfId="0" applyNumberFormat="1" applyFont="1" applyFill="1" applyBorder="1" applyAlignment="1">
      <alignment horizontal="center" vertical="center"/>
    </xf>
    <xf numFmtId="49" fontId="86" fillId="0" borderId="20" xfId="0" applyNumberFormat="1" applyFont="1" applyFill="1" applyBorder="1" applyAlignment="1">
      <alignment horizontal="center" vertical="center"/>
    </xf>
    <xf numFmtId="49" fontId="86" fillId="0" borderId="30" xfId="0" applyNumberFormat="1" applyFont="1" applyFill="1" applyBorder="1" applyAlignment="1">
      <alignment horizontal="center" vertical="center"/>
    </xf>
    <xf numFmtId="0" fontId="86" fillId="0" borderId="30" xfId="0" applyFont="1" applyFill="1" applyBorder="1" applyAlignment="1">
      <alignment horizontal="center" vertical="center"/>
    </xf>
    <xf numFmtId="1" fontId="12" fillId="33" borderId="25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1" fontId="12" fillId="33" borderId="23" xfId="0" applyNumberFormat="1" applyFont="1" applyFill="1" applyBorder="1" applyAlignment="1">
      <alignment horizontal="center" vertical="center"/>
    </xf>
    <xf numFmtId="1" fontId="12" fillId="33" borderId="29" xfId="0" applyNumberFormat="1" applyFont="1" applyFill="1" applyBorder="1" applyAlignment="1">
      <alignment horizontal="center" vertical="center"/>
    </xf>
    <xf numFmtId="1" fontId="86" fillId="0" borderId="29" xfId="0" applyNumberFormat="1" applyFont="1" applyFill="1" applyBorder="1" applyAlignment="1">
      <alignment horizontal="center" vertical="center"/>
    </xf>
    <xf numFmtId="1" fontId="86" fillId="0" borderId="3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87" fillId="33" borderId="14" xfId="0" applyFont="1" applyFill="1" applyBorder="1" applyAlignment="1">
      <alignment horizontal="left" vertical="center" wrapText="1"/>
    </xf>
    <xf numFmtId="0" fontId="87" fillId="33" borderId="19" xfId="0" applyFont="1" applyFill="1" applyBorder="1" applyAlignment="1">
      <alignment horizontal="left" vertical="center" wrapText="1"/>
    </xf>
    <xf numFmtId="0" fontId="87" fillId="33" borderId="21" xfId="0" applyFont="1" applyFill="1" applyBorder="1" applyAlignment="1">
      <alignment horizontal="left" vertical="center" wrapText="1"/>
    </xf>
    <xf numFmtId="1" fontId="87" fillId="0" borderId="15" xfId="0" applyNumberFormat="1" applyFont="1" applyFill="1" applyBorder="1" applyAlignment="1">
      <alignment horizontal="left" vertical="center" wrapText="1"/>
    </xf>
    <xf numFmtId="1" fontId="87" fillId="0" borderId="17" xfId="0" applyNumberFormat="1" applyFont="1" applyFill="1" applyBorder="1" applyAlignment="1">
      <alignment horizontal="left" vertical="center" wrapText="1"/>
    </xf>
    <xf numFmtId="1" fontId="87" fillId="0" borderId="22" xfId="0" applyNumberFormat="1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>
      <alignment horizontal="center" vertical="center"/>
    </xf>
    <xf numFmtId="1" fontId="87" fillId="0" borderId="28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textRotation="90"/>
    </xf>
    <xf numFmtId="0" fontId="9" fillId="33" borderId="59" xfId="0" applyFont="1" applyFill="1" applyBorder="1" applyAlignment="1">
      <alignment horizontal="center" vertical="center" textRotation="90"/>
    </xf>
    <xf numFmtId="0" fontId="9" fillId="33" borderId="28" xfId="0" applyFont="1" applyFill="1" applyBorder="1" applyAlignment="1">
      <alignment horizontal="center" vertical="center" textRotation="90"/>
    </xf>
    <xf numFmtId="0" fontId="9" fillId="33" borderId="35" xfId="0" applyFont="1" applyFill="1" applyBorder="1" applyAlignment="1">
      <alignment horizontal="center" vertical="center" textRotation="90"/>
    </xf>
    <xf numFmtId="0" fontId="9" fillId="33" borderId="30" xfId="0" applyFont="1" applyFill="1" applyBorder="1" applyAlignment="1">
      <alignment horizontal="center" vertical="center" textRotation="90"/>
    </xf>
    <xf numFmtId="0" fontId="9" fillId="33" borderId="37" xfId="0" applyFont="1" applyFill="1" applyBorder="1" applyAlignment="1">
      <alignment horizontal="center" vertical="center" textRotation="90"/>
    </xf>
    <xf numFmtId="0" fontId="9" fillId="0" borderId="43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 textRotation="90"/>
    </xf>
    <xf numFmtId="0" fontId="9" fillId="0" borderId="44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41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54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8" fillId="33" borderId="60" xfId="0" applyFont="1" applyFill="1" applyBorder="1" applyAlignment="1">
      <alignment horizontal="center" vertical="center" textRotation="90"/>
    </xf>
    <xf numFmtId="0" fontId="78" fillId="33" borderId="61" xfId="0" applyFont="1" applyFill="1" applyBorder="1" applyAlignment="1">
      <alignment horizontal="center" vertical="center" textRotation="90"/>
    </xf>
    <xf numFmtId="0" fontId="3" fillId="33" borderId="60" xfId="0" applyFont="1" applyFill="1" applyBorder="1" applyAlignment="1">
      <alignment horizontal="center" vertical="center" textRotation="90"/>
    </xf>
    <xf numFmtId="0" fontId="3" fillId="33" borderId="61" xfId="0" applyFont="1" applyFill="1" applyBorder="1" applyAlignment="1">
      <alignment horizontal="center" vertical="center" textRotation="90"/>
    </xf>
    <xf numFmtId="0" fontId="3" fillId="33" borderId="62" xfId="0" applyFont="1" applyFill="1" applyBorder="1" applyAlignment="1">
      <alignment horizontal="center" vertical="center" textRotation="90"/>
    </xf>
    <xf numFmtId="0" fontId="3" fillId="33" borderId="58" xfId="0" applyFont="1" applyFill="1" applyBorder="1" applyAlignment="1">
      <alignment horizontal="center" vertical="center" textRotation="90"/>
    </xf>
    <xf numFmtId="0" fontId="3" fillId="33" borderId="63" xfId="0" applyFont="1" applyFill="1" applyBorder="1" applyAlignment="1">
      <alignment horizontal="center" vertical="center" textRotation="90"/>
    </xf>
    <xf numFmtId="0" fontId="3" fillId="33" borderId="64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textRotation="90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0" fontId="87" fillId="0" borderId="0" xfId="0" applyFont="1" applyFill="1" applyAlignment="1">
      <alignment horizontal="left"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 horizontal="left" vertical="justify" wrapText="1"/>
    </xf>
    <xf numFmtId="0" fontId="12" fillId="33" borderId="0" xfId="0" applyFont="1" applyFill="1" applyAlignment="1">
      <alignment horizontal="left" vertical="justify" wrapText="1"/>
    </xf>
    <xf numFmtId="1" fontId="89" fillId="0" borderId="13" xfId="0" applyNumberFormat="1" applyFont="1" applyFill="1" applyBorder="1" applyAlignment="1">
      <alignment horizontal="center" vertical="center"/>
    </xf>
    <xf numFmtId="1" fontId="86" fillId="0" borderId="11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left" vertical="top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left" vertical="center" wrapText="1"/>
    </xf>
    <xf numFmtId="0" fontId="86" fillId="0" borderId="22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49" fontId="12" fillId="0" borderId="60" xfId="0" applyNumberFormat="1" applyFont="1" applyFill="1" applyBorder="1" applyAlignment="1">
      <alignment horizontal="center" vertical="center" wrapText="1"/>
    </xf>
    <xf numFmtId="49" fontId="12" fillId="0" borderId="66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86" fillId="0" borderId="42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67" xfId="0" applyNumberFormat="1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left" vertical="center"/>
    </xf>
    <xf numFmtId="0" fontId="86" fillId="0" borderId="20" xfId="0" applyFont="1" applyFill="1" applyBorder="1" applyAlignment="1">
      <alignment horizontal="left" vertical="center"/>
    </xf>
    <xf numFmtId="0" fontId="86" fillId="0" borderId="30" xfId="0" applyFont="1" applyFill="1" applyBorder="1" applyAlignment="1">
      <alignment horizontal="left" vertical="center"/>
    </xf>
    <xf numFmtId="0" fontId="86" fillId="0" borderId="25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86" fillId="0" borderId="23" xfId="0" applyNumberFormat="1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1" fontId="86" fillId="0" borderId="2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3" borderId="32" xfId="0" applyNumberFormat="1" applyFont="1" applyFill="1" applyBorder="1" applyAlignment="1">
      <alignment horizontal="center" vertical="center"/>
    </xf>
    <xf numFmtId="1" fontId="86" fillId="0" borderId="38" xfId="0" applyNumberFormat="1" applyFont="1" applyFill="1" applyBorder="1" applyAlignment="1">
      <alignment horizontal="center" vertical="center"/>
    </xf>
    <xf numFmtId="1" fontId="86" fillId="0" borderId="42" xfId="0" applyNumberFormat="1" applyFont="1" applyFill="1" applyBorder="1" applyAlignment="1">
      <alignment horizontal="center" vertical="center"/>
    </xf>
    <xf numFmtId="1" fontId="98" fillId="0" borderId="33" xfId="0" applyNumberFormat="1" applyFont="1" applyFill="1" applyBorder="1" applyAlignment="1">
      <alignment horizontal="center" vertical="center"/>
    </xf>
    <xf numFmtId="1" fontId="98" fillId="0" borderId="26" xfId="0" applyNumberFormat="1" applyFont="1" applyFill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86" fillId="0" borderId="14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wrapText="1"/>
    </xf>
    <xf numFmtId="0" fontId="86" fillId="0" borderId="19" xfId="0" applyFont="1" applyFill="1" applyBorder="1" applyAlignment="1">
      <alignment horizontal="left" vertical="center" wrapText="1"/>
    </xf>
    <xf numFmtId="0" fontId="86" fillId="0" borderId="21" xfId="0" applyFont="1" applyFill="1" applyBorder="1" applyAlignment="1">
      <alignment horizontal="left" vertical="center" wrapText="1"/>
    </xf>
    <xf numFmtId="1" fontId="86" fillId="0" borderId="19" xfId="0" applyNumberFormat="1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1" fontId="86" fillId="0" borderId="25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left" vertical="center"/>
    </xf>
    <xf numFmtId="0" fontId="86" fillId="0" borderId="31" xfId="0" applyFont="1" applyFill="1" applyBorder="1" applyAlignment="1">
      <alignment horizontal="left" vertical="center"/>
    </xf>
    <xf numFmtId="0" fontId="86" fillId="0" borderId="32" xfId="0" applyFont="1" applyFill="1" applyBorder="1" applyAlignment="1">
      <alignment horizontal="left" vertical="center"/>
    </xf>
    <xf numFmtId="0" fontId="86" fillId="0" borderId="25" xfId="0" applyFont="1" applyFill="1" applyBorder="1" applyAlignment="1">
      <alignment horizontal="left" vertical="center" wrapText="1"/>
    </xf>
    <xf numFmtId="0" fontId="86" fillId="0" borderId="20" xfId="0" applyFont="1" applyFill="1" applyBorder="1" applyAlignment="1">
      <alignment horizontal="left" vertical="center" wrapText="1"/>
    </xf>
    <xf numFmtId="0" fontId="86" fillId="0" borderId="23" xfId="0" applyFont="1" applyFill="1" applyBorder="1" applyAlignment="1">
      <alignment horizontal="left" vertical="center" wrapText="1"/>
    </xf>
    <xf numFmtId="1" fontId="87" fillId="0" borderId="31" xfId="0" applyNumberFormat="1" applyFont="1" applyFill="1" applyBorder="1" applyAlignment="1">
      <alignment horizontal="center" vertical="center"/>
    </xf>
    <xf numFmtId="1" fontId="87" fillId="0" borderId="26" xfId="0" applyNumberFormat="1" applyFont="1" applyFill="1" applyBorder="1" applyAlignment="1">
      <alignment horizontal="center" vertical="center"/>
    </xf>
    <xf numFmtId="1" fontId="87" fillId="0" borderId="33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/>
    </xf>
    <xf numFmtId="1" fontId="86" fillId="0" borderId="22" xfId="0" applyNumberFormat="1" applyFont="1" applyFill="1" applyBorder="1" applyAlignment="1">
      <alignment horizontal="center" vertical="center"/>
    </xf>
    <xf numFmtId="1" fontId="89" fillId="0" borderId="32" xfId="0" applyNumberFormat="1" applyFont="1" applyFill="1" applyBorder="1" applyAlignment="1">
      <alignment horizontal="center" vertical="center"/>
    </xf>
    <xf numFmtId="1" fontId="87" fillId="0" borderId="21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left" vertical="center" wrapText="1"/>
    </xf>
    <xf numFmtId="0" fontId="89" fillId="0" borderId="32" xfId="0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left" vertical="center" wrapText="1"/>
    </xf>
    <xf numFmtId="0" fontId="87" fillId="0" borderId="21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1" fontId="87" fillId="0" borderId="13" xfId="0" applyNumberFormat="1" applyFont="1" applyFill="1" applyBorder="1" applyAlignment="1">
      <alignment horizontal="center" vertical="center"/>
    </xf>
    <xf numFmtId="1" fontId="87" fillId="0" borderId="14" xfId="0" applyNumberFormat="1" applyFont="1" applyFill="1" applyBorder="1" applyAlignment="1">
      <alignment horizontal="center" vertical="center"/>
    </xf>
    <xf numFmtId="1" fontId="87" fillId="0" borderId="11" xfId="0" applyNumberFormat="1" applyFont="1" applyFill="1" applyBorder="1" applyAlignment="1">
      <alignment horizontal="center" vertical="center"/>
    </xf>
    <xf numFmtId="1" fontId="87" fillId="0" borderId="22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left" vertical="center" wrapText="1"/>
    </xf>
    <xf numFmtId="0" fontId="87" fillId="0" borderId="17" xfId="0" applyFont="1" applyFill="1" applyBorder="1" applyAlignment="1">
      <alignment horizontal="left" vertical="center" wrapText="1"/>
    </xf>
    <xf numFmtId="0" fontId="87" fillId="0" borderId="22" xfId="0" applyFont="1" applyFill="1" applyBorder="1" applyAlignment="1">
      <alignment horizontal="left" vertical="center" wrapText="1"/>
    </xf>
    <xf numFmtId="1" fontId="86" fillId="0" borderId="25" xfId="0" applyNumberFormat="1" applyFont="1" applyFill="1" applyBorder="1" applyAlignment="1">
      <alignment horizontal="left" vertical="center" wrapText="1"/>
    </xf>
    <xf numFmtId="1" fontId="86" fillId="0" borderId="20" xfId="0" applyNumberFormat="1" applyFont="1" applyFill="1" applyBorder="1" applyAlignment="1">
      <alignment horizontal="left" vertical="center" wrapText="1"/>
    </xf>
    <xf numFmtId="1" fontId="86" fillId="0" borderId="23" xfId="0" applyNumberFormat="1" applyFont="1" applyFill="1" applyBorder="1" applyAlignment="1">
      <alignment horizontal="left" vertical="center" wrapText="1"/>
    </xf>
    <xf numFmtId="0" fontId="86" fillId="0" borderId="22" xfId="0" applyFont="1" applyFill="1" applyBorder="1" applyAlignment="1">
      <alignment horizontal="center" vertical="center"/>
    </xf>
    <xf numFmtId="1" fontId="98" fillId="0" borderId="13" xfId="0" applyNumberFormat="1" applyFont="1" applyFill="1" applyBorder="1" applyAlignment="1">
      <alignment horizontal="center" vertical="center"/>
    </xf>
    <xf numFmtId="1" fontId="89" fillId="0" borderId="13" xfId="0" applyNumberFormat="1" applyFont="1" applyFill="1" applyBorder="1" applyAlignment="1">
      <alignment horizontal="left" vertical="center" wrapText="1"/>
    </xf>
    <xf numFmtId="1" fontId="89" fillId="0" borderId="31" xfId="0" applyNumberFormat="1" applyFont="1" applyFill="1" applyBorder="1" applyAlignment="1">
      <alignment horizontal="left" vertical="center" wrapText="1"/>
    </xf>
    <xf numFmtId="1" fontId="89" fillId="0" borderId="32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/>
    </xf>
    <xf numFmtId="0" fontId="87" fillId="0" borderId="4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1" fontId="86" fillId="0" borderId="21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98" fillId="0" borderId="26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16" fillId="0" borderId="27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left" vertical="center" wrapText="1"/>
    </xf>
    <xf numFmtId="0" fontId="12" fillId="33" borderId="62" xfId="0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2"/>
  <sheetViews>
    <sheetView tabSelected="1" view="pageBreakPreview" zoomScale="30" zoomScaleNormal="30" zoomScaleSheetLayoutView="30" workbookViewId="0" topLeftCell="A1">
      <selection activeCell="A123" sqref="A123:IV141"/>
    </sheetView>
  </sheetViews>
  <sheetFormatPr defaultColWidth="4.75390625" defaultRowHeight="12.75"/>
  <cols>
    <col min="1" max="1" width="29.375" style="1" customWidth="1"/>
    <col min="2" max="17" width="8.75390625" style="1" customWidth="1"/>
    <col min="18" max="19" width="8.75390625" style="2" customWidth="1"/>
    <col min="20" max="22" width="8.75390625" style="1" customWidth="1"/>
    <col min="23" max="23" width="11.75390625" style="1" customWidth="1"/>
    <col min="24" max="24" width="9.875" style="1" customWidth="1"/>
    <col min="25" max="25" width="9.125" style="1" customWidth="1"/>
    <col min="26" max="30" width="8.75390625" style="1" customWidth="1"/>
    <col min="31" max="31" width="10.125" style="1" customWidth="1"/>
    <col min="32" max="53" width="8.75390625" style="3" customWidth="1"/>
    <col min="54" max="54" width="11.75390625" style="3" customWidth="1"/>
    <col min="55" max="57" width="9.25390625" style="3" customWidth="1"/>
    <col min="58" max="60" width="9.625" style="61" customWidth="1"/>
    <col min="61" max="61" width="17.875" style="61" customWidth="1"/>
    <col min="62" max="62" width="5.25390625" style="4" bestFit="1" customWidth="1"/>
    <col min="63" max="66" width="4.75390625" style="1" customWidth="1"/>
    <col min="67" max="67" width="13.00390625" style="1" customWidth="1"/>
    <col min="68" max="68" width="13.625" style="1" customWidth="1"/>
    <col min="69" max="16384" width="4.75390625" style="1" customWidth="1"/>
  </cols>
  <sheetData>
    <row r="1" spans="13:61" s="13" customFormat="1" ht="48">
      <c r="M1" s="401" t="s">
        <v>156</v>
      </c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14"/>
      <c r="AY1" s="14"/>
      <c r="AZ1" s="14"/>
      <c r="BA1" s="14"/>
      <c r="BB1" s="14"/>
      <c r="BC1" s="14"/>
      <c r="BD1" s="14"/>
      <c r="BE1" s="14"/>
      <c r="BF1" s="58"/>
      <c r="BG1" s="58"/>
      <c r="BH1" s="58"/>
      <c r="BI1" s="58"/>
    </row>
    <row r="2" spans="13:61" s="62" customFormat="1" ht="45" customHeight="1"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5"/>
      <c r="BG2" s="65"/>
      <c r="BH2" s="65"/>
      <c r="BI2" s="65"/>
    </row>
    <row r="3" spans="1:61" s="66" customFormat="1" ht="45" customHeight="1">
      <c r="A3" s="402"/>
      <c r="B3" s="402"/>
      <c r="C3" s="402"/>
      <c r="D3" s="402"/>
      <c r="E3" s="402"/>
      <c r="F3" s="402"/>
      <c r="G3" s="402"/>
      <c r="H3" s="402"/>
      <c r="I3" s="402"/>
      <c r="M3" s="403" t="s">
        <v>138</v>
      </c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BC3" s="67"/>
      <c r="BF3" s="68"/>
      <c r="BG3" s="68"/>
      <c r="BH3" s="68"/>
      <c r="BI3" s="68"/>
    </row>
    <row r="4" spans="18:70" s="62" customFormat="1" ht="45" customHeight="1">
      <c r="R4" s="69"/>
      <c r="S4" s="69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5"/>
      <c r="BG4" s="65"/>
      <c r="BH4" s="65"/>
      <c r="BI4" s="65"/>
      <c r="BJ4" s="70"/>
      <c r="BK4" s="70"/>
      <c r="BL4" s="70"/>
      <c r="BM4" s="70"/>
      <c r="BN4" s="70"/>
      <c r="BO4" s="70"/>
      <c r="BP4" s="70"/>
      <c r="BQ4" s="70"/>
      <c r="BR4" s="70"/>
    </row>
    <row r="5" spans="1:70" s="62" customFormat="1" ht="45" customHeight="1">
      <c r="A5" s="62" t="s">
        <v>53</v>
      </c>
      <c r="K5" s="404" t="s">
        <v>130</v>
      </c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64"/>
      <c r="AZ5" s="64"/>
      <c r="BA5" s="64"/>
      <c r="BB5" s="64"/>
      <c r="BC5" s="71"/>
      <c r="BD5" s="71"/>
      <c r="BE5" s="71"/>
      <c r="BF5" s="72"/>
      <c r="BG5" s="72"/>
      <c r="BH5" s="72"/>
      <c r="BI5" s="72"/>
      <c r="BJ5" s="70"/>
      <c r="BK5" s="70"/>
      <c r="BL5" s="70"/>
      <c r="BM5" s="70"/>
      <c r="BN5" s="70"/>
      <c r="BO5" s="70"/>
      <c r="BP5" s="70"/>
      <c r="BQ5" s="70"/>
      <c r="BR5" s="70"/>
    </row>
    <row r="6" spans="1:70" s="62" customFormat="1" ht="45" customHeight="1">
      <c r="A6" s="62" t="s">
        <v>54</v>
      </c>
      <c r="R6" s="69"/>
      <c r="S6" s="69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71"/>
      <c r="BD6" s="71"/>
      <c r="BE6" s="71"/>
      <c r="BF6" s="72"/>
      <c r="BG6" s="72"/>
      <c r="BH6" s="72"/>
      <c r="BI6" s="72"/>
      <c r="BJ6" s="70"/>
      <c r="BK6" s="70"/>
      <c r="BL6" s="70"/>
      <c r="BM6" s="70"/>
      <c r="BN6" s="70"/>
      <c r="BO6" s="70"/>
      <c r="BP6" s="70"/>
      <c r="BQ6" s="70"/>
      <c r="BR6" s="70"/>
    </row>
    <row r="7" spans="1:70" s="62" customFormat="1" ht="45" customHeight="1">
      <c r="A7" s="62" t="s">
        <v>55</v>
      </c>
      <c r="R7" s="69"/>
      <c r="S7" s="69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5"/>
      <c r="BG7" s="65"/>
      <c r="BH7" s="65"/>
      <c r="BI7" s="65"/>
      <c r="BJ7" s="70"/>
      <c r="BK7" s="70"/>
      <c r="BL7" s="70"/>
      <c r="BM7" s="70"/>
      <c r="BN7" s="70"/>
      <c r="BO7" s="70"/>
      <c r="BP7" s="70"/>
      <c r="BQ7" s="70"/>
      <c r="BR7" s="70"/>
    </row>
    <row r="8" spans="1:70" s="62" customFormat="1" ht="45" customHeight="1">
      <c r="A8" s="62" t="s">
        <v>56</v>
      </c>
      <c r="J8" s="66"/>
      <c r="K8" s="405" t="s">
        <v>181</v>
      </c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73"/>
      <c r="AZ8" s="73"/>
      <c r="BA8" s="73"/>
      <c r="BB8" s="73"/>
      <c r="BC8" s="73"/>
      <c r="BD8" s="73"/>
      <c r="BE8" s="73"/>
      <c r="BF8" s="65"/>
      <c r="BG8" s="65"/>
      <c r="BH8" s="65"/>
      <c r="BI8" s="65"/>
      <c r="BJ8" s="70"/>
      <c r="BK8" s="70"/>
      <c r="BL8" s="70"/>
      <c r="BM8" s="70"/>
      <c r="BN8" s="70"/>
      <c r="BO8" s="70"/>
      <c r="BP8" s="70"/>
      <c r="BQ8" s="70"/>
      <c r="BR8" s="70"/>
    </row>
    <row r="9" spans="1:70" s="62" customFormat="1" ht="54" customHeight="1">
      <c r="A9" s="66" t="s">
        <v>125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74"/>
      <c r="R9" s="74"/>
      <c r="S9" s="74"/>
      <c r="T9" s="74"/>
      <c r="U9" s="74"/>
      <c r="V9" s="74"/>
      <c r="W9" s="74"/>
      <c r="X9" s="74"/>
      <c r="Y9" s="74" t="s">
        <v>182</v>
      </c>
      <c r="Z9" s="7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74"/>
      <c r="AP9" s="74"/>
      <c r="AQ9" s="74"/>
      <c r="AR9" s="74"/>
      <c r="AS9" s="76"/>
      <c r="AT9" s="76"/>
      <c r="AU9" s="76"/>
      <c r="AV9" s="76"/>
      <c r="AW9" s="76"/>
      <c r="AX9" s="76"/>
      <c r="AY9" s="76" t="s">
        <v>222</v>
      </c>
      <c r="AZ9" s="76"/>
      <c r="BA9" s="76"/>
      <c r="BB9" s="85"/>
      <c r="BC9" s="85"/>
      <c r="BD9" s="85"/>
      <c r="BE9" s="85"/>
      <c r="BF9" s="85"/>
      <c r="BG9" s="76"/>
      <c r="BH9" s="76"/>
      <c r="BI9" s="76"/>
      <c r="BJ9" s="70"/>
      <c r="BK9" s="70"/>
      <c r="BL9" s="70"/>
      <c r="BM9" s="70"/>
      <c r="BN9" s="70"/>
      <c r="BO9" s="70"/>
      <c r="BP9" s="70"/>
      <c r="BQ9" s="70"/>
      <c r="BR9" s="70"/>
    </row>
    <row r="10" spans="1:70" s="62" customFormat="1" ht="45" customHeight="1">
      <c r="A10" s="74" t="s">
        <v>157</v>
      </c>
      <c r="B10" s="74"/>
      <c r="C10" s="74"/>
      <c r="D10" s="74"/>
      <c r="E10" s="74"/>
      <c r="F10" s="74"/>
      <c r="G10" s="74"/>
      <c r="H10" s="74"/>
      <c r="R10" s="77"/>
      <c r="S10" s="77"/>
      <c r="T10" s="77"/>
      <c r="U10" s="77"/>
      <c r="V10" s="77"/>
      <c r="X10" s="77"/>
      <c r="Y10" s="78"/>
      <c r="Z10" s="77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79"/>
      <c r="AP10" s="79"/>
      <c r="AQ10" s="79"/>
      <c r="AR10" s="80"/>
      <c r="AS10" s="80"/>
      <c r="AT10" s="73"/>
      <c r="AU10" s="73"/>
      <c r="AV10" s="73"/>
      <c r="AW10" s="73"/>
      <c r="AX10" s="73"/>
      <c r="AY10" s="80"/>
      <c r="AZ10" s="73"/>
      <c r="BA10" s="75"/>
      <c r="BB10" s="75"/>
      <c r="BC10" s="75"/>
      <c r="BD10" s="75"/>
      <c r="BE10" s="75"/>
      <c r="BF10" s="81"/>
      <c r="BG10" s="81"/>
      <c r="BH10" s="81"/>
      <c r="BI10" s="81"/>
      <c r="BJ10" s="70"/>
      <c r="BK10" s="70"/>
      <c r="BL10" s="70"/>
      <c r="BM10" s="70"/>
      <c r="BN10" s="70"/>
      <c r="BO10" s="70"/>
      <c r="BP10" s="70"/>
      <c r="BQ10" s="70"/>
      <c r="BR10" s="70"/>
    </row>
    <row r="11" spans="1:70" s="62" customFormat="1" ht="45" customHeight="1">
      <c r="A11" s="62" t="s">
        <v>57</v>
      </c>
      <c r="E11" s="62" t="s">
        <v>158</v>
      </c>
      <c r="G11" s="66"/>
      <c r="H11" s="66"/>
      <c r="R11" s="69"/>
      <c r="S11" s="69"/>
      <c r="T11" s="62" t="s">
        <v>112</v>
      </c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3"/>
      <c r="AT11" s="75"/>
      <c r="AU11" s="64"/>
      <c r="AV11" s="83"/>
      <c r="AW11" s="83"/>
      <c r="AX11" s="83"/>
      <c r="AY11" s="73"/>
      <c r="AZ11" s="83"/>
      <c r="BA11" s="83"/>
      <c r="BB11" s="64"/>
      <c r="BC11" s="64"/>
      <c r="BD11" s="64"/>
      <c r="BE11" s="64"/>
      <c r="BF11" s="65"/>
      <c r="BG11" s="65"/>
      <c r="BH11" s="65"/>
      <c r="BI11" s="81"/>
      <c r="BJ11" s="70"/>
      <c r="BK11" s="70"/>
      <c r="BL11" s="70"/>
      <c r="BM11" s="70"/>
      <c r="BN11" s="70"/>
      <c r="BO11" s="70"/>
      <c r="BP11" s="70"/>
      <c r="BQ11" s="70"/>
      <c r="BR11" s="70"/>
    </row>
    <row r="12" spans="17:70" s="62" customFormat="1" ht="57.75" customHeight="1">
      <c r="Q12" s="84"/>
      <c r="R12" s="69"/>
      <c r="S12" s="69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79"/>
      <c r="AP12" s="79"/>
      <c r="AQ12" s="79"/>
      <c r="AR12" s="79"/>
      <c r="AS12" s="76"/>
      <c r="AT12" s="76"/>
      <c r="AU12" s="76"/>
      <c r="AV12" s="76"/>
      <c r="AW12" s="76"/>
      <c r="AX12" s="76"/>
      <c r="AY12" s="76" t="s">
        <v>224</v>
      </c>
      <c r="AZ12" s="76"/>
      <c r="BA12" s="76"/>
      <c r="BB12" s="76"/>
      <c r="BC12" s="76"/>
      <c r="BD12" s="85"/>
      <c r="BE12" s="85"/>
      <c r="BF12" s="85"/>
      <c r="BG12" s="85"/>
      <c r="BH12" s="76"/>
      <c r="BI12" s="76"/>
      <c r="BJ12" s="70"/>
      <c r="BK12" s="70"/>
      <c r="BL12" s="70"/>
      <c r="BM12" s="70"/>
      <c r="BN12" s="70"/>
      <c r="BO12" s="70"/>
      <c r="BP12" s="70"/>
      <c r="BQ12" s="70"/>
      <c r="BR12" s="70"/>
    </row>
    <row r="13" spans="18:70" s="62" customFormat="1" ht="45" customHeight="1">
      <c r="R13" s="69"/>
      <c r="S13" s="69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79"/>
      <c r="AT13" s="79"/>
      <c r="AU13" s="79"/>
      <c r="AV13" s="79"/>
      <c r="AW13" s="64"/>
      <c r="AX13" s="75"/>
      <c r="AY13" s="75"/>
      <c r="AZ13" s="75"/>
      <c r="BA13" s="75"/>
      <c r="BB13" s="75"/>
      <c r="BC13" s="75"/>
      <c r="BD13" s="75"/>
      <c r="BE13" s="75"/>
      <c r="BF13" s="81"/>
      <c r="BG13" s="81"/>
      <c r="BH13" s="81"/>
      <c r="BI13" s="65"/>
      <c r="BJ13" s="70"/>
      <c r="BK13" s="70"/>
      <c r="BL13" s="70"/>
      <c r="BM13" s="70"/>
      <c r="BN13" s="70"/>
      <c r="BO13" s="70"/>
      <c r="BP13" s="70"/>
      <c r="BQ13" s="70"/>
      <c r="BR13" s="70"/>
    </row>
    <row r="14" spans="1:70" s="62" customFormat="1" ht="45" customHeight="1">
      <c r="A14" s="62" t="s">
        <v>159</v>
      </c>
      <c r="F14" s="86"/>
      <c r="G14" s="86"/>
      <c r="H14" s="87"/>
      <c r="I14" s="87"/>
      <c r="J14" s="87"/>
      <c r="K14" s="87"/>
      <c r="L14" s="87"/>
      <c r="M14" s="87"/>
      <c r="N14" s="87"/>
      <c r="R14" s="69"/>
      <c r="S14" s="69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88"/>
      <c r="BF14" s="89"/>
      <c r="BG14" s="89"/>
      <c r="BH14" s="89"/>
      <c r="BI14" s="65"/>
      <c r="BJ14" s="70"/>
      <c r="BK14" s="70"/>
      <c r="BL14" s="70"/>
      <c r="BM14" s="70"/>
      <c r="BN14" s="70"/>
      <c r="BO14" s="70"/>
      <c r="BP14" s="70"/>
      <c r="BQ14" s="70"/>
      <c r="BR14" s="70"/>
    </row>
    <row r="15" spans="18:70" s="62" customFormat="1" ht="45" customHeight="1">
      <c r="R15" s="69"/>
      <c r="S15" s="69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5"/>
      <c r="BG15" s="65"/>
      <c r="BH15" s="65"/>
      <c r="BI15" s="65"/>
      <c r="BJ15" s="70"/>
      <c r="BK15" s="70"/>
      <c r="BL15" s="70"/>
      <c r="BM15" s="70"/>
      <c r="BN15" s="70"/>
      <c r="BO15" s="70"/>
      <c r="BP15" s="70"/>
      <c r="BQ15" s="70"/>
      <c r="BR15" s="70"/>
    </row>
    <row r="16" spans="18:70" s="62" customFormat="1" ht="45" customHeight="1">
      <c r="R16" s="69"/>
      <c r="S16" s="69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5"/>
      <c r="BG16" s="65"/>
      <c r="BH16" s="65"/>
      <c r="BI16" s="65"/>
      <c r="BJ16" s="70"/>
      <c r="BK16" s="70"/>
      <c r="BL16" s="70"/>
      <c r="BM16" s="70"/>
      <c r="BN16" s="70"/>
      <c r="BO16" s="70"/>
      <c r="BP16" s="70"/>
      <c r="BQ16" s="70"/>
      <c r="BR16" s="70"/>
    </row>
    <row r="17" spans="5:70" s="62" customFormat="1" ht="45" customHeight="1">
      <c r="E17" s="90" t="s">
        <v>113</v>
      </c>
      <c r="R17" s="69"/>
      <c r="S17" s="69"/>
      <c r="AF17" s="64"/>
      <c r="AG17" s="64"/>
      <c r="AH17" s="64"/>
      <c r="AI17" s="64"/>
      <c r="AJ17" s="64"/>
      <c r="AK17" s="64"/>
      <c r="AL17" s="64"/>
      <c r="AM17" s="91"/>
      <c r="AN17" s="64"/>
      <c r="AO17" s="91" t="s">
        <v>58</v>
      </c>
      <c r="AP17" s="64"/>
      <c r="AQ17" s="64"/>
      <c r="AR17" s="91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5"/>
      <c r="BG17" s="65"/>
      <c r="BH17" s="65"/>
      <c r="BI17" s="65"/>
      <c r="BJ17" s="70"/>
      <c r="BK17" s="70"/>
      <c r="BL17" s="70"/>
      <c r="BM17" s="70"/>
      <c r="BN17" s="70"/>
      <c r="BO17" s="70"/>
      <c r="BP17" s="70"/>
      <c r="BQ17" s="70"/>
      <c r="BR17" s="70"/>
    </row>
    <row r="18" spans="18:70" s="13" customFormat="1" ht="48" hidden="1">
      <c r="R18" s="15"/>
      <c r="S18" s="15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58"/>
      <c r="BG18" s="58"/>
      <c r="BH18" s="58"/>
      <c r="BI18" s="58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s="19" customFormat="1" ht="41.25" customHeight="1">
      <c r="A19" s="396" t="s">
        <v>65</v>
      </c>
      <c r="B19" s="397" t="s">
        <v>66</v>
      </c>
      <c r="C19" s="397"/>
      <c r="D19" s="397"/>
      <c r="E19" s="397"/>
      <c r="F19" s="398" t="s">
        <v>160</v>
      </c>
      <c r="G19" s="397" t="s">
        <v>67</v>
      </c>
      <c r="H19" s="397"/>
      <c r="I19" s="397"/>
      <c r="J19" s="398" t="s">
        <v>161</v>
      </c>
      <c r="K19" s="397" t="s">
        <v>68</v>
      </c>
      <c r="L19" s="397"/>
      <c r="M19" s="397"/>
      <c r="N19" s="397"/>
      <c r="O19" s="397" t="s">
        <v>69</v>
      </c>
      <c r="P19" s="397"/>
      <c r="Q19" s="397"/>
      <c r="R19" s="397"/>
      <c r="S19" s="398" t="s">
        <v>162</v>
      </c>
      <c r="T19" s="397" t="s">
        <v>70</v>
      </c>
      <c r="U19" s="397"/>
      <c r="V19" s="397"/>
      <c r="W19" s="398" t="s">
        <v>163</v>
      </c>
      <c r="X19" s="399" t="s">
        <v>71</v>
      </c>
      <c r="Y19" s="399"/>
      <c r="Z19" s="399"/>
      <c r="AA19" s="400" t="s">
        <v>164</v>
      </c>
      <c r="AB19" s="399" t="s">
        <v>72</v>
      </c>
      <c r="AC19" s="399"/>
      <c r="AD19" s="399"/>
      <c r="AE19" s="399"/>
      <c r="AF19" s="395" t="s">
        <v>165</v>
      </c>
      <c r="AG19" s="394" t="s">
        <v>73</v>
      </c>
      <c r="AH19" s="394"/>
      <c r="AI19" s="394"/>
      <c r="AJ19" s="395" t="s">
        <v>166</v>
      </c>
      <c r="AK19" s="394" t="s">
        <v>74</v>
      </c>
      <c r="AL19" s="394"/>
      <c r="AM19" s="394"/>
      <c r="AN19" s="394"/>
      <c r="AO19" s="394" t="s">
        <v>75</v>
      </c>
      <c r="AP19" s="394"/>
      <c r="AQ19" s="394"/>
      <c r="AR19" s="394"/>
      <c r="AS19" s="395" t="s">
        <v>167</v>
      </c>
      <c r="AT19" s="394" t="s">
        <v>76</v>
      </c>
      <c r="AU19" s="394"/>
      <c r="AV19" s="394"/>
      <c r="AW19" s="395" t="s">
        <v>168</v>
      </c>
      <c r="AX19" s="394" t="s">
        <v>77</v>
      </c>
      <c r="AY19" s="394"/>
      <c r="AZ19" s="394"/>
      <c r="BA19" s="384"/>
      <c r="BB19" s="396" t="s">
        <v>52</v>
      </c>
      <c r="BC19" s="386" t="s">
        <v>78</v>
      </c>
      <c r="BD19" s="386" t="s">
        <v>79</v>
      </c>
      <c r="BE19" s="386" t="s">
        <v>64</v>
      </c>
      <c r="BF19" s="388" t="s">
        <v>80</v>
      </c>
      <c r="BG19" s="388" t="s">
        <v>46</v>
      </c>
      <c r="BH19" s="390" t="s">
        <v>2</v>
      </c>
      <c r="BI19" s="391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9" customFormat="1" ht="358.5" customHeight="1">
      <c r="A20" s="396"/>
      <c r="B20" s="20" t="s">
        <v>81</v>
      </c>
      <c r="C20" s="20" t="s">
        <v>82</v>
      </c>
      <c r="D20" s="20" t="s">
        <v>83</v>
      </c>
      <c r="E20" s="20" t="s">
        <v>84</v>
      </c>
      <c r="F20" s="397"/>
      <c r="G20" s="20" t="s">
        <v>85</v>
      </c>
      <c r="H20" s="20" t="s">
        <v>86</v>
      </c>
      <c r="I20" s="20" t="s">
        <v>87</v>
      </c>
      <c r="J20" s="397"/>
      <c r="K20" s="20" t="s">
        <v>88</v>
      </c>
      <c r="L20" s="20" t="s">
        <v>89</v>
      </c>
      <c r="M20" s="20" t="s">
        <v>90</v>
      </c>
      <c r="N20" s="20" t="s">
        <v>91</v>
      </c>
      <c r="O20" s="20" t="s">
        <v>92</v>
      </c>
      <c r="P20" s="20" t="s">
        <v>82</v>
      </c>
      <c r="Q20" s="20" t="s">
        <v>83</v>
      </c>
      <c r="R20" s="20" t="s">
        <v>84</v>
      </c>
      <c r="S20" s="397"/>
      <c r="T20" s="20" t="s">
        <v>93</v>
      </c>
      <c r="U20" s="20" t="s">
        <v>94</v>
      </c>
      <c r="V20" s="20" t="s">
        <v>95</v>
      </c>
      <c r="W20" s="397"/>
      <c r="X20" s="12" t="s">
        <v>96</v>
      </c>
      <c r="Y20" s="12" t="s">
        <v>97</v>
      </c>
      <c r="Z20" s="12" t="s">
        <v>98</v>
      </c>
      <c r="AA20" s="399"/>
      <c r="AB20" s="12" t="s">
        <v>96</v>
      </c>
      <c r="AC20" s="12" t="s">
        <v>97</v>
      </c>
      <c r="AD20" s="12" t="s">
        <v>98</v>
      </c>
      <c r="AE20" s="12" t="s">
        <v>99</v>
      </c>
      <c r="AF20" s="394"/>
      <c r="AG20" s="21" t="s">
        <v>85</v>
      </c>
      <c r="AH20" s="21" t="s">
        <v>86</v>
      </c>
      <c r="AI20" s="21" t="s">
        <v>87</v>
      </c>
      <c r="AJ20" s="394"/>
      <c r="AK20" s="21" t="s">
        <v>100</v>
      </c>
      <c r="AL20" s="21" t="s">
        <v>101</v>
      </c>
      <c r="AM20" s="21" t="s">
        <v>102</v>
      </c>
      <c r="AN20" s="21" t="s">
        <v>103</v>
      </c>
      <c r="AO20" s="21" t="s">
        <v>92</v>
      </c>
      <c r="AP20" s="21" t="s">
        <v>82</v>
      </c>
      <c r="AQ20" s="21" t="s">
        <v>83</v>
      </c>
      <c r="AR20" s="21" t="s">
        <v>84</v>
      </c>
      <c r="AS20" s="394"/>
      <c r="AT20" s="21" t="s">
        <v>85</v>
      </c>
      <c r="AU20" s="21" t="s">
        <v>86</v>
      </c>
      <c r="AV20" s="21" t="s">
        <v>87</v>
      </c>
      <c r="AW20" s="394"/>
      <c r="AX20" s="21" t="s">
        <v>88</v>
      </c>
      <c r="AY20" s="21" t="s">
        <v>89</v>
      </c>
      <c r="AZ20" s="21" t="s">
        <v>90</v>
      </c>
      <c r="BA20" s="22" t="s">
        <v>104</v>
      </c>
      <c r="BB20" s="396"/>
      <c r="BC20" s="387"/>
      <c r="BD20" s="387"/>
      <c r="BE20" s="387"/>
      <c r="BF20" s="389"/>
      <c r="BG20" s="389"/>
      <c r="BH20" s="392"/>
      <c r="BI20" s="393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9" customFormat="1" ht="39.75" customHeight="1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>
        <v>13</v>
      </c>
      <c r="K21" s="24"/>
      <c r="L21" s="24"/>
      <c r="M21" s="24"/>
      <c r="N21" s="25"/>
      <c r="O21" s="172" t="s">
        <v>50</v>
      </c>
      <c r="P21" s="172" t="s">
        <v>50</v>
      </c>
      <c r="Q21" s="26" t="s">
        <v>63</v>
      </c>
      <c r="R21" s="26" t="s">
        <v>63</v>
      </c>
      <c r="S21" s="26" t="s">
        <v>63</v>
      </c>
      <c r="T21" s="26" t="s">
        <v>63</v>
      </c>
      <c r="U21" s="27" t="s">
        <v>48</v>
      </c>
      <c r="V21" s="27" t="s">
        <v>48</v>
      </c>
      <c r="W21" s="173" t="s">
        <v>49</v>
      </c>
      <c r="X21" s="173" t="s">
        <v>49</v>
      </c>
      <c r="Y21" s="28"/>
      <c r="Z21" s="28"/>
      <c r="AA21" s="28"/>
      <c r="AB21" s="28">
        <v>12</v>
      </c>
      <c r="AC21" s="28"/>
      <c r="AD21" s="28"/>
      <c r="AE21" s="29"/>
      <c r="AF21" s="25"/>
      <c r="AG21" s="25"/>
      <c r="AH21" s="25"/>
      <c r="AI21" s="27"/>
      <c r="AJ21" s="25"/>
      <c r="AK21" s="25" t="s">
        <v>50</v>
      </c>
      <c r="AL21" s="25" t="s">
        <v>50</v>
      </c>
      <c r="AM21" s="26" t="s">
        <v>63</v>
      </c>
      <c r="AN21" s="26" t="s">
        <v>63</v>
      </c>
      <c r="AO21" s="26" t="s">
        <v>63</v>
      </c>
      <c r="AP21" s="26" t="s">
        <v>63</v>
      </c>
      <c r="AQ21" s="27" t="s">
        <v>48</v>
      </c>
      <c r="AR21" s="27" t="s">
        <v>48</v>
      </c>
      <c r="AS21" s="25" t="s">
        <v>51</v>
      </c>
      <c r="AT21" s="30"/>
      <c r="AU21" s="30"/>
      <c r="AV21" s="30"/>
      <c r="AW21" s="25"/>
      <c r="AX21" s="25"/>
      <c r="AY21" s="25"/>
      <c r="AZ21" s="25"/>
      <c r="BA21" s="22"/>
      <c r="BB21" s="25">
        <v>25</v>
      </c>
      <c r="BC21" s="25">
        <v>4</v>
      </c>
      <c r="BD21" s="25">
        <v>4</v>
      </c>
      <c r="BE21" s="25">
        <v>8</v>
      </c>
      <c r="BF21" s="57">
        <v>1</v>
      </c>
      <c r="BG21" s="57">
        <v>2</v>
      </c>
      <c r="BH21" s="384">
        <f>SUM(BB21:BG21)</f>
        <v>44</v>
      </c>
      <c r="BI21" s="385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38" customFormat="1" ht="39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3"/>
      <c r="Y22" s="33"/>
      <c r="Z22" s="33"/>
      <c r="AA22" s="33"/>
      <c r="AB22" s="33"/>
      <c r="AC22" s="33"/>
      <c r="AD22" s="33"/>
      <c r="AE22" s="33"/>
      <c r="AF22" s="34"/>
      <c r="AG22" s="34"/>
      <c r="AH22" s="34"/>
      <c r="AI22" s="34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6">
        <f>SUM(BB21:BB21)</f>
        <v>25</v>
      </c>
      <c r="BC22" s="36">
        <f>SUM(BC21:BC21)</f>
        <v>4</v>
      </c>
      <c r="BD22" s="36">
        <v>4</v>
      </c>
      <c r="BE22" s="36">
        <v>8</v>
      </c>
      <c r="BF22" s="36">
        <f>SUM(BF21:BF21)</f>
        <v>1</v>
      </c>
      <c r="BG22" s="36">
        <v>2</v>
      </c>
      <c r="BH22" s="367">
        <f>SUM(BB22:BG22)</f>
        <v>44</v>
      </c>
      <c r="BI22" s="368"/>
      <c r="BJ22" s="37"/>
      <c r="BK22" s="37"/>
      <c r="BL22" s="37"/>
      <c r="BM22" s="37"/>
      <c r="BN22" s="37"/>
      <c r="BO22" s="37"/>
      <c r="BP22" s="37"/>
      <c r="BQ22" s="37"/>
      <c r="BR22" s="37"/>
    </row>
    <row r="23" spans="1:70" s="38" customFormat="1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9"/>
      <c r="S23" s="39"/>
      <c r="T23" s="31"/>
      <c r="U23" s="31"/>
      <c r="V23" s="31"/>
      <c r="W23" s="31"/>
      <c r="X23" s="40"/>
      <c r="Y23" s="40"/>
      <c r="Z23" s="40"/>
      <c r="AA23" s="40"/>
      <c r="AB23" s="40"/>
      <c r="AC23" s="40"/>
      <c r="AD23" s="40"/>
      <c r="AE23" s="40"/>
      <c r="AF23" s="41"/>
      <c r="AG23" s="41"/>
      <c r="AH23" s="41"/>
      <c r="AI23" s="41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7"/>
      <c r="BG23" s="17"/>
      <c r="BH23" s="17"/>
      <c r="BI23" s="17"/>
      <c r="BJ23" s="37"/>
      <c r="BK23" s="37"/>
      <c r="BL23" s="37"/>
      <c r="BM23" s="37"/>
      <c r="BN23" s="37"/>
      <c r="BO23" s="37"/>
      <c r="BP23" s="37"/>
      <c r="BQ23" s="37"/>
      <c r="BR23" s="37"/>
    </row>
    <row r="24" spans="1:70" s="38" customFormat="1" ht="48">
      <c r="A24" s="31"/>
      <c r="B24" s="31"/>
      <c r="C24" s="31" t="s">
        <v>105</v>
      </c>
      <c r="D24" s="31"/>
      <c r="E24" s="31"/>
      <c r="F24" s="31"/>
      <c r="H24" s="42"/>
      <c r="I24" s="43" t="s">
        <v>106</v>
      </c>
      <c r="J24" s="31" t="s">
        <v>107</v>
      </c>
      <c r="N24" s="31"/>
      <c r="O24" s="31"/>
      <c r="P24" s="31"/>
      <c r="Q24" s="31"/>
      <c r="R24" s="39"/>
      <c r="S24" s="44" t="s">
        <v>50</v>
      </c>
      <c r="T24" s="43" t="s">
        <v>106</v>
      </c>
      <c r="U24" s="31" t="s">
        <v>169</v>
      </c>
      <c r="W24" s="31"/>
      <c r="X24" s="40"/>
      <c r="Y24" s="40"/>
      <c r="Z24" s="40"/>
      <c r="AA24" s="40"/>
      <c r="AB24" s="40"/>
      <c r="AC24" s="40"/>
      <c r="AD24" s="13"/>
      <c r="AE24" s="45" t="s">
        <v>51</v>
      </c>
      <c r="AF24" s="35" t="s">
        <v>106</v>
      </c>
      <c r="AG24" s="41" t="s">
        <v>108</v>
      </c>
      <c r="AH24" s="41"/>
      <c r="AI24" s="41"/>
      <c r="AJ24" s="14"/>
      <c r="AK24" s="14"/>
      <c r="AL24" s="14"/>
      <c r="AM24" s="14"/>
      <c r="AN24" s="14"/>
      <c r="AO24" s="46"/>
      <c r="AP24" s="47"/>
      <c r="AQ24" s="48"/>
      <c r="AR24" s="49"/>
      <c r="AS24" s="49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7"/>
      <c r="BG24" s="17"/>
      <c r="BH24" s="17"/>
      <c r="BI24" s="17"/>
      <c r="BJ24" s="37"/>
      <c r="BK24" s="37"/>
      <c r="BL24" s="37"/>
      <c r="BM24" s="37"/>
      <c r="BN24" s="37"/>
      <c r="BO24" s="37"/>
      <c r="BP24" s="37"/>
      <c r="BQ24" s="37"/>
      <c r="BR24" s="37"/>
    </row>
    <row r="25" spans="1:70" s="38" customFormat="1" ht="13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9"/>
      <c r="S25" s="39"/>
      <c r="T25" s="31"/>
      <c r="U25" s="31"/>
      <c r="V25" s="31"/>
      <c r="W25" s="31"/>
      <c r="X25" s="40"/>
      <c r="Y25" s="40"/>
      <c r="Z25" s="40"/>
      <c r="AA25" s="40"/>
      <c r="AB25" s="40"/>
      <c r="AC25" s="40"/>
      <c r="AD25" s="40"/>
      <c r="AE25" s="40"/>
      <c r="AF25" s="41"/>
      <c r="AG25" s="41"/>
      <c r="AH25" s="41"/>
      <c r="AI25" s="41"/>
      <c r="AJ25" s="14"/>
      <c r="AK25" s="14"/>
      <c r="AL25" s="14"/>
      <c r="AM25" s="14"/>
      <c r="AN25" s="14"/>
      <c r="AO25" s="49"/>
      <c r="AP25" s="49"/>
      <c r="AQ25" s="49"/>
      <c r="AR25" s="49"/>
      <c r="AS25" s="49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7"/>
      <c r="BG25" s="17"/>
      <c r="BH25" s="17"/>
      <c r="BI25" s="17"/>
      <c r="BJ25" s="37"/>
      <c r="BK25" s="37"/>
      <c r="BL25" s="37"/>
      <c r="BM25" s="37"/>
      <c r="BN25" s="37"/>
      <c r="BO25" s="37"/>
      <c r="BP25" s="37"/>
      <c r="BQ25" s="37"/>
      <c r="BR25" s="37"/>
    </row>
    <row r="26" spans="1:70" s="38" customFormat="1" ht="48">
      <c r="A26" s="31"/>
      <c r="B26" s="31"/>
      <c r="C26" s="31"/>
      <c r="D26" s="31"/>
      <c r="E26" s="31"/>
      <c r="F26" s="31"/>
      <c r="G26" s="31"/>
      <c r="H26" s="50" t="s">
        <v>48</v>
      </c>
      <c r="I26" s="43" t="s">
        <v>106</v>
      </c>
      <c r="J26" s="31" t="s">
        <v>109</v>
      </c>
      <c r="N26" s="31"/>
      <c r="O26" s="31"/>
      <c r="P26" s="31"/>
      <c r="Q26" s="31"/>
      <c r="R26" s="39"/>
      <c r="S26" s="44" t="s">
        <v>63</v>
      </c>
      <c r="T26" s="43" t="s">
        <v>106</v>
      </c>
      <c r="U26" s="31" t="s">
        <v>170</v>
      </c>
      <c r="W26" s="31"/>
      <c r="X26" s="40"/>
      <c r="Y26" s="40"/>
      <c r="Z26" s="40"/>
      <c r="AA26" s="40"/>
      <c r="AB26" s="40"/>
      <c r="AC26" s="40"/>
      <c r="AD26" s="13"/>
      <c r="AE26" s="51" t="s">
        <v>49</v>
      </c>
      <c r="AF26" s="35" t="s">
        <v>106</v>
      </c>
      <c r="AG26" s="41" t="s">
        <v>110</v>
      </c>
      <c r="AH26" s="41"/>
      <c r="AI26" s="41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7"/>
      <c r="BG26" s="17"/>
      <c r="BH26" s="17"/>
      <c r="BI26" s="17"/>
      <c r="BJ26" s="37"/>
      <c r="BK26" s="37"/>
      <c r="BL26" s="37"/>
      <c r="BM26" s="37"/>
      <c r="BN26" s="37"/>
      <c r="BO26" s="37"/>
      <c r="BP26" s="37"/>
      <c r="BQ26" s="37"/>
      <c r="BR26" s="37"/>
    </row>
    <row r="27" spans="1:70" s="38" customFormat="1" ht="13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9"/>
      <c r="S27" s="39"/>
      <c r="T27" s="31"/>
      <c r="U27" s="31"/>
      <c r="V27" s="31"/>
      <c r="W27" s="31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1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7"/>
      <c r="BG27" s="17"/>
      <c r="BH27" s="17"/>
      <c r="BI27" s="17"/>
      <c r="BJ27" s="37"/>
      <c r="BK27" s="37"/>
      <c r="BL27" s="37"/>
      <c r="BM27" s="37"/>
      <c r="BN27" s="37"/>
      <c r="BO27" s="37"/>
      <c r="BP27" s="37"/>
      <c r="BQ27" s="37"/>
      <c r="BR27" s="37"/>
    </row>
    <row r="28" spans="1:70" s="38" customFormat="1" ht="30.75" customHeight="1" hidden="1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9"/>
      <c r="S28" s="39"/>
      <c r="T28" s="31"/>
      <c r="U28" s="31"/>
      <c r="V28" s="31"/>
      <c r="W28" s="31"/>
      <c r="X28" s="40"/>
      <c r="Y28" s="40"/>
      <c r="Z28" s="40"/>
      <c r="AA28" s="40"/>
      <c r="AB28" s="40"/>
      <c r="AC28" s="40"/>
      <c r="AD28" s="40"/>
      <c r="AE28" s="40"/>
      <c r="AF28" s="41"/>
      <c r="AG28" s="41"/>
      <c r="AH28" s="41"/>
      <c r="AI28" s="41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7"/>
      <c r="BG28" s="17"/>
      <c r="BH28" s="17"/>
      <c r="BI28" s="17"/>
      <c r="BJ28" s="37"/>
      <c r="BK28" s="37"/>
      <c r="BL28" s="37"/>
      <c r="BM28" s="37"/>
      <c r="BN28" s="37"/>
      <c r="BO28" s="37"/>
      <c r="BP28" s="37"/>
      <c r="BQ28" s="37"/>
      <c r="BR28" s="37"/>
    </row>
    <row r="29" spans="1:70" s="13" customFormat="1" ht="48" hidden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2"/>
      <c r="S29" s="5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58"/>
      <c r="BG29" s="58"/>
      <c r="BH29" s="58"/>
      <c r="BI29" s="58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61" s="13" customFormat="1" ht="69" customHeight="1" thickBo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52"/>
      <c r="S30" s="52"/>
      <c r="T30" s="40"/>
      <c r="U30" s="40"/>
      <c r="V30" s="40"/>
      <c r="W30" s="40"/>
      <c r="X30" s="40"/>
      <c r="Y30" s="40"/>
      <c r="Z30" s="40"/>
      <c r="AA30" s="90" t="s">
        <v>111</v>
      </c>
      <c r="AB30" s="40"/>
      <c r="AC30" s="40"/>
      <c r="AD30" s="40"/>
      <c r="AE30" s="40"/>
      <c r="AF30" s="40"/>
      <c r="AG30" s="40"/>
      <c r="AH30" s="40"/>
      <c r="AI30" s="40"/>
      <c r="BF30" s="58"/>
      <c r="BG30" s="58"/>
      <c r="BH30" s="58"/>
      <c r="BI30" s="58"/>
    </row>
    <row r="31" spans="1:70" s="13" customFormat="1" ht="50.25" customHeight="1" thickBot="1">
      <c r="A31" s="284" t="s">
        <v>22</v>
      </c>
      <c r="B31" s="287" t="s">
        <v>31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60" t="s">
        <v>3</v>
      </c>
      <c r="T31" s="261"/>
      <c r="U31" s="266" t="s">
        <v>4</v>
      </c>
      <c r="V31" s="267"/>
      <c r="W31" s="294" t="s">
        <v>5</v>
      </c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6"/>
      <c r="AI31" s="297" t="s">
        <v>20</v>
      </c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9"/>
      <c r="BA31" s="369" t="s">
        <v>15</v>
      </c>
      <c r="BB31" s="370"/>
      <c r="BC31" s="375" t="s">
        <v>23</v>
      </c>
      <c r="BD31" s="376"/>
      <c r="BE31" s="376"/>
      <c r="BF31" s="376"/>
      <c r="BG31" s="376"/>
      <c r="BH31" s="376"/>
      <c r="BI31" s="377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s="13" customFormat="1" ht="50.25" customHeight="1" thickBot="1">
      <c r="A32" s="285"/>
      <c r="B32" s="289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62"/>
      <c r="T32" s="263"/>
      <c r="U32" s="268"/>
      <c r="V32" s="293"/>
      <c r="W32" s="260" t="s">
        <v>2</v>
      </c>
      <c r="X32" s="261"/>
      <c r="Y32" s="266" t="s">
        <v>6</v>
      </c>
      <c r="Z32" s="267"/>
      <c r="AA32" s="270" t="s">
        <v>7</v>
      </c>
      <c r="AB32" s="271"/>
      <c r="AC32" s="271"/>
      <c r="AD32" s="271"/>
      <c r="AE32" s="271"/>
      <c r="AF32" s="271"/>
      <c r="AG32" s="271"/>
      <c r="AH32" s="272"/>
      <c r="AI32" s="273" t="s">
        <v>9</v>
      </c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5"/>
      <c r="BA32" s="371"/>
      <c r="BB32" s="372"/>
      <c r="BC32" s="378"/>
      <c r="BD32" s="379"/>
      <c r="BE32" s="379"/>
      <c r="BF32" s="379"/>
      <c r="BG32" s="379"/>
      <c r="BH32" s="379"/>
      <c r="BI32" s="380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s="13" customFormat="1" ht="121.5" customHeight="1" thickBot="1">
      <c r="A33" s="285"/>
      <c r="B33" s="289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62"/>
      <c r="T33" s="263"/>
      <c r="U33" s="268"/>
      <c r="V33" s="293"/>
      <c r="W33" s="262"/>
      <c r="X33" s="263"/>
      <c r="Y33" s="268"/>
      <c r="Z33" s="263"/>
      <c r="AA33" s="276" t="s">
        <v>8</v>
      </c>
      <c r="AB33" s="277"/>
      <c r="AC33" s="279" t="s">
        <v>24</v>
      </c>
      <c r="AD33" s="277"/>
      <c r="AE33" s="279" t="s">
        <v>25</v>
      </c>
      <c r="AF33" s="277"/>
      <c r="AG33" s="266" t="s">
        <v>21</v>
      </c>
      <c r="AH33" s="267"/>
      <c r="AI33" s="300" t="s">
        <v>241</v>
      </c>
      <c r="AJ33" s="301"/>
      <c r="AK33" s="301"/>
      <c r="AL33" s="301"/>
      <c r="AM33" s="301"/>
      <c r="AN33" s="301"/>
      <c r="AO33" s="301"/>
      <c r="AP33" s="301"/>
      <c r="AQ33" s="302"/>
      <c r="AR33" s="300" t="s">
        <v>242</v>
      </c>
      <c r="AS33" s="301"/>
      <c r="AT33" s="301"/>
      <c r="AU33" s="301"/>
      <c r="AV33" s="301"/>
      <c r="AW33" s="301"/>
      <c r="AX33" s="301"/>
      <c r="AY33" s="301"/>
      <c r="AZ33" s="302"/>
      <c r="BA33" s="371"/>
      <c r="BB33" s="372"/>
      <c r="BC33" s="378"/>
      <c r="BD33" s="379"/>
      <c r="BE33" s="379"/>
      <c r="BF33" s="379"/>
      <c r="BG33" s="379"/>
      <c r="BH33" s="379"/>
      <c r="BI33" s="380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s="13" customFormat="1" ht="236.25" customHeight="1" thickBot="1">
      <c r="A34" s="286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64"/>
      <c r="T34" s="265"/>
      <c r="U34" s="269"/>
      <c r="V34" s="280"/>
      <c r="W34" s="264"/>
      <c r="X34" s="265"/>
      <c r="Y34" s="269"/>
      <c r="Z34" s="265"/>
      <c r="AA34" s="264"/>
      <c r="AB34" s="278"/>
      <c r="AC34" s="269"/>
      <c r="AD34" s="278"/>
      <c r="AE34" s="269"/>
      <c r="AF34" s="278"/>
      <c r="AG34" s="269"/>
      <c r="AH34" s="280"/>
      <c r="AI34" s="283" t="s">
        <v>1</v>
      </c>
      <c r="AJ34" s="281"/>
      <c r="AK34" s="303"/>
      <c r="AL34" s="304" t="s">
        <v>10</v>
      </c>
      <c r="AM34" s="281"/>
      <c r="AN34" s="303"/>
      <c r="AO34" s="281" t="s">
        <v>218</v>
      </c>
      <c r="AP34" s="281"/>
      <c r="AQ34" s="282"/>
      <c r="AR34" s="283" t="s">
        <v>1</v>
      </c>
      <c r="AS34" s="281"/>
      <c r="AT34" s="281"/>
      <c r="AU34" s="304" t="s">
        <v>10</v>
      </c>
      <c r="AV34" s="281"/>
      <c r="AW34" s="303"/>
      <c r="AX34" s="281" t="s">
        <v>218</v>
      </c>
      <c r="AY34" s="281"/>
      <c r="AZ34" s="282"/>
      <c r="BA34" s="373"/>
      <c r="BB34" s="374"/>
      <c r="BC34" s="381"/>
      <c r="BD34" s="382"/>
      <c r="BE34" s="382"/>
      <c r="BF34" s="382"/>
      <c r="BG34" s="382"/>
      <c r="BH34" s="382"/>
      <c r="BI34" s="383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70" s="94" customFormat="1" ht="98.25" customHeight="1" thickBot="1">
      <c r="A35" s="92" t="s">
        <v>11</v>
      </c>
      <c r="B35" s="477" t="s">
        <v>114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9"/>
      <c r="S35" s="512"/>
      <c r="T35" s="513"/>
      <c r="U35" s="242"/>
      <c r="V35" s="472"/>
      <c r="W35" s="408">
        <f>W36</f>
        <v>540</v>
      </c>
      <c r="X35" s="243"/>
      <c r="Y35" s="242">
        <f>Y36</f>
        <v>180</v>
      </c>
      <c r="Z35" s="472"/>
      <c r="AA35" s="408">
        <f>AA36</f>
        <v>56</v>
      </c>
      <c r="AB35" s="243"/>
      <c r="AC35" s="242">
        <f>AC36</f>
        <v>24</v>
      </c>
      <c r="AD35" s="243"/>
      <c r="AE35" s="242">
        <f>AE36</f>
        <v>74</v>
      </c>
      <c r="AF35" s="243"/>
      <c r="AG35" s="221">
        <f>AG36</f>
        <v>26</v>
      </c>
      <c r="AH35" s="215"/>
      <c r="AI35" s="213">
        <f>AI36</f>
        <v>432</v>
      </c>
      <c r="AJ35" s="214"/>
      <c r="AK35" s="253"/>
      <c r="AL35" s="221">
        <f>AL36</f>
        <v>144</v>
      </c>
      <c r="AM35" s="214"/>
      <c r="AN35" s="253"/>
      <c r="AO35" s="221">
        <f>AO36</f>
        <v>12</v>
      </c>
      <c r="AP35" s="214"/>
      <c r="AQ35" s="215"/>
      <c r="AR35" s="213">
        <f>SUM(AR36)</f>
        <v>108</v>
      </c>
      <c r="AS35" s="214"/>
      <c r="AT35" s="253"/>
      <c r="AU35" s="221">
        <f>SUM(AU36)</f>
        <v>36</v>
      </c>
      <c r="AV35" s="214"/>
      <c r="AW35" s="253"/>
      <c r="AX35" s="221">
        <f>SUM(AX36)</f>
        <v>3</v>
      </c>
      <c r="AY35" s="214"/>
      <c r="AZ35" s="215"/>
      <c r="BA35" s="235">
        <f>BA36</f>
        <v>15</v>
      </c>
      <c r="BB35" s="236"/>
      <c r="BC35" s="213"/>
      <c r="BD35" s="214"/>
      <c r="BE35" s="214"/>
      <c r="BF35" s="214"/>
      <c r="BG35" s="214"/>
      <c r="BH35" s="214"/>
      <c r="BI35" s="215"/>
      <c r="BJ35" s="93"/>
      <c r="BK35" s="93"/>
      <c r="BL35" s="93"/>
      <c r="BM35" s="93"/>
      <c r="BN35" s="93"/>
      <c r="BO35" s="93"/>
      <c r="BP35" s="93"/>
      <c r="BQ35" s="93"/>
      <c r="BR35" s="93"/>
    </row>
    <row r="36" spans="1:70" s="97" customFormat="1" ht="109.5" customHeight="1">
      <c r="A36" s="95" t="s">
        <v>26</v>
      </c>
      <c r="B36" s="480" t="s">
        <v>126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2"/>
      <c r="S36" s="500"/>
      <c r="T36" s="501"/>
      <c r="U36" s="244"/>
      <c r="V36" s="473"/>
      <c r="W36" s="486">
        <f>SUM(W37:X40)</f>
        <v>540</v>
      </c>
      <c r="X36" s="245"/>
      <c r="Y36" s="244">
        <f>SUM(Y37:Z40)</f>
        <v>180</v>
      </c>
      <c r="Z36" s="473"/>
      <c r="AA36" s="486">
        <f>SUM(AA37:AB40)</f>
        <v>56</v>
      </c>
      <c r="AB36" s="245"/>
      <c r="AC36" s="244">
        <f>SUM(AC37:AD40)</f>
        <v>24</v>
      </c>
      <c r="AD36" s="245"/>
      <c r="AE36" s="244">
        <f>SUM(AE37:AF40)</f>
        <v>74</v>
      </c>
      <c r="AF36" s="245"/>
      <c r="AG36" s="234">
        <f>SUM(AG37:AH40)</f>
        <v>26</v>
      </c>
      <c r="AH36" s="218"/>
      <c r="AI36" s="216">
        <f>SUM(AI37:AK40)</f>
        <v>432</v>
      </c>
      <c r="AJ36" s="217"/>
      <c r="AK36" s="257"/>
      <c r="AL36" s="234">
        <f>SUM(AL37:AN40)</f>
        <v>144</v>
      </c>
      <c r="AM36" s="217"/>
      <c r="AN36" s="257"/>
      <c r="AO36" s="234">
        <f>SUM(AO37:AQ40)</f>
        <v>12</v>
      </c>
      <c r="AP36" s="217"/>
      <c r="AQ36" s="218"/>
      <c r="AR36" s="216">
        <f>SUM(AR37:AT40)</f>
        <v>108</v>
      </c>
      <c r="AS36" s="217"/>
      <c r="AT36" s="257"/>
      <c r="AU36" s="234">
        <f>SUM(AU37:AW40)</f>
        <v>36</v>
      </c>
      <c r="AV36" s="217"/>
      <c r="AW36" s="257"/>
      <c r="AX36" s="234">
        <f>SUM(AX37:AZ40)</f>
        <v>3</v>
      </c>
      <c r="AY36" s="217"/>
      <c r="AZ36" s="218"/>
      <c r="BA36" s="248">
        <f>AO36+AX36</f>
        <v>15</v>
      </c>
      <c r="BB36" s="249"/>
      <c r="BC36" s="216"/>
      <c r="BD36" s="217"/>
      <c r="BE36" s="217"/>
      <c r="BF36" s="217"/>
      <c r="BG36" s="217"/>
      <c r="BH36" s="217"/>
      <c r="BI36" s="218"/>
      <c r="BJ36" s="96"/>
      <c r="BK36" s="96"/>
      <c r="BL36" s="96"/>
      <c r="BM36" s="96"/>
      <c r="BN36" s="96"/>
      <c r="BO36" s="96"/>
      <c r="BP36" s="96"/>
      <c r="BQ36" s="96"/>
      <c r="BR36" s="96"/>
    </row>
    <row r="37" spans="1:61" s="103" customFormat="1" ht="107.25" customHeight="1">
      <c r="A37" s="174" t="s">
        <v>32</v>
      </c>
      <c r="B37" s="474" t="s">
        <v>226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6"/>
      <c r="S37" s="502">
        <v>2</v>
      </c>
      <c r="T37" s="503"/>
      <c r="U37" s="200">
        <v>1</v>
      </c>
      <c r="V37" s="219"/>
      <c r="W37" s="227">
        <v>216</v>
      </c>
      <c r="X37" s="202"/>
      <c r="Y37" s="200">
        <v>72</v>
      </c>
      <c r="Z37" s="219"/>
      <c r="AA37" s="227">
        <v>24</v>
      </c>
      <c r="AB37" s="202"/>
      <c r="AC37" s="200"/>
      <c r="AD37" s="202"/>
      <c r="AE37" s="200">
        <v>30</v>
      </c>
      <c r="AF37" s="202"/>
      <c r="AG37" s="200">
        <v>18</v>
      </c>
      <c r="AH37" s="219"/>
      <c r="AI37" s="227">
        <v>108</v>
      </c>
      <c r="AJ37" s="201"/>
      <c r="AK37" s="202"/>
      <c r="AL37" s="200">
        <v>36</v>
      </c>
      <c r="AM37" s="201"/>
      <c r="AN37" s="202"/>
      <c r="AO37" s="200">
        <v>3</v>
      </c>
      <c r="AP37" s="201"/>
      <c r="AQ37" s="219"/>
      <c r="AR37" s="227">
        <v>108</v>
      </c>
      <c r="AS37" s="201"/>
      <c r="AT37" s="202"/>
      <c r="AU37" s="200">
        <v>36</v>
      </c>
      <c r="AV37" s="201"/>
      <c r="AW37" s="202"/>
      <c r="AX37" s="200">
        <v>3</v>
      </c>
      <c r="AY37" s="201"/>
      <c r="AZ37" s="219"/>
      <c r="BA37" s="225">
        <f>AO37+AX37</f>
        <v>6</v>
      </c>
      <c r="BB37" s="226"/>
      <c r="BC37" s="182" t="s">
        <v>213</v>
      </c>
      <c r="BD37" s="183"/>
      <c r="BE37" s="183"/>
      <c r="BF37" s="183"/>
      <c r="BG37" s="183"/>
      <c r="BH37" s="183"/>
      <c r="BI37" s="184"/>
    </row>
    <row r="38" spans="1:61" s="103" customFormat="1" ht="110.25" customHeight="1">
      <c r="A38" s="174" t="s">
        <v>33</v>
      </c>
      <c r="B38" s="474" t="s">
        <v>227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6"/>
      <c r="S38" s="502">
        <v>1</v>
      </c>
      <c r="T38" s="503"/>
      <c r="U38" s="200"/>
      <c r="V38" s="219"/>
      <c r="W38" s="227">
        <v>108</v>
      </c>
      <c r="X38" s="202"/>
      <c r="Y38" s="200">
        <v>36</v>
      </c>
      <c r="Z38" s="219"/>
      <c r="AA38" s="227">
        <v>12</v>
      </c>
      <c r="AB38" s="202"/>
      <c r="AC38" s="200">
        <v>24</v>
      </c>
      <c r="AD38" s="202"/>
      <c r="AE38" s="200"/>
      <c r="AF38" s="202"/>
      <c r="AG38" s="200"/>
      <c r="AH38" s="219"/>
      <c r="AI38" s="227">
        <v>108</v>
      </c>
      <c r="AJ38" s="201"/>
      <c r="AK38" s="202"/>
      <c r="AL38" s="200">
        <v>36</v>
      </c>
      <c r="AM38" s="201"/>
      <c r="AN38" s="202"/>
      <c r="AO38" s="200">
        <v>3</v>
      </c>
      <c r="AP38" s="201"/>
      <c r="AQ38" s="219"/>
      <c r="AR38" s="227"/>
      <c r="AS38" s="201"/>
      <c r="AT38" s="202"/>
      <c r="AU38" s="200"/>
      <c r="AV38" s="201"/>
      <c r="AW38" s="202"/>
      <c r="AX38" s="200"/>
      <c r="AY38" s="201"/>
      <c r="AZ38" s="219"/>
      <c r="BA38" s="225">
        <f>AO38+AX38</f>
        <v>3</v>
      </c>
      <c r="BB38" s="226"/>
      <c r="BC38" s="182" t="s">
        <v>214</v>
      </c>
      <c r="BD38" s="183"/>
      <c r="BE38" s="183"/>
      <c r="BF38" s="183"/>
      <c r="BG38" s="183"/>
      <c r="BH38" s="183"/>
      <c r="BI38" s="184"/>
    </row>
    <row r="39" spans="1:61" s="103" customFormat="1" ht="102.75" customHeight="1">
      <c r="A39" s="102" t="s">
        <v>127</v>
      </c>
      <c r="B39" s="474" t="s">
        <v>228</v>
      </c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6"/>
      <c r="S39" s="502">
        <v>1</v>
      </c>
      <c r="T39" s="503"/>
      <c r="U39" s="200"/>
      <c r="V39" s="219"/>
      <c r="W39" s="227">
        <v>108</v>
      </c>
      <c r="X39" s="202"/>
      <c r="Y39" s="200">
        <v>36</v>
      </c>
      <c r="Z39" s="219"/>
      <c r="AA39" s="227">
        <v>8</v>
      </c>
      <c r="AB39" s="202"/>
      <c r="AC39" s="200"/>
      <c r="AD39" s="202"/>
      <c r="AE39" s="200">
        <v>28</v>
      </c>
      <c r="AF39" s="202"/>
      <c r="AG39" s="200"/>
      <c r="AH39" s="219"/>
      <c r="AI39" s="227">
        <v>108</v>
      </c>
      <c r="AJ39" s="201"/>
      <c r="AK39" s="202"/>
      <c r="AL39" s="200">
        <v>36</v>
      </c>
      <c r="AM39" s="201"/>
      <c r="AN39" s="202"/>
      <c r="AO39" s="200">
        <v>3</v>
      </c>
      <c r="AP39" s="201"/>
      <c r="AQ39" s="219"/>
      <c r="AR39" s="227"/>
      <c r="AS39" s="201"/>
      <c r="AT39" s="202"/>
      <c r="AU39" s="200"/>
      <c r="AV39" s="201"/>
      <c r="AW39" s="202"/>
      <c r="AX39" s="200"/>
      <c r="AY39" s="201"/>
      <c r="AZ39" s="219"/>
      <c r="BA39" s="225">
        <f>AO39+AX39</f>
        <v>3</v>
      </c>
      <c r="BB39" s="226"/>
      <c r="BC39" s="182" t="s">
        <v>215</v>
      </c>
      <c r="BD39" s="183"/>
      <c r="BE39" s="183"/>
      <c r="BF39" s="183"/>
      <c r="BG39" s="183"/>
      <c r="BH39" s="183"/>
      <c r="BI39" s="184"/>
    </row>
    <row r="40" spans="1:67" s="103" customFormat="1" ht="60" customHeight="1" thickBot="1">
      <c r="A40" s="102" t="s">
        <v>204</v>
      </c>
      <c r="B40" s="516" t="s">
        <v>183</v>
      </c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8"/>
      <c r="S40" s="504">
        <v>1</v>
      </c>
      <c r="T40" s="505"/>
      <c r="U40" s="237"/>
      <c r="V40" s="239"/>
      <c r="W40" s="259">
        <v>108</v>
      </c>
      <c r="X40" s="250"/>
      <c r="Y40" s="237">
        <v>36</v>
      </c>
      <c r="Z40" s="239"/>
      <c r="AA40" s="259">
        <v>12</v>
      </c>
      <c r="AB40" s="250"/>
      <c r="AC40" s="237"/>
      <c r="AD40" s="250"/>
      <c r="AE40" s="237">
        <v>16</v>
      </c>
      <c r="AF40" s="250"/>
      <c r="AG40" s="237">
        <v>8</v>
      </c>
      <c r="AH40" s="239"/>
      <c r="AI40" s="259">
        <v>108</v>
      </c>
      <c r="AJ40" s="238"/>
      <c r="AK40" s="250"/>
      <c r="AL40" s="237">
        <v>36</v>
      </c>
      <c r="AM40" s="238"/>
      <c r="AN40" s="250"/>
      <c r="AO40" s="237">
        <v>3</v>
      </c>
      <c r="AP40" s="238"/>
      <c r="AQ40" s="239"/>
      <c r="AR40" s="259"/>
      <c r="AS40" s="238"/>
      <c r="AT40" s="250"/>
      <c r="AU40" s="237"/>
      <c r="AV40" s="238"/>
      <c r="AW40" s="250"/>
      <c r="AX40" s="237"/>
      <c r="AY40" s="238"/>
      <c r="AZ40" s="239"/>
      <c r="BA40" s="225">
        <f>AO40+AX40</f>
        <v>3</v>
      </c>
      <c r="BB40" s="226"/>
      <c r="BC40" s="188" t="s">
        <v>205</v>
      </c>
      <c r="BD40" s="189"/>
      <c r="BE40" s="189"/>
      <c r="BF40" s="189"/>
      <c r="BG40" s="189"/>
      <c r="BH40" s="189"/>
      <c r="BI40" s="190"/>
      <c r="BO40" s="104"/>
    </row>
    <row r="41" spans="1:61" s="178" customFormat="1" ht="109.5" customHeight="1" thickBot="1">
      <c r="A41" s="175" t="s">
        <v>19</v>
      </c>
      <c r="B41" s="353" t="s">
        <v>223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5"/>
      <c r="S41" s="176"/>
      <c r="T41" s="177"/>
      <c r="U41" s="251"/>
      <c r="V41" s="224"/>
      <c r="W41" s="222">
        <f>W42+W45+W48</f>
        <v>972</v>
      </c>
      <c r="X41" s="352"/>
      <c r="Y41" s="251">
        <f>Y42+Y45</f>
        <v>252</v>
      </c>
      <c r="Z41" s="224"/>
      <c r="AA41" s="222">
        <f>AA42+AA45</f>
        <v>78</v>
      </c>
      <c r="AB41" s="352"/>
      <c r="AC41" s="251"/>
      <c r="AD41" s="352"/>
      <c r="AE41" s="251">
        <f>AE42+AE45</f>
        <v>140</v>
      </c>
      <c r="AF41" s="352"/>
      <c r="AG41" s="251">
        <f>AG42+AG45+AG48</f>
        <v>34</v>
      </c>
      <c r="AH41" s="224"/>
      <c r="AI41" s="222">
        <f>AI42+AI45+AI48</f>
        <v>324</v>
      </c>
      <c r="AJ41" s="223"/>
      <c r="AK41" s="352"/>
      <c r="AL41" s="251">
        <f>AL42+AL45+AL48</f>
        <v>72</v>
      </c>
      <c r="AM41" s="223"/>
      <c r="AN41" s="352"/>
      <c r="AO41" s="251">
        <f>AO42+AO45+AO48</f>
        <v>9</v>
      </c>
      <c r="AP41" s="223"/>
      <c r="AQ41" s="224"/>
      <c r="AR41" s="222">
        <f>SUM(AR42,AR45,AR48)</f>
        <v>648</v>
      </c>
      <c r="AS41" s="223"/>
      <c r="AT41" s="352"/>
      <c r="AU41" s="251">
        <f>SUM(AU42,AU45,AV48)</f>
        <v>180</v>
      </c>
      <c r="AV41" s="223"/>
      <c r="AW41" s="352"/>
      <c r="AX41" s="251">
        <f>SUM(AX42,AX45,AX48)</f>
        <v>18</v>
      </c>
      <c r="AY41" s="223"/>
      <c r="AZ41" s="224"/>
      <c r="BA41" s="246">
        <f>BA42+BA45+BA48</f>
        <v>27</v>
      </c>
      <c r="BB41" s="247"/>
      <c r="BC41" s="222"/>
      <c r="BD41" s="223"/>
      <c r="BE41" s="223"/>
      <c r="BF41" s="223"/>
      <c r="BG41" s="223"/>
      <c r="BH41" s="223"/>
      <c r="BI41" s="224"/>
    </row>
    <row r="42" spans="1:70" s="97" customFormat="1" ht="115.5" customHeight="1">
      <c r="A42" s="95" t="s">
        <v>27</v>
      </c>
      <c r="B42" s="356" t="s">
        <v>128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8"/>
      <c r="S42" s="500"/>
      <c r="T42" s="501"/>
      <c r="U42" s="244"/>
      <c r="V42" s="473"/>
      <c r="W42" s="486">
        <f>SUM(W43:X44)</f>
        <v>432</v>
      </c>
      <c r="X42" s="245"/>
      <c r="Y42" s="244">
        <f>SUM(Y43:Z44)</f>
        <v>144</v>
      </c>
      <c r="Z42" s="473"/>
      <c r="AA42" s="486">
        <f>SUM(AA43:AB44)</f>
        <v>46</v>
      </c>
      <c r="AB42" s="245"/>
      <c r="AC42" s="244"/>
      <c r="AD42" s="245"/>
      <c r="AE42" s="244">
        <f>SUM(AE43:AF44)</f>
        <v>64</v>
      </c>
      <c r="AF42" s="245"/>
      <c r="AG42" s="234">
        <f>SUM(AG43:AH44)</f>
        <v>34</v>
      </c>
      <c r="AH42" s="218"/>
      <c r="AI42" s="216">
        <f>SUM(AI43:AK44)</f>
        <v>216</v>
      </c>
      <c r="AJ42" s="217"/>
      <c r="AK42" s="257"/>
      <c r="AL42" s="234">
        <f>SUM(AL43:AN44)</f>
        <v>72</v>
      </c>
      <c r="AM42" s="217"/>
      <c r="AN42" s="257"/>
      <c r="AO42" s="234">
        <f>SUM(AO43:AQ44)</f>
        <v>6</v>
      </c>
      <c r="AP42" s="217"/>
      <c r="AQ42" s="218"/>
      <c r="AR42" s="216">
        <f>SUM(AR43:AT44)</f>
        <v>216</v>
      </c>
      <c r="AS42" s="217"/>
      <c r="AT42" s="257"/>
      <c r="AU42" s="234">
        <f>SUM(AU43:AW44)</f>
        <v>72</v>
      </c>
      <c r="AV42" s="217"/>
      <c r="AW42" s="257"/>
      <c r="AX42" s="234">
        <f>SUM(AX43:AZ44)</f>
        <v>6</v>
      </c>
      <c r="AY42" s="217"/>
      <c r="AZ42" s="218"/>
      <c r="BA42" s="216">
        <f>AO42+AX42</f>
        <v>12</v>
      </c>
      <c r="BB42" s="218"/>
      <c r="BC42" s="216"/>
      <c r="BD42" s="217"/>
      <c r="BE42" s="217"/>
      <c r="BF42" s="217"/>
      <c r="BG42" s="217"/>
      <c r="BH42" s="217"/>
      <c r="BI42" s="218"/>
      <c r="BJ42" s="96"/>
      <c r="BK42" s="96"/>
      <c r="BL42" s="96"/>
      <c r="BM42" s="96"/>
      <c r="BN42" s="96"/>
      <c r="BO42" s="96"/>
      <c r="BP42" s="96"/>
      <c r="BQ42" s="96"/>
      <c r="BR42" s="96"/>
    </row>
    <row r="43" spans="1:70" s="100" customFormat="1" ht="112.5" customHeight="1">
      <c r="A43" s="101" t="s">
        <v>34</v>
      </c>
      <c r="B43" s="418" t="s">
        <v>207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20"/>
      <c r="S43" s="366">
        <v>2</v>
      </c>
      <c r="T43" s="181"/>
      <c r="U43" s="409">
        <v>1</v>
      </c>
      <c r="V43" s="471"/>
      <c r="W43" s="459">
        <v>216</v>
      </c>
      <c r="X43" s="210"/>
      <c r="Y43" s="409">
        <v>72</v>
      </c>
      <c r="Z43" s="471"/>
      <c r="AA43" s="459">
        <v>24</v>
      </c>
      <c r="AB43" s="210"/>
      <c r="AC43" s="409"/>
      <c r="AD43" s="210"/>
      <c r="AE43" s="409">
        <v>24</v>
      </c>
      <c r="AF43" s="210"/>
      <c r="AG43" s="200">
        <v>24</v>
      </c>
      <c r="AH43" s="219"/>
      <c r="AI43" s="227">
        <v>108</v>
      </c>
      <c r="AJ43" s="201"/>
      <c r="AK43" s="202"/>
      <c r="AL43" s="200">
        <v>36</v>
      </c>
      <c r="AM43" s="201"/>
      <c r="AN43" s="202"/>
      <c r="AO43" s="200">
        <v>3</v>
      </c>
      <c r="AP43" s="201"/>
      <c r="AQ43" s="219"/>
      <c r="AR43" s="227">
        <v>108</v>
      </c>
      <c r="AS43" s="201"/>
      <c r="AT43" s="202"/>
      <c r="AU43" s="200">
        <v>36</v>
      </c>
      <c r="AV43" s="201"/>
      <c r="AW43" s="202"/>
      <c r="AX43" s="200">
        <v>3</v>
      </c>
      <c r="AY43" s="201"/>
      <c r="AZ43" s="219"/>
      <c r="BA43" s="225">
        <f>AN43+AX43</f>
        <v>3</v>
      </c>
      <c r="BB43" s="226"/>
      <c r="BC43" s="182" t="s">
        <v>220</v>
      </c>
      <c r="BD43" s="183"/>
      <c r="BE43" s="183"/>
      <c r="BF43" s="183"/>
      <c r="BG43" s="183"/>
      <c r="BH43" s="183"/>
      <c r="BI43" s="184"/>
      <c r="BJ43" s="99"/>
      <c r="BK43" s="99"/>
      <c r="BL43" s="99"/>
      <c r="BM43" s="99"/>
      <c r="BN43" s="99"/>
      <c r="BO43" s="96"/>
      <c r="BP43" s="99"/>
      <c r="BQ43" s="99"/>
      <c r="BR43" s="99"/>
    </row>
    <row r="44" spans="1:67" s="103" customFormat="1" ht="212.25" customHeight="1">
      <c r="A44" s="102" t="s">
        <v>45</v>
      </c>
      <c r="B44" s="474" t="s">
        <v>199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6"/>
      <c r="S44" s="502">
        <v>2</v>
      </c>
      <c r="T44" s="503"/>
      <c r="U44" s="200">
        <v>1</v>
      </c>
      <c r="V44" s="219"/>
      <c r="W44" s="227">
        <v>216</v>
      </c>
      <c r="X44" s="202"/>
      <c r="Y44" s="200">
        <v>72</v>
      </c>
      <c r="Z44" s="219"/>
      <c r="AA44" s="227">
        <v>22</v>
      </c>
      <c r="AB44" s="202"/>
      <c r="AC44" s="200"/>
      <c r="AD44" s="202"/>
      <c r="AE44" s="200">
        <v>40</v>
      </c>
      <c r="AF44" s="202"/>
      <c r="AG44" s="200">
        <v>10</v>
      </c>
      <c r="AH44" s="219"/>
      <c r="AI44" s="227">
        <v>108</v>
      </c>
      <c r="AJ44" s="201"/>
      <c r="AK44" s="202"/>
      <c r="AL44" s="200">
        <v>36</v>
      </c>
      <c r="AM44" s="201"/>
      <c r="AN44" s="202"/>
      <c r="AO44" s="200">
        <v>3</v>
      </c>
      <c r="AP44" s="201"/>
      <c r="AQ44" s="219"/>
      <c r="AR44" s="227">
        <v>108</v>
      </c>
      <c r="AS44" s="201"/>
      <c r="AT44" s="202"/>
      <c r="AU44" s="200">
        <v>36</v>
      </c>
      <c r="AV44" s="201"/>
      <c r="AW44" s="202"/>
      <c r="AX44" s="200">
        <v>3</v>
      </c>
      <c r="AY44" s="201"/>
      <c r="AZ44" s="219"/>
      <c r="BA44" s="225">
        <f>AN44+AX44</f>
        <v>3</v>
      </c>
      <c r="BB44" s="226"/>
      <c r="BC44" s="182" t="s">
        <v>152</v>
      </c>
      <c r="BD44" s="183"/>
      <c r="BE44" s="183"/>
      <c r="BF44" s="183"/>
      <c r="BG44" s="183"/>
      <c r="BH44" s="183"/>
      <c r="BI44" s="184"/>
      <c r="BO44" s="104"/>
    </row>
    <row r="45" spans="1:70" s="97" customFormat="1" ht="70.5" customHeight="1">
      <c r="A45" s="105" t="s">
        <v>35</v>
      </c>
      <c r="B45" s="489" t="s">
        <v>129</v>
      </c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1"/>
      <c r="S45" s="506"/>
      <c r="T45" s="507"/>
      <c r="U45" s="487"/>
      <c r="V45" s="488"/>
      <c r="W45" s="364">
        <f>SUM(W46:X47)</f>
        <v>324</v>
      </c>
      <c r="X45" s="365"/>
      <c r="Y45" s="487">
        <f>SUM(Y46:Z47)</f>
        <v>108</v>
      </c>
      <c r="Z45" s="488"/>
      <c r="AA45" s="364">
        <f>SUM(AA46:AB47)</f>
        <v>32</v>
      </c>
      <c r="AB45" s="365"/>
      <c r="AC45" s="487"/>
      <c r="AD45" s="365"/>
      <c r="AE45" s="487">
        <f>SUM(AE46:AF47)</f>
        <v>76</v>
      </c>
      <c r="AF45" s="365"/>
      <c r="AG45" s="252"/>
      <c r="AH45" s="187"/>
      <c r="AI45" s="185"/>
      <c r="AJ45" s="186"/>
      <c r="AK45" s="255"/>
      <c r="AL45" s="252"/>
      <c r="AM45" s="186"/>
      <c r="AN45" s="255"/>
      <c r="AO45" s="252"/>
      <c r="AP45" s="186"/>
      <c r="AQ45" s="187"/>
      <c r="AR45" s="185">
        <f>SUM(AR46:AT47)</f>
        <v>324</v>
      </c>
      <c r="AS45" s="186"/>
      <c r="AT45" s="255"/>
      <c r="AU45" s="252">
        <f>SUM(AU46:AW47)</f>
        <v>108</v>
      </c>
      <c r="AV45" s="186"/>
      <c r="AW45" s="255"/>
      <c r="AX45" s="252">
        <f>SUM(AX46:AZ47)</f>
        <v>9</v>
      </c>
      <c r="AY45" s="186"/>
      <c r="AZ45" s="187"/>
      <c r="BA45" s="185">
        <f>AO45+AX45</f>
        <v>9</v>
      </c>
      <c r="BB45" s="187"/>
      <c r="BC45" s="106"/>
      <c r="BD45" s="107"/>
      <c r="BE45" s="107"/>
      <c r="BF45" s="107"/>
      <c r="BG45" s="107"/>
      <c r="BH45" s="107"/>
      <c r="BI45" s="166"/>
      <c r="BJ45" s="96"/>
      <c r="BK45" s="96"/>
      <c r="BL45" s="96"/>
      <c r="BM45" s="96"/>
      <c r="BN45" s="96"/>
      <c r="BO45" s="96"/>
      <c r="BP45" s="96"/>
      <c r="BQ45" s="96"/>
      <c r="BR45" s="96"/>
    </row>
    <row r="46" spans="1:70" s="100" customFormat="1" ht="210" customHeight="1">
      <c r="A46" s="101" t="s">
        <v>36</v>
      </c>
      <c r="B46" s="418" t="s">
        <v>155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20"/>
      <c r="S46" s="366"/>
      <c r="T46" s="181"/>
      <c r="U46" s="409">
        <v>2</v>
      </c>
      <c r="V46" s="471"/>
      <c r="W46" s="459">
        <v>108</v>
      </c>
      <c r="X46" s="210"/>
      <c r="Y46" s="409">
        <v>36</v>
      </c>
      <c r="Z46" s="471"/>
      <c r="AA46" s="459">
        <v>8</v>
      </c>
      <c r="AB46" s="210"/>
      <c r="AC46" s="409"/>
      <c r="AD46" s="210"/>
      <c r="AE46" s="409">
        <v>28</v>
      </c>
      <c r="AF46" s="210"/>
      <c r="AG46" s="200"/>
      <c r="AH46" s="219"/>
      <c r="AI46" s="227"/>
      <c r="AJ46" s="201"/>
      <c r="AK46" s="202"/>
      <c r="AL46" s="200"/>
      <c r="AM46" s="201"/>
      <c r="AN46" s="202"/>
      <c r="AO46" s="200"/>
      <c r="AP46" s="201"/>
      <c r="AQ46" s="219"/>
      <c r="AR46" s="227">
        <v>108</v>
      </c>
      <c r="AS46" s="201"/>
      <c r="AT46" s="202"/>
      <c r="AU46" s="200">
        <v>36</v>
      </c>
      <c r="AV46" s="201"/>
      <c r="AW46" s="202"/>
      <c r="AX46" s="200">
        <v>3</v>
      </c>
      <c r="AY46" s="201"/>
      <c r="AZ46" s="219"/>
      <c r="BA46" s="225">
        <f>AN46+AX46</f>
        <v>3</v>
      </c>
      <c r="BB46" s="226"/>
      <c r="BC46" s="182" t="s">
        <v>151</v>
      </c>
      <c r="BD46" s="183"/>
      <c r="BE46" s="183"/>
      <c r="BF46" s="183"/>
      <c r="BG46" s="183"/>
      <c r="BH46" s="183"/>
      <c r="BI46" s="184"/>
      <c r="BJ46" s="99"/>
      <c r="BK46" s="99"/>
      <c r="BL46" s="99"/>
      <c r="BM46" s="99"/>
      <c r="BN46" s="99"/>
      <c r="BO46" s="96"/>
      <c r="BP46" s="99"/>
      <c r="BQ46" s="99"/>
      <c r="BR46" s="99"/>
    </row>
    <row r="47" spans="1:70" s="100" customFormat="1" ht="172.5" customHeight="1">
      <c r="A47" s="101" t="s">
        <v>43</v>
      </c>
      <c r="B47" s="418" t="s">
        <v>233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20"/>
      <c r="S47" s="366"/>
      <c r="T47" s="181"/>
      <c r="U47" s="409">
        <v>2</v>
      </c>
      <c r="V47" s="471"/>
      <c r="W47" s="459">
        <v>216</v>
      </c>
      <c r="X47" s="210"/>
      <c r="Y47" s="409">
        <v>72</v>
      </c>
      <c r="Z47" s="471"/>
      <c r="AA47" s="459">
        <v>24</v>
      </c>
      <c r="AB47" s="210"/>
      <c r="AC47" s="409"/>
      <c r="AD47" s="210"/>
      <c r="AE47" s="409">
        <v>48</v>
      </c>
      <c r="AF47" s="210"/>
      <c r="AG47" s="200"/>
      <c r="AH47" s="219"/>
      <c r="AI47" s="227"/>
      <c r="AJ47" s="201"/>
      <c r="AK47" s="202"/>
      <c r="AL47" s="200"/>
      <c r="AM47" s="201"/>
      <c r="AN47" s="202"/>
      <c r="AO47" s="200"/>
      <c r="AP47" s="201"/>
      <c r="AQ47" s="219"/>
      <c r="AR47" s="227">
        <v>216</v>
      </c>
      <c r="AS47" s="201"/>
      <c r="AT47" s="202"/>
      <c r="AU47" s="200">
        <v>72</v>
      </c>
      <c r="AV47" s="201"/>
      <c r="AW47" s="202"/>
      <c r="AX47" s="200">
        <v>6</v>
      </c>
      <c r="AY47" s="201"/>
      <c r="AZ47" s="219"/>
      <c r="BA47" s="225">
        <f>AN47+AX47</f>
        <v>6</v>
      </c>
      <c r="BB47" s="226"/>
      <c r="BC47" s="182" t="s">
        <v>206</v>
      </c>
      <c r="BD47" s="183"/>
      <c r="BE47" s="183"/>
      <c r="BF47" s="183"/>
      <c r="BG47" s="183"/>
      <c r="BH47" s="183"/>
      <c r="BI47" s="184"/>
      <c r="BJ47" s="99"/>
      <c r="BK47" s="99"/>
      <c r="BL47" s="99"/>
      <c r="BM47" s="99"/>
      <c r="BN47" s="99"/>
      <c r="BO47" s="96"/>
      <c r="BP47" s="99"/>
      <c r="BQ47" s="99"/>
      <c r="BR47" s="99"/>
    </row>
    <row r="48" spans="1:70" s="97" customFormat="1" ht="115.5" customHeight="1">
      <c r="A48" s="108" t="s">
        <v>187</v>
      </c>
      <c r="B48" s="359" t="s">
        <v>237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1"/>
      <c r="S48" s="364"/>
      <c r="T48" s="365"/>
      <c r="U48" s="487"/>
      <c r="V48" s="488"/>
      <c r="W48" s="364">
        <f>W49</f>
        <v>216</v>
      </c>
      <c r="X48" s="365"/>
      <c r="Y48" s="453"/>
      <c r="Z48" s="511"/>
      <c r="AA48" s="362"/>
      <c r="AB48" s="363"/>
      <c r="AC48" s="453"/>
      <c r="AD48" s="363"/>
      <c r="AE48" s="453"/>
      <c r="AF48" s="363"/>
      <c r="AG48" s="252"/>
      <c r="AH48" s="187"/>
      <c r="AI48" s="185">
        <f>AI49</f>
        <v>108</v>
      </c>
      <c r="AJ48" s="186"/>
      <c r="AK48" s="255"/>
      <c r="AL48" s="252"/>
      <c r="AM48" s="186"/>
      <c r="AN48" s="255"/>
      <c r="AO48" s="252">
        <f>AO49</f>
        <v>3</v>
      </c>
      <c r="AP48" s="186"/>
      <c r="AQ48" s="187"/>
      <c r="AR48" s="185">
        <f>SUM(AR49)</f>
        <v>108</v>
      </c>
      <c r="AS48" s="186"/>
      <c r="AT48" s="255"/>
      <c r="AU48" s="252"/>
      <c r="AV48" s="186"/>
      <c r="AW48" s="255"/>
      <c r="AX48" s="252">
        <f>SUM(AX49)</f>
        <v>3</v>
      </c>
      <c r="AY48" s="186"/>
      <c r="AZ48" s="187"/>
      <c r="BA48" s="185">
        <f>SUM(AO48,AX48)</f>
        <v>6</v>
      </c>
      <c r="BB48" s="187"/>
      <c r="BC48" s="185"/>
      <c r="BD48" s="186"/>
      <c r="BE48" s="186"/>
      <c r="BF48" s="186"/>
      <c r="BG48" s="186"/>
      <c r="BH48" s="186"/>
      <c r="BI48" s="187"/>
      <c r="BJ48" s="96"/>
      <c r="BK48" s="96"/>
      <c r="BL48" s="96"/>
      <c r="BM48" s="96"/>
      <c r="BN48" s="96"/>
      <c r="BO48" s="96"/>
      <c r="BP48" s="96"/>
      <c r="BQ48" s="96"/>
      <c r="BR48" s="96"/>
    </row>
    <row r="49" spans="1:70" s="100" customFormat="1" ht="60" customHeight="1" thickBot="1">
      <c r="A49" s="109" t="s">
        <v>188</v>
      </c>
      <c r="B49" s="492" t="s">
        <v>172</v>
      </c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4"/>
      <c r="S49" s="339"/>
      <c r="T49" s="341"/>
      <c r="U49" s="508">
        <v>1.2</v>
      </c>
      <c r="V49" s="509"/>
      <c r="W49" s="259">
        <v>216</v>
      </c>
      <c r="X49" s="250"/>
      <c r="Y49" s="237"/>
      <c r="Z49" s="239"/>
      <c r="AA49" s="259"/>
      <c r="AB49" s="250"/>
      <c r="AC49" s="237"/>
      <c r="AD49" s="250"/>
      <c r="AE49" s="237"/>
      <c r="AF49" s="250"/>
      <c r="AG49" s="237"/>
      <c r="AH49" s="239"/>
      <c r="AI49" s="259">
        <v>108</v>
      </c>
      <c r="AJ49" s="238"/>
      <c r="AK49" s="250"/>
      <c r="AL49" s="237"/>
      <c r="AM49" s="238"/>
      <c r="AN49" s="250"/>
      <c r="AO49" s="237">
        <v>3</v>
      </c>
      <c r="AP49" s="238"/>
      <c r="AQ49" s="239"/>
      <c r="AR49" s="259">
        <v>108</v>
      </c>
      <c r="AS49" s="238"/>
      <c r="AT49" s="250"/>
      <c r="AU49" s="237"/>
      <c r="AV49" s="238"/>
      <c r="AW49" s="250"/>
      <c r="AX49" s="237">
        <v>3</v>
      </c>
      <c r="AY49" s="238"/>
      <c r="AZ49" s="239"/>
      <c r="BA49" s="240">
        <f>SUM(AN49,AX49)</f>
        <v>3</v>
      </c>
      <c r="BB49" s="241"/>
      <c r="BC49" s="188" t="s">
        <v>37</v>
      </c>
      <c r="BD49" s="189"/>
      <c r="BE49" s="189"/>
      <c r="BF49" s="189"/>
      <c r="BG49" s="189"/>
      <c r="BH49" s="189"/>
      <c r="BI49" s="190"/>
      <c r="BJ49" s="99"/>
      <c r="BK49" s="99"/>
      <c r="BL49" s="99"/>
      <c r="BM49" s="99"/>
      <c r="BN49" s="99"/>
      <c r="BO49" s="99"/>
      <c r="BP49" s="99"/>
      <c r="BQ49" s="99"/>
      <c r="BR49" s="99"/>
    </row>
    <row r="50" spans="1:70" s="94" customFormat="1" ht="107.25" customHeight="1" thickBot="1">
      <c r="A50" s="113" t="s">
        <v>59</v>
      </c>
      <c r="B50" s="497" t="s">
        <v>117</v>
      </c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9"/>
      <c r="S50" s="496"/>
      <c r="T50" s="450"/>
      <c r="U50" s="242"/>
      <c r="V50" s="472"/>
      <c r="W50" s="408"/>
      <c r="X50" s="243"/>
      <c r="Y50" s="242"/>
      <c r="Z50" s="472"/>
      <c r="AA50" s="496"/>
      <c r="AB50" s="450"/>
      <c r="AC50" s="449"/>
      <c r="AD50" s="450"/>
      <c r="AE50" s="449"/>
      <c r="AF50" s="450"/>
      <c r="AG50" s="221"/>
      <c r="AH50" s="215"/>
      <c r="AI50" s="213"/>
      <c r="AJ50" s="214"/>
      <c r="AK50" s="253"/>
      <c r="AL50" s="221"/>
      <c r="AM50" s="214"/>
      <c r="AN50" s="253"/>
      <c r="AO50" s="221"/>
      <c r="AP50" s="214"/>
      <c r="AQ50" s="215"/>
      <c r="AR50" s="213"/>
      <c r="AS50" s="214"/>
      <c r="AT50" s="253"/>
      <c r="AU50" s="221"/>
      <c r="AV50" s="214"/>
      <c r="AW50" s="253"/>
      <c r="AX50" s="221"/>
      <c r="AY50" s="214"/>
      <c r="AZ50" s="215"/>
      <c r="BA50" s="235"/>
      <c r="BB50" s="236"/>
      <c r="BC50" s="213"/>
      <c r="BD50" s="214"/>
      <c r="BE50" s="214"/>
      <c r="BF50" s="214"/>
      <c r="BG50" s="214"/>
      <c r="BH50" s="214"/>
      <c r="BI50" s="215"/>
      <c r="BJ50" s="93"/>
      <c r="BK50" s="93"/>
      <c r="BL50" s="93"/>
      <c r="BM50" s="93"/>
      <c r="BN50" s="93"/>
      <c r="BO50" s="93"/>
      <c r="BP50" s="93"/>
      <c r="BQ50" s="93"/>
      <c r="BR50" s="93"/>
    </row>
    <row r="51" spans="1:70" s="62" customFormat="1" ht="60" customHeight="1">
      <c r="A51" s="98" t="s">
        <v>238</v>
      </c>
      <c r="B51" s="455" t="s">
        <v>208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7"/>
      <c r="S51" s="443">
        <v>2</v>
      </c>
      <c r="T51" s="429"/>
      <c r="U51" s="322"/>
      <c r="V51" s="324"/>
      <c r="W51" s="443" t="s">
        <v>118</v>
      </c>
      <c r="X51" s="429"/>
      <c r="Y51" s="322" t="s">
        <v>154</v>
      </c>
      <c r="Z51" s="324"/>
      <c r="AA51" s="443" t="s">
        <v>134</v>
      </c>
      <c r="AB51" s="429"/>
      <c r="AC51" s="322"/>
      <c r="AD51" s="429"/>
      <c r="AE51" s="322"/>
      <c r="AF51" s="429"/>
      <c r="AG51" s="231" t="s">
        <v>135</v>
      </c>
      <c r="AH51" s="233"/>
      <c r="AI51" s="258" t="s">
        <v>212</v>
      </c>
      <c r="AJ51" s="232"/>
      <c r="AK51" s="254"/>
      <c r="AL51" s="231" t="s">
        <v>174</v>
      </c>
      <c r="AM51" s="232"/>
      <c r="AN51" s="254"/>
      <c r="AO51" s="231"/>
      <c r="AP51" s="232"/>
      <c r="AQ51" s="233"/>
      <c r="AR51" s="258" t="s">
        <v>244</v>
      </c>
      <c r="AS51" s="232"/>
      <c r="AT51" s="254"/>
      <c r="AU51" s="231" t="s">
        <v>175</v>
      </c>
      <c r="AV51" s="232"/>
      <c r="AW51" s="254"/>
      <c r="AX51" s="231"/>
      <c r="AY51" s="232"/>
      <c r="AZ51" s="233"/>
      <c r="BA51" s="225" t="s">
        <v>184</v>
      </c>
      <c r="BB51" s="226"/>
      <c r="BC51" s="197" t="s">
        <v>124</v>
      </c>
      <c r="BD51" s="198"/>
      <c r="BE51" s="198"/>
      <c r="BF51" s="198"/>
      <c r="BG51" s="198"/>
      <c r="BH51" s="198"/>
      <c r="BI51" s="199"/>
      <c r="BJ51" s="70"/>
      <c r="BK51" s="70"/>
      <c r="BL51" s="70"/>
      <c r="BM51" s="70"/>
      <c r="BN51" s="70"/>
      <c r="BO51" s="70"/>
      <c r="BP51" s="70"/>
      <c r="BQ51" s="70"/>
      <c r="BR51" s="70"/>
    </row>
    <row r="52" spans="1:70" s="62" customFormat="1" ht="60" customHeight="1">
      <c r="A52" s="98" t="s">
        <v>239</v>
      </c>
      <c r="B52" s="418" t="s">
        <v>209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20"/>
      <c r="S52" s="366">
        <v>2</v>
      </c>
      <c r="T52" s="181"/>
      <c r="U52" s="180"/>
      <c r="V52" s="495"/>
      <c r="W52" s="366" t="s">
        <v>203</v>
      </c>
      <c r="X52" s="181"/>
      <c r="Y52" s="180" t="s">
        <v>136</v>
      </c>
      <c r="Z52" s="495"/>
      <c r="AA52" s="366"/>
      <c r="AB52" s="181"/>
      <c r="AC52" s="180"/>
      <c r="AD52" s="181"/>
      <c r="AE52" s="180" t="s">
        <v>136</v>
      </c>
      <c r="AF52" s="181"/>
      <c r="AG52" s="200"/>
      <c r="AH52" s="219"/>
      <c r="AI52" s="227" t="s">
        <v>245</v>
      </c>
      <c r="AJ52" s="201"/>
      <c r="AK52" s="202"/>
      <c r="AL52" s="200" t="s">
        <v>174</v>
      </c>
      <c r="AM52" s="201"/>
      <c r="AN52" s="202"/>
      <c r="AO52" s="200"/>
      <c r="AP52" s="201"/>
      <c r="AQ52" s="219"/>
      <c r="AR52" s="227" t="s">
        <v>173</v>
      </c>
      <c r="AS52" s="201"/>
      <c r="AT52" s="202"/>
      <c r="AU52" s="200" t="s">
        <v>176</v>
      </c>
      <c r="AV52" s="201"/>
      <c r="AW52" s="202"/>
      <c r="AX52" s="200"/>
      <c r="AY52" s="201"/>
      <c r="AZ52" s="219"/>
      <c r="BA52" s="227" t="s">
        <v>184</v>
      </c>
      <c r="BB52" s="228"/>
      <c r="BC52" s="182" t="s">
        <v>193</v>
      </c>
      <c r="BD52" s="183"/>
      <c r="BE52" s="183"/>
      <c r="BF52" s="183"/>
      <c r="BG52" s="183"/>
      <c r="BH52" s="183"/>
      <c r="BI52" s="184"/>
      <c r="BJ52" s="70"/>
      <c r="BK52" s="70"/>
      <c r="BL52" s="70"/>
      <c r="BM52" s="70"/>
      <c r="BN52" s="70"/>
      <c r="BO52" s="70"/>
      <c r="BP52" s="70"/>
      <c r="BQ52" s="70"/>
      <c r="BR52" s="70"/>
    </row>
    <row r="53" spans="1:70" s="115" customFormat="1" ht="60" customHeight="1" thickBot="1">
      <c r="A53" s="171" t="s">
        <v>240</v>
      </c>
      <c r="B53" s="464" t="s">
        <v>210</v>
      </c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6"/>
      <c r="S53" s="439"/>
      <c r="T53" s="342"/>
      <c r="U53" s="315">
        <v>1</v>
      </c>
      <c r="V53" s="317"/>
      <c r="W53" s="439" t="s">
        <v>119</v>
      </c>
      <c r="X53" s="342"/>
      <c r="Y53" s="315" t="s">
        <v>120</v>
      </c>
      <c r="Z53" s="317"/>
      <c r="AA53" s="439" t="s">
        <v>137</v>
      </c>
      <c r="AB53" s="342"/>
      <c r="AC53" s="315" t="s">
        <v>137</v>
      </c>
      <c r="AD53" s="342"/>
      <c r="AE53" s="483"/>
      <c r="AF53" s="484"/>
      <c r="AG53" s="237"/>
      <c r="AH53" s="239"/>
      <c r="AI53" s="259" t="s">
        <v>119</v>
      </c>
      <c r="AJ53" s="238"/>
      <c r="AK53" s="250"/>
      <c r="AL53" s="237" t="s">
        <v>120</v>
      </c>
      <c r="AM53" s="238"/>
      <c r="AN53" s="250"/>
      <c r="AO53" s="237"/>
      <c r="AP53" s="238"/>
      <c r="AQ53" s="239"/>
      <c r="AR53" s="256"/>
      <c r="AS53" s="204"/>
      <c r="AT53" s="205"/>
      <c r="AU53" s="203"/>
      <c r="AV53" s="204"/>
      <c r="AW53" s="205"/>
      <c r="AX53" s="203"/>
      <c r="AY53" s="204"/>
      <c r="AZ53" s="220"/>
      <c r="BA53" s="229" t="s">
        <v>194</v>
      </c>
      <c r="BB53" s="230"/>
      <c r="BC53" s="188" t="s">
        <v>171</v>
      </c>
      <c r="BD53" s="189"/>
      <c r="BE53" s="189"/>
      <c r="BF53" s="189"/>
      <c r="BG53" s="189"/>
      <c r="BH53" s="189"/>
      <c r="BI53" s="190"/>
      <c r="BJ53" s="114"/>
      <c r="BK53" s="114"/>
      <c r="BL53" s="114"/>
      <c r="BM53" s="114"/>
      <c r="BN53" s="114"/>
      <c r="BO53" s="114"/>
      <c r="BP53" s="114"/>
      <c r="BQ53" s="114"/>
      <c r="BR53" s="114"/>
    </row>
    <row r="54" spans="1:70" s="125" customFormat="1" ht="12.75" customHeight="1" thickBo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Q54" s="118"/>
      <c r="R54" s="119"/>
      <c r="S54" s="119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1"/>
      <c r="AG54" s="121"/>
      <c r="AH54" s="121"/>
      <c r="AI54" s="121"/>
      <c r="AJ54" s="121"/>
      <c r="AK54" s="121"/>
      <c r="AL54" s="121"/>
      <c r="AM54" s="121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3"/>
      <c r="BG54" s="123"/>
      <c r="BH54" s="123"/>
      <c r="BI54" s="123"/>
      <c r="BJ54" s="124"/>
      <c r="BK54" s="124"/>
      <c r="BL54" s="124"/>
      <c r="BM54" s="124"/>
      <c r="BN54" s="124"/>
      <c r="BO54" s="124"/>
      <c r="BP54" s="124"/>
      <c r="BQ54" s="124"/>
      <c r="BR54" s="124"/>
    </row>
    <row r="55" spans="1:128" s="100" customFormat="1" ht="60" customHeight="1" thickBot="1">
      <c r="A55" s="461" t="s">
        <v>44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3"/>
      <c r="W55" s="485">
        <f>W35+W41</f>
        <v>1512</v>
      </c>
      <c r="X55" s="468"/>
      <c r="Y55" s="469">
        <f>Y35+Y41</f>
        <v>432</v>
      </c>
      <c r="Z55" s="470"/>
      <c r="AA55" s="467">
        <f>AA35+AA41</f>
        <v>134</v>
      </c>
      <c r="AB55" s="468"/>
      <c r="AC55" s="469">
        <f>AC35+AC41</f>
        <v>24</v>
      </c>
      <c r="AD55" s="468"/>
      <c r="AE55" s="469">
        <f>AE35+AE41</f>
        <v>214</v>
      </c>
      <c r="AF55" s="468"/>
      <c r="AG55" s="452">
        <f>AG35+AG41</f>
        <v>60</v>
      </c>
      <c r="AH55" s="446"/>
      <c r="AI55" s="213">
        <f>AI35+AI41</f>
        <v>756</v>
      </c>
      <c r="AJ55" s="214"/>
      <c r="AK55" s="253"/>
      <c r="AL55" s="221">
        <f>AL35+AL41</f>
        <v>216</v>
      </c>
      <c r="AM55" s="214"/>
      <c r="AN55" s="253"/>
      <c r="AO55" s="221">
        <f>AO35+AO41</f>
        <v>21</v>
      </c>
      <c r="AP55" s="214"/>
      <c r="AQ55" s="215"/>
      <c r="AR55" s="213">
        <f>AR41+AR35</f>
        <v>756</v>
      </c>
      <c r="AS55" s="214"/>
      <c r="AT55" s="253"/>
      <c r="AU55" s="221">
        <f>AU41+AU35</f>
        <v>216</v>
      </c>
      <c r="AV55" s="214"/>
      <c r="AW55" s="253"/>
      <c r="AX55" s="221">
        <f>AX35+AX41</f>
        <v>21</v>
      </c>
      <c r="AY55" s="214"/>
      <c r="AZ55" s="215"/>
      <c r="BA55" s="445">
        <f>BA35+BA41</f>
        <v>42</v>
      </c>
      <c r="BB55" s="446"/>
      <c r="BC55" s="213"/>
      <c r="BD55" s="214"/>
      <c r="BE55" s="214"/>
      <c r="BF55" s="214"/>
      <c r="BG55" s="214"/>
      <c r="BH55" s="214"/>
      <c r="BI55" s="215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</row>
    <row r="56" spans="1:128" s="100" customFormat="1" ht="60" customHeight="1">
      <c r="A56" s="455" t="s">
        <v>12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7"/>
      <c r="W56" s="454"/>
      <c r="X56" s="448"/>
      <c r="Y56" s="447"/>
      <c r="Z56" s="510"/>
      <c r="AA56" s="458"/>
      <c r="AB56" s="448"/>
      <c r="AC56" s="447"/>
      <c r="AD56" s="448"/>
      <c r="AE56" s="447"/>
      <c r="AF56" s="448"/>
      <c r="AG56" s="451"/>
      <c r="AH56" s="196"/>
      <c r="AI56" s="194">
        <f>AL55/13</f>
        <v>16.615384615384617</v>
      </c>
      <c r="AJ56" s="195"/>
      <c r="AK56" s="195"/>
      <c r="AL56" s="195"/>
      <c r="AM56" s="195"/>
      <c r="AN56" s="195"/>
      <c r="AO56" s="195"/>
      <c r="AP56" s="195"/>
      <c r="AQ56" s="196"/>
      <c r="AR56" s="194">
        <f>AU55/12</f>
        <v>18</v>
      </c>
      <c r="AS56" s="195"/>
      <c r="AT56" s="195"/>
      <c r="AU56" s="195"/>
      <c r="AV56" s="195"/>
      <c r="AW56" s="195"/>
      <c r="AX56" s="195"/>
      <c r="AY56" s="195"/>
      <c r="AZ56" s="196"/>
      <c r="BA56" s="110"/>
      <c r="BB56" s="128"/>
      <c r="BC56" s="194"/>
      <c r="BD56" s="195"/>
      <c r="BE56" s="195"/>
      <c r="BF56" s="195"/>
      <c r="BG56" s="195"/>
      <c r="BH56" s="195"/>
      <c r="BI56" s="196"/>
      <c r="BJ56" s="126"/>
      <c r="BK56" s="126"/>
      <c r="BL56" s="126"/>
      <c r="BM56" s="126"/>
      <c r="BN56" s="126"/>
      <c r="BO56" s="126"/>
      <c r="BP56" s="129"/>
      <c r="BQ56" s="126"/>
      <c r="BR56" s="126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</row>
    <row r="57" spans="1:128" s="62" customFormat="1" ht="60" customHeight="1">
      <c r="A57" s="418" t="s">
        <v>216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366"/>
      <c r="X57" s="212"/>
      <c r="Y57" s="167"/>
      <c r="Z57" s="168"/>
      <c r="AA57" s="212"/>
      <c r="AB57" s="212"/>
      <c r="AC57" s="180"/>
      <c r="AD57" s="181"/>
      <c r="AE57" s="180"/>
      <c r="AF57" s="181"/>
      <c r="AG57" s="211"/>
      <c r="AH57" s="193"/>
      <c r="AI57" s="191" t="s">
        <v>217</v>
      </c>
      <c r="AJ57" s="192"/>
      <c r="AK57" s="192"/>
      <c r="AL57" s="192"/>
      <c r="AM57" s="192"/>
      <c r="AN57" s="192"/>
      <c r="AO57" s="192"/>
      <c r="AP57" s="192"/>
      <c r="AQ57" s="193"/>
      <c r="AR57" s="191" t="s">
        <v>123</v>
      </c>
      <c r="AS57" s="192"/>
      <c r="AT57" s="192"/>
      <c r="AU57" s="192"/>
      <c r="AV57" s="192"/>
      <c r="AW57" s="192"/>
      <c r="AX57" s="192"/>
      <c r="AY57" s="192"/>
      <c r="AZ57" s="193"/>
      <c r="BA57" s="192"/>
      <c r="BB57" s="193"/>
      <c r="BC57" s="191"/>
      <c r="BD57" s="192"/>
      <c r="BE57" s="192"/>
      <c r="BF57" s="192"/>
      <c r="BG57" s="192"/>
      <c r="BH57" s="192"/>
      <c r="BI57" s="193"/>
      <c r="BJ57" s="169"/>
      <c r="BK57" s="169"/>
      <c r="BL57" s="169"/>
      <c r="BM57" s="169"/>
      <c r="BN57" s="169"/>
      <c r="BO57" s="169"/>
      <c r="BP57" s="169"/>
      <c r="BQ57" s="169"/>
      <c r="BR57" s="169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</row>
    <row r="58" spans="1:128" s="100" customFormat="1" ht="60" customHeight="1">
      <c r="A58" s="418" t="s">
        <v>0</v>
      </c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20"/>
      <c r="W58" s="459"/>
      <c r="X58" s="210"/>
      <c r="Y58" s="409"/>
      <c r="Z58" s="471"/>
      <c r="AA58" s="209"/>
      <c r="AB58" s="210"/>
      <c r="AC58" s="409"/>
      <c r="AD58" s="210"/>
      <c r="AE58" s="409"/>
      <c r="AF58" s="210"/>
      <c r="AG58" s="440"/>
      <c r="AH58" s="208"/>
      <c r="AI58" s="206" t="s">
        <v>217</v>
      </c>
      <c r="AJ58" s="207"/>
      <c r="AK58" s="207"/>
      <c r="AL58" s="207"/>
      <c r="AM58" s="207"/>
      <c r="AN58" s="207"/>
      <c r="AO58" s="207"/>
      <c r="AP58" s="207"/>
      <c r="AQ58" s="208"/>
      <c r="AR58" s="206" t="s">
        <v>123</v>
      </c>
      <c r="AS58" s="207"/>
      <c r="AT58" s="207"/>
      <c r="AU58" s="207"/>
      <c r="AV58" s="207"/>
      <c r="AW58" s="207"/>
      <c r="AX58" s="207"/>
      <c r="AY58" s="207"/>
      <c r="AZ58" s="208"/>
      <c r="BA58" s="111"/>
      <c r="BB58" s="130"/>
      <c r="BC58" s="206"/>
      <c r="BD58" s="207"/>
      <c r="BE58" s="207"/>
      <c r="BF58" s="207"/>
      <c r="BG58" s="207"/>
      <c r="BH58" s="207"/>
      <c r="BI58" s="208"/>
      <c r="BJ58" s="126"/>
      <c r="BK58" s="126"/>
      <c r="BL58" s="126"/>
      <c r="BM58" s="126"/>
      <c r="BN58" s="126"/>
      <c r="BO58" s="126"/>
      <c r="BP58" s="126"/>
      <c r="BQ58" s="126"/>
      <c r="BR58" s="126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</row>
    <row r="59" spans="1:128" s="100" customFormat="1" ht="60" customHeight="1">
      <c r="A59" s="418" t="s">
        <v>13</v>
      </c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20"/>
      <c r="W59" s="459" t="s">
        <v>186</v>
      </c>
      <c r="X59" s="210"/>
      <c r="Y59" s="409"/>
      <c r="Z59" s="471"/>
      <c r="AA59" s="209"/>
      <c r="AB59" s="210"/>
      <c r="AC59" s="409"/>
      <c r="AD59" s="210"/>
      <c r="AE59" s="409"/>
      <c r="AF59" s="210"/>
      <c r="AG59" s="440"/>
      <c r="AH59" s="208"/>
      <c r="AI59" s="206">
        <v>3</v>
      </c>
      <c r="AJ59" s="207"/>
      <c r="AK59" s="207"/>
      <c r="AL59" s="207"/>
      <c r="AM59" s="207"/>
      <c r="AN59" s="207"/>
      <c r="AO59" s="207"/>
      <c r="AP59" s="207"/>
      <c r="AQ59" s="208"/>
      <c r="AR59" s="206" t="s">
        <v>185</v>
      </c>
      <c r="AS59" s="207"/>
      <c r="AT59" s="207"/>
      <c r="AU59" s="207"/>
      <c r="AV59" s="207"/>
      <c r="AW59" s="207"/>
      <c r="AX59" s="207"/>
      <c r="AY59" s="207"/>
      <c r="AZ59" s="208"/>
      <c r="BA59" s="111"/>
      <c r="BB59" s="130"/>
      <c r="BC59" s="206"/>
      <c r="BD59" s="207"/>
      <c r="BE59" s="207"/>
      <c r="BF59" s="207"/>
      <c r="BG59" s="207"/>
      <c r="BH59" s="207"/>
      <c r="BI59" s="208"/>
      <c r="BJ59" s="126"/>
      <c r="BK59" s="126"/>
      <c r="BL59" s="126"/>
      <c r="BM59" s="126"/>
      <c r="BN59" s="126"/>
      <c r="BO59" s="126"/>
      <c r="BP59" s="126"/>
      <c r="BQ59" s="126"/>
      <c r="BR59" s="126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</row>
    <row r="60" spans="1:128" s="100" customFormat="1" ht="60" customHeight="1" thickBot="1">
      <c r="A60" s="464" t="s">
        <v>14</v>
      </c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6"/>
      <c r="W60" s="460" t="s">
        <v>234</v>
      </c>
      <c r="X60" s="348"/>
      <c r="Y60" s="347"/>
      <c r="Z60" s="441"/>
      <c r="AA60" s="444"/>
      <c r="AB60" s="348"/>
      <c r="AC60" s="347"/>
      <c r="AD60" s="348"/>
      <c r="AE60" s="347"/>
      <c r="AF60" s="348"/>
      <c r="AG60" s="346"/>
      <c r="AH60" s="345"/>
      <c r="AI60" s="343" t="s">
        <v>243</v>
      </c>
      <c r="AJ60" s="344"/>
      <c r="AK60" s="344"/>
      <c r="AL60" s="344"/>
      <c r="AM60" s="344"/>
      <c r="AN60" s="344"/>
      <c r="AO60" s="344"/>
      <c r="AP60" s="344"/>
      <c r="AQ60" s="345"/>
      <c r="AR60" s="343">
        <v>3</v>
      </c>
      <c r="AS60" s="344"/>
      <c r="AT60" s="344"/>
      <c r="AU60" s="344"/>
      <c r="AV60" s="344"/>
      <c r="AW60" s="344"/>
      <c r="AX60" s="344"/>
      <c r="AY60" s="344"/>
      <c r="AZ60" s="345"/>
      <c r="BA60" s="112"/>
      <c r="BB60" s="131"/>
      <c r="BC60" s="343"/>
      <c r="BD60" s="344"/>
      <c r="BE60" s="344"/>
      <c r="BF60" s="344"/>
      <c r="BG60" s="344"/>
      <c r="BH60" s="344"/>
      <c r="BI60" s="345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</row>
    <row r="61" spans="1:128" s="100" customFormat="1" ht="15" customHeight="1" thickBo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9"/>
      <c r="S61" s="69"/>
      <c r="T61" s="62"/>
      <c r="U61" s="62"/>
      <c r="V61" s="62"/>
      <c r="W61" s="62"/>
      <c r="X61" s="62"/>
      <c r="Y61" s="62"/>
      <c r="Z61" s="318"/>
      <c r="AA61" s="318"/>
      <c r="AB61" s="318"/>
      <c r="AC61" s="318"/>
      <c r="AD61" s="318"/>
      <c r="AE61" s="318"/>
      <c r="AF61" s="318"/>
      <c r="AG61" s="318"/>
      <c r="AH61" s="318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5"/>
      <c r="BG61" s="65"/>
      <c r="BH61" s="65"/>
      <c r="BI61" s="65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</row>
    <row r="62" spans="1:80" s="100" customFormat="1" ht="60" customHeight="1" thickBot="1">
      <c r="A62" s="319" t="s">
        <v>60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1"/>
      <c r="Z62" s="319" t="s">
        <v>61</v>
      </c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1"/>
      <c r="AU62" s="319" t="s">
        <v>115</v>
      </c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1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</row>
    <row r="63" spans="1:80" s="100" customFormat="1" ht="100.5" customHeight="1">
      <c r="A63" s="443" t="s">
        <v>17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429"/>
      <c r="N63" s="322" t="s">
        <v>16</v>
      </c>
      <c r="O63" s="323"/>
      <c r="P63" s="323"/>
      <c r="Q63" s="429"/>
      <c r="R63" s="322" t="s">
        <v>18</v>
      </c>
      <c r="S63" s="323"/>
      <c r="T63" s="323"/>
      <c r="U63" s="429"/>
      <c r="V63" s="430" t="s">
        <v>62</v>
      </c>
      <c r="W63" s="431"/>
      <c r="X63" s="431"/>
      <c r="Y63" s="432"/>
      <c r="Z63" s="443" t="s">
        <v>16</v>
      </c>
      <c r="AA63" s="323"/>
      <c r="AB63" s="323"/>
      <c r="AC63" s="323"/>
      <c r="AD63" s="323"/>
      <c r="AE63" s="323"/>
      <c r="AF63" s="429"/>
      <c r="AG63" s="322" t="s">
        <v>18</v>
      </c>
      <c r="AH63" s="323"/>
      <c r="AI63" s="323"/>
      <c r="AJ63" s="323"/>
      <c r="AK63" s="323"/>
      <c r="AL63" s="323"/>
      <c r="AM63" s="429"/>
      <c r="AN63" s="322" t="s">
        <v>62</v>
      </c>
      <c r="AO63" s="323"/>
      <c r="AP63" s="323"/>
      <c r="AQ63" s="323"/>
      <c r="AR63" s="323"/>
      <c r="AS63" s="323"/>
      <c r="AT63" s="324"/>
      <c r="AU63" s="332" t="s">
        <v>121</v>
      </c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4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4"/>
      <c r="BV63" s="133"/>
      <c r="BW63" s="135"/>
      <c r="BX63" s="135"/>
      <c r="BY63" s="135"/>
      <c r="BZ63" s="134"/>
      <c r="CA63" s="133"/>
      <c r="CB63" s="133"/>
    </row>
    <row r="64" spans="1:80" s="100" customFormat="1" ht="60" customHeight="1" thickBot="1">
      <c r="A64" s="436" t="s">
        <v>225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8"/>
      <c r="N64" s="315">
        <v>1.2</v>
      </c>
      <c r="O64" s="316"/>
      <c r="P64" s="316"/>
      <c r="Q64" s="342"/>
      <c r="R64" s="315">
        <v>4</v>
      </c>
      <c r="S64" s="316"/>
      <c r="T64" s="316"/>
      <c r="U64" s="342"/>
      <c r="V64" s="315">
        <v>6</v>
      </c>
      <c r="W64" s="316"/>
      <c r="X64" s="316"/>
      <c r="Y64" s="317"/>
      <c r="Z64" s="339" t="s">
        <v>177</v>
      </c>
      <c r="AA64" s="340"/>
      <c r="AB64" s="340"/>
      <c r="AC64" s="340"/>
      <c r="AD64" s="340"/>
      <c r="AE64" s="340"/>
      <c r="AF64" s="341"/>
      <c r="AG64" s="315">
        <v>8</v>
      </c>
      <c r="AH64" s="316"/>
      <c r="AI64" s="316"/>
      <c r="AJ64" s="316"/>
      <c r="AK64" s="316"/>
      <c r="AL64" s="316"/>
      <c r="AM64" s="342"/>
      <c r="AN64" s="315">
        <v>12</v>
      </c>
      <c r="AO64" s="316"/>
      <c r="AP64" s="316"/>
      <c r="AQ64" s="316"/>
      <c r="AR64" s="316"/>
      <c r="AS64" s="316"/>
      <c r="AT64" s="317"/>
      <c r="AU64" s="335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37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</row>
    <row r="65" spans="1:61" s="100" customFormat="1" ht="57" customHeight="1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</row>
    <row r="66" spans="1:61" s="100" customFormat="1" ht="69" customHeight="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90" t="s">
        <v>116</v>
      </c>
      <c r="AB66" s="137"/>
      <c r="AC66" s="137"/>
      <c r="AD66" s="137"/>
      <c r="AE66" s="137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9"/>
      <c r="BG66" s="139"/>
      <c r="BH66" s="139"/>
      <c r="BI66" s="139"/>
    </row>
    <row r="67" spans="1:61" s="100" customFormat="1" ht="12" customHeight="1" thickBo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9"/>
      <c r="S67" s="69"/>
      <c r="T67" s="62"/>
      <c r="U67" s="140"/>
      <c r="V67" s="140"/>
      <c r="W67" s="62"/>
      <c r="X67" s="62"/>
      <c r="Y67" s="62"/>
      <c r="Z67" s="62"/>
      <c r="AA67" s="62"/>
      <c r="AB67" s="62"/>
      <c r="AC67" s="62"/>
      <c r="AD67" s="62"/>
      <c r="AE67" s="62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5"/>
      <c r="BG67" s="65"/>
      <c r="BH67" s="65"/>
      <c r="BI67" s="65"/>
    </row>
    <row r="68" spans="1:61" s="141" customFormat="1" ht="215.25" customHeight="1" thickBot="1">
      <c r="A68" s="325" t="s">
        <v>28</v>
      </c>
      <c r="B68" s="326"/>
      <c r="C68" s="326"/>
      <c r="D68" s="327"/>
      <c r="E68" s="328" t="s">
        <v>29</v>
      </c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5" t="s">
        <v>180</v>
      </c>
      <c r="BG68" s="326"/>
      <c r="BH68" s="326"/>
      <c r="BI68" s="428"/>
    </row>
    <row r="69" spans="1:61" s="103" customFormat="1" ht="157.5" customHeight="1">
      <c r="A69" s="521" t="s">
        <v>37</v>
      </c>
      <c r="B69" s="522"/>
      <c r="C69" s="522"/>
      <c r="D69" s="523"/>
      <c r="E69" s="423" t="s">
        <v>201</v>
      </c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424"/>
      <c r="AT69" s="424"/>
      <c r="AU69" s="424"/>
      <c r="AV69" s="424"/>
      <c r="AW69" s="424"/>
      <c r="AX69" s="424"/>
      <c r="AY69" s="424"/>
      <c r="AZ69" s="424"/>
      <c r="BA69" s="424"/>
      <c r="BB69" s="424"/>
      <c r="BC69" s="424"/>
      <c r="BD69" s="424"/>
      <c r="BE69" s="424"/>
      <c r="BF69" s="433" t="s">
        <v>189</v>
      </c>
      <c r="BG69" s="434"/>
      <c r="BH69" s="434"/>
      <c r="BI69" s="435"/>
    </row>
    <row r="70" spans="1:61" s="103" customFormat="1" ht="110.25" customHeight="1">
      <c r="A70" s="421" t="s">
        <v>38</v>
      </c>
      <c r="B70" s="422"/>
      <c r="C70" s="422"/>
      <c r="D70" s="422"/>
      <c r="E70" s="330" t="s">
        <v>235</v>
      </c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425" t="s">
        <v>190</v>
      </c>
      <c r="BG70" s="426"/>
      <c r="BH70" s="426"/>
      <c r="BI70" s="427"/>
    </row>
    <row r="71" spans="1:61" s="103" customFormat="1" ht="110.25" customHeight="1">
      <c r="A71" s="421" t="s">
        <v>122</v>
      </c>
      <c r="B71" s="442"/>
      <c r="C71" s="442"/>
      <c r="D71" s="442"/>
      <c r="E71" s="553" t="s">
        <v>200</v>
      </c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553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3"/>
      <c r="AE71" s="553"/>
      <c r="AF71" s="553"/>
      <c r="AG71" s="553"/>
      <c r="AH71" s="553"/>
      <c r="AI71" s="553"/>
      <c r="AJ71" s="553"/>
      <c r="AK71" s="553"/>
      <c r="AL71" s="553"/>
      <c r="AM71" s="553"/>
      <c r="AN71" s="553"/>
      <c r="AO71" s="553"/>
      <c r="AP71" s="553"/>
      <c r="AQ71" s="553"/>
      <c r="AR71" s="553"/>
      <c r="AS71" s="553"/>
      <c r="AT71" s="553"/>
      <c r="AU71" s="553"/>
      <c r="AV71" s="553"/>
      <c r="AW71" s="553"/>
      <c r="AX71" s="553"/>
      <c r="AY71" s="553"/>
      <c r="AZ71" s="553"/>
      <c r="BA71" s="553"/>
      <c r="BB71" s="553"/>
      <c r="BC71" s="553"/>
      <c r="BD71" s="553"/>
      <c r="BE71" s="554"/>
      <c r="BF71" s="425" t="s">
        <v>127</v>
      </c>
      <c r="BG71" s="426"/>
      <c r="BH71" s="426"/>
      <c r="BI71" s="427"/>
    </row>
    <row r="72" spans="1:61" s="103" customFormat="1" ht="110.25" customHeight="1">
      <c r="A72" s="502" t="s">
        <v>124</v>
      </c>
      <c r="B72" s="519"/>
      <c r="C72" s="519"/>
      <c r="D72" s="503"/>
      <c r="E72" s="520" t="s">
        <v>195</v>
      </c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5"/>
      <c r="AR72" s="475"/>
      <c r="AS72" s="475"/>
      <c r="AT72" s="475"/>
      <c r="AU72" s="475"/>
      <c r="AV72" s="475"/>
      <c r="AW72" s="475"/>
      <c r="AX72" s="475"/>
      <c r="AY72" s="475"/>
      <c r="AZ72" s="475"/>
      <c r="BA72" s="475"/>
      <c r="BB72" s="475"/>
      <c r="BC72" s="475"/>
      <c r="BD72" s="475"/>
      <c r="BE72" s="476"/>
      <c r="BF72" s="415" t="s">
        <v>238</v>
      </c>
      <c r="BG72" s="416"/>
      <c r="BH72" s="416"/>
      <c r="BI72" s="417"/>
    </row>
    <row r="73" spans="1:61" s="103" customFormat="1" ht="110.25" customHeight="1">
      <c r="A73" s="349" t="s">
        <v>193</v>
      </c>
      <c r="B73" s="350"/>
      <c r="C73" s="350"/>
      <c r="D73" s="351"/>
      <c r="E73" s="520" t="s">
        <v>196</v>
      </c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475"/>
      <c r="AM73" s="475"/>
      <c r="AN73" s="475"/>
      <c r="AO73" s="475"/>
      <c r="AP73" s="475"/>
      <c r="AQ73" s="475"/>
      <c r="AR73" s="475"/>
      <c r="AS73" s="475"/>
      <c r="AT73" s="475"/>
      <c r="AU73" s="475"/>
      <c r="AV73" s="475"/>
      <c r="AW73" s="475"/>
      <c r="AX73" s="475"/>
      <c r="AY73" s="475"/>
      <c r="AZ73" s="475"/>
      <c r="BA73" s="475"/>
      <c r="BB73" s="475"/>
      <c r="BC73" s="475"/>
      <c r="BD73" s="475"/>
      <c r="BE73" s="476"/>
      <c r="BF73" s="433" t="s">
        <v>246</v>
      </c>
      <c r="BG73" s="531"/>
      <c r="BH73" s="531"/>
      <c r="BI73" s="532"/>
    </row>
    <row r="74" spans="1:61" s="103" customFormat="1" ht="110.25" customHeight="1" thickBot="1">
      <c r="A74" s="504" t="s">
        <v>171</v>
      </c>
      <c r="B74" s="533"/>
      <c r="C74" s="533"/>
      <c r="D74" s="505"/>
      <c r="E74" s="534" t="s">
        <v>197</v>
      </c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7"/>
      <c r="AY74" s="517"/>
      <c r="AZ74" s="517"/>
      <c r="BA74" s="517"/>
      <c r="BB74" s="517"/>
      <c r="BC74" s="517"/>
      <c r="BD74" s="517"/>
      <c r="BE74" s="518"/>
      <c r="BF74" s="535" t="s">
        <v>247</v>
      </c>
      <c r="BG74" s="536"/>
      <c r="BH74" s="536"/>
      <c r="BI74" s="537"/>
    </row>
    <row r="75" spans="1:61" s="103" customFormat="1" ht="110.25" customHeight="1">
      <c r="A75" s="538" t="s">
        <v>131</v>
      </c>
      <c r="B75" s="539"/>
      <c r="C75" s="539"/>
      <c r="D75" s="539"/>
      <c r="E75" s="514" t="s">
        <v>229</v>
      </c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4"/>
      <c r="W75" s="514"/>
      <c r="X75" s="514"/>
      <c r="Y75" s="514"/>
      <c r="Z75" s="514"/>
      <c r="AA75" s="514"/>
      <c r="AB75" s="514"/>
      <c r="AC75" s="514"/>
      <c r="AD75" s="514"/>
      <c r="AE75" s="514"/>
      <c r="AF75" s="514"/>
      <c r="AG75" s="514"/>
      <c r="AH75" s="514"/>
      <c r="AI75" s="514"/>
      <c r="AJ75" s="514"/>
      <c r="AK75" s="514"/>
      <c r="AL75" s="514"/>
      <c r="AM75" s="514"/>
      <c r="AN75" s="514"/>
      <c r="AO75" s="514"/>
      <c r="AP75" s="514"/>
      <c r="AQ75" s="514"/>
      <c r="AR75" s="514"/>
      <c r="AS75" s="514"/>
      <c r="AT75" s="514"/>
      <c r="AU75" s="514"/>
      <c r="AV75" s="514"/>
      <c r="AW75" s="514"/>
      <c r="AX75" s="514"/>
      <c r="AY75" s="514"/>
      <c r="AZ75" s="514"/>
      <c r="BA75" s="514"/>
      <c r="BB75" s="514"/>
      <c r="BC75" s="514"/>
      <c r="BD75" s="514"/>
      <c r="BE75" s="515"/>
      <c r="BF75" s="555" t="s">
        <v>32</v>
      </c>
      <c r="BG75" s="556"/>
      <c r="BH75" s="556"/>
      <c r="BI75" s="557"/>
    </row>
    <row r="76" spans="1:61" s="103" customFormat="1" ht="110.25" customHeight="1">
      <c r="A76" s="421" t="s">
        <v>132</v>
      </c>
      <c r="B76" s="442"/>
      <c r="C76" s="442"/>
      <c r="D76" s="442"/>
      <c r="E76" s="553" t="s">
        <v>230</v>
      </c>
      <c r="F76" s="553"/>
      <c r="G76" s="553"/>
      <c r="H76" s="553"/>
      <c r="I76" s="553"/>
      <c r="J76" s="553"/>
      <c r="K76" s="553"/>
      <c r="L76" s="553"/>
      <c r="M76" s="553"/>
      <c r="N76" s="553"/>
      <c r="O76" s="553"/>
      <c r="P76" s="553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3"/>
      <c r="AE76" s="553"/>
      <c r="AF76" s="553"/>
      <c r="AG76" s="553"/>
      <c r="AH76" s="553"/>
      <c r="AI76" s="553"/>
      <c r="AJ76" s="553"/>
      <c r="AK76" s="553"/>
      <c r="AL76" s="553"/>
      <c r="AM76" s="553"/>
      <c r="AN76" s="553"/>
      <c r="AO76" s="553"/>
      <c r="AP76" s="553"/>
      <c r="AQ76" s="553"/>
      <c r="AR76" s="553"/>
      <c r="AS76" s="553"/>
      <c r="AT76" s="553"/>
      <c r="AU76" s="553"/>
      <c r="AV76" s="553"/>
      <c r="AW76" s="553"/>
      <c r="AX76" s="553"/>
      <c r="AY76" s="553"/>
      <c r="AZ76" s="553"/>
      <c r="BA76" s="553"/>
      <c r="BB76" s="553"/>
      <c r="BC76" s="553"/>
      <c r="BD76" s="553"/>
      <c r="BE76" s="554"/>
      <c r="BF76" s="425" t="s">
        <v>33</v>
      </c>
      <c r="BG76" s="426"/>
      <c r="BH76" s="426"/>
      <c r="BI76" s="427"/>
    </row>
    <row r="77" spans="1:61" s="103" customFormat="1" ht="110.25" customHeight="1">
      <c r="A77" s="502" t="s">
        <v>133</v>
      </c>
      <c r="B77" s="519"/>
      <c r="C77" s="519"/>
      <c r="D77" s="503"/>
      <c r="E77" s="330" t="s">
        <v>232</v>
      </c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541" t="s">
        <v>127</v>
      </c>
      <c r="BG77" s="542"/>
      <c r="BH77" s="542"/>
      <c r="BI77" s="543"/>
    </row>
    <row r="78" spans="1:61" s="103" customFormat="1" ht="110.25" customHeight="1">
      <c r="A78" s="502" t="s">
        <v>191</v>
      </c>
      <c r="B78" s="519"/>
      <c r="C78" s="519"/>
      <c r="D78" s="503"/>
      <c r="E78" s="330" t="s">
        <v>192</v>
      </c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1"/>
      <c r="BE78" s="331"/>
      <c r="BF78" s="541" t="s">
        <v>221</v>
      </c>
      <c r="BG78" s="542"/>
      <c r="BH78" s="542"/>
      <c r="BI78" s="543"/>
    </row>
    <row r="79" spans="1:61" s="103" customFormat="1" ht="110.25" customHeight="1" thickBot="1">
      <c r="A79" s="544" t="s">
        <v>205</v>
      </c>
      <c r="B79" s="545"/>
      <c r="C79" s="545"/>
      <c r="D79" s="545"/>
      <c r="E79" s="540" t="s">
        <v>202</v>
      </c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0"/>
      <c r="AH79" s="540"/>
      <c r="AI79" s="540"/>
      <c r="AJ79" s="540"/>
      <c r="AK79" s="540"/>
      <c r="AL79" s="540"/>
      <c r="AM79" s="540"/>
      <c r="AN79" s="540"/>
      <c r="AO79" s="540"/>
      <c r="AP79" s="540"/>
      <c r="AQ79" s="540"/>
      <c r="AR79" s="540"/>
      <c r="AS79" s="540"/>
      <c r="AT79" s="540"/>
      <c r="AU79" s="540"/>
      <c r="AV79" s="540"/>
      <c r="AW79" s="540"/>
      <c r="AX79" s="540"/>
      <c r="AY79" s="540"/>
      <c r="AZ79" s="540"/>
      <c r="BA79" s="540"/>
      <c r="BB79" s="540"/>
      <c r="BC79" s="540"/>
      <c r="BD79" s="540"/>
      <c r="BE79" s="330"/>
      <c r="BF79" s="541" t="s">
        <v>204</v>
      </c>
      <c r="BG79" s="542"/>
      <c r="BH79" s="542"/>
      <c r="BI79" s="543"/>
    </row>
    <row r="80" spans="1:61" s="103" customFormat="1" ht="120" customHeight="1">
      <c r="A80" s="538" t="s">
        <v>150</v>
      </c>
      <c r="B80" s="539"/>
      <c r="C80" s="539"/>
      <c r="D80" s="539"/>
      <c r="E80" s="515" t="s">
        <v>236</v>
      </c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6"/>
      <c r="W80" s="546"/>
      <c r="X80" s="546"/>
      <c r="Y80" s="546"/>
      <c r="Z80" s="546"/>
      <c r="AA80" s="546"/>
      <c r="AB80" s="546"/>
      <c r="AC80" s="546"/>
      <c r="AD80" s="546"/>
      <c r="AE80" s="546"/>
      <c r="AF80" s="546"/>
      <c r="AG80" s="546"/>
      <c r="AH80" s="546"/>
      <c r="AI80" s="546"/>
      <c r="AJ80" s="546"/>
      <c r="AK80" s="546"/>
      <c r="AL80" s="546"/>
      <c r="AM80" s="546"/>
      <c r="AN80" s="546"/>
      <c r="AO80" s="546"/>
      <c r="AP80" s="546"/>
      <c r="AQ80" s="546"/>
      <c r="AR80" s="546"/>
      <c r="AS80" s="546"/>
      <c r="AT80" s="546"/>
      <c r="AU80" s="546"/>
      <c r="AV80" s="546"/>
      <c r="AW80" s="546"/>
      <c r="AX80" s="546"/>
      <c r="AY80" s="546"/>
      <c r="AZ80" s="546"/>
      <c r="BA80" s="546"/>
      <c r="BB80" s="546"/>
      <c r="BC80" s="546"/>
      <c r="BD80" s="546"/>
      <c r="BE80" s="546"/>
      <c r="BF80" s="550" t="s">
        <v>34</v>
      </c>
      <c r="BG80" s="551"/>
      <c r="BH80" s="551"/>
      <c r="BI80" s="552"/>
    </row>
    <row r="81" spans="1:61" s="103" customFormat="1" ht="110.25" customHeight="1">
      <c r="A81" s="421" t="s">
        <v>152</v>
      </c>
      <c r="B81" s="442"/>
      <c r="C81" s="442"/>
      <c r="D81" s="442"/>
      <c r="E81" s="553" t="s">
        <v>231</v>
      </c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N81" s="553"/>
      <c r="AO81" s="553"/>
      <c r="AP81" s="553"/>
      <c r="AQ81" s="553"/>
      <c r="AR81" s="553"/>
      <c r="AS81" s="553"/>
      <c r="AT81" s="553"/>
      <c r="AU81" s="553"/>
      <c r="AV81" s="553"/>
      <c r="AW81" s="553"/>
      <c r="AX81" s="553"/>
      <c r="AY81" s="553"/>
      <c r="AZ81" s="553"/>
      <c r="BA81" s="553"/>
      <c r="BB81" s="553"/>
      <c r="BC81" s="553"/>
      <c r="BD81" s="553"/>
      <c r="BE81" s="554"/>
      <c r="BF81" s="433" t="s">
        <v>45</v>
      </c>
      <c r="BG81" s="434"/>
      <c r="BH81" s="434"/>
      <c r="BI81" s="435"/>
    </row>
    <row r="82" spans="1:61" s="103" customFormat="1" ht="110.25" customHeight="1">
      <c r="A82" s="544" t="s">
        <v>151</v>
      </c>
      <c r="B82" s="547"/>
      <c r="C82" s="547"/>
      <c r="D82" s="547"/>
      <c r="E82" s="520" t="s">
        <v>198</v>
      </c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  <c r="AT82" s="475"/>
      <c r="AU82" s="475"/>
      <c r="AV82" s="475"/>
      <c r="AW82" s="475"/>
      <c r="AX82" s="475"/>
      <c r="AY82" s="475"/>
      <c r="AZ82" s="475"/>
      <c r="BA82" s="475"/>
      <c r="BB82" s="475"/>
      <c r="BC82" s="475"/>
      <c r="BD82" s="475"/>
      <c r="BE82" s="476"/>
      <c r="BF82" s="415" t="s">
        <v>36</v>
      </c>
      <c r="BG82" s="548"/>
      <c r="BH82" s="548"/>
      <c r="BI82" s="549"/>
    </row>
    <row r="83" spans="1:61" s="103" customFormat="1" ht="110.25" customHeight="1" thickBot="1">
      <c r="A83" s="524" t="s">
        <v>153</v>
      </c>
      <c r="B83" s="525"/>
      <c r="C83" s="525"/>
      <c r="D83" s="525"/>
      <c r="E83" s="526" t="s">
        <v>219</v>
      </c>
      <c r="F83" s="526"/>
      <c r="G83" s="526"/>
      <c r="H83" s="526"/>
      <c r="I83" s="526"/>
      <c r="J83" s="526"/>
      <c r="K83" s="526"/>
      <c r="L83" s="526"/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6"/>
      <c r="X83" s="526"/>
      <c r="Y83" s="526"/>
      <c r="Z83" s="526"/>
      <c r="AA83" s="526"/>
      <c r="AB83" s="526"/>
      <c r="AC83" s="526"/>
      <c r="AD83" s="526"/>
      <c r="AE83" s="526"/>
      <c r="AF83" s="526"/>
      <c r="AG83" s="526"/>
      <c r="AH83" s="526"/>
      <c r="AI83" s="526"/>
      <c r="AJ83" s="526"/>
      <c r="AK83" s="526"/>
      <c r="AL83" s="526"/>
      <c r="AM83" s="526"/>
      <c r="AN83" s="526"/>
      <c r="AO83" s="526"/>
      <c r="AP83" s="526"/>
      <c r="AQ83" s="526"/>
      <c r="AR83" s="526"/>
      <c r="AS83" s="526"/>
      <c r="AT83" s="526"/>
      <c r="AU83" s="526"/>
      <c r="AV83" s="526"/>
      <c r="AW83" s="526"/>
      <c r="AX83" s="526"/>
      <c r="AY83" s="526"/>
      <c r="AZ83" s="526"/>
      <c r="BA83" s="526"/>
      <c r="BB83" s="526"/>
      <c r="BC83" s="526"/>
      <c r="BD83" s="526"/>
      <c r="BE83" s="527"/>
      <c r="BF83" s="528" t="s">
        <v>43</v>
      </c>
      <c r="BG83" s="529"/>
      <c r="BH83" s="529"/>
      <c r="BI83" s="530"/>
    </row>
    <row r="84" spans="1:61" s="100" customFormat="1" ht="53.25" customHeight="1">
      <c r="A84" s="119"/>
      <c r="B84" s="119"/>
      <c r="C84" s="119"/>
      <c r="D84" s="119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3"/>
      <c r="BH84" s="143"/>
      <c r="BI84" s="143"/>
    </row>
    <row r="85" spans="1:61" s="100" customFormat="1" ht="126" customHeight="1">
      <c r="A85" s="318" t="s">
        <v>149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</row>
    <row r="86" spans="1:61" s="100" customFormat="1" ht="134.2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5"/>
      <c r="S86" s="145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6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8"/>
      <c r="BG86" s="148"/>
      <c r="BH86" s="148"/>
      <c r="BI86" s="148"/>
    </row>
    <row r="87" spans="1:61" s="66" customFormat="1" ht="166.5" customHeight="1">
      <c r="A87" s="412" t="s">
        <v>211</v>
      </c>
      <c r="B87" s="413"/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  <c r="AL87" s="413"/>
      <c r="AM87" s="413"/>
      <c r="AN87" s="413"/>
      <c r="AO87" s="413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/>
      <c r="BG87" s="413"/>
      <c r="BH87" s="413"/>
      <c r="BI87" s="413"/>
    </row>
    <row r="88" spans="1:61" s="62" customFormat="1" ht="122.2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5"/>
      <c r="S88" s="145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6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8"/>
      <c r="BG88" s="148"/>
      <c r="BH88" s="148"/>
      <c r="BI88" s="148"/>
    </row>
    <row r="89" spans="1:61" s="62" customFormat="1" ht="49.5" customHeight="1">
      <c r="A89" s="115" t="s">
        <v>39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5"/>
      <c r="S89" s="145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6"/>
      <c r="AF89" s="64"/>
      <c r="AG89" s="147"/>
      <c r="AH89" s="147"/>
      <c r="AI89" s="147"/>
      <c r="AJ89" s="91" t="s">
        <v>39</v>
      </c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8"/>
      <c r="BG89" s="148"/>
      <c r="BH89" s="148"/>
      <c r="BI89" s="148"/>
    </row>
    <row r="90" spans="1:61" s="62" customFormat="1" ht="49.5" customHeight="1">
      <c r="A90" s="311" t="s">
        <v>139</v>
      </c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4"/>
      <c r="AE90" s="146"/>
      <c r="AF90" s="147"/>
      <c r="AG90" s="147"/>
      <c r="AH90" s="147"/>
      <c r="AI90" s="147"/>
      <c r="AJ90" s="314" t="s">
        <v>40</v>
      </c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4"/>
      <c r="AZ90" s="314"/>
      <c r="BA90" s="314"/>
      <c r="BB90" s="314"/>
      <c r="BC90" s="314"/>
      <c r="BD90" s="314"/>
      <c r="BE90" s="150"/>
      <c r="BF90" s="148"/>
      <c r="BG90" s="148"/>
      <c r="BH90" s="148"/>
      <c r="BI90" s="148"/>
    </row>
    <row r="91" spans="1:61" s="62" customFormat="1" ht="49.5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4"/>
      <c r="AE91" s="146"/>
      <c r="AF91" s="147"/>
      <c r="AG91" s="147"/>
      <c r="AH91" s="147"/>
      <c r="AI91" s="147"/>
      <c r="AJ91" s="314"/>
      <c r="AK91" s="314"/>
      <c r="AL91" s="314"/>
      <c r="AM91" s="314"/>
      <c r="AN91" s="314"/>
      <c r="AO91" s="314"/>
      <c r="AP91" s="314"/>
      <c r="AQ91" s="314"/>
      <c r="AR91" s="314"/>
      <c r="AS91" s="314"/>
      <c r="AT91" s="314"/>
      <c r="AU91" s="314"/>
      <c r="AV91" s="314"/>
      <c r="AW91" s="314"/>
      <c r="AX91" s="314"/>
      <c r="AY91" s="314"/>
      <c r="AZ91" s="314"/>
      <c r="BA91" s="314"/>
      <c r="BB91" s="314"/>
      <c r="BC91" s="314"/>
      <c r="BD91" s="314"/>
      <c r="BE91" s="150"/>
      <c r="BF91" s="148"/>
      <c r="BG91" s="148"/>
      <c r="BH91" s="148"/>
      <c r="BI91" s="148"/>
    </row>
    <row r="92" spans="1:61" s="62" customFormat="1" ht="49.5" customHeight="1">
      <c r="A92" s="151"/>
      <c r="B92" s="151"/>
      <c r="C92" s="151"/>
      <c r="D92" s="151"/>
      <c r="E92" s="151"/>
      <c r="F92" s="151"/>
      <c r="G92" s="151"/>
      <c r="H92" s="311" t="s">
        <v>140</v>
      </c>
      <c r="I92" s="311"/>
      <c r="J92" s="311"/>
      <c r="K92" s="311"/>
      <c r="L92" s="311"/>
      <c r="M92" s="311"/>
      <c r="N92" s="311"/>
      <c r="O92" s="311"/>
      <c r="P92" s="149"/>
      <c r="Q92" s="149"/>
      <c r="R92" s="149"/>
      <c r="S92" s="149"/>
      <c r="T92" s="149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6"/>
      <c r="AF92" s="147"/>
      <c r="AG92" s="147"/>
      <c r="AH92" s="147"/>
      <c r="AI92" s="147"/>
      <c r="AJ92" s="308"/>
      <c r="AK92" s="308"/>
      <c r="AL92" s="308"/>
      <c r="AM92" s="308"/>
      <c r="AN92" s="308"/>
      <c r="AO92" s="308"/>
      <c r="AP92" s="414" t="s">
        <v>141</v>
      </c>
      <c r="AQ92" s="414"/>
      <c r="AR92" s="414"/>
      <c r="AS92" s="414"/>
      <c r="AT92" s="414"/>
      <c r="AU92" s="414"/>
      <c r="AV92" s="414"/>
      <c r="AW92" s="414"/>
      <c r="AX92" s="414"/>
      <c r="AY92" s="150"/>
      <c r="AZ92" s="150"/>
      <c r="BA92" s="150"/>
      <c r="BB92" s="150"/>
      <c r="BC92" s="150"/>
      <c r="BD92" s="150"/>
      <c r="BE92" s="150"/>
      <c r="BF92" s="148"/>
      <c r="BG92" s="148"/>
      <c r="BH92" s="148"/>
      <c r="BI92" s="148"/>
    </row>
    <row r="93" spans="1:61" s="62" customFormat="1" ht="49.5" customHeight="1">
      <c r="A93" s="74" t="s">
        <v>157</v>
      </c>
      <c r="B93" s="144"/>
      <c r="C93" s="144"/>
      <c r="D93" s="144"/>
      <c r="E93" s="144"/>
      <c r="F93" s="144"/>
      <c r="G93" s="144"/>
      <c r="H93" s="74"/>
      <c r="I93" s="144"/>
      <c r="J93" s="144"/>
      <c r="K93" s="144"/>
      <c r="L93" s="144"/>
      <c r="M93" s="144"/>
      <c r="N93" s="144"/>
      <c r="O93" s="144"/>
      <c r="P93" s="144"/>
      <c r="Q93" s="144"/>
      <c r="R93" s="145"/>
      <c r="S93" s="145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6"/>
      <c r="AF93" s="147"/>
      <c r="AG93" s="147"/>
      <c r="AH93" s="147"/>
      <c r="AI93" s="147"/>
      <c r="AJ93" s="75" t="s">
        <v>178</v>
      </c>
      <c r="AK93" s="179"/>
      <c r="AL93" s="179"/>
      <c r="AM93" s="179"/>
      <c r="AN93" s="179"/>
      <c r="AO93" s="179"/>
      <c r="AP93" s="179"/>
      <c r="AQ93" s="152"/>
      <c r="AR93" s="152"/>
      <c r="AS93" s="152"/>
      <c r="AT93" s="152"/>
      <c r="AU93" s="152"/>
      <c r="AV93" s="152"/>
      <c r="AW93" s="147"/>
      <c r="AX93" s="147"/>
      <c r="AY93" s="147"/>
      <c r="AZ93" s="147"/>
      <c r="BA93" s="147"/>
      <c r="BB93" s="147"/>
      <c r="BC93" s="147"/>
      <c r="BD93" s="147"/>
      <c r="BE93" s="147"/>
      <c r="BF93" s="148"/>
      <c r="BG93" s="148"/>
      <c r="BH93" s="148"/>
      <c r="BI93" s="148"/>
    </row>
    <row r="94" spans="1:61" s="62" customFormat="1" ht="49.5" customHeight="1">
      <c r="A94" s="307"/>
      <c r="B94" s="307"/>
      <c r="C94" s="307"/>
      <c r="D94" s="307"/>
      <c r="E94" s="307"/>
      <c r="F94" s="307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5"/>
      <c r="S94" s="145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6"/>
      <c r="AF94" s="147"/>
      <c r="AG94" s="147"/>
      <c r="AH94" s="147"/>
      <c r="AI94" s="147"/>
      <c r="AJ94" s="308"/>
      <c r="AK94" s="308"/>
      <c r="AL94" s="308"/>
      <c r="AM94" s="308"/>
      <c r="AN94" s="308"/>
      <c r="AO94" s="308"/>
      <c r="AP94" s="147"/>
      <c r="AQ94" s="64"/>
      <c r="AR94" s="64"/>
      <c r="AS94" s="64"/>
      <c r="AT94" s="64"/>
      <c r="AU94" s="64"/>
      <c r="AV94" s="64"/>
      <c r="AW94" s="147"/>
      <c r="AX94" s="147"/>
      <c r="AY94" s="147"/>
      <c r="AZ94" s="147"/>
      <c r="BA94" s="147"/>
      <c r="BB94" s="147"/>
      <c r="BC94" s="147"/>
      <c r="BD94" s="147"/>
      <c r="BE94" s="147"/>
      <c r="BF94" s="148"/>
      <c r="BG94" s="148"/>
      <c r="BH94" s="148"/>
      <c r="BI94" s="148"/>
    </row>
    <row r="95" spans="1:61" s="62" customFormat="1" ht="49.5" customHeight="1">
      <c r="A95" s="309"/>
      <c r="B95" s="309"/>
      <c r="C95" s="309"/>
      <c r="D95" s="309"/>
      <c r="E95" s="309"/>
      <c r="F95" s="309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5"/>
      <c r="S95" s="145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6"/>
      <c r="AF95" s="147"/>
      <c r="AG95" s="147"/>
      <c r="AH95" s="147"/>
      <c r="AI95" s="147"/>
      <c r="AJ95" s="310"/>
      <c r="AK95" s="310"/>
      <c r="AL95" s="310"/>
      <c r="AM95" s="310"/>
      <c r="AN95" s="310"/>
      <c r="AO95" s="310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8"/>
      <c r="BG95" s="148"/>
      <c r="BH95" s="148"/>
      <c r="BI95" s="148"/>
    </row>
    <row r="96" spans="1:61" s="62" customFormat="1" ht="49.5" customHeight="1">
      <c r="A96" s="153"/>
      <c r="B96" s="153"/>
      <c r="C96" s="153"/>
      <c r="D96" s="153"/>
      <c r="E96" s="153"/>
      <c r="F96" s="153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5"/>
      <c r="S96" s="145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6"/>
      <c r="AF96" s="147"/>
      <c r="AG96" s="147"/>
      <c r="AH96" s="147"/>
      <c r="AI96" s="147"/>
      <c r="AJ96" s="154"/>
      <c r="AK96" s="154"/>
      <c r="AL96" s="154"/>
      <c r="AM96" s="154"/>
      <c r="AN96" s="154"/>
      <c r="AO96" s="154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8"/>
      <c r="BG96" s="148"/>
      <c r="BH96" s="148"/>
      <c r="BI96" s="148"/>
    </row>
    <row r="97" spans="1:61" s="62" customFormat="1" ht="49.5" customHeight="1">
      <c r="A97" s="62" t="s">
        <v>142</v>
      </c>
      <c r="B97" s="144"/>
      <c r="C97" s="144"/>
      <c r="D97" s="144"/>
      <c r="E97" s="144"/>
      <c r="F97" s="144"/>
      <c r="G97" s="144"/>
      <c r="H97" s="146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4"/>
      <c r="AE97" s="146"/>
      <c r="AF97" s="147"/>
      <c r="AG97" s="147"/>
      <c r="AH97" s="147"/>
      <c r="AI97" s="147"/>
      <c r="AJ97" s="314" t="s">
        <v>41</v>
      </c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  <c r="AU97" s="314"/>
      <c r="AV97" s="314"/>
      <c r="AW97" s="314"/>
      <c r="AX97" s="314"/>
      <c r="AY97" s="314"/>
      <c r="AZ97" s="314"/>
      <c r="BA97" s="314"/>
      <c r="BB97" s="314"/>
      <c r="BC97" s="314"/>
      <c r="BD97" s="150"/>
      <c r="BE97" s="150"/>
      <c r="BF97" s="148"/>
      <c r="BG97" s="148"/>
      <c r="BH97" s="148"/>
      <c r="BI97" s="148"/>
    </row>
    <row r="98" spans="1:61" s="62" customFormat="1" ht="49.5" customHeight="1">
      <c r="A98" s="62" t="s">
        <v>143</v>
      </c>
      <c r="B98" s="144"/>
      <c r="C98" s="144"/>
      <c r="D98" s="144"/>
      <c r="E98" s="144"/>
      <c r="F98" s="144"/>
      <c r="G98" s="144"/>
      <c r="H98" s="146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4"/>
      <c r="AE98" s="146"/>
      <c r="AF98" s="147"/>
      <c r="AG98" s="147"/>
      <c r="AH98" s="147"/>
      <c r="AI98" s="147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150"/>
      <c r="BE98" s="150"/>
      <c r="BF98" s="148"/>
      <c r="BG98" s="148"/>
      <c r="BH98" s="148"/>
      <c r="BI98" s="148"/>
    </row>
    <row r="99" spans="1:61" s="62" customFormat="1" ht="49.5" customHeight="1">
      <c r="A99" s="307"/>
      <c r="B99" s="307"/>
      <c r="C99" s="307"/>
      <c r="D99" s="307"/>
      <c r="E99" s="307"/>
      <c r="F99" s="307"/>
      <c r="G99" s="155"/>
      <c r="H99" s="313" t="s">
        <v>144</v>
      </c>
      <c r="I99" s="313"/>
      <c r="J99" s="313"/>
      <c r="K99" s="313"/>
      <c r="L99" s="313"/>
      <c r="M99" s="313"/>
      <c r="N99" s="313"/>
      <c r="O99" s="313"/>
      <c r="P99" s="144"/>
      <c r="Q99" s="144"/>
      <c r="R99" s="145"/>
      <c r="S99" s="145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6"/>
      <c r="AF99" s="147"/>
      <c r="AG99" s="147"/>
      <c r="AH99" s="147"/>
      <c r="AI99" s="147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  <c r="AU99" s="314"/>
      <c r="AV99" s="314"/>
      <c r="AW99" s="314"/>
      <c r="AX99" s="314"/>
      <c r="AY99" s="314"/>
      <c r="AZ99" s="314"/>
      <c r="BA99" s="314"/>
      <c r="BB99" s="314"/>
      <c r="BC99" s="314"/>
      <c r="BD99" s="150"/>
      <c r="BE99" s="150"/>
      <c r="BF99" s="148"/>
      <c r="BG99" s="148"/>
      <c r="BH99" s="148"/>
      <c r="BI99" s="148"/>
    </row>
    <row r="100" spans="1:61" s="62" customFormat="1" ht="49.5" customHeight="1">
      <c r="A100" s="74" t="s">
        <v>157</v>
      </c>
      <c r="B100" s="144"/>
      <c r="C100" s="144"/>
      <c r="D100" s="144"/>
      <c r="E100" s="144"/>
      <c r="F100" s="144"/>
      <c r="G100" s="144"/>
      <c r="H100" s="156"/>
      <c r="I100" s="146"/>
      <c r="J100" s="146"/>
      <c r="K100" s="146"/>
      <c r="L100" s="146"/>
      <c r="M100" s="146"/>
      <c r="N100" s="144"/>
      <c r="O100" s="144"/>
      <c r="P100" s="144"/>
      <c r="Q100" s="144"/>
      <c r="R100" s="145"/>
      <c r="S100" s="145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6"/>
      <c r="AF100" s="147"/>
      <c r="AG100" s="147"/>
      <c r="AH100" s="147"/>
      <c r="AI100" s="147"/>
      <c r="AJ100" s="308"/>
      <c r="AK100" s="308"/>
      <c r="AL100" s="308"/>
      <c r="AM100" s="308"/>
      <c r="AN100" s="308"/>
      <c r="AO100" s="308"/>
      <c r="AP100" s="414" t="s">
        <v>145</v>
      </c>
      <c r="AQ100" s="414"/>
      <c r="AR100" s="414"/>
      <c r="AS100" s="414"/>
      <c r="AT100" s="414"/>
      <c r="AU100" s="414"/>
      <c r="AV100" s="414"/>
      <c r="AW100" s="414"/>
      <c r="AX100" s="414"/>
      <c r="AY100" s="147"/>
      <c r="AZ100" s="147"/>
      <c r="BA100" s="147"/>
      <c r="BB100" s="147"/>
      <c r="BC100" s="147"/>
      <c r="BD100" s="147"/>
      <c r="BE100" s="147"/>
      <c r="BF100" s="148"/>
      <c r="BG100" s="148"/>
      <c r="BH100" s="148"/>
      <c r="BI100" s="148"/>
    </row>
    <row r="101" spans="1:61" s="62" customFormat="1" ht="49.5" customHeight="1">
      <c r="A101" s="307"/>
      <c r="B101" s="307"/>
      <c r="C101" s="307"/>
      <c r="D101" s="307"/>
      <c r="E101" s="307"/>
      <c r="F101" s="307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5"/>
      <c r="S101" s="145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6"/>
      <c r="AF101" s="147"/>
      <c r="AG101" s="147"/>
      <c r="AH101" s="147"/>
      <c r="AI101" s="147"/>
      <c r="AJ101" s="75" t="s">
        <v>178</v>
      </c>
      <c r="AK101" s="147"/>
      <c r="AL101" s="147"/>
      <c r="AM101" s="147"/>
      <c r="AN101" s="147"/>
      <c r="AO101" s="147"/>
      <c r="AP101" s="147"/>
      <c r="AQ101" s="152"/>
      <c r="AR101" s="152"/>
      <c r="AS101" s="152"/>
      <c r="AT101" s="152"/>
      <c r="AU101" s="152"/>
      <c r="AV101" s="152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8"/>
      <c r="BH101" s="148"/>
      <c r="BI101" s="148"/>
    </row>
    <row r="102" spans="1:61" s="62" customFormat="1" ht="49.5" customHeight="1">
      <c r="A102" s="309"/>
      <c r="B102" s="309"/>
      <c r="C102" s="309"/>
      <c r="D102" s="309"/>
      <c r="E102" s="309"/>
      <c r="F102" s="30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5"/>
      <c r="S102" s="145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6"/>
      <c r="AF102" s="147"/>
      <c r="AG102" s="147"/>
      <c r="AH102" s="147"/>
      <c r="AI102" s="147"/>
      <c r="AJ102" s="308"/>
      <c r="AK102" s="308"/>
      <c r="AL102" s="308"/>
      <c r="AM102" s="308"/>
      <c r="AN102" s="308"/>
      <c r="AO102" s="308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8"/>
      <c r="BG102" s="148"/>
      <c r="BH102" s="148"/>
      <c r="BI102" s="148"/>
    </row>
    <row r="103" spans="18:61" s="62" customFormat="1" ht="49.5" customHeight="1">
      <c r="R103" s="69"/>
      <c r="S103" s="69"/>
      <c r="AD103" s="144"/>
      <c r="AE103" s="146"/>
      <c r="AF103" s="147"/>
      <c r="AG103" s="147"/>
      <c r="AH103" s="147"/>
      <c r="AI103" s="147"/>
      <c r="AJ103" s="310"/>
      <c r="AK103" s="310"/>
      <c r="AL103" s="310"/>
      <c r="AM103" s="310"/>
      <c r="AN103" s="310"/>
      <c r="AO103" s="310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8"/>
      <c r="BG103" s="148"/>
      <c r="BH103" s="148"/>
      <c r="BI103" s="148"/>
    </row>
    <row r="104" spans="1:61" s="62" customFormat="1" ht="49.5" customHeight="1">
      <c r="A104" s="74" t="s">
        <v>146</v>
      </c>
      <c r="B104" s="74"/>
      <c r="C104" s="74"/>
      <c r="D104" s="74"/>
      <c r="E104" s="74"/>
      <c r="F104" s="74"/>
      <c r="G104" s="74"/>
      <c r="H104" s="74"/>
      <c r="I104" s="74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4"/>
      <c r="AE104" s="146"/>
      <c r="AF104" s="147"/>
      <c r="AG104" s="147"/>
      <c r="AH104" s="147"/>
      <c r="AI104" s="147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147"/>
      <c r="BE104" s="147"/>
      <c r="BF104" s="148"/>
      <c r="BG104" s="148"/>
      <c r="BH104" s="148"/>
      <c r="BI104" s="148"/>
    </row>
    <row r="105" spans="1:61" s="62" customFormat="1" ht="49.5" customHeight="1">
      <c r="A105" s="62" t="s">
        <v>143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4"/>
      <c r="AE105" s="146"/>
      <c r="AF105" s="147"/>
      <c r="AG105" s="147"/>
      <c r="AH105" s="147"/>
      <c r="AI105" s="147"/>
      <c r="AJ105" s="312" t="s">
        <v>42</v>
      </c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147"/>
      <c r="BE105" s="147"/>
      <c r="BF105" s="148"/>
      <c r="BG105" s="148"/>
      <c r="BH105" s="148"/>
      <c r="BI105" s="148"/>
    </row>
    <row r="106" spans="1:61" s="62" customFormat="1" ht="49.5" customHeight="1">
      <c r="A106" s="307"/>
      <c r="B106" s="307"/>
      <c r="C106" s="307"/>
      <c r="D106" s="307"/>
      <c r="E106" s="307"/>
      <c r="F106" s="307"/>
      <c r="G106" s="155"/>
      <c r="H106" s="313" t="s">
        <v>147</v>
      </c>
      <c r="I106" s="313"/>
      <c r="J106" s="313"/>
      <c r="K106" s="313"/>
      <c r="L106" s="313"/>
      <c r="M106" s="313"/>
      <c r="N106" s="313"/>
      <c r="O106" s="313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44"/>
      <c r="AE106" s="146"/>
      <c r="AF106" s="147"/>
      <c r="AG106" s="147"/>
      <c r="AH106" s="147"/>
      <c r="AI106" s="147"/>
      <c r="AJ106" s="308"/>
      <c r="AK106" s="308"/>
      <c r="AL106" s="308"/>
      <c r="AM106" s="308"/>
      <c r="AN106" s="308"/>
      <c r="AO106" s="308"/>
      <c r="AP106" s="314" t="s">
        <v>179</v>
      </c>
      <c r="AQ106" s="314"/>
      <c r="AR106" s="314"/>
      <c r="AS106" s="314"/>
      <c r="AT106" s="314"/>
      <c r="AU106" s="314"/>
      <c r="AV106" s="314"/>
      <c r="AW106" s="158"/>
      <c r="AX106" s="147"/>
      <c r="AY106" s="147"/>
      <c r="AZ106" s="147"/>
      <c r="BA106" s="147"/>
      <c r="BB106" s="147"/>
      <c r="BC106" s="147"/>
      <c r="BD106" s="147"/>
      <c r="BE106" s="147"/>
      <c r="BF106" s="148"/>
      <c r="BG106" s="148"/>
      <c r="BH106" s="148"/>
      <c r="BI106" s="148"/>
    </row>
    <row r="107" spans="1:61" s="62" customFormat="1" ht="49.5" customHeight="1">
      <c r="A107" s="305"/>
      <c r="B107" s="305"/>
      <c r="C107" s="305"/>
      <c r="D107" s="305"/>
      <c r="E107" s="305"/>
      <c r="F107" s="305"/>
      <c r="G107" s="144"/>
      <c r="H107" s="156"/>
      <c r="I107" s="146"/>
      <c r="J107" s="146"/>
      <c r="K107" s="146"/>
      <c r="L107" s="146"/>
      <c r="M107" s="146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44"/>
      <c r="AE107" s="146"/>
      <c r="AF107" s="147"/>
      <c r="AG107" s="147"/>
      <c r="AH107" s="147"/>
      <c r="AI107" s="147"/>
      <c r="AJ107" s="310"/>
      <c r="AK107" s="310"/>
      <c r="AL107" s="310"/>
      <c r="AM107" s="310"/>
      <c r="AN107" s="310"/>
      <c r="AO107" s="310"/>
      <c r="AP107" s="147"/>
      <c r="AQ107" s="75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8"/>
      <c r="BG107" s="148"/>
      <c r="BH107" s="148"/>
      <c r="BI107" s="148"/>
    </row>
    <row r="108" spans="1:61" s="62" customFormat="1" ht="49.5" customHeight="1">
      <c r="A108" s="307"/>
      <c r="B108" s="307"/>
      <c r="C108" s="307"/>
      <c r="D108" s="307"/>
      <c r="E108" s="307"/>
      <c r="F108" s="307"/>
      <c r="G108" s="159"/>
      <c r="H108" s="159"/>
      <c r="I108" s="159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44"/>
      <c r="AE108" s="146"/>
      <c r="AF108" s="147"/>
      <c r="AG108" s="147"/>
      <c r="AH108" s="147"/>
      <c r="AI108" s="147"/>
      <c r="AJ108" s="308"/>
      <c r="AK108" s="308"/>
      <c r="AL108" s="308"/>
      <c r="AM108" s="308"/>
      <c r="AN108" s="308"/>
      <c r="AO108" s="308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64"/>
      <c r="BB108" s="64"/>
      <c r="BC108" s="64"/>
      <c r="BD108" s="64"/>
      <c r="BE108" s="64"/>
      <c r="BF108" s="65"/>
      <c r="BG108" s="65"/>
      <c r="BH108" s="65"/>
      <c r="BI108" s="65"/>
    </row>
    <row r="109" spans="1:61" s="62" customFormat="1" ht="49.5" customHeight="1">
      <c r="A109" s="309"/>
      <c r="B109" s="309"/>
      <c r="C109" s="309"/>
      <c r="D109" s="309"/>
      <c r="E109" s="309"/>
      <c r="F109" s="309"/>
      <c r="G109" s="159"/>
      <c r="H109" s="159"/>
      <c r="I109" s="159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44"/>
      <c r="AE109" s="146"/>
      <c r="AF109" s="147"/>
      <c r="AG109" s="147"/>
      <c r="AH109" s="147"/>
      <c r="AI109" s="147"/>
      <c r="AJ109" s="310"/>
      <c r="AK109" s="310"/>
      <c r="AL109" s="310"/>
      <c r="AM109" s="310"/>
      <c r="AN109" s="310"/>
      <c r="AO109" s="310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64"/>
      <c r="BB109" s="64"/>
      <c r="BC109" s="64"/>
      <c r="BD109" s="64"/>
      <c r="BE109" s="64"/>
      <c r="BF109" s="65"/>
      <c r="BG109" s="65"/>
      <c r="BH109" s="65"/>
      <c r="BI109" s="65"/>
    </row>
    <row r="110" spans="18:61" s="62" customFormat="1" ht="49.5" customHeight="1">
      <c r="R110" s="69"/>
      <c r="S110" s="69"/>
      <c r="AE110" s="146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64"/>
      <c r="BB110" s="64"/>
      <c r="BC110" s="64"/>
      <c r="BD110" s="64"/>
      <c r="BE110" s="64"/>
      <c r="BF110" s="65"/>
      <c r="BG110" s="65"/>
      <c r="BH110" s="65"/>
      <c r="BI110" s="65"/>
    </row>
    <row r="111" spans="1:61" s="62" customFormat="1" ht="49.5" customHeight="1">
      <c r="A111" s="153"/>
      <c r="B111" s="153"/>
      <c r="C111" s="153"/>
      <c r="D111" s="153"/>
      <c r="E111" s="153"/>
      <c r="F111" s="153"/>
      <c r="G111" s="159"/>
      <c r="H111" s="159"/>
      <c r="I111" s="159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44"/>
      <c r="AE111" s="160"/>
      <c r="AF111" s="161"/>
      <c r="AG111" s="161"/>
      <c r="AH111" s="161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5"/>
      <c r="BG111" s="65"/>
      <c r="BH111" s="65"/>
      <c r="BI111" s="65"/>
    </row>
    <row r="112" spans="1:61" s="62" customFormat="1" ht="49.5" customHeight="1">
      <c r="A112" s="558" t="s">
        <v>148</v>
      </c>
      <c r="B112" s="558"/>
      <c r="C112" s="558"/>
      <c r="D112" s="558"/>
      <c r="E112" s="558"/>
      <c r="F112" s="558"/>
      <c r="G112" s="558"/>
      <c r="H112" s="558"/>
      <c r="I112" s="558"/>
      <c r="J112" s="558"/>
      <c r="K112" s="558"/>
      <c r="L112" s="558"/>
      <c r="M112" s="558"/>
      <c r="N112" s="558"/>
      <c r="O112" s="558"/>
      <c r="P112" s="558"/>
      <c r="Q112" s="558"/>
      <c r="R112" s="558"/>
      <c r="S112" s="558"/>
      <c r="T112" s="558"/>
      <c r="U112" s="558"/>
      <c r="V112" s="558"/>
      <c r="W112" s="558"/>
      <c r="X112" s="558"/>
      <c r="Y112" s="558"/>
      <c r="Z112" s="558"/>
      <c r="AA112" s="558"/>
      <c r="AB112" s="558"/>
      <c r="AC112" s="162"/>
      <c r="AD112" s="160"/>
      <c r="AE112" s="160"/>
      <c r="AF112" s="161"/>
      <c r="AG112" s="161"/>
      <c r="AH112" s="161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5"/>
      <c r="BG112" s="65"/>
      <c r="BH112" s="65"/>
      <c r="BI112" s="65"/>
    </row>
    <row r="113" spans="1:61" s="86" customFormat="1" ht="49.5" customHeight="1">
      <c r="A113" s="311" t="s">
        <v>143</v>
      </c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134"/>
      <c r="AE113" s="156"/>
      <c r="AF113" s="152"/>
      <c r="AG113" s="152"/>
      <c r="AH113" s="152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39"/>
      <c r="BG113" s="139"/>
      <c r="BH113" s="139"/>
      <c r="BI113" s="139"/>
    </row>
    <row r="114" spans="1:61" s="86" customFormat="1" ht="49.5" customHeight="1">
      <c r="A114" s="305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156"/>
      <c r="AE114" s="156"/>
      <c r="AF114" s="152"/>
      <c r="AG114" s="152"/>
      <c r="AH114" s="152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39"/>
      <c r="BG114" s="139"/>
      <c r="BH114" s="139"/>
      <c r="BI114" s="139"/>
    </row>
    <row r="115" spans="1:61" s="62" customFormat="1" ht="49.5" customHeight="1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74"/>
      <c r="AE115" s="74"/>
      <c r="AF115" s="75"/>
      <c r="AG115" s="75"/>
      <c r="AH115" s="75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5"/>
      <c r="BG115" s="65"/>
      <c r="BH115" s="65"/>
      <c r="BI115" s="65"/>
    </row>
    <row r="116" spans="1:61" s="62" customFormat="1" ht="49.5" customHeight="1">
      <c r="A116" s="306" t="s">
        <v>30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74"/>
      <c r="AD116" s="74"/>
      <c r="AE116" s="74"/>
      <c r="AF116" s="75"/>
      <c r="AG116" s="75"/>
      <c r="AH116" s="75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5"/>
      <c r="BG116" s="65"/>
      <c r="BH116" s="65"/>
      <c r="BI116" s="65"/>
    </row>
    <row r="117" spans="1:61" s="127" customFormat="1" ht="27" customHeight="1">
      <c r="A117" s="410"/>
      <c r="B117" s="410"/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  <c r="AC117" s="410"/>
      <c r="AD117" s="134"/>
      <c r="AE117" s="156"/>
      <c r="AF117" s="152"/>
      <c r="AG117" s="152"/>
      <c r="AH117" s="152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5"/>
      <c r="BG117" s="165"/>
      <c r="BH117" s="165"/>
      <c r="BI117" s="165"/>
    </row>
    <row r="118" spans="1:61" s="8" customFormat="1" ht="30" customHeight="1">
      <c r="A118" s="411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9"/>
      <c r="AE118" s="9"/>
      <c r="AF118" s="10"/>
      <c r="AG118" s="10"/>
      <c r="AH118" s="10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59"/>
      <c r="BG118" s="59"/>
      <c r="BH118" s="59"/>
      <c r="BI118" s="59"/>
    </row>
    <row r="121" spans="1:61" s="7" customFormat="1" ht="40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3"/>
      <c r="S121" s="53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0"/>
      <c r="BG121" s="60"/>
      <c r="BH121" s="60"/>
      <c r="BI121" s="60"/>
    </row>
    <row r="122" spans="1:24" ht="30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6"/>
      <c r="S122" s="56"/>
      <c r="T122" s="55"/>
      <c r="U122" s="55"/>
      <c r="V122" s="55"/>
      <c r="W122" s="55"/>
      <c r="X122" s="55"/>
    </row>
  </sheetData>
  <sheetProtection/>
  <mergeCells count="554">
    <mergeCell ref="S38:T38"/>
    <mergeCell ref="A112:AB112"/>
    <mergeCell ref="BF71:BI71"/>
    <mergeCell ref="A78:D78"/>
    <mergeCell ref="E78:BE78"/>
    <mergeCell ref="BF78:BI78"/>
    <mergeCell ref="A77:D77"/>
    <mergeCell ref="A76:D76"/>
    <mergeCell ref="BF75:BI75"/>
    <mergeCell ref="E76:BE76"/>
    <mergeCell ref="BF76:BI76"/>
    <mergeCell ref="A82:D82"/>
    <mergeCell ref="E82:BE82"/>
    <mergeCell ref="BF82:BI82"/>
    <mergeCell ref="BF80:BI80"/>
    <mergeCell ref="A81:D81"/>
    <mergeCell ref="E81:BE81"/>
    <mergeCell ref="BF81:BI81"/>
    <mergeCell ref="BF79:BI79"/>
    <mergeCell ref="A79:D79"/>
    <mergeCell ref="A80:D80"/>
    <mergeCell ref="E80:BE80"/>
    <mergeCell ref="E77:BE77"/>
    <mergeCell ref="BF77:BI77"/>
    <mergeCell ref="A83:D83"/>
    <mergeCell ref="E83:BE83"/>
    <mergeCell ref="BF83:BI83"/>
    <mergeCell ref="E73:BE73"/>
    <mergeCell ref="BF73:BI73"/>
    <mergeCell ref="A74:D74"/>
    <mergeCell ref="E74:BE74"/>
    <mergeCell ref="BF74:BI74"/>
    <mergeCell ref="A75:D75"/>
    <mergeCell ref="E79:BE79"/>
    <mergeCell ref="E75:BE75"/>
    <mergeCell ref="Y41:Z41"/>
    <mergeCell ref="Y42:Z42"/>
    <mergeCell ref="B39:R39"/>
    <mergeCell ref="B40:R40"/>
    <mergeCell ref="AR36:AT36"/>
    <mergeCell ref="A72:D72"/>
    <mergeCell ref="E72:BE72"/>
    <mergeCell ref="A69:D69"/>
    <mergeCell ref="E71:BE71"/>
    <mergeCell ref="Y53:Z53"/>
    <mergeCell ref="Y56:Z56"/>
    <mergeCell ref="Y35:Z35"/>
    <mergeCell ref="Y36:Z36"/>
    <mergeCell ref="Y37:Z37"/>
    <mergeCell ref="Y38:Z38"/>
    <mergeCell ref="Y39:Z39"/>
    <mergeCell ref="Y40:Z40"/>
    <mergeCell ref="Y48:Z48"/>
    <mergeCell ref="Y47:Z47"/>
    <mergeCell ref="S45:T45"/>
    <mergeCell ref="Y44:Z44"/>
    <mergeCell ref="Y50:Z50"/>
    <mergeCell ref="Y51:Z51"/>
    <mergeCell ref="Y52:Z52"/>
    <mergeCell ref="U47:V47"/>
    <mergeCell ref="U48:V48"/>
    <mergeCell ref="U49:V49"/>
    <mergeCell ref="Y49:Z49"/>
    <mergeCell ref="U51:V51"/>
    <mergeCell ref="S46:T46"/>
    <mergeCell ref="S48:T48"/>
    <mergeCell ref="S51:T51"/>
    <mergeCell ref="S36:T36"/>
    <mergeCell ref="S37:T37"/>
    <mergeCell ref="S39:T39"/>
    <mergeCell ref="S40:T40"/>
    <mergeCell ref="S44:T44"/>
    <mergeCell ref="S43:T43"/>
    <mergeCell ref="AA35:AB35"/>
    <mergeCell ref="AA36:AB36"/>
    <mergeCell ref="AA37:AB37"/>
    <mergeCell ref="AA38:AB38"/>
    <mergeCell ref="AA39:AB39"/>
    <mergeCell ref="U43:V43"/>
    <mergeCell ref="W43:X43"/>
    <mergeCell ref="U41:V41"/>
    <mergeCell ref="U42:V42"/>
    <mergeCell ref="W37:X37"/>
    <mergeCell ref="AC45:AD45"/>
    <mergeCell ref="AC46:AD46"/>
    <mergeCell ref="AC47:AD47"/>
    <mergeCell ref="AC43:AD43"/>
    <mergeCell ref="AA50:AB50"/>
    <mergeCell ref="AA49:AB49"/>
    <mergeCell ref="AA44:AB44"/>
    <mergeCell ref="AA45:AB45"/>
    <mergeCell ref="AG36:AH36"/>
    <mergeCell ref="AG37:AH37"/>
    <mergeCell ref="AG38:AH38"/>
    <mergeCell ref="AG39:AH39"/>
    <mergeCell ref="AG40:AH40"/>
    <mergeCell ref="AA43:AB43"/>
    <mergeCell ref="AA41:AB41"/>
    <mergeCell ref="AA42:AB42"/>
    <mergeCell ref="AA40:AB40"/>
    <mergeCell ref="AC37:AD37"/>
    <mergeCell ref="AC38:AD38"/>
    <mergeCell ref="AE41:AF41"/>
    <mergeCell ref="AE42:AF42"/>
    <mergeCell ref="AI52:AK52"/>
    <mergeCell ref="AG52:AH52"/>
    <mergeCell ref="AG50:AH50"/>
    <mergeCell ref="AG51:AH51"/>
    <mergeCell ref="AE51:AF51"/>
    <mergeCell ref="AI46:AK46"/>
    <mergeCell ref="AI47:AK47"/>
    <mergeCell ref="B50:R50"/>
    <mergeCell ref="S52:T52"/>
    <mergeCell ref="AE46:AF46"/>
    <mergeCell ref="AA51:AB51"/>
    <mergeCell ref="Y46:Z46"/>
    <mergeCell ref="U46:V46"/>
    <mergeCell ref="AA46:AB46"/>
    <mergeCell ref="AA47:AB47"/>
    <mergeCell ref="B51:R51"/>
    <mergeCell ref="U50:V50"/>
    <mergeCell ref="B52:R52"/>
    <mergeCell ref="AI41:AK41"/>
    <mergeCell ref="AI42:AK42"/>
    <mergeCell ref="AI43:AK43"/>
    <mergeCell ref="AI44:AK44"/>
    <mergeCell ref="AI45:AK45"/>
    <mergeCell ref="AC50:AD50"/>
    <mergeCell ref="AC52:AD52"/>
    <mergeCell ref="AE45:AF45"/>
    <mergeCell ref="AE52:AF52"/>
    <mergeCell ref="AA52:AB52"/>
    <mergeCell ref="U52:V52"/>
    <mergeCell ref="W52:X52"/>
    <mergeCell ref="AG41:AH41"/>
    <mergeCell ref="S50:T50"/>
    <mergeCell ref="S49:T49"/>
    <mergeCell ref="AG43:AH43"/>
    <mergeCell ref="AG44:AH44"/>
    <mergeCell ref="AG45:AH45"/>
    <mergeCell ref="W42:X42"/>
    <mergeCell ref="AC51:AD51"/>
    <mergeCell ref="AI50:AK50"/>
    <mergeCell ref="AI51:AK51"/>
    <mergeCell ref="AG46:AH46"/>
    <mergeCell ref="AE43:AF43"/>
    <mergeCell ref="U44:V44"/>
    <mergeCell ref="U45:V45"/>
    <mergeCell ref="W49:X49"/>
    <mergeCell ref="W45:X45"/>
    <mergeCell ref="Y43:Z43"/>
    <mergeCell ref="W46:X46"/>
    <mergeCell ref="Y45:Z45"/>
    <mergeCell ref="AC40:AD40"/>
    <mergeCell ref="AC41:AD41"/>
    <mergeCell ref="S53:T53"/>
    <mergeCell ref="B53:R53"/>
    <mergeCell ref="B45:R45"/>
    <mergeCell ref="W47:X47"/>
    <mergeCell ref="B49:R49"/>
    <mergeCell ref="AC48:AD48"/>
    <mergeCell ref="AI35:AK35"/>
    <mergeCell ref="AI36:AK36"/>
    <mergeCell ref="AI37:AK37"/>
    <mergeCell ref="AI38:AK38"/>
    <mergeCell ref="AI39:AK39"/>
    <mergeCell ref="AI40:AK40"/>
    <mergeCell ref="AC35:AD35"/>
    <mergeCell ref="AE53:AF53"/>
    <mergeCell ref="AE55:AF55"/>
    <mergeCell ref="AL53:AN53"/>
    <mergeCell ref="U53:V53"/>
    <mergeCell ref="AC55:AD55"/>
    <mergeCell ref="W55:X55"/>
    <mergeCell ref="U38:V38"/>
    <mergeCell ref="U39:V39"/>
    <mergeCell ref="W36:X36"/>
    <mergeCell ref="W38:X38"/>
    <mergeCell ref="W39:X39"/>
    <mergeCell ref="B44:R44"/>
    <mergeCell ref="B35:R35"/>
    <mergeCell ref="B36:R36"/>
    <mergeCell ref="B37:R37"/>
    <mergeCell ref="B38:R38"/>
    <mergeCell ref="U40:V40"/>
    <mergeCell ref="S42:T42"/>
    <mergeCell ref="S35:T35"/>
    <mergeCell ref="AL41:AN41"/>
    <mergeCell ref="AL42:AN42"/>
    <mergeCell ref="U35:V35"/>
    <mergeCell ref="U36:V36"/>
    <mergeCell ref="U37:V37"/>
    <mergeCell ref="AC53:AD53"/>
    <mergeCell ref="AA53:AB53"/>
    <mergeCell ref="AI53:AK53"/>
    <mergeCell ref="W51:X51"/>
    <mergeCell ref="W35:X35"/>
    <mergeCell ref="W60:X60"/>
    <mergeCell ref="A55:V55"/>
    <mergeCell ref="A60:V60"/>
    <mergeCell ref="AA55:AB55"/>
    <mergeCell ref="Y55:Z55"/>
    <mergeCell ref="Y59:Z59"/>
    <mergeCell ref="Y58:Z58"/>
    <mergeCell ref="W59:X59"/>
    <mergeCell ref="A58:V58"/>
    <mergeCell ref="A59:V59"/>
    <mergeCell ref="AE56:AF56"/>
    <mergeCell ref="AC58:AD58"/>
    <mergeCell ref="W56:X56"/>
    <mergeCell ref="A56:V56"/>
    <mergeCell ref="AC59:AD59"/>
    <mergeCell ref="AA59:AB59"/>
    <mergeCell ref="AA56:AB56"/>
    <mergeCell ref="W58:X58"/>
    <mergeCell ref="A57:V57"/>
    <mergeCell ref="W57:X57"/>
    <mergeCell ref="AL44:AN44"/>
    <mergeCell ref="AL45:AN45"/>
    <mergeCell ref="AE50:AF50"/>
    <mergeCell ref="AI48:AK48"/>
    <mergeCell ref="AG56:AH56"/>
    <mergeCell ref="AL55:AN55"/>
    <mergeCell ref="AG53:AH53"/>
    <mergeCell ref="AG55:AH55"/>
    <mergeCell ref="AE48:AF48"/>
    <mergeCell ref="AI49:AK49"/>
    <mergeCell ref="BA55:BB55"/>
    <mergeCell ref="BC59:BI59"/>
    <mergeCell ref="BC57:BI57"/>
    <mergeCell ref="BC60:BI60"/>
    <mergeCell ref="AC60:AD60"/>
    <mergeCell ref="AG58:AH58"/>
    <mergeCell ref="AE58:AF58"/>
    <mergeCell ref="AC56:AD56"/>
    <mergeCell ref="AU55:AW55"/>
    <mergeCell ref="AC57:AD57"/>
    <mergeCell ref="A71:D71"/>
    <mergeCell ref="AL43:AN43"/>
    <mergeCell ref="AC42:AD42"/>
    <mergeCell ref="AG42:AH42"/>
    <mergeCell ref="AC44:AD44"/>
    <mergeCell ref="A63:M63"/>
    <mergeCell ref="N63:Q63"/>
    <mergeCell ref="AI55:AK55"/>
    <mergeCell ref="Z63:AF63"/>
    <mergeCell ref="AA60:AB60"/>
    <mergeCell ref="BF69:BI69"/>
    <mergeCell ref="A64:M64"/>
    <mergeCell ref="N64:Q64"/>
    <mergeCell ref="R64:U64"/>
    <mergeCell ref="AG63:AM63"/>
    <mergeCell ref="W53:X53"/>
    <mergeCell ref="AG59:AH59"/>
    <mergeCell ref="AE59:AF59"/>
    <mergeCell ref="AU62:BI62"/>
    <mergeCell ref="Y60:Z60"/>
    <mergeCell ref="BF70:BI70"/>
    <mergeCell ref="A62:Y62"/>
    <mergeCell ref="BF68:BI68"/>
    <mergeCell ref="A95:F95"/>
    <mergeCell ref="AJ95:AO95"/>
    <mergeCell ref="H92:O92"/>
    <mergeCell ref="AP92:AX92"/>
    <mergeCell ref="A94:F94"/>
    <mergeCell ref="R63:U63"/>
    <mergeCell ref="V63:Y63"/>
    <mergeCell ref="BF72:BI72"/>
    <mergeCell ref="AJ94:AO94"/>
    <mergeCell ref="B43:R43"/>
    <mergeCell ref="AJ90:BD91"/>
    <mergeCell ref="A99:F99"/>
    <mergeCell ref="AR49:AT49"/>
    <mergeCell ref="B46:R46"/>
    <mergeCell ref="B47:R47"/>
    <mergeCell ref="A70:D70"/>
    <mergeCell ref="E69:BE69"/>
    <mergeCell ref="AJ100:AO100"/>
    <mergeCell ref="AJ97:BC99"/>
    <mergeCell ref="H99:O99"/>
    <mergeCell ref="AP100:AX100"/>
    <mergeCell ref="AE44:AF44"/>
    <mergeCell ref="W44:X44"/>
    <mergeCell ref="AO50:AQ50"/>
    <mergeCell ref="AO51:AQ51"/>
    <mergeCell ref="AO45:AQ45"/>
    <mergeCell ref="AR48:AT48"/>
    <mergeCell ref="A117:AC117"/>
    <mergeCell ref="A118:AC118"/>
    <mergeCell ref="A85:BI85"/>
    <mergeCell ref="A106:F106"/>
    <mergeCell ref="AJ106:AO106"/>
    <mergeCell ref="A107:F107"/>
    <mergeCell ref="AJ107:AO107"/>
    <mergeCell ref="A87:BI87"/>
    <mergeCell ref="A101:F101"/>
    <mergeCell ref="A102:F102"/>
    <mergeCell ref="AC12:AN12"/>
    <mergeCell ref="AF19:AF20"/>
    <mergeCell ref="AG19:AI19"/>
    <mergeCell ref="AJ19:AJ20"/>
    <mergeCell ref="AK19:AN19"/>
    <mergeCell ref="AL40:AN40"/>
    <mergeCell ref="AE40:AF40"/>
    <mergeCell ref="AC36:AD36"/>
    <mergeCell ref="AC39:AD39"/>
    <mergeCell ref="AG35:AH35"/>
    <mergeCell ref="AS14:BD14"/>
    <mergeCell ref="W40:X40"/>
    <mergeCell ref="W41:X41"/>
    <mergeCell ref="AI59:AQ59"/>
    <mergeCell ref="AL50:AN50"/>
    <mergeCell ref="AL51:AN51"/>
    <mergeCell ref="AL52:AN52"/>
    <mergeCell ref="AB19:AE19"/>
    <mergeCell ref="W50:X50"/>
    <mergeCell ref="AE47:AF47"/>
    <mergeCell ref="M1:AW1"/>
    <mergeCell ref="A3:I3"/>
    <mergeCell ref="M3:AW3"/>
    <mergeCell ref="K5:AX5"/>
    <mergeCell ref="K8:AX8"/>
    <mergeCell ref="AC10:AN10"/>
    <mergeCell ref="A19:A20"/>
    <mergeCell ref="B19:E19"/>
    <mergeCell ref="F19:F20"/>
    <mergeCell ref="G19:I19"/>
    <mergeCell ref="J19:J20"/>
    <mergeCell ref="K19:N19"/>
    <mergeCell ref="O19:R19"/>
    <mergeCell ref="S19:S20"/>
    <mergeCell ref="T19:V19"/>
    <mergeCell ref="W19:W20"/>
    <mergeCell ref="X19:Z19"/>
    <mergeCell ref="AA19:AA20"/>
    <mergeCell ref="AO19:AR19"/>
    <mergeCell ref="AS19:AS20"/>
    <mergeCell ref="AT19:AV19"/>
    <mergeCell ref="AW19:AW20"/>
    <mergeCell ref="AX19:BA19"/>
    <mergeCell ref="BB19:BB20"/>
    <mergeCell ref="BC19:BC20"/>
    <mergeCell ref="BD19:BD20"/>
    <mergeCell ref="BE19:BE20"/>
    <mergeCell ref="BF19:BF20"/>
    <mergeCell ref="BG19:BG20"/>
    <mergeCell ref="BH19:BI20"/>
    <mergeCell ref="BH21:BI21"/>
    <mergeCell ref="AO53:AQ53"/>
    <mergeCell ref="AO55:AQ55"/>
    <mergeCell ref="AI58:AQ58"/>
    <mergeCell ref="AI56:AQ56"/>
    <mergeCell ref="AL35:AN35"/>
    <mergeCell ref="AL36:AN36"/>
    <mergeCell ref="AL37:AN37"/>
    <mergeCell ref="AL38:AN38"/>
    <mergeCell ref="AL39:AN39"/>
    <mergeCell ref="BH22:BI22"/>
    <mergeCell ref="BA31:BB34"/>
    <mergeCell ref="BC31:BI34"/>
    <mergeCell ref="AU34:AW34"/>
    <mergeCell ref="AX34:AZ34"/>
    <mergeCell ref="BA47:BB47"/>
    <mergeCell ref="AU42:AW42"/>
    <mergeCell ref="AU41:AW41"/>
    <mergeCell ref="AX45:AZ45"/>
    <mergeCell ref="AX47:AZ47"/>
    <mergeCell ref="AG49:AH49"/>
    <mergeCell ref="S47:T47"/>
    <mergeCell ref="AO49:AQ49"/>
    <mergeCell ref="AL49:AN49"/>
    <mergeCell ref="AO47:AQ47"/>
    <mergeCell ref="AO48:AQ48"/>
    <mergeCell ref="AE49:AF49"/>
    <mergeCell ref="AC49:AD49"/>
    <mergeCell ref="AL46:AN46"/>
    <mergeCell ref="AG47:AH47"/>
    <mergeCell ref="B41:R41"/>
    <mergeCell ref="B42:R42"/>
    <mergeCell ref="B48:R48"/>
    <mergeCell ref="AL48:AN48"/>
    <mergeCell ref="AL47:AN47"/>
    <mergeCell ref="AG48:AH48"/>
    <mergeCell ref="AA48:AB48"/>
    <mergeCell ref="W48:X48"/>
    <mergeCell ref="BA48:BB48"/>
    <mergeCell ref="AO39:AQ39"/>
    <mergeCell ref="AO40:AQ40"/>
    <mergeCell ref="AO41:AQ41"/>
    <mergeCell ref="AO42:AQ42"/>
    <mergeCell ref="AO43:AQ43"/>
    <mergeCell ref="AO44:AQ44"/>
    <mergeCell ref="AR41:AT41"/>
    <mergeCell ref="AR42:AT42"/>
    <mergeCell ref="AO46:AQ46"/>
    <mergeCell ref="AJ92:AO92"/>
    <mergeCell ref="AO52:AQ52"/>
    <mergeCell ref="A65:BI65"/>
    <mergeCell ref="Z64:AF64"/>
    <mergeCell ref="AG64:AM64"/>
    <mergeCell ref="AR60:AZ60"/>
    <mergeCell ref="AI60:AQ60"/>
    <mergeCell ref="AG60:AH60"/>
    <mergeCell ref="AE60:AF60"/>
    <mergeCell ref="A73:D73"/>
    <mergeCell ref="A90:S91"/>
    <mergeCell ref="AN64:AT64"/>
    <mergeCell ref="Z61:AH61"/>
    <mergeCell ref="Z62:AT62"/>
    <mergeCell ref="AN63:AT63"/>
    <mergeCell ref="A68:D68"/>
    <mergeCell ref="E68:BE68"/>
    <mergeCell ref="E70:BE70"/>
    <mergeCell ref="AU63:BI64"/>
    <mergeCell ref="V64:Y64"/>
    <mergeCell ref="AJ102:AO102"/>
    <mergeCell ref="AJ103:AO103"/>
    <mergeCell ref="A113:AC113"/>
    <mergeCell ref="AJ105:BC105"/>
    <mergeCell ref="H106:O106"/>
    <mergeCell ref="AP106:AV106"/>
    <mergeCell ref="A114:AC114"/>
    <mergeCell ref="A116:AB116"/>
    <mergeCell ref="A108:F108"/>
    <mergeCell ref="AJ108:AO108"/>
    <mergeCell ref="A109:F109"/>
    <mergeCell ref="AJ109:AO109"/>
    <mergeCell ref="A31:A34"/>
    <mergeCell ref="B31:R34"/>
    <mergeCell ref="S31:T34"/>
    <mergeCell ref="U31:V34"/>
    <mergeCell ref="W31:AH31"/>
    <mergeCell ref="AI31:AZ31"/>
    <mergeCell ref="AI33:AQ33"/>
    <mergeCell ref="AR33:AZ33"/>
    <mergeCell ref="AI34:AK34"/>
    <mergeCell ref="AL34:AN34"/>
    <mergeCell ref="W32:X34"/>
    <mergeCell ref="Y32:Z34"/>
    <mergeCell ref="AA32:AH32"/>
    <mergeCell ref="AI32:AZ32"/>
    <mergeCell ref="AA33:AB34"/>
    <mergeCell ref="AC33:AD34"/>
    <mergeCell ref="AE33:AF34"/>
    <mergeCell ref="AG33:AH34"/>
    <mergeCell ref="AO34:AQ34"/>
    <mergeCell ref="AR34:AT34"/>
    <mergeCell ref="AR35:AT35"/>
    <mergeCell ref="AR59:AZ59"/>
    <mergeCell ref="AO35:AQ35"/>
    <mergeCell ref="AO36:AQ36"/>
    <mergeCell ref="AO37:AQ37"/>
    <mergeCell ref="AO38:AQ38"/>
    <mergeCell ref="AR37:AT37"/>
    <mergeCell ref="AR38:AT38"/>
    <mergeCell ref="AR39:AT39"/>
    <mergeCell ref="AR40:AT40"/>
    <mergeCell ref="AR50:AT50"/>
    <mergeCell ref="AR51:AT51"/>
    <mergeCell ref="AR52:AT52"/>
    <mergeCell ref="AR44:AT44"/>
    <mergeCell ref="AR45:AT45"/>
    <mergeCell ref="AR46:AT46"/>
    <mergeCell ref="AR47:AT47"/>
    <mergeCell ref="AR43:AT43"/>
    <mergeCell ref="AU43:AW43"/>
    <mergeCell ref="AR53:AT53"/>
    <mergeCell ref="AR55:AT55"/>
    <mergeCell ref="AU35:AW35"/>
    <mergeCell ref="AU36:AW36"/>
    <mergeCell ref="AU37:AW37"/>
    <mergeCell ref="AU38:AW38"/>
    <mergeCell ref="AU39:AW39"/>
    <mergeCell ref="AU40:AW40"/>
    <mergeCell ref="AU50:AW50"/>
    <mergeCell ref="AU51:AW51"/>
    <mergeCell ref="AU44:AW44"/>
    <mergeCell ref="AU45:AW45"/>
    <mergeCell ref="AU46:AW46"/>
    <mergeCell ref="AU47:AW47"/>
    <mergeCell ref="AU48:AW48"/>
    <mergeCell ref="AX36:AZ36"/>
    <mergeCell ref="AX37:AZ37"/>
    <mergeCell ref="AX38:AZ38"/>
    <mergeCell ref="AX39:AZ39"/>
    <mergeCell ref="AX40:AZ40"/>
    <mergeCell ref="AU49:AW49"/>
    <mergeCell ref="AX41:AZ41"/>
    <mergeCell ref="AX48:AZ48"/>
    <mergeCell ref="AX46:AZ46"/>
    <mergeCell ref="BA44:BB44"/>
    <mergeCell ref="BA45:BB45"/>
    <mergeCell ref="BA35:BB35"/>
    <mergeCell ref="BA36:BB36"/>
    <mergeCell ref="BA37:BB37"/>
    <mergeCell ref="BA38:BB38"/>
    <mergeCell ref="BA39:BB39"/>
    <mergeCell ref="BA40:BB40"/>
    <mergeCell ref="BA46:BB46"/>
    <mergeCell ref="AE35:AF35"/>
    <mergeCell ref="AE36:AF36"/>
    <mergeCell ref="AE37:AF37"/>
    <mergeCell ref="AE38:AF38"/>
    <mergeCell ref="AE39:AF39"/>
    <mergeCell ref="AX35:AZ35"/>
    <mergeCell ref="BA41:BB41"/>
    <mergeCell ref="BA42:BB42"/>
    <mergeCell ref="BA43:BB43"/>
    <mergeCell ref="AX51:AZ51"/>
    <mergeCell ref="AX50:AZ50"/>
    <mergeCell ref="AX42:AZ42"/>
    <mergeCell ref="AX43:AZ43"/>
    <mergeCell ref="AX44:AZ44"/>
    <mergeCell ref="BC44:BI44"/>
    <mergeCell ref="BA50:BB50"/>
    <mergeCell ref="AX49:AZ49"/>
    <mergeCell ref="BA49:BB49"/>
    <mergeCell ref="BC50:BI50"/>
    <mergeCell ref="AX52:AZ52"/>
    <mergeCell ref="AX53:AZ53"/>
    <mergeCell ref="AX55:AZ55"/>
    <mergeCell ref="BC41:BI41"/>
    <mergeCell ref="BC42:BI42"/>
    <mergeCell ref="BC43:BI43"/>
    <mergeCell ref="BA51:BB51"/>
    <mergeCell ref="BA52:BB52"/>
    <mergeCell ref="BA53:BB53"/>
    <mergeCell ref="BC55:BI55"/>
    <mergeCell ref="BC35:BI35"/>
    <mergeCell ref="BC36:BI36"/>
    <mergeCell ref="BC37:BI37"/>
    <mergeCell ref="BC38:BI38"/>
    <mergeCell ref="BC39:BI39"/>
    <mergeCell ref="BC40:BI40"/>
    <mergeCell ref="BC51:BI51"/>
    <mergeCell ref="BC52:BI52"/>
    <mergeCell ref="AU52:AW52"/>
    <mergeCell ref="AU53:AW53"/>
    <mergeCell ref="AR58:AZ58"/>
    <mergeCell ref="AA58:AB58"/>
    <mergeCell ref="AG57:AH57"/>
    <mergeCell ref="AI57:AQ57"/>
    <mergeCell ref="BC58:BI58"/>
    <mergeCell ref="AA57:AB57"/>
    <mergeCell ref="AE57:AF57"/>
    <mergeCell ref="BC46:BI46"/>
    <mergeCell ref="BC47:BI47"/>
    <mergeCell ref="BC48:BI48"/>
    <mergeCell ref="BC49:BI49"/>
    <mergeCell ref="BC53:BI53"/>
    <mergeCell ref="AR57:AZ57"/>
    <mergeCell ref="BA57:BB57"/>
    <mergeCell ref="BC56:BI56"/>
    <mergeCell ref="AR56:AZ56"/>
  </mergeCells>
  <printOptions horizontalCentered="1"/>
  <pageMargins left="0.5511811023622047" right="0.15748031496062992" top="0.62" bottom="0.1968503937007874" header="0.11811023622047245" footer="0.11811023622047245"/>
  <pageSetup horizontalDpi="600" verticalDpi="600" orientation="portrait" paperSize="8" scale="17" r:id="rId1"/>
  <rowBreaks count="1" manualBreakCount="1">
    <brk id="6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Marshina</cp:lastModifiedBy>
  <cp:lastPrinted>2019-03-22T08:09:41Z</cp:lastPrinted>
  <dcterms:created xsi:type="dcterms:W3CDTF">1999-02-26T09:40:51Z</dcterms:created>
  <dcterms:modified xsi:type="dcterms:W3CDTF">2019-03-22T10:44:33Z</dcterms:modified>
  <cp:category/>
  <cp:version/>
  <cp:contentType/>
  <cp:contentStatus/>
</cp:coreProperties>
</file>