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6608" windowHeight="9432"/>
  </bookViews>
  <sheets>
    <sheet name="Лист1" sheetId="1" r:id="rId1"/>
  </sheets>
  <definedNames>
    <definedName name="_xlnm.Print_Area" localSheetId="0">Лист1!$A$1:$BI$199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F57" i="1" l="1"/>
  <c r="AU88" i="1" l="1"/>
  <c r="AU29" i="1"/>
  <c r="AU98" i="1"/>
  <c r="X87" i="1"/>
  <c r="X57" i="1" s="1"/>
  <c r="AB57" i="1"/>
  <c r="AV98" i="1"/>
  <c r="AW98" i="1"/>
  <c r="P98" i="1"/>
  <c r="R98" i="1"/>
  <c r="BD98" i="1"/>
  <c r="AD98" i="1"/>
  <c r="AD87" i="1" s="1"/>
  <c r="AD57" i="1" s="1"/>
  <c r="X98" i="1"/>
  <c r="AU87" i="1" l="1"/>
  <c r="AU57" i="1" s="1"/>
  <c r="AU108" i="1" s="1"/>
  <c r="V99" i="1"/>
  <c r="V98" i="1" s="1"/>
  <c r="T99" i="1"/>
  <c r="T98" i="1" s="1"/>
  <c r="BD65" i="1"/>
  <c r="V65" i="1"/>
  <c r="T65" i="1"/>
  <c r="T113" i="1"/>
  <c r="T112" i="1"/>
  <c r="BD92" i="1"/>
  <c r="V92" i="1"/>
  <c r="T92" i="1"/>
  <c r="BD91" i="1"/>
  <c r="V91" i="1"/>
  <c r="T91" i="1"/>
  <c r="BD90" i="1"/>
  <c r="V90" i="1"/>
  <c r="T90" i="1"/>
  <c r="BD89" i="1"/>
  <c r="V89" i="1"/>
  <c r="T89" i="1"/>
  <c r="AZ88" i="1"/>
  <c r="AZ87" i="1" s="1"/>
  <c r="AZ57" i="1" s="1"/>
  <c r="AY88" i="1"/>
  <c r="AY87" i="1" s="1"/>
  <c r="AY57" i="1" s="1"/>
  <c r="AX88" i="1"/>
  <c r="AX87" i="1" s="1"/>
  <c r="AX57" i="1" s="1"/>
  <c r="AW88" i="1"/>
  <c r="AW87" i="1" s="1"/>
  <c r="AW57" i="1" s="1"/>
  <c r="AV88" i="1"/>
  <c r="AV87" i="1" s="1"/>
  <c r="AV57" i="1" s="1"/>
  <c r="AD88" i="1"/>
  <c r="X88" i="1"/>
  <c r="BD86" i="1"/>
  <c r="V86" i="1"/>
  <c r="T86" i="1"/>
  <c r="BD84" i="1"/>
  <c r="V84" i="1"/>
  <c r="T84" i="1"/>
  <c r="BD82" i="1"/>
  <c r="V82" i="1"/>
  <c r="T82" i="1"/>
  <c r="BD81" i="1"/>
  <c r="V81" i="1"/>
  <c r="T81" i="1"/>
  <c r="BD79" i="1"/>
  <c r="V79" i="1"/>
  <c r="T79" i="1"/>
  <c r="BD78" i="1"/>
  <c r="V78" i="1"/>
  <c r="T78" i="1"/>
  <c r="BD76" i="1"/>
  <c r="V76" i="1"/>
  <c r="T76" i="1"/>
  <c r="BD74" i="1"/>
  <c r="V74" i="1"/>
  <c r="T74" i="1"/>
  <c r="BD73" i="1"/>
  <c r="V73" i="1"/>
  <c r="T73" i="1"/>
  <c r="BD71" i="1"/>
  <c r="V71" i="1"/>
  <c r="T71" i="1"/>
  <c r="BD70" i="1"/>
  <c r="V70" i="1"/>
  <c r="T70" i="1"/>
  <c r="BD68" i="1"/>
  <c r="V68" i="1"/>
  <c r="T68" i="1"/>
  <c r="BD67" i="1"/>
  <c r="V67" i="1"/>
  <c r="T67" i="1"/>
  <c r="BD63" i="1"/>
  <c r="V63" i="1"/>
  <c r="T63" i="1"/>
  <c r="BD62" i="1"/>
  <c r="V62" i="1"/>
  <c r="T62" i="1"/>
  <c r="BD60" i="1"/>
  <c r="V60" i="1"/>
  <c r="T60" i="1"/>
  <c r="BD59" i="1"/>
  <c r="V59" i="1"/>
  <c r="T59" i="1"/>
  <c r="AT57" i="1"/>
  <c r="AS57" i="1"/>
  <c r="AR57" i="1"/>
  <c r="AQ57" i="1"/>
  <c r="AP57" i="1"/>
  <c r="AO57" i="1"/>
  <c r="AN57" i="1"/>
  <c r="AM57" i="1"/>
  <c r="AL57" i="1"/>
  <c r="AK57" i="1"/>
  <c r="AJ57" i="1"/>
  <c r="AI57" i="1"/>
  <c r="AH57" i="1"/>
  <c r="AG57" i="1"/>
  <c r="BD56" i="1"/>
  <c r="T56" i="1"/>
  <c r="BD55" i="1"/>
  <c r="T55" i="1"/>
  <c r="BD54" i="1"/>
  <c r="T54" i="1"/>
  <c r="BD53" i="1"/>
  <c r="T53" i="1"/>
  <c r="BD51" i="1"/>
  <c r="V51" i="1"/>
  <c r="T51" i="1"/>
  <c r="BD50" i="1"/>
  <c r="V50" i="1"/>
  <c r="T50" i="1"/>
  <c r="BD49" i="1"/>
  <c r="V49" i="1"/>
  <c r="T49" i="1"/>
  <c r="BD47" i="1"/>
  <c r="V47" i="1"/>
  <c r="T47" i="1"/>
  <c r="BD46" i="1"/>
  <c r="V46" i="1"/>
  <c r="T46" i="1"/>
  <c r="BD45" i="1"/>
  <c r="V45" i="1"/>
  <c r="T45" i="1"/>
  <c r="BD43" i="1"/>
  <c r="V43" i="1"/>
  <c r="T43" i="1"/>
  <c r="BD42" i="1"/>
  <c r="V42" i="1"/>
  <c r="T42" i="1"/>
  <c r="BD41" i="1"/>
  <c r="V41" i="1"/>
  <c r="T41" i="1"/>
  <c r="BD40" i="1"/>
  <c r="V40" i="1"/>
  <c r="T40" i="1"/>
  <c r="BD39" i="1"/>
  <c r="V39" i="1"/>
  <c r="T39" i="1"/>
  <c r="BD37" i="1"/>
  <c r="V37" i="1"/>
  <c r="T37" i="1"/>
  <c r="BD36" i="1"/>
  <c r="V36" i="1"/>
  <c r="T36" i="1"/>
  <c r="BD34" i="1"/>
  <c r="V34" i="1"/>
  <c r="T34" i="1"/>
  <c r="BD33" i="1"/>
  <c r="V33" i="1"/>
  <c r="T33" i="1"/>
  <c r="BD32" i="1"/>
  <c r="V32" i="1"/>
  <c r="T32" i="1"/>
  <c r="BD31" i="1"/>
  <c r="V31" i="1"/>
  <c r="T31" i="1"/>
  <c r="AZ29" i="1"/>
  <c r="AY29" i="1"/>
  <c r="AX29" i="1"/>
  <c r="AW29" i="1"/>
  <c r="AV29" i="1"/>
  <c r="AT29" i="1"/>
  <c r="AS29" i="1"/>
  <c r="AR29" i="1"/>
  <c r="AQ29" i="1"/>
  <c r="AP29" i="1"/>
  <c r="AO29" i="1"/>
  <c r="AN29" i="1"/>
  <c r="AM29" i="1"/>
  <c r="AL29" i="1"/>
  <c r="AK29" i="1"/>
  <c r="AJ29" i="1"/>
  <c r="AI29" i="1"/>
  <c r="AH29" i="1"/>
  <c r="AG29" i="1"/>
  <c r="AF29" i="1"/>
  <c r="AF108" i="1" s="1"/>
  <c r="AD29" i="1"/>
  <c r="AD108" i="1" s="1"/>
  <c r="AB29" i="1"/>
  <c r="AB108" i="1" s="1"/>
  <c r="X29" i="1"/>
  <c r="X108" i="1" s="1"/>
  <c r="BH18" i="1"/>
  <c r="BF18" i="1"/>
  <c r="BE18" i="1"/>
  <c r="BD18" i="1"/>
  <c r="BC18" i="1"/>
  <c r="BB18" i="1"/>
  <c r="BI17" i="1"/>
  <c r="BI16" i="1"/>
  <c r="BI15" i="1"/>
  <c r="BI14" i="1"/>
  <c r="AW108" i="1" l="1"/>
  <c r="AY108" i="1"/>
  <c r="AX109" i="1" s="1"/>
  <c r="T29" i="1"/>
  <c r="BD29" i="1"/>
  <c r="AZ108" i="1"/>
  <c r="V87" i="1"/>
  <c r="V57" i="1" s="1"/>
  <c r="T88" i="1"/>
  <c r="AH108" i="1"/>
  <c r="AJ108" i="1"/>
  <c r="AI109" i="1" s="1"/>
  <c r="AL108" i="1"/>
  <c r="AN108" i="1"/>
  <c r="AP108" i="1"/>
  <c r="AR108" i="1"/>
  <c r="AT108" i="1"/>
  <c r="AV108" i="1"/>
  <c r="AX108" i="1"/>
  <c r="AG108" i="1"/>
  <c r="AF109" i="1" s="1"/>
  <c r="AI108" i="1"/>
  <c r="AK108" i="1"/>
  <c r="AM108" i="1"/>
  <c r="AL109" i="1" s="1"/>
  <c r="AO108" i="1"/>
  <c r="AQ108" i="1"/>
  <c r="AS108" i="1"/>
  <c r="AR109" i="1" s="1"/>
  <c r="T87" i="1"/>
  <c r="T57" i="1" s="1"/>
  <c r="T108" i="1" s="1"/>
  <c r="BD87" i="1"/>
  <c r="BD57" i="1" s="1"/>
  <c r="V88" i="1"/>
  <c r="BI18" i="1"/>
  <c r="AO109" i="1"/>
  <c r="AU109" i="1"/>
  <c r="V29" i="1"/>
  <c r="BD88" i="1"/>
  <c r="V108" i="1" l="1"/>
  <c r="BD108" i="1"/>
</calcChain>
</file>

<file path=xl/sharedStrings.xml><?xml version="1.0" encoding="utf-8"?>
<sst xmlns="http://schemas.openxmlformats.org/spreadsheetml/2006/main" count="697" uniqueCount="433">
  <si>
    <t>Учреждения высшего образования</t>
  </si>
  <si>
    <t>Министерство образования Республики Беларусь</t>
  </si>
  <si>
    <t>ТИПОВОЙ  УЧЕБНЫЙ  ПЛАН</t>
  </si>
  <si>
    <t>Квалификация специалиста:</t>
  </si>
  <si>
    <t xml:space="preserve">Востоковед-международник. </t>
  </si>
  <si>
    <t>Специальность</t>
  </si>
  <si>
    <t>1-23 01 03 ЛИНГВОСТРАНОВЕДЕНИЕ</t>
  </si>
  <si>
    <t xml:space="preserve">Переводчик-референт </t>
  </si>
  <si>
    <t>(с указанием языков общения)</t>
  </si>
  <si>
    <t>Срок обучения:  4 года</t>
  </si>
  <si>
    <t xml:space="preserve">   I. График образовательного процесса</t>
  </si>
  <si>
    <t>II. Сводные данные по бюджету времени (в неделях)</t>
  </si>
  <si>
    <t>КУРСЫ</t>
  </si>
  <si>
    <t>сентябрь</t>
  </si>
  <si>
    <r>
      <rPr>
        <u/>
        <sz val="10"/>
        <color theme="1"/>
        <rFont val="Times New Roman"/>
        <family val="1"/>
        <charset val="204"/>
      </rPr>
      <t xml:space="preserve">29 </t>
    </r>
    <r>
      <rPr>
        <sz val="10"/>
        <color theme="1"/>
        <rFont val="Times New Roman"/>
        <family val="1"/>
        <charset val="204"/>
      </rPr>
      <t xml:space="preserve">
09
</t>
    </r>
    <r>
      <rPr>
        <u/>
        <sz val="10"/>
        <color theme="1"/>
        <rFont val="Times New Roman"/>
        <family val="1"/>
        <charset val="204"/>
      </rPr>
      <t>05</t>
    </r>
    <r>
      <rPr>
        <sz val="10"/>
        <color theme="1"/>
        <rFont val="Times New Roman"/>
        <family val="1"/>
        <charset val="204"/>
      </rPr>
      <t xml:space="preserve">
10</t>
    </r>
  </si>
  <si>
    <t>октябрь</t>
  </si>
  <si>
    <r>
      <rPr>
        <u/>
        <sz val="10"/>
        <color theme="1"/>
        <rFont val="Times New Roman"/>
        <family val="1"/>
        <charset val="204"/>
      </rPr>
      <t xml:space="preserve">27 </t>
    </r>
    <r>
      <rPr>
        <sz val="10"/>
        <color theme="1"/>
        <rFont val="Times New Roman"/>
        <family val="1"/>
        <charset val="204"/>
      </rPr>
      <t xml:space="preserve">
10
</t>
    </r>
    <r>
      <rPr>
        <u/>
        <sz val="10"/>
        <color theme="1"/>
        <rFont val="Times New Roman"/>
        <family val="1"/>
        <charset val="204"/>
      </rPr>
      <t>02</t>
    </r>
    <r>
      <rPr>
        <sz val="10"/>
        <color theme="1"/>
        <rFont val="Times New Roman"/>
        <family val="1"/>
        <charset val="204"/>
      </rPr>
      <t xml:space="preserve">
11</t>
    </r>
  </si>
  <si>
    <t>ноябрь</t>
  </si>
  <si>
    <t>декабрь</t>
  </si>
  <si>
    <r>
      <rPr>
        <u/>
        <sz val="10"/>
        <color theme="1"/>
        <rFont val="Times New Roman"/>
        <family val="1"/>
        <charset val="204"/>
      </rPr>
      <t xml:space="preserve">29 </t>
    </r>
    <r>
      <rPr>
        <sz val="10"/>
        <color theme="1"/>
        <rFont val="Times New Roman"/>
        <family val="1"/>
        <charset val="204"/>
      </rPr>
      <t xml:space="preserve">
12
</t>
    </r>
    <r>
      <rPr>
        <u/>
        <sz val="10"/>
        <color theme="1"/>
        <rFont val="Times New Roman"/>
        <family val="1"/>
        <charset val="204"/>
      </rPr>
      <t>04</t>
    </r>
    <r>
      <rPr>
        <sz val="10"/>
        <color theme="1"/>
        <rFont val="Times New Roman"/>
        <family val="1"/>
        <charset val="204"/>
      </rPr>
      <t xml:space="preserve">
01</t>
    </r>
  </si>
  <si>
    <t>январь</t>
  </si>
  <si>
    <r>
      <rPr>
        <u/>
        <sz val="10"/>
        <color theme="1"/>
        <rFont val="Times New Roman"/>
        <family val="1"/>
        <charset val="204"/>
      </rPr>
      <t xml:space="preserve">26 </t>
    </r>
    <r>
      <rPr>
        <sz val="10"/>
        <color theme="1"/>
        <rFont val="Times New Roman"/>
        <family val="1"/>
        <charset val="204"/>
      </rPr>
      <t xml:space="preserve">
01
</t>
    </r>
    <r>
      <rPr>
        <u/>
        <sz val="10"/>
        <color theme="1"/>
        <rFont val="Times New Roman"/>
        <family val="1"/>
        <charset val="204"/>
      </rPr>
      <t>01</t>
    </r>
    <r>
      <rPr>
        <sz val="10"/>
        <color theme="1"/>
        <rFont val="Times New Roman"/>
        <family val="1"/>
        <charset val="204"/>
      </rPr>
      <t xml:space="preserve">
02</t>
    </r>
  </si>
  <si>
    <t>февраль</t>
  </si>
  <si>
    <r>
      <rPr>
        <u/>
        <sz val="10"/>
        <color theme="1"/>
        <rFont val="Times New Roman"/>
        <family val="1"/>
        <charset val="204"/>
      </rPr>
      <t xml:space="preserve">23 </t>
    </r>
    <r>
      <rPr>
        <sz val="10"/>
        <color theme="1"/>
        <rFont val="Times New Roman"/>
        <family val="1"/>
        <charset val="204"/>
      </rPr>
      <t xml:space="preserve">
02
</t>
    </r>
    <r>
      <rPr>
        <u/>
        <sz val="10"/>
        <color theme="1"/>
        <rFont val="Times New Roman"/>
        <family val="1"/>
        <charset val="204"/>
      </rPr>
      <t>01</t>
    </r>
    <r>
      <rPr>
        <sz val="10"/>
        <color theme="1"/>
        <rFont val="Times New Roman"/>
        <family val="1"/>
        <charset val="204"/>
      </rPr>
      <t xml:space="preserve">
03</t>
    </r>
  </si>
  <si>
    <t>март</t>
  </si>
  <si>
    <r>
      <rPr>
        <u/>
        <sz val="10"/>
        <color theme="1"/>
        <rFont val="Times New Roman"/>
        <family val="1"/>
        <charset val="204"/>
      </rPr>
      <t xml:space="preserve">30 </t>
    </r>
    <r>
      <rPr>
        <sz val="10"/>
        <color theme="1"/>
        <rFont val="Times New Roman"/>
        <family val="1"/>
        <charset val="204"/>
      </rPr>
      <t xml:space="preserve">
03
</t>
    </r>
    <r>
      <rPr>
        <u/>
        <sz val="10"/>
        <color theme="1"/>
        <rFont val="Times New Roman"/>
        <family val="1"/>
        <charset val="204"/>
      </rPr>
      <t>05</t>
    </r>
    <r>
      <rPr>
        <sz val="10"/>
        <color theme="1"/>
        <rFont val="Times New Roman"/>
        <family val="1"/>
        <charset val="204"/>
      </rPr>
      <t xml:space="preserve">
04</t>
    </r>
  </si>
  <si>
    <t>апрель</t>
  </si>
  <si>
    <r>
      <rPr>
        <u/>
        <sz val="10"/>
        <color theme="1"/>
        <rFont val="Times New Roman"/>
        <family val="1"/>
        <charset val="204"/>
      </rPr>
      <t xml:space="preserve">27 </t>
    </r>
    <r>
      <rPr>
        <sz val="10"/>
        <color theme="1"/>
        <rFont val="Times New Roman"/>
        <family val="1"/>
        <charset val="204"/>
      </rPr>
      <t xml:space="preserve">
04
</t>
    </r>
    <r>
      <rPr>
        <u/>
        <sz val="10"/>
        <color theme="1"/>
        <rFont val="Times New Roman"/>
        <family val="1"/>
        <charset val="204"/>
      </rPr>
      <t>03</t>
    </r>
    <r>
      <rPr>
        <sz val="10"/>
        <color theme="1"/>
        <rFont val="Times New Roman"/>
        <family val="1"/>
        <charset val="204"/>
      </rPr>
      <t xml:space="preserve">
05</t>
    </r>
  </si>
  <si>
    <t>май</t>
  </si>
  <si>
    <t>июнь</t>
  </si>
  <si>
    <r>
      <rPr>
        <u/>
        <sz val="10"/>
        <color theme="1"/>
        <rFont val="Times New Roman"/>
        <family val="1"/>
        <charset val="204"/>
      </rPr>
      <t xml:space="preserve">29 </t>
    </r>
    <r>
      <rPr>
        <sz val="10"/>
        <color theme="1"/>
        <rFont val="Times New Roman"/>
        <family val="1"/>
        <charset val="204"/>
      </rPr>
      <t xml:space="preserve">
06
</t>
    </r>
    <r>
      <rPr>
        <u/>
        <sz val="10"/>
        <color theme="1"/>
        <rFont val="Times New Roman"/>
        <family val="1"/>
        <charset val="204"/>
      </rPr>
      <t>05</t>
    </r>
    <r>
      <rPr>
        <sz val="10"/>
        <color theme="1"/>
        <rFont val="Times New Roman"/>
        <family val="1"/>
        <charset val="204"/>
      </rPr>
      <t xml:space="preserve">
07</t>
    </r>
  </si>
  <si>
    <t>июль</t>
  </si>
  <si>
    <r>
      <rPr>
        <u/>
        <sz val="10"/>
        <color theme="1"/>
        <rFont val="Times New Roman"/>
        <family val="1"/>
        <charset val="204"/>
      </rPr>
      <t xml:space="preserve">27 </t>
    </r>
    <r>
      <rPr>
        <sz val="10"/>
        <color theme="1"/>
        <rFont val="Times New Roman"/>
        <family val="1"/>
        <charset val="204"/>
      </rPr>
      <t xml:space="preserve">
07
</t>
    </r>
    <r>
      <rPr>
        <u/>
        <sz val="10"/>
        <color theme="1"/>
        <rFont val="Times New Roman"/>
        <family val="1"/>
        <charset val="204"/>
      </rPr>
      <t>02</t>
    </r>
    <r>
      <rPr>
        <sz val="10"/>
        <color theme="1"/>
        <rFont val="Times New Roman"/>
        <family val="1"/>
        <charset val="204"/>
      </rPr>
      <t xml:space="preserve">
08</t>
    </r>
  </si>
  <si>
    <t>август</t>
  </si>
  <si>
    <t>Теоретическое обучение</t>
  </si>
  <si>
    <t>Экзаменационные сессии</t>
  </si>
  <si>
    <t>Учебные практики</t>
  </si>
  <si>
    <t>Производственные практики</t>
  </si>
  <si>
    <t>Дипломное проектирование</t>
  </si>
  <si>
    <t>Итоговая аттестация</t>
  </si>
  <si>
    <t>Каникулы</t>
  </si>
  <si>
    <t>Всего</t>
  </si>
  <si>
    <t>1 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</si>
  <si>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</si>
  <si>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</si>
  <si>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</si>
  <si>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</si>
  <si>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</si>
  <si>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</si>
  <si>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</si>
  <si>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</si>
  <si>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</si>
  <si>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</si>
  <si>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1
7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</si>
  <si>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</si>
  <si>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</si>
  <si>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</si>
  <si>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</si>
  <si>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</si>
  <si>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</si>
  <si>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</si>
  <si>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</si>
  <si>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</si>
  <si>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</si>
  <si>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</si>
  <si>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</si>
  <si>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I</t>
  </si>
  <si>
    <t>:</t>
  </si>
  <si>
    <t>=</t>
  </si>
  <si>
    <t>0</t>
  </si>
  <si>
    <t>II</t>
  </si>
  <si>
    <t>X</t>
  </si>
  <si>
    <t>Х</t>
  </si>
  <si>
    <t>III</t>
  </si>
  <si>
    <t>IV</t>
  </si>
  <si>
    <t>/</t>
  </si>
  <si>
    <t>//</t>
  </si>
  <si>
    <t>Обозначения:</t>
  </si>
  <si>
    <t>–</t>
  </si>
  <si>
    <t>теоретическое обучение</t>
  </si>
  <si>
    <t>О</t>
  </si>
  <si>
    <t>учебная практика</t>
  </si>
  <si>
    <t>дипломное проектирование</t>
  </si>
  <si>
    <t>каникулы</t>
  </si>
  <si>
    <t>экзаменационная сессия</t>
  </si>
  <si>
    <t>производственная практика</t>
  </si>
  <si>
    <t>итоговая аттестация</t>
  </si>
  <si>
    <t>III. План образовательного процесса</t>
  </si>
  <si>
    <t xml:space="preserve">№
п/п
</t>
  </si>
  <si>
    <t>Название модуля, 
учебной дисциплины, курсового проекта (курсовой работы)</t>
  </si>
  <si>
    <t>Экзамены</t>
  </si>
  <si>
    <t>Зачеты</t>
  </si>
  <si>
    <t>Количество академических часов</t>
  </si>
  <si>
    <t>Распределение по курсам и семестрам</t>
  </si>
  <si>
    <t>Всего зачетных единиц</t>
  </si>
  <si>
    <t>Код компетенции</t>
  </si>
  <si>
    <t>Аудиторных</t>
  </si>
  <si>
    <t>Из них</t>
  </si>
  <si>
    <t>I курс</t>
  </si>
  <si>
    <t>II курс</t>
  </si>
  <si>
    <t>III курс</t>
  </si>
  <si>
    <t>IV курс</t>
  </si>
  <si>
    <t>Лекции</t>
  </si>
  <si>
    <t>Лабораторные</t>
  </si>
  <si>
    <t>Практические</t>
  </si>
  <si>
    <t>Семинарские</t>
  </si>
  <si>
    <t>1 семестр,
18 недель</t>
  </si>
  <si>
    <t>2 семестр,
17 недель</t>
  </si>
  <si>
    <t>3 семестр,
18 недель</t>
  </si>
  <si>
    <t>4 семестр,
17 недель</t>
  </si>
  <si>
    <t>5 семестр,
18 недель</t>
  </si>
  <si>
    <t>6 семестр,
17 недель</t>
  </si>
  <si>
    <t>7 семестр,
17 недель</t>
  </si>
  <si>
    <t>8 семестр,
0 недель</t>
  </si>
  <si>
    <t>Всего часов</t>
  </si>
  <si>
    <t>Ауд. часов</t>
  </si>
  <si>
    <t>Зач. единиц</t>
  </si>
  <si>
    <t>1.</t>
  </si>
  <si>
    <t>Государственный компонент</t>
  </si>
  <si>
    <t>1.1</t>
  </si>
  <si>
    <t>Социально-гуманитарный модуль</t>
  </si>
  <si>
    <t>1.1.1</t>
  </si>
  <si>
    <t>Философия</t>
  </si>
  <si>
    <t>УК-1; УК-3</t>
  </si>
  <si>
    <t>1.1.2</t>
  </si>
  <si>
    <t>Экономика</t>
  </si>
  <si>
    <t>УК-2, УК-3</t>
  </si>
  <si>
    <t>1.1.3</t>
  </si>
  <si>
    <t xml:space="preserve">Политология </t>
  </si>
  <si>
    <t>УК-4, УК-3</t>
  </si>
  <si>
    <t>1.1.4</t>
  </si>
  <si>
    <t>История</t>
  </si>
  <si>
    <t>УК-5,  УК-3</t>
  </si>
  <si>
    <t>1.2</t>
  </si>
  <si>
    <t>Модуль "Основы восточного иностранного языка"</t>
  </si>
  <si>
    <t>1.2.1</t>
  </si>
  <si>
    <t>Восточный иностранный язык (базовый уровень)</t>
  </si>
  <si>
    <t>БПК-1</t>
  </si>
  <si>
    <t>1.2.2</t>
  </si>
  <si>
    <t>Системы письменности изучаемого восточного языка</t>
  </si>
  <si>
    <t>БПК-2</t>
  </si>
  <si>
    <t>1.3</t>
  </si>
  <si>
    <t>Модуль "Восточный иностранный язык "</t>
  </si>
  <si>
    <t>1.3.1</t>
  </si>
  <si>
    <t>Восточный иностранный язык (основной уровень)</t>
  </si>
  <si>
    <t>БПК-3</t>
  </si>
  <si>
    <t>1.3.2</t>
  </si>
  <si>
    <t>Теоретическая грамматика восточного иностранного языка</t>
  </si>
  <si>
    <t>БПК-4</t>
  </si>
  <si>
    <t>1.3.3</t>
  </si>
  <si>
    <t>БПК-5</t>
  </si>
  <si>
    <t>1.4</t>
  </si>
  <si>
    <t>Модуль "Речевая практика восточного иностранного языка (базовый уровень)"</t>
  </si>
  <si>
    <t>БПК-6</t>
  </si>
  <si>
    <t>1.5</t>
  </si>
  <si>
    <t>Модуль "Речевая практика восточного иностранного языка (основной уровень)"</t>
  </si>
  <si>
    <t>БПК-7</t>
  </si>
  <si>
    <t>1.6</t>
  </si>
  <si>
    <t>Модуль "Практика и теория перевода восточного иностранного языка"</t>
  </si>
  <si>
    <t>1.6.1</t>
  </si>
  <si>
    <t>Практика перевода восточного иностранного языка  (базовый уровень)</t>
  </si>
  <si>
    <t>БПК-8</t>
  </si>
  <si>
    <t>1.6.2</t>
  </si>
  <si>
    <t>Теория перевода восточного иностранного языка</t>
  </si>
  <si>
    <t>1.6.3</t>
  </si>
  <si>
    <t>Стилистика перевода с восточного иностранного языка на родной</t>
  </si>
  <si>
    <t>Дисциплины по выбору:</t>
  </si>
  <si>
    <t>БПК-9</t>
  </si>
  <si>
    <t>Основы классического восточного языка / Диалекты восточного языка / Стилистика восточного языка</t>
  </si>
  <si>
    <t>1.7</t>
  </si>
  <si>
    <t xml:space="preserve">Модуль "Страны Востока в международных отношениях" </t>
  </si>
  <si>
    <t>1.7.1</t>
  </si>
  <si>
    <t>Основы дипломатии и дипломатический протокол</t>
  </si>
  <si>
    <t>БПК-10</t>
  </si>
  <si>
    <t>1.7.2</t>
  </si>
  <si>
    <t xml:space="preserve">Страны Востока в истории международных отношений </t>
  </si>
  <si>
    <t>1.7.3</t>
  </si>
  <si>
    <t>Экономика страны изучаемого восточного языка после Второй мировой войны</t>
  </si>
  <si>
    <t xml:space="preserve"> БПК-12</t>
  </si>
  <si>
    <t>БПК-11</t>
  </si>
  <si>
    <t>Региональные конфликты в Восточной Азии / Региональные организации Восточной Азии / Региональные организации  на Ближнем и Среднем Востоке/Региональные конфликты на Ближнем и Среднем Востоке</t>
  </si>
  <si>
    <t>1.8</t>
  </si>
  <si>
    <t>Модуль "Курсовая работа"</t>
  </si>
  <si>
    <t>1.8.1</t>
  </si>
  <si>
    <t>Курсовая работа 1</t>
  </si>
  <si>
    <t>1.8.2</t>
  </si>
  <si>
    <t>Курсовая работа 2</t>
  </si>
  <si>
    <t>1.8.3</t>
  </si>
  <si>
    <t>Курсовая работа 3</t>
  </si>
  <si>
    <t>1.8.4</t>
  </si>
  <si>
    <t>Курсовая работа 4</t>
  </si>
  <si>
    <t>2.</t>
  </si>
  <si>
    <t>Компонент учреждения высшего образования</t>
  </si>
  <si>
    <t>2.1</t>
  </si>
  <si>
    <t>2.1.1</t>
  </si>
  <si>
    <t>Культурология/ Социология</t>
  </si>
  <si>
    <t>УК-9</t>
  </si>
  <si>
    <t>2.1.2</t>
  </si>
  <si>
    <t xml:space="preserve"> Художественная культура стран Востока / Кинематограф стран Востока </t>
  </si>
  <si>
    <t>СК-1</t>
  </si>
  <si>
    <t>2.2</t>
  </si>
  <si>
    <t>Модуль "Практика перевода восточного иностранного языка"</t>
  </si>
  <si>
    <t>2.2.1</t>
  </si>
  <si>
    <t>Практика перевода восточного иностранного языка (основной уровень)</t>
  </si>
  <si>
    <t>СК-2</t>
  </si>
  <si>
    <t>2.2.2</t>
  </si>
  <si>
    <t xml:space="preserve">Восточный иностранный язык для делового общения </t>
  </si>
  <si>
    <t>СК-3</t>
  </si>
  <si>
    <t>2.3</t>
  </si>
  <si>
    <t>Модуль "Западный иностранный язык"</t>
  </si>
  <si>
    <t>СК-4</t>
  </si>
  <si>
    <t>2.3.1</t>
  </si>
  <si>
    <t>Западный иностранный язык (базовый уровень)</t>
  </si>
  <si>
    <t>2.3.2</t>
  </si>
  <si>
    <t>Западный иностранный язык (основной уровень)</t>
  </si>
  <si>
    <t>2.4</t>
  </si>
  <si>
    <t>Модуль "Практика перевода западного иностранного языка"</t>
  </si>
  <si>
    <t>СК-5</t>
  </si>
  <si>
    <t>2.4.1</t>
  </si>
  <si>
    <t>Практика перевода западного иностранного языка (основной уровень)</t>
  </si>
  <si>
    <t>2.4.2</t>
  </si>
  <si>
    <t xml:space="preserve">Практика перевода западного иностранного языка (профессиональная деятельность) </t>
  </si>
  <si>
    <t>2.5</t>
  </si>
  <si>
    <t>Модуль "Основы востоковедения"</t>
  </si>
  <si>
    <t>2.5.1</t>
  </si>
  <si>
    <t>Экономическая и социальная география страны изучаемого восточного языка</t>
  </si>
  <si>
    <t>СК-6</t>
  </si>
  <si>
    <t>2.5.2</t>
  </si>
  <si>
    <t>История страны изучаемого восточного языка</t>
  </si>
  <si>
    <t>СК-7</t>
  </si>
  <si>
    <t>2.5.3</t>
  </si>
  <si>
    <t>2.5.4</t>
  </si>
  <si>
    <t>История цивилизаций Восточной Азии / История цивилизаций Ближнего и Среднего Востока / История востоковедения (Дальний Восток) / История востоковедения (Ближний и Средний Восток)</t>
  </si>
  <si>
    <t>2.6</t>
  </si>
  <si>
    <t>Модуль "Языкознание Востока"</t>
  </si>
  <si>
    <t>СК-8</t>
  </si>
  <si>
    <t>2.6.1</t>
  </si>
  <si>
    <t>Введение в языкознание</t>
  </si>
  <si>
    <t>2.6.2</t>
  </si>
  <si>
    <t>Общее и восточное языкознание</t>
  </si>
  <si>
    <t>2.7</t>
  </si>
  <si>
    <t>Модуль "Традиционная культура стран Востока"</t>
  </si>
  <si>
    <t>2.7.1</t>
  </si>
  <si>
    <t>Традиционная культура страны изучаемого восточного языка</t>
  </si>
  <si>
    <t>СК-9</t>
  </si>
  <si>
    <t>2.7.2</t>
  </si>
  <si>
    <t>Мифология и религии  страны изучаемого восточного языка</t>
  </si>
  <si>
    <t>СК-10</t>
  </si>
  <si>
    <t>2.8</t>
  </si>
  <si>
    <t>Модуль "Философия и литература стран Востока"</t>
  </si>
  <si>
    <t>2.8.1</t>
  </si>
  <si>
    <t>История литературы страны изучаемого восточного языка</t>
  </si>
  <si>
    <t>СК-11</t>
  </si>
  <si>
    <t>2.8.2</t>
  </si>
  <si>
    <t>СК-12</t>
  </si>
  <si>
    <t>2.8.3</t>
  </si>
  <si>
    <t>Философская мысль в странах Дальнего Востока/  Этические учения Дальнего Востка / Философская мысль в странах Ближнего и Среднего Востока/ Теологические школы ислама</t>
  </si>
  <si>
    <t xml:space="preserve">Модули по выбору </t>
  </si>
  <si>
    <t>Лингвострановедение Дальнего Востока</t>
  </si>
  <si>
    <t>Внешняя политика страны изучаемого восточного языка после Второй мировой войны</t>
  </si>
  <si>
    <t>СК-13</t>
  </si>
  <si>
    <t>Актуальные проблемы современной литературы страны изучаемого восточного языка</t>
  </si>
  <si>
    <t>СК-14</t>
  </si>
  <si>
    <t xml:space="preserve">Современная общественно-политическая мысль страны изучаемого восточного языка </t>
  </si>
  <si>
    <t>СК-15</t>
  </si>
  <si>
    <t>Политическая система страны изучаемого восточного языка</t>
  </si>
  <si>
    <t>Лингвострановедение Ближнего и Среднего Востока</t>
  </si>
  <si>
    <t>4.</t>
  </si>
  <si>
    <t xml:space="preserve">Факультативные дисциплины </t>
  </si>
  <si>
    <t>4.1</t>
  </si>
  <si>
    <t>Введение в бизнес</t>
  </si>
  <si>
    <t>/7</t>
  </si>
  <si>
    <t>/102</t>
  </si>
  <si>
    <t>/68</t>
  </si>
  <si>
    <t>СК-16</t>
  </si>
  <si>
    <t>4.2</t>
  </si>
  <si>
    <t>Физическая культура</t>
  </si>
  <si>
    <t>/5,6</t>
  </si>
  <si>
    <t>/70</t>
  </si>
  <si>
    <t>/36</t>
  </si>
  <si>
    <t>/34</t>
  </si>
  <si>
    <t>УК-7</t>
  </si>
  <si>
    <t>Дополнительны виды обучения</t>
  </si>
  <si>
    <t>/1,2,3,
4,5,6</t>
  </si>
  <si>
    <t>/350</t>
  </si>
  <si>
    <t>/72</t>
  </si>
  <si>
    <t>Белорусский язык (профессиональная лексика)</t>
  </si>
  <si>
    <t>/2</t>
  </si>
  <si>
    <t>/52</t>
  </si>
  <si>
    <t>УК-8</t>
  </si>
  <si>
    <t>Военная подготовка</t>
  </si>
  <si>
    <t>/4,6</t>
  </si>
  <si>
    <t>/3,5</t>
  </si>
  <si>
    <t>/408</t>
  </si>
  <si>
    <t>Безопасность жизнедеятельности человека</t>
  </si>
  <si>
    <t>/3</t>
  </si>
  <si>
    <t>БПК-14</t>
  </si>
  <si>
    <t xml:space="preserve">Количество часов учебных занятий                        </t>
  </si>
  <si>
    <t>Количество часов учебных занятий в неделю</t>
  </si>
  <si>
    <t>Количество курсовых проектов</t>
  </si>
  <si>
    <t>Количество курсовых работ</t>
  </si>
  <si>
    <t>Количество экзаменов</t>
  </si>
  <si>
    <t>Количество зачетов</t>
  </si>
  <si>
    <t>IV. Учебные практики</t>
  </si>
  <si>
    <t>V. Производственные практики</t>
  </si>
  <si>
    <t>VI. Дипломное проектирование</t>
  </si>
  <si>
    <t>VII. Итоговая аттестация</t>
  </si>
  <si>
    <t>Название практики</t>
  </si>
  <si>
    <t>Семестр</t>
  </si>
  <si>
    <t>Недель</t>
  </si>
  <si>
    <t>Зачетных
единиц</t>
  </si>
  <si>
    <t>1. Государственный экзамен по восточному иностранному языку                                                                                                                                                      2. Государственный экзамен по специальности                                                                                                             3. Защита дипломной работы в ГЭК</t>
  </si>
  <si>
    <t>Ознакомительная</t>
  </si>
  <si>
    <t>Страноведческая</t>
  </si>
  <si>
    <t>Языковая</t>
  </si>
  <si>
    <t>Преддипломная</t>
  </si>
  <si>
    <t>СОГЛАСОВАНО</t>
  </si>
  <si>
    <t>Начальник Главного управления профессионального образования
Министерства образования Республики Беларусь</t>
  </si>
  <si>
    <t>Проректор по научно-методической работе Государственного учреждения образования                                                                                                                        «Республиканский институт высшей школы»</t>
  </si>
  <si>
    <t xml:space="preserve">С.А. Касперович </t>
  </si>
  <si>
    <t xml:space="preserve">И.В. Титович </t>
  </si>
  <si>
    <t xml:space="preserve">     (подпись)   </t>
  </si>
  <si>
    <t xml:space="preserve">     (подпись)    </t>
  </si>
  <si>
    <t>(дата)</t>
  </si>
  <si>
    <t>ПРОДОЛЖЕНИЕ ТИПОВОГО УЧЕБНОГО ПЛАНА ПО СПЕЦИАЛЬНОСТИ 1-23 01 03 ЛИНГВОСТРАНОВЕДЕНИЕ</t>
  </si>
  <si>
    <t>Регистрационный № _____________</t>
  </si>
  <si>
    <t>VIII. Матрица компетенций</t>
  </si>
  <si>
    <t>Код 
компетенции</t>
  </si>
  <si>
    <t>Наименование компетенции</t>
  </si>
  <si>
    <t xml:space="preserve">Код модуля, учебной дисциплины </t>
  </si>
  <si>
    <t>УК-1</t>
  </si>
  <si>
    <t>Владеть культурой мышления, быть способным к восприятию, обобщению и анализу информации, философских, мировоззренческих, социально и личностно значимых проблем;  понимать психологические механизмы и педагогические пути взаимодействия субъектов образовательного процесса в условиях социокультурного пространства высшей школы</t>
  </si>
  <si>
    <t>УК-2</t>
  </si>
  <si>
    <t>Уметь анализировать и оценивать социально-значимые явления, события, процессы, быть способным к проявлению предпринимательской инициативы</t>
  </si>
  <si>
    <t>УК-3</t>
  </si>
  <si>
    <t>Быть способным к социальному взаимодействию и межличностной коммуникации</t>
  </si>
  <si>
    <t>УК-4</t>
  </si>
  <si>
    <t>Владеть высоким уровнем культуры политического мышления и поведения, позволяющего быть активным участником политической жизни в качестве ибирателей,  граждан и патриотов своей страны; знать теоретические основы государственной идеологии, содержание базовых идей и положений ведущих идейно-политических течений современности</t>
  </si>
  <si>
    <t>УК-5</t>
  </si>
  <si>
    <t>Уметь анализировать процессы государственного строительства в контексте развивтия мировых цивилизаций, определять социально-политическое значение исторических событий, личностей, артефактов и символов для современной белорусской государственности</t>
  </si>
  <si>
    <t>УК-6</t>
  </si>
  <si>
    <t>Владеть междисциплинарными подходами при решении проблем, применять научные подходы, концепции и методы, выработанные в рамках современных социальных и гуманитарных наук, для самостоятельного анализа теоретических и практических проблем в профессиональной деятельности</t>
  </si>
  <si>
    <t>Владеть навыками здоровьесбережения</t>
  </si>
  <si>
    <t>Обладать базовыми навыками коммуникации в устной и письменной формах на белорусском языке для решения задач межличностного и межкультурного взаимодействия и производства задач</t>
  </si>
  <si>
    <t>Быть способным анализировать процессы и явления национальной и мировой культуры, владеть умениями устанавливать продуктивные межкультурные связи; уметь анализировать и использовать полученную социологическую информацию, обеспечивать социологическое сопровождение создания и реализации научных, технических, социальных инноваций</t>
  </si>
  <si>
    <t>Знать фонетическую систему, особенности произношения и базовые грамматические структуры изучаемого восточного языка</t>
  </si>
  <si>
    <t>Знать основные особенности  систем письменности изучаемого восточного языка</t>
  </si>
  <si>
    <t>Уметь сделать четко структурированное сообщение на заданную тему на изучаемом восточном языке</t>
  </si>
  <si>
    <t>Знать теоретические основы грамматики изучаемого восточного языка</t>
  </si>
  <si>
    <t>Уметь вести диалог на изучаемом восточном языке на заданную тему</t>
  </si>
  <si>
    <t>Быть способным осуществлять речевое взаимодействие на изучаемом восточном языке в рамках непредсказуемых ситуаций, понимать устную речь как живую, так и в записи</t>
  </si>
  <si>
    <t>Быть способным демонстрировать знание особенностей современной дипломатии и дипломатического этикета</t>
  </si>
  <si>
    <t>Знать роль и место стран Востока в истории международных отношений</t>
  </si>
  <si>
    <t>БПК-12</t>
  </si>
  <si>
    <t>Знать место и роль стран Востока в современной системе международных экономических связей, понимать особенности региональных подсистем международных отношений в Азии</t>
  </si>
  <si>
    <t>БПК-13</t>
  </si>
  <si>
    <t>Быть способным применять научные подходы, концепции и методы, выработанные в рамках современного востоковедения и смежных социально- гуманитарных наук, для самостоятельного анализа теоретических и практических проблем развития страны изучаемого восточного языка и комплексного анализа уклада жизни населения восточной страны или восточных стран, составляющих единую культурную общность</t>
  </si>
  <si>
    <t>Владеть основными методами защиты производственного персонала и населения от негативных воздействий факторов антропогенного, техногенного, естественного происхождения, знаниями основ рационального природопользования и энергосбережения</t>
  </si>
  <si>
    <t>Понимать особенности развития художественной культуры в странах Востока</t>
  </si>
  <si>
    <t>Быть способным осуществлять устный и письменный  перевод текстов различного содержания и проблематики с  родного языка на восточный иностранный язык</t>
  </si>
  <si>
    <t>Быть способным осуществлять устный и письменный перевод  деловых документов с восточного иностраннного языка на родной и с родного языка на восточный иностранный</t>
  </si>
  <si>
    <t>Быть способным осуществлять устный и письменный  перевод текстов различного содержания и проблематики с западного иностранного языка на родной и с родного языка на западный иностранный</t>
  </si>
  <si>
    <t>Знать географические аспекты социально-экономических и политических процессов и явлений в стране изучаемого восточного языка</t>
  </si>
  <si>
    <t>Представлять основные исторические этапы и тедненции в развитии страны изучаемого восточного языка, применять цивилизационный подход к анализу истории  стран Востока</t>
  </si>
  <si>
    <t>2.5.2; 2.5.3</t>
  </si>
  <si>
    <t>Владеть терминологическим аппаратом и знать основные разделы языкознания, достижения общего и восточного языкознания и приоритетные направления развития лингвистической отрасли</t>
  </si>
  <si>
    <t>Владеть информацией об актуальных  особенностях материальной и духовной культуры страны изучаемого восточного языка</t>
  </si>
  <si>
    <t>Понимать роль мифологических представлений, религиозных и религиозно-этических  учений в становлении и функционировании традиционных обществ страны изучаемого восточного языка</t>
  </si>
  <si>
    <t>Знать основные тенденции развития литературы, творчество ведущих литераторов страны изучаемого восточного языка</t>
  </si>
  <si>
    <t>Понимать особенности развития философской мысли ключевых мыслителей стран Востока</t>
  </si>
  <si>
    <t>Знать источники и основные этапы развития внешней политики страны изучаемого восточного языка после Второй мировой войны</t>
  </si>
  <si>
    <t>Представлять особенности культурной модернизации и процессы, повлиявшие на становление современной литературы страны изучаемого восточного языка</t>
  </si>
  <si>
    <t>Знать специфику общественно-политической мысли в контексте модернизации, политические институты страны изучаемого восточного языка и особенности их комплексного функционировния</t>
  </si>
  <si>
    <t>Владеть основами ведения бизнеса и предпринимательской деятельности</t>
  </si>
  <si>
    <t>Разработан в качестве примера реализации образовательного стандарта по специальности  1-23 01 03 ЛИНГВОСТРАНОВЕДЕНИЕ</t>
  </si>
  <si>
    <t>Председатель УМО по гуманитарному образованию</t>
  </si>
  <si>
    <t>О.И.Чуприс</t>
  </si>
  <si>
    <t xml:space="preserve">Председатель НМС по политическим наукам </t>
  </si>
  <si>
    <t xml:space="preserve">Проректор по научно-методической работе Государственного учреждения образования    «Республиканский институт высшей школы»
</t>
  </si>
  <si>
    <t>В.Г. Шадурский</t>
  </si>
  <si>
    <t xml:space="preserve">Начальник Главного управления учебной и научно-методической работы                                                                                 Белорусского государственного университета
</t>
  </si>
  <si>
    <t>Эксперт-нормоконтролер</t>
  </si>
  <si>
    <t>Л.М. Хухлындина</t>
  </si>
  <si>
    <t xml:space="preserve">О.А. Величкович </t>
  </si>
  <si>
    <t>Рекомендован к утверждению Президиумом Совета УМО по гуманитарному образованию</t>
  </si>
  <si>
    <t>Протокол №_____   от _______________2018 г.</t>
  </si>
  <si>
    <t xml:space="preserve">Практикум  восточного иностранного языка </t>
  </si>
  <si>
    <t>2.2.3</t>
  </si>
  <si>
    <t>2.9</t>
  </si>
  <si>
    <t>2.9.1</t>
  </si>
  <si>
    <t>2.9.1.1</t>
  </si>
  <si>
    <t>2.9.1.2</t>
  </si>
  <si>
    <t>2.9.1.3</t>
  </si>
  <si>
    <t>2.9.1.4</t>
  </si>
  <si>
    <t>2.9.2</t>
  </si>
  <si>
    <t>2.9.2.1</t>
  </si>
  <si>
    <t>2.9.2.2</t>
  </si>
  <si>
    <t>2.9.2.3</t>
  </si>
  <si>
    <t>2.9.2.4</t>
  </si>
  <si>
    <t>2.9.3</t>
  </si>
  <si>
    <t>Владеть базовыми стилистическими навыками перевода с изучаемого восточного языка на родной</t>
  </si>
  <si>
    <t>Знать основные стилистические и диалектные особенности изучаемого восточного языка и применять соответствующие знания в практике перевода</t>
  </si>
  <si>
    <t>СК-17</t>
  </si>
  <si>
    <t>СК-18</t>
  </si>
  <si>
    <t>Понимать особенности региональных конфликтов и деятельности региональных организаций в Восточной Азии, на Ближнем и Среднем Востоке</t>
  </si>
  <si>
    <t>2.9.1.1; 2.9.2.1</t>
  </si>
  <si>
    <t>2.9.1.2; 2.9.2.2.</t>
  </si>
  <si>
    <t>2.9.1.3; 2.9.1.4; 2.9.2.3; 2.9.2.4</t>
  </si>
  <si>
    <t>3.</t>
  </si>
  <si>
    <t>3.1</t>
  </si>
  <si>
    <t>3.2</t>
  </si>
  <si>
    <t>4.3</t>
  </si>
  <si>
    <t>4.4</t>
  </si>
  <si>
    <t>3.2; 4.1</t>
  </si>
  <si>
    <t>Республики Беларусь</t>
  </si>
  <si>
    <t>2.9.4</t>
  </si>
  <si>
    <t xml:space="preserve"> 1.8</t>
  </si>
  <si>
    <t>Знать и воспринимать на слух базовые элементы разговорной речи, использовать их при ведении диалога и владеть практическими методами работы с системами иероглифической письменности</t>
  </si>
  <si>
    <t>1.1.1; 1.1.2; 1.1.3; 1.1.4</t>
  </si>
  <si>
    <t>БПК -9</t>
  </si>
  <si>
    <t xml:space="preserve"> БПК-10</t>
  </si>
  <si>
    <t xml:space="preserve"> БПК-13</t>
  </si>
  <si>
    <t>УК-6; БПК-14</t>
  </si>
  <si>
    <t>СК-19</t>
  </si>
  <si>
    <t>БПК-15</t>
  </si>
  <si>
    <t>Владеть теорией и методикой двустороннего устного и письменного перевода</t>
  </si>
  <si>
    <t>Понимать устную речь как живую, так и в записи, быть способным правильно использовать языковой материал</t>
  </si>
  <si>
    <t xml:space="preserve">Владеть западным иностранным языком, осуществлять речевое взаимодействие в рамках предсказуемых и непредсказуемых ситуаций </t>
  </si>
  <si>
    <t xml:space="preserve">Быть способным осуществлять устный и письменный  перевод текстов различного содержания и проблематики с восточного иностранного языка на родной </t>
  </si>
  <si>
    <t xml:space="preserve"> УТВЕРЖДЕНО</t>
  </si>
  <si>
    <t>И.А. Старовойтовой</t>
  </si>
  <si>
    <r>
      <t xml:space="preserve">Регистрационный № </t>
    </r>
    <r>
      <rPr>
        <b/>
        <u/>
        <sz val="14"/>
        <color theme="1"/>
        <rFont val="Times New Roman"/>
        <family val="1"/>
        <charset val="204"/>
      </rPr>
      <t>E 23-1-001/пр-тип.</t>
    </r>
  </si>
  <si>
    <t>Первым заместителем Министра образования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</si>
</sst>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3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4"/>
      <color theme="1"/>
      <name val="Arial Cyr"/>
      <charset val="204"/>
    </font>
    <font>
      <sz val="10"/>
      <color theme="1"/>
      <name val="Arial Cyr"/>
      <charset val="204"/>
    </font>
    <font>
      <sz val="16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3"/>
      <color theme="1"/>
      <name val="Arial Cyr"/>
      <charset val="204"/>
    </font>
    <font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u/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name val="Arial Cyr"/>
      <charset val="204"/>
    </font>
    <font>
      <b/>
      <sz val="12"/>
      <name val="Arial Cyr"/>
      <charset val="204"/>
    </font>
    <font>
      <b/>
      <sz val="10"/>
      <name val="Times New Roman"/>
      <family val="1"/>
      <charset val="204"/>
    </font>
    <font>
      <sz val="12"/>
      <color theme="1"/>
      <name val="Arial Cyr"/>
      <charset val="204"/>
    </font>
    <font>
      <b/>
      <sz val="10.5"/>
      <color theme="1"/>
      <name val="Times New Roman"/>
      <family val="1"/>
      <charset val="204"/>
    </font>
    <font>
      <b/>
      <sz val="11.5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0"/>
      <color rgb="FFFF0000"/>
      <name val="Arial Cyr"/>
      <charset val="204"/>
    </font>
    <font>
      <sz val="12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b/>
      <sz val="10"/>
      <color theme="1"/>
      <name val="Arial Cyr"/>
      <charset val="204"/>
    </font>
    <font>
      <sz val="12"/>
      <color rgb="FFFF0000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"/>
      <color theme="1"/>
      <name val="Arial Cyr"/>
      <charset val="204"/>
    </font>
    <font>
      <b/>
      <sz val="13"/>
      <color theme="1"/>
      <name val="Times New Roman"/>
      <family val="1"/>
      <charset val="204"/>
    </font>
    <font>
      <sz val="12"/>
      <name val="Arial Cyr"/>
      <charset val="204"/>
    </font>
    <font>
      <sz val="12"/>
      <color rgb="FFFF0000"/>
      <name val="Arial Cyr"/>
      <charset val="204"/>
    </font>
    <font>
      <sz val="8"/>
      <color rgb="FFFF0000"/>
      <name val="Times New Roman"/>
      <family val="1"/>
      <charset val="204"/>
    </font>
    <font>
      <sz val="8"/>
      <name val="Times New Roman"/>
      <family val="1"/>
      <charset val="204"/>
    </font>
    <font>
      <sz val="8"/>
      <color rgb="FFFF0000"/>
      <name val="Arial Cyr"/>
      <charset val="204"/>
    </font>
    <font>
      <b/>
      <u/>
      <sz val="14"/>
      <color theme="1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theme="0" tint="-0.249977111117893"/>
        <bgColor rgb="FFFFFFFF"/>
      </patternFill>
    </fill>
    <fill>
      <patternFill patternType="solid">
        <fgColor indexed="65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17" fillId="0" borderId="0" applyNumberFormat="0" applyFill="0" applyBorder="0" applyAlignment="0" applyProtection="0"/>
    <xf numFmtId="0" fontId="11" fillId="0" borderId="0" applyNumberFormat="0" applyFill="0" applyBorder="0" applyProtection="0"/>
  </cellStyleXfs>
  <cellXfs count="792">
    <xf numFmtId="0" fontId="0" fillId="0" borderId="0" xfId="0"/>
    <xf numFmtId="0" fontId="14" fillId="0" borderId="51" xfId="0" applyFont="1" applyFill="1" applyBorder="1" applyAlignment="1">
      <alignment horizontal="center" vertical="center" wrapText="1"/>
    </xf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49" fontId="4" fillId="2" borderId="0" xfId="0" applyNumberFormat="1" applyFont="1" applyFill="1" applyAlignment="1" applyProtection="1">
      <alignment vertical="center"/>
      <protection locked="0"/>
    </xf>
    <xf numFmtId="0" fontId="2" fillId="2" borderId="0" xfId="0" applyFont="1" applyFill="1" applyAlignment="1"/>
    <xf numFmtId="0" fontId="1" fillId="2" borderId="0" xfId="0" applyFont="1" applyFill="1" applyAlignment="1"/>
    <xf numFmtId="0" fontId="3" fillId="2" borderId="0" xfId="0" applyFont="1" applyFill="1" applyAlignment="1"/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8" fillId="2" borderId="0" xfId="0" applyFont="1" applyFill="1"/>
    <xf numFmtId="0" fontId="1" fillId="2" borderId="0" xfId="0" applyFont="1" applyFill="1" applyAlignment="1">
      <alignment horizontal="center"/>
    </xf>
    <xf numFmtId="0" fontId="6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vertical="top"/>
    </xf>
    <xf numFmtId="0" fontId="6" fillId="2" borderId="0" xfId="0" applyFont="1" applyFill="1" applyBorder="1"/>
    <xf numFmtId="0" fontId="8" fillId="2" borderId="0" xfId="0" applyFont="1" applyFill="1" applyBorder="1"/>
    <xf numFmtId="0" fontId="1" fillId="2" borderId="0" xfId="0" applyFont="1" applyFill="1" applyAlignment="1">
      <alignment vertical="justify" wrapText="1"/>
    </xf>
    <xf numFmtId="0" fontId="8" fillId="2" borderId="0" xfId="0" applyFont="1" applyFill="1" applyAlignment="1">
      <alignment vertical="center"/>
    </xf>
    <xf numFmtId="0" fontId="6" fillId="2" borderId="0" xfId="0" applyFont="1" applyFill="1" applyBorder="1" applyAlignment="1">
      <alignment vertical="justify" wrapText="1"/>
    </xf>
    <xf numFmtId="0" fontId="8" fillId="2" borderId="0" xfId="0" applyFont="1" applyFill="1" applyBorder="1" applyAlignment="1">
      <alignment vertical="justify" wrapText="1"/>
    </xf>
    <xf numFmtId="0" fontId="1" fillId="2" borderId="0" xfId="0" applyFont="1" applyFill="1" applyAlignment="1">
      <alignment vertical="top"/>
    </xf>
    <xf numFmtId="0" fontId="1" fillId="2" borderId="0" xfId="0" applyFont="1" applyFill="1" applyAlignment="1">
      <alignment vertical="center"/>
    </xf>
    <xf numFmtId="0" fontId="6" fillId="2" borderId="0" xfId="0" applyFont="1" applyFill="1" applyBorder="1" applyAlignment="1">
      <alignment horizontal="right" vertical="top" wrapText="1"/>
    </xf>
    <xf numFmtId="0" fontId="6" fillId="2" borderId="0" xfId="0" applyFont="1" applyFill="1" applyBorder="1" applyAlignment="1">
      <alignment horizontal="left" vertical="justify" wrapText="1"/>
    </xf>
    <xf numFmtId="0" fontId="9" fillId="2" borderId="0" xfId="0" applyFont="1" applyFill="1"/>
    <xf numFmtId="0" fontId="10" fillId="2" borderId="0" xfId="0" applyFont="1" applyFill="1"/>
    <xf numFmtId="0" fontId="12" fillId="2" borderId="0" xfId="2" applyFont="1" applyFill="1" applyBorder="1"/>
    <xf numFmtId="0" fontId="9" fillId="2" borderId="0" xfId="0" applyFont="1" applyFill="1" applyAlignment="1">
      <alignment horizontal="center"/>
    </xf>
    <xf numFmtId="0" fontId="12" fillId="2" borderId="0" xfId="0" applyFont="1" applyFill="1"/>
    <xf numFmtId="0" fontId="14" fillId="2" borderId="1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top"/>
    </xf>
    <xf numFmtId="0" fontId="14" fillId="2" borderId="1" xfId="0" applyFont="1" applyFill="1" applyBorder="1"/>
    <xf numFmtId="0" fontId="14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49" fontId="16" fillId="2" borderId="1" xfId="0" applyNumberFormat="1" applyFont="1" applyFill="1" applyBorder="1" applyAlignment="1">
      <alignment horizontal="center" vertical="center"/>
    </xf>
    <xf numFmtId="49" fontId="14" fillId="2" borderId="1" xfId="0" applyNumberFormat="1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49" fontId="18" fillId="2" borderId="0" xfId="1" applyNumberFormat="1" applyFont="1" applyFill="1"/>
    <xf numFmtId="49" fontId="18" fillId="2" borderId="0" xfId="1" applyNumberFormat="1" applyFont="1" applyFill="1" applyAlignment="1">
      <alignment horizontal="center"/>
    </xf>
    <xf numFmtId="0" fontId="18" fillId="2" borderId="0" xfId="1" applyFont="1" applyFill="1"/>
    <xf numFmtId="0" fontId="17" fillId="2" borderId="0" xfId="1" applyFont="1" applyFill="1"/>
    <xf numFmtId="0" fontId="19" fillId="2" borderId="1" xfId="1" applyFont="1" applyFill="1" applyBorder="1" applyAlignment="1">
      <alignment horizontal="center" vertical="center"/>
    </xf>
    <xf numFmtId="49" fontId="13" fillId="2" borderId="0" xfId="0" applyNumberFormat="1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13" fillId="2" borderId="1" xfId="0" applyNumberFormat="1" applyFont="1" applyFill="1" applyBorder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0" fillId="2" borderId="0" xfId="0" applyFont="1" applyFill="1" applyAlignment="1">
      <alignment vertical="center"/>
    </xf>
    <xf numFmtId="49" fontId="13" fillId="2" borderId="1" xfId="0" applyNumberFormat="1" applyFont="1" applyFill="1" applyBorder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49" fontId="13" fillId="2" borderId="0" xfId="0" applyNumberFormat="1" applyFont="1" applyFill="1" applyAlignment="1">
      <alignment horizontal="center" vertical="center"/>
    </xf>
    <xf numFmtId="49" fontId="12" fillId="2" borderId="1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49" fontId="13" fillId="2" borderId="0" xfId="0" applyNumberFormat="1" applyFont="1" applyFill="1"/>
    <xf numFmtId="49" fontId="13" fillId="2" borderId="0" xfId="0" applyNumberFormat="1" applyFont="1" applyFill="1" applyAlignment="1">
      <alignment horizontal="center"/>
    </xf>
    <xf numFmtId="0" fontId="13" fillId="2" borderId="0" xfId="0" applyFont="1" applyFill="1"/>
    <xf numFmtId="0" fontId="20" fillId="2" borderId="0" xfId="0" applyFont="1" applyFill="1"/>
    <xf numFmtId="0" fontId="3" fillId="2" borderId="0" xfId="0" applyFont="1" applyFill="1" applyAlignment="1">
      <alignment horizontal="center"/>
    </xf>
    <xf numFmtId="0" fontId="13" fillId="2" borderId="33" xfId="0" applyFont="1" applyFill="1" applyBorder="1" applyAlignment="1">
      <alignment horizontal="center" textRotation="90"/>
    </xf>
    <xf numFmtId="0" fontId="13" fillId="2" borderId="34" xfId="0" applyFont="1" applyFill="1" applyBorder="1" applyAlignment="1">
      <alignment horizontal="center" textRotation="90"/>
    </xf>
    <xf numFmtId="0" fontId="13" fillId="2" borderId="35" xfId="0" applyFont="1" applyFill="1" applyBorder="1" applyAlignment="1">
      <alignment horizontal="center" textRotation="90"/>
    </xf>
    <xf numFmtId="0" fontId="13" fillId="2" borderId="36" xfId="0" applyFont="1" applyFill="1" applyBorder="1" applyAlignment="1">
      <alignment horizontal="center" textRotation="90"/>
    </xf>
    <xf numFmtId="0" fontId="13" fillId="2" borderId="29" xfId="0" applyFont="1" applyFill="1" applyBorder="1" applyAlignment="1">
      <alignment horizontal="center" textRotation="90"/>
    </xf>
    <xf numFmtId="0" fontId="13" fillId="2" borderId="37" xfId="0" applyFont="1" applyFill="1" applyBorder="1" applyAlignment="1">
      <alignment horizontal="center" textRotation="90"/>
    </xf>
    <xf numFmtId="0" fontId="13" fillId="2" borderId="38" xfId="0" applyFont="1" applyFill="1" applyBorder="1" applyAlignment="1">
      <alignment horizontal="center" textRotation="90"/>
    </xf>
    <xf numFmtId="0" fontId="16" fillId="3" borderId="33" xfId="0" applyFont="1" applyFill="1" applyBorder="1" applyAlignment="1">
      <alignment horizontal="center" vertical="center"/>
    </xf>
    <xf numFmtId="0" fontId="16" fillId="3" borderId="8" xfId="0" applyFont="1" applyFill="1" applyBorder="1" applyAlignment="1">
      <alignment horizontal="center" vertical="center"/>
    </xf>
    <xf numFmtId="0" fontId="16" fillId="3" borderId="36" xfId="0" applyFont="1" applyFill="1" applyBorder="1" applyAlignment="1">
      <alignment horizontal="center" vertical="center"/>
    </xf>
    <xf numFmtId="0" fontId="16" fillId="3" borderId="35" xfId="0" applyFont="1" applyFill="1" applyBorder="1" applyAlignment="1">
      <alignment horizontal="center" vertical="center"/>
    </xf>
    <xf numFmtId="0" fontId="3" fillId="4" borderId="0" xfId="0" applyFont="1" applyFill="1"/>
    <xf numFmtId="49" fontId="19" fillId="5" borderId="41" xfId="0" applyNumberFormat="1" applyFont="1" applyFill="1" applyBorder="1" applyAlignment="1">
      <alignment horizontal="center" vertical="center"/>
    </xf>
    <xf numFmtId="0" fontId="24" fillId="5" borderId="41" xfId="0" applyFont="1" applyFill="1" applyBorder="1" applyAlignment="1">
      <alignment horizontal="center" vertical="center"/>
    </xf>
    <xf numFmtId="0" fontId="24" fillId="5" borderId="24" xfId="0" applyFont="1" applyFill="1" applyBorder="1" applyAlignment="1">
      <alignment horizontal="center" vertical="center"/>
    </xf>
    <xf numFmtId="0" fontId="24" fillId="5" borderId="46" xfId="0" applyFont="1" applyFill="1" applyBorder="1" applyAlignment="1">
      <alignment horizontal="center" vertical="center"/>
    </xf>
    <xf numFmtId="0" fontId="24" fillId="5" borderId="47" xfId="0" applyFont="1" applyFill="1" applyBorder="1" applyAlignment="1">
      <alignment horizontal="center" vertical="center"/>
    </xf>
    <xf numFmtId="0" fontId="25" fillId="6" borderId="0" xfId="0" applyFont="1" applyFill="1"/>
    <xf numFmtId="49" fontId="24" fillId="0" borderId="21" xfId="0" applyNumberFormat="1" applyFont="1" applyFill="1" applyBorder="1" applyAlignment="1">
      <alignment horizontal="center" vertical="center"/>
    </xf>
    <xf numFmtId="0" fontId="24" fillId="0" borderId="2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4" fillId="0" borderId="2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0" fontId="25" fillId="0" borderId="0" xfId="0" applyFont="1" applyFill="1"/>
    <xf numFmtId="49" fontId="16" fillId="5" borderId="41" xfId="0" applyNumberFormat="1" applyFont="1" applyFill="1" applyBorder="1" applyAlignment="1">
      <alignment horizontal="center" vertical="center"/>
    </xf>
    <xf numFmtId="0" fontId="14" fillId="5" borderId="21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0" fontId="14" fillId="5" borderId="22" xfId="0" applyFont="1" applyFill="1" applyBorder="1" applyAlignment="1">
      <alignment horizontal="center" vertical="center"/>
    </xf>
    <xf numFmtId="0" fontId="14" fillId="5" borderId="2" xfId="0" applyFont="1" applyFill="1" applyBorder="1" applyAlignment="1">
      <alignment horizontal="center" vertical="center"/>
    </xf>
    <xf numFmtId="0" fontId="3" fillId="6" borderId="0" xfId="0" applyFont="1" applyFill="1"/>
    <xf numFmtId="49" fontId="14" fillId="2" borderId="21" xfId="0" applyNumberFormat="1" applyFont="1" applyFill="1" applyBorder="1" applyAlignment="1">
      <alignment horizontal="center" vertical="center"/>
    </xf>
    <xf numFmtId="0" fontId="14" fillId="2" borderId="21" xfId="0" applyFont="1" applyFill="1" applyBorder="1" applyAlignment="1">
      <alignment horizontal="center" vertical="center"/>
    </xf>
    <xf numFmtId="0" fontId="14" fillId="2" borderId="22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14" fillId="0" borderId="2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22" xfId="0" applyFont="1" applyFill="1" applyBorder="1" applyAlignment="1">
      <alignment horizontal="center" vertical="center"/>
    </xf>
    <xf numFmtId="0" fontId="0" fillId="0" borderId="0" xfId="0" applyFont="1" applyFill="1"/>
    <xf numFmtId="0" fontId="27" fillId="2" borderId="1" xfId="0" applyFont="1" applyFill="1" applyBorder="1" applyAlignment="1">
      <alignment horizontal="center" vertical="center"/>
    </xf>
    <xf numFmtId="49" fontId="14" fillId="0" borderId="41" xfId="0" applyNumberFormat="1" applyFont="1" applyFill="1" applyBorder="1" applyAlignment="1">
      <alignment horizontal="center" vertical="center"/>
    </xf>
    <xf numFmtId="0" fontId="24" fillId="2" borderId="21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24" fillId="2" borderId="22" xfId="0" applyFont="1" applyFill="1" applyBorder="1" applyAlignment="1">
      <alignment horizontal="center" vertical="center"/>
    </xf>
    <xf numFmtId="0" fontId="24" fillId="2" borderId="2" xfId="0" applyFont="1" applyFill="1" applyBorder="1" applyAlignment="1">
      <alignment horizontal="center" vertical="center"/>
    </xf>
    <xf numFmtId="0" fontId="24" fillId="5" borderId="21" xfId="0" applyFont="1" applyFill="1" applyBorder="1" applyAlignment="1">
      <alignment horizontal="center" vertical="center"/>
    </xf>
    <xf numFmtId="0" fontId="24" fillId="5" borderId="1" xfId="0" applyFont="1" applyFill="1" applyBorder="1" applyAlignment="1">
      <alignment horizontal="center" vertical="center"/>
    </xf>
    <xf numFmtId="0" fontId="24" fillId="5" borderId="2" xfId="0" applyFont="1" applyFill="1" applyBorder="1" applyAlignment="1">
      <alignment horizontal="center" vertical="center"/>
    </xf>
    <xf numFmtId="0" fontId="3" fillId="5" borderId="5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5" borderId="50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14" fillId="2" borderId="41" xfId="0" applyFont="1" applyFill="1" applyBorder="1" applyAlignment="1">
      <alignment horizontal="center" vertical="center"/>
    </xf>
    <xf numFmtId="0" fontId="14" fillId="2" borderId="24" xfId="0" applyFont="1" applyFill="1" applyBorder="1" applyAlignment="1">
      <alignment horizontal="center" vertical="center"/>
    </xf>
    <xf numFmtId="0" fontId="14" fillId="2" borderId="46" xfId="0" applyFont="1" applyFill="1" applyBorder="1" applyAlignment="1">
      <alignment horizontal="center" vertical="center"/>
    </xf>
    <xf numFmtId="0" fontId="14" fillId="2" borderId="47" xfId="0" applyFont="1" applyFill="1" applyBorder="1" applyAlignment="1">
      <alignment horizontal="center" vertical="center"/>
    </xf>
    <xf numFmtId="49" fontId="16" fillId="5" borderId="21" xfId="0" applyNumberFormat="1" applyFont="1" applyFill="1" applyBorder="1" applyAlignment="1">
      <alignment horizontal="center" vertical="center"/>
    </xf>
    <xf numFmtId="0" fontId="16" fillId="5" borderId="21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0" fontId="16" fillId="5" borderId="22" xfId="0" applyFont="1" applyFill="1" applyBorder="1" applyAlignment="1">
      <alignment horizontal="center" vertical="center"/>
    </xf>
    <xf numFmtId="0" fontId="16" fillId="5" borderId="2" xfId="0" applyFont="1" applyFill="1" applyBorder="1" applyAlignment="1">
      <alignment horizontal="center" vertical="center"/>
    </xf>
    <xf numFmtId="49" fontId="24" fillId="0" borderId="41" xfId="0" applyNumberFormat="1" applyFont="1" applyFill="1" applyBorder="1" applyAlignment="1">
      <alignment horizontal="center" vertical="center"/>
    </xf>
    <xf numFmtId="49" fontId="14" fillId="0" borderId="21" xfId="0" applyNumberFormat="1" applyFont="1" applyFill="1" applyBorder="1" applyAlignment="1">
      <alignment horizontal="center" vertical="center"/>
    </xf>
    <xf numFmtId="49" fontId="14" fillId="2" borderId="41" xfId="0" applyNumberFormat="1" applyFont="1" applyFill="1" applyBorder="1" applyAlignment="1">
      <alignment horizontal="center" vertical="center"/>
    </xf>
    <xf numFmtId="49" fontId="14" fillId="2" borderId="57" xfId="0" applyNumberFormat="1" applyFont="1" applyFill="1" applyBorder="1" applyAlignment="1">
      <alignment horizontal="center" vertical="center"/>
    </xf>
    <xf numFmtId="0" fontId="14" fillId="0" borderId="57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4" fillId="0" borderId="59" xfId="0" applyFont="1" applyFill="1" applyBorder="1" applyAlignment="1">
      <alignment horizontal="center" vertical="center"/>
    </xf>
    <xf numFmtId="0" fontId="14" fillId="2" borderId="52" xfId="0" applyFont="1" applyFill="1" applyBorder="1" applyAlignment="1">
      <alignment horizontal="center" vertical="center"/>
    </xf>
    <xf numFmtId="0" fontId="14" fillId="2" borderId="57" xfId="0" applyFont="1" applyFill="1" applyBorder="1" applyAlignment="1">
      <alignment horizontal="center" vertical="center"/>
    </xf>
    <xf numFmtId="0" fontId="14" fillId="2" borderId="59" xfId="0" applyFont="1" applyFill="1" applyBorder="1" applyAlignment="1">
      <alignment horizontal="center" vertical="center"/>
    </xf>
    <xf numFmtId="49" fontId="16" fillId="3" borderId="33" xfId="0" applyNumberFormat="1" applyFont="1" applyFill="1" applyBorder="1" applyAlignment="1">
      <alignment horizontal="center" vertical="center"/>
    </xf>
    <xf numFmtId="0" fontId="16" fillId="3" borderId="34" xfId="0" applyFont="1" applyFill="1" applyBorder="1" applyAlignment="1">
      <alignment horizontal="center" vertical="center"/>
    </xf>
    <xf numFmtId="0" fontId="16" fillId="3" borderId="40" xfId="0" applyFont="1" applyFill="1" applyBorder="1" applyAlignment="1">
      <alignment horizontal="center" vertical="center"/>
    </xf>
    <xf numFmtId="0" fontId="3" fillId="7" borderId="0" xfId="0" applyFont="1" applyFill="1"/>
    <xf numFmtId="49" fontId="16" fillId="5" borderId="13" xfId="0" applyNumberFormat="1" applyFont="1" applyFill="1" applyBorder="1" applyAlignment="1">
      <alignment horizontal="center" vertical="center"/>
    </xf>
    <xf numFmtId="0" fontId="16" fillId="5" borderId="63" xfId="0" applyFont="1" applyFill="1" applyBorder="1" applyAlignment="1">
      <alignment horizontal="center" vertical="center"/>
    </xf>
    <xf numFmtId="0" fontId="16" fillId="5" borderId="18" xfId="0" applyFont="1" applyFill="1" applyBorder="1" applyAlignment="1">
      <alignment horizontal="center" vertical="center"/>
    </xf>
    <xf numFmtId="0" fontId="16" fillId="5" borderId="44" xfId="0" applyFont="1" applyFill="1" applyBorder="1" applyAlignment="1">
      <alignment horizontal="center" vertical="center"/>
    </xf>
    <xf numFmtId="0" fontId="16" fillId="5" borderId="13" xfId="0" applyFont="1" applyFill="1" applyBorder="1" applyAlignment="1">
      <alignment horizontal="center" vertical="center"/>
    </xf>
    <xf numFmtId="0" fontId="16" fillId="5" borderId="61" xfId="0" applyFont="1" applyFill="1" applyBorder="1" applyAlignment="1">
      <alignment horizontal="center" vertical="center"/>
    </xf>
    <xf numFmtId="0" fontId="14" fillId="0" borderId="47" xfId="0" applyFont="1" applyFill="1" applyBorder="1" applyAlignment="1">
      <alignment horizontal="center" vertical="center"/>
    </xf>
    <xf numFmtId="0" fontId="3" fillId="2" borderId="21" xfId="0" applyFont="1" applyFill="1" applyBorder="1"/>
    <xf numFmtId="0" fontId="3" fillId="2" borderId="1" xfId="0" applyFont="1" applyFill="1" applyBorder="1"/>
    <xf numFmtId="0" fontId="3" fillId="2" borderId="22" xfId="0" applyFont="1" applyFill="1" applyBorder="1"/>
    <xf numFmtId="0" fontId="16" fillId="5" borderId="45" xfId="0" applyFont="1" applyFill="1" applyBorder="1" applyAlignment="1">
      <alignment horizontal="center" vertical="center"/>
    </xf>
    <xf numFmtId="0" fontId="16" fillId="8" borderId="8" xfId="0" applyFont="1" applyFill="1" applyBorder="1" applyAlignment="1">
      <alignment horizontal="center" vertical="center"/>
    </xf>
    <xf numFmtId="0" fontId="16" fillId="8" borderId="34" xfId="0" applyFont="1" applyFill="1" applyBorder="1" applyAlignment="1">
      <alignment horizontal="center" vertical="center"/>
    </xf>
    <xf numFmtId="0" fontId="16" fillId="8" borderId="40" xfId="0" applyFont="1" applyFill="1" applyBorder="1" applyAlignment="1">
      <alignment horizontal="center" vertical="center"/>
    </xf>
    <xf numFmtId="0" fontId="16" fillId="8" borderId="9" xfId="0" applyFont="1" applyFill="1" applyBorder="1" applyAlignment="1">
      <alignment horizontal="center" vertical="center"/>
    </xf>
    <xf numFmtId="0" fontId="14" fillId="9" borderId="21" xfId="0" applyFont="1" applyFill="1" applyBorder="1" applyAlignment="1">
      <alignment horizontal="center" vertical="center"/>
    </xf>
    <xf numFmtId="0" fontId="14" fillId="9" borderId="1" xfId="0" applyFont="1" applyFill="1" applyBorder="1" applyAlignment="1">
      <alignment horizontal="center" vertical="center"/>
    </xf>
    <xf numFmtId="0" fontId="14" fillId="9" borderId="22" xfId="0" applyFont="1" applyFill="1" applyBorder="1" applyAlignment="1">
      <alignment horizontal="center" vertical="center"/>
    </xf>
    <xf numFmtId="0" fontId="14" fillId="9" borderId="2" xfId="0" applyFont="1" applyFill="1" applyBorder="1" applyAlignment="1">
      <alignment horizontal="center" vertical="center"/>
    </xf>
    <xf numFmtId="0" fontId="24" fillId="9" borderId="21" xfId="0" applyFont="1" applyFill="1" applyBorder="1" applyAlignment="1">
      <alignment horizontal="center" vertical="center"/>
    </xf>
    <xf numFmtId="0" fontId="24" fillId="9" borderId="1" xfId="0" applyFont="1" applyFill="1" applyBorder="1" applyAlignment="1">
      <alignment horizontal="center" vertical="center"/>
    </xf>
    <xf numFmtId="0" fontId="27" fillId="9" borderId="22" xfId="0" applyFont="1" applyFill="1" applyBorder="1" applyAlignment="1">
      <alignment horizontal="center" vertical="center"/>
    </xf>
    <xf numFmtId="0" fontId="14" fillId="9" borderId="57" xfId="0" applyFont="1" applyFill="1" applyBorder="1" applyAlignment="1">
      <alignment horizontal="center" vertical="center"/>
    </xf>
    <xf numFmtId="0" fontId="14" fillId="9" borderId="3" xfId="0" applyFont="1" applyFill="1" applyBorder="1" applyAlignment="1">
      <alignment horizontal="center" vertical="center"/>
    </xf>
    <xf numFmtId="0" fontId="14" fillId="9" borderId="59" xfId="0" applyFont="1" applyFill="1" applyBorder="1" applyAlignment="1">
      <alignment horizontal="center" vertical="center"/>
    </xf>
    <xf numFmtId="0" fontId="14" fillId="9" borderId="52" xfId="0" applyFont="1" applyFill="1" applyBorder="1" applyAlignment="1">
      <alignment horizontal="center" vertical="center"/>
    </xf>
    <xf numFmtId="0" fontId="24" fillId="9" borderId="57" xfId="0" applyFont="1" applyFill="1" applyBorder="1" applyAlignment="1">
      <alignment horizontal="center" vertical="center"/>
    </xf>
    <xf numFmtId="0" fontId="24" fillId="9" borderId="3" xfId="0" applyFont="1" applyFill="1" applyBorder="1" applyAlignment="1">
      <alignment horizontal="center" vertical="center"/>
    </xf>
    <xf numFmtId="0" fontId="27" fillId="9" borderId="59" xfId="0" applyFont="1" applyFill="1" applyBorder="1" applyAlignment="1">
      <alignment horizontal="center" vertical="center"/>
    </xf>
    <xf numFmtId="0" fontId="16" fillId="8" borderId="33" xfId="0" applyFont="1" applyFill="1" applyBorder="1" applyAlignment="1">
      <alignment horizontal="center" vertical="center"/>
    </xf>
    <xf numFmtId="0" fontId="16" fillId="8" borderId="35" xfId="0" applyFont="1" applyFill="1" applyBorder="1" applyAlignment="1">
      <alignment horizontal="center" vertical="center"/>
    </xf>
    <xf numFmtId="0" fontId="16" fillId="8" borderId="36" xfId="0" applyFont="1" applyFill="1" applyBorder="1" applyAlignment="1">
      <alignment horizontal="center" vertical="center"/>
    </xf>
    <xf numFmtId="0" fontId="19" fillId="8" borderId="33" xfId="0" applyFont="1" applyFill="1" applyBorder="1" applyAlignment="1">
      <alignment horizontal="center" vertical="center"/>
    </xf>
    <xf numFmtId="0" fontId="19" fillId="8" borderId="34" xfId="0" applyFont="1" applyFill="1" applyBorder="1" applyAlignment="1">
      <alignment horizontal="center" vertical="center"/>
    </xf>
    <xf numFmtId="0" fontId="29" fillId="8" borderId="35" xfId="0" applyFont="1" applyFill="1" applyBorder="1" applyAlignment="1">
      <alignment horizontal="center" vertical="center"/>
    </xf>
    <xf numFmtId="0" fontId="32" fillId="4" borderId="0" xfId="0" applyFont="1" applyFill="1"/>
    <xf numFmtId="0" fontId="14" fillId="2" borderId="48" xfId="0" applyFont="1" applyFill="1" applyBorder="1" applyAlignment="1">
      <alignment horizontal="center" vertical="center"/>
    </xf>
    <xf numFmtId="0" fontId="24" fillId="2" borderId="48" xfId="0" applyFont="1" applyFill="1" applyBorder="1" applyAlignment="1">
      <alignment horizontal="center" vertical="center"/>
    </xf>
    <xf numFmtId="0" fontId="14" fillId="2" borderId="56" xfId="0" applyFont="1" applyFill="1" applyBorder="1" applyAlignment="1">
      <alignment horizontal="center" vertical="center"/>
    </xf>
    <xf numFmtId="0" fontId="27" fillId="2" borderId="22" xfId="0" applyFont="1" applyFill="1" applyBorder="1" applyAlignment="1">
      <alignment horizontal="center" vertical="center"/>
    </xf>
    <xf numFmtId="0" fontId="14" fillId="2" borderId="42" xfId="0" applyFont="1" applyFill="1" applyBorder="1" applyAlignment="1">
      <alignment horizontal="center" vertical="center"/>
    </xf>
    <xf numFmtId="0" fontId="14" fillId="2" borderId="25" xfId="0" applyFont="1" applyFill="1" applyBorder="1" applyAlignment="1">
      <alignment horizontal="center" vertical="center"/>
    </xf>
    <xf numFmtId="0" fontId="14" fillId="2" borderId="26" xfId="0" applyFont="1" applyFill="1" applyBorder="1" applyAlignment="1">
      <alignment horizontal="center" vertical="center"/>
    </xf>
    <xf numFmtId="0" fontId="14" fillId="2" borderId="27" xfId="0" applyFont="1" applyFill="1" applyBorder="1" applyAlignment="1">
      <alignment horizontal="center" vertical="center"/>
    </xf>
    <xf numFmtId="0" fontId="16" fillId="2" borderId="25" xfId="0" applyFont="1" applyFill="1" applyBorder="1" applyAlignment="1">
      <alignment horizontal="center" vertical="center"/>
    </xf>
    <xf numFmtId="0" fontId="16" fillId="2" borderId="26" xfId="0" applyFont="1" applyFill="1" applyBorder="1" applyAlignment="1">
      <alignment horizontal="center" vertical="center"/>
    </xf>
    <xf numFmtId="0" fontId="14" fillId="2" borderId="28" xfId="0" applyFont="1" applyFill="1" applyBorder="1" applyAlignment="1">
      <alignment horizontal="center" vertical="center"/>
    </xf>
    <xf numFmtId="0" fontId="19" fillId="3" borderId="33" xfId="1" applyFont="1" applyFill="1" applyBorder="1" applyAlignment="1">
      <alignment horizontal="center" vertical="center"/>
    </xf>
    <xf numFmtId="0" fontId="19" fillId="3" borderId="34" xfId="1" applyFont="1" applyFill="1" applyBorder="1" applyAlignment="1">
      <alignment horizontal="center" vertical="center"/>
    </xf>
    <xf numFmtId="0" fontId="19" fillId="3" borderId="9" xfId="1" applyFont="1" applyFill="1" applyBorder="1" applyAlignment="1">
      <alignment horizontal="center" vertical="center"/>
    </xf>
    <xf numFmtId="0" fontId="17" fillId="4" borderId="0" xfId="1" applyFont="1" applyFill="1"/>
    <xf numFmtId="0" fontId="14" fillId="2" borderId="64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vertical="center"/>
    </xf>
    <xf numFmtId="0" fontId="14" fillId="2" borderId="52" xfId="0" applyFont="1" applyFill="1" applyBorder="1" applyAlignment="1">
      <alignment horizontal="center" vertical="center"/>
    </xf>
    <xf numFmtId="0" fontId="23" fillId="2" borderId="0" xfId="0" applyFont="1" applyFill="1" applyAlignment="1">
      <alignment horizontal="left"/>
    </xf>
    <xf numFmtId="0" fontId="33" fillId="2" borderId="0" xfId="0" applyFont="1" applyFill="1" applyAlignment="1">
      <alignment horizontal="left" vertical="top" wrapText="1"/>
    </xf>
    <xf numFmtId="0" fontId="13" fillId="2" borderId="0" xfId="0" applyFont="1" applyFill="1" applyBorder="1" applyAlignment="1">
      <alignment horizontal="left" vertical="center"/>
    </xf>
    <xf numFmtId="0" fontId="13" fillId="2" borderId="0" xfId="0" applyFont="1" applyFill="1" applyAlignment="1">
      <alignment horizontal="left"/>
    </xf>
    <xf numFmtId="0" fontId="14" fillId="2" borderId="0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left"/>
    </xf>
    <xf numFmtId="0" fontId="13" fillId="2" borderId="0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13" fillId="2" borderId="0" xfId="0" applyFont="1" applyFill="1" applyAlignment="1">
      <alignment vertical="top" wrapText="1"/>
    </xf>
    <xf numFmtId="0" fontId="34" fillId="2" borderId="0" xfId="0" applyFont="1" applyFill="1" applyBorder="1" applyAlignment="1">
      <alignment vertical="top"/>
    </xf>
    <xf numFmtId="0" fontId="34" fillId="2" borderId="0" xfId="0" applyFont="1" applyFill="1" applyAlignment="1">
      <alignment horizontal="left" vertical="top" wrapText="1"/>
    </xf>
    <xf numFmtId="0" fontId="34" fillId="2" borderId="0" xfId="0" applyFont="1" applyFill="1" applyBorder="1" applyAlignment="1">
      <alignment horizontal="left" vertical="center"/>
    </xf>
    <xf numFmtId="0" fontId="34" fillId="2" borderId="0" xfId="0" applyFont="1" applyFill="1" applyBorder="1" applyAlignment="1">
      <alignment horizontal="center" vertical="center"/>
    </xf>
    <xf numFmtId="0" fontId="35" fillId="2" borderId="0" xfId="0" applyFont="1" applyFill="1"/>
    <xf numFmtId="0" fontId="13" fillId="2" borderId="0" xfId="0" applyFont="1" applyFill="1" applyAlignment="1">
      <alignment horizontal="left" vertical="top" wrapText="1"/>
    </xf>
    <xf numFmtId="0" fontId="34" fillId="2" borderId="0" xfId="0" applyFont="1" applyFill="1" applyBorder="1" applyAlignment="1">
      <alignment horizontal="center" vertical="top"/>
    </xf>
    <xf numFmtId="0" fontId="9" fillId="2" borderId="0" xfId="0" applyFont="1" applyFill="1" applyBorder="1" applyAlignment="1">
      <alignment horizontal="left" vertical="top"/>
    </xf>
    <xf numFmtId="0" fontId="9" fillId="2" borderId="0" xfId="0" applyFont="1" applyFill="1" applyBorder="1" applyAlignment="1">
      <alignment horizontal="center" vertical="top"/>
    </xf>
    <xf numFmtId="0" fontId="13" fillId="2" borderId="0" xfId="0" applyFont="1" applyFill="1" applyAlignment="1">
      <alignment horizontal="center"/>
    </xf>
    <xf numFmtId="0" fontId="13" fillId="2" borderId="0" xfId="0" applyFont="1" applyFill="1" applyBorder="1"/>
    <xf numFmtId="0" fontId="13" fillId="2" borderId="0" xfId="0" applyFont="1" applyFill="1" applyBorder="1" applyAlignment="1">
      <alignment horizontal="center"/>
    </xf>
    <xf numFmtId="0" fontId="0" fillId="2" borderId="0" xfId="0" applyFont="1" applyFill="1"/>
    <xf numFmtId="0" fontId="23" fillId="2" borderId="0" xfId="0" applyFont="1" applyFill="1" applyAlignment="1"/>
    <xf numFmtId="0" fontId="26" fillId="2" borderId="0" xfId="0" applyFont="1" applyFill="1" applyAlignment="1">
      <alignment horizontal="left" wrapText="1"/>
    </xf>
    <xf numFmtId="0" fontId="26" fillId="2" borderId="0" xfId="0" applyFont="1" applyFill="1" applyAlignment="1">
      <alignment horizontal="center" wrapText="1"/>
    </xf>
    <xf numFmtId="0" fontId="26" fillId="2" borderId="0" xfId="0" applyFont="1" applyFill="1" applyBorder="1" applyAlignment="1">
      <alignment horizontal="left" wrapText="1"/>
    </xf>
    <xf numFmtId="0" fontId="37" fillId="2" borderId="0" xfId="0" applyFont="1" applyFill="1" applyAlignment="1"/>
    <xf numFmtId="0" fontId="33" fillId="2" borderId="0" xfId="0" applyFont="1" applyFill="1" applyAlignment="1">
      <alignment horizontal="left" wrapText="1"/>
    </xf>
    <xf numFmtId="0" fontId="38" fillId="2" borderId="0" xfId="0" applyFont="1" applyFill="1" applyAlignment="1"/>
    <xf numFmtId="0" fontId="38" fillId="2" borderId="0" xfId="0" applyFont="1" applyFill="1" applyBorder="1" applyAlignment="1"/>
    <xf numFmtId="0" fontId="25" fillId="2" borderId="0" xfId="0" applyFont="1" applyFill="1" applyAlignment="1"/>
    <xf numFmtId="0" fontId="13" fillId="2" borderId="0" xfId="0" applyFont="1" applyFill="1" applyAlignment="1">
      <alignment horizontal="left" wrapText="1"/>
    </xf>
    <xf numFmtId="0" fontId="13" fillId="2" borderId="0" xfId="0" applyFont="1" applyFill="1" applyBorder="1" applyAlignment="1">
      <alignment wrapText="1"/>
    </xf>
    <xf numFmtId="0" fontId="20" fillId="2" borderId="0" xfId="0" applyFont="1" applyFill="1" applyBorder="1" applyAlignment="1"/>
    <xf numFmtId="0" fontId="13" fillId="2" borderId="0" xfId="0" applyFont="1" applyFill="1" applyBorder="1" applyAlignment="1">
      <alignment vertical="top" wrapText="1"/>
    </xf>
    <xf numFmtId="0" fontId="20" fillId="2" borderId="0" xfId="0" applyFont="1" applyFill="1" applyBorder="1"/>
    <xf numFmtId="0" fontId="13" fillId="2" borderId="0" xfId="0" applyFont="1" applyFill="1" applyBorder="1" applyAlignment="1">
      <alignment horizontal="left" wrapText="1"/>
    </xf>
    <xf numFmtId="0" fontId="13" fillId="2" borderId="0" xfId="0" applyFont="1" applyFill="1" applyAlignment="1">
      <alignment wrapText="1"/>
    </xf>
    <xf numFmtId="0" fontId="34" fillId="2" borderId="0" xfId="0" applyFont="1" applyFill="1" applyBorder="1" applyAlignment="1">
      <alignment horizontal="left" vertical="top" wrapText="1"/>
    </xf>
    <xf numFmtId="0" fontId="34" fillId="2" borderId="0" xfId="0" applyFont="1" applyFill="1" applyBorder="1" applyAlignment="1">
      <alignment horizontal="center" vertical="top" wrapText="1"/>
    </xf>
    <xf numFmtId="0" fontId="39" fillId="2" borderId="0" xfId="0" applyFont="1" applyFill="1" applyAlignment="1">
      <alignment horizontal="left" vertical="top" wrapText="1"/>
    </xf>
    <xf numFmtId="0" fontId="35" fillId="2" borderId="0" xfId="0" applyFont="1" applyFill="1" applyBorder="1"/>
    <xf numFmtId="0" fontId="13" fillId="2" borderId="0" xfId="0" applyFont="1" applyFill="1" applyAlignment="1">
      <alignment horizontal="center" vertical="top" wrapText="1"/>
    </xf>
    <xf numFmtId="0" fontId="13" fillId="2" borderId="0" xfId="0" applyFont="1" applyFill="1" applyBorder="1" applyAlignment="1">
      <alignment horizontal="left" vertical="top" wrapText="1"/>
    </xf>
    <xf numFmtId="0" fontId="13" fillId="2" borderId="0" xfId="0" applyFont="1" applyFill="1" applyBorder="1" applyAlignment="1">
      <alignment horizontal="center" vertical="top" wrapText="1"/>
    </xf>
    <xf numFmtId="0" fontId="26" fillId="2" borderId="0" xfId="0" applyFont="1" applyFill="1" applyBorder="1" applyAlignment="1">
      <alignment vertical="top" wrapText="1"/>
    </xf>
    <xf numFmtId="0" fontId="13" fillId="2" borderId="0" xfId="0" applyFont="1" applyFill="1" applyAlignment="1">
      <alignment vertical="top"/>
    </xf>
    <xf numFmtId="0" fontId="38" fillId="2" borderId="0" xfId="0" applyFont="1" applyFill="1"/>
    <xf numFmtId="0" fontId="33" fillId="2" borderId="0" xfId="0" applyFont="1" applyFill="1" applyBorder="1" applyAlignment="1">
      <alignment horizontal="left" vertical="top" wrapText="1"/>
    </xf>
    <xf numFmtId="0" fontId="26" fillId="2" borderId="0" xfId="0" applyFont="1" applyFill="1" applyBorder="1" applyAlignment="1"/>
    <xf numFmtId="0" fontId="33" fillId="2" borderId="0" xfId="0" applyFont="1" applyFill="1" applyBorder="1" applyAlignment="1">
      <alignment vertical="center" wrapText="1"/>
    </xf>
    <xf numFmtId="0" fontId="40" fillId="2" borderId="0" xfId="0" applyFont="1" applyFill="1" applyBorder="1" applyAlignment="1">
      <alignment vertical="top" wrapText="1"/>
    </xf>
    <xf numFmtId="0" fontId="41" fillId="2" borderId="0" xfId="0" applyFont="1" applyFill="1"/>
    <xf numFmtId="0" fontId="26" fillId="2" borderId="0" xfId="0" applyFont="1" applyFill="1" applyBorder="1" applyAlignment="1">
      <alignment vertical="top"/>
    </xf>
    <xf numFmtId="0" fontId="40" fillId="2" borderId="0" xfId="0" applyFont="1" applyFill="1" applyBorder="1" applyAlignment="1"/>
    <xf numFmtId="0" fontId="39" fillId="2" borderId="0" xfId="0" applyFont="1" applyFill="1" applyBorder="1" applyAlignment="1">
      <alignment vertical="center" wrapText="1"/>
    </xf>
    <xf numFmtId="0" fontId="0" fillId="2" borderId="0" xfId="0" applyFont="1" applyFill="1" applyAlignment="1"/>
    <xf numFmtId="0" fontId="27" fillId="2" borderId="0" xfId="0" applyFont="1" applyFill="1" applyBorder="1" applyAlignment="1">
      <alignment horizontal="left" vertical="top" wrapText="1"/>
    </xf>
    <xf numFmtId="0" fontId="27" fillId="2" borderId="0" xfId="0" applyFont="1" applyFill="1" applyAlignment="1">
      <alignment horizontal="left" vertical="top" wrapText="1"/>
    </xf>
    <xf numFmtId="0" fontId="25" fillId="2" borderId="0" xfId="0" applyFont="1" applyFill="1"/>
    <xf numFmtId="0" fontId="25" fillId="2" borderId="0" xfId="0" applyFont="1" applyFill="1" applyBorder="1"/>
    <xf numFmtId="0" fontId="25" fillId="0" borderId="0" xfId="0" applyFont="1" applyFill="1" applyAlignment="1"/>
    <xf numFmtId="0" fontId="27" fillId="0" borderId="0" xfId="0" applyFont="1" applyFill="1" applyAlignment="1">
      <alignment vertical="center" wrapText="1"/>
    </xf>
    <xf numFmtId="0" fontId="3" fillId="0" borderId="0" xfId="0" applyFont="1" applyFill="1" applyBorder="1"/>
    <xf numFmtId="0" fontId="25" fillId="0" borderId="0" xfId="0" applyFont="1" applyFill="1" applyBorder="1"/>
    <xf numFmtId="0" fontId="24" fillId="0" borderId="0" xfId="0" applyFont="1" applyFill="1" applyBorder="1" applyAlignment="1">
      <alignment vertical="top" wrapText="1"/>
    </xf>
    <xf numFmtId="0" fontId="27" fillId="0" borderId="0" xfId="0" applyFont="1" applyFill="1" applyBorder="1" applyAlignment="1">
      <alignment vertical="top"/>
    </xf>
    <xf numFmtId="0" fontId="24" fillId="0" borderId="0" xfId="0" applyFont="1" applyFill="1" applyBorder="1" applyAlignment="1">
      <alignment vertical="top"/>
    </xf>
    <xf numFmtId="0" fontId="27" fillId="0" borderId="0" xfId="0" applyFont="1" applyFill="1" applyBorder="1" applyAlignment="1">
      <alignment horizontal="left" vertical="top" wrapText="1"/>
    </xf>
    <xf numFmtId="0" fontId="24" fillId="0" borderId="0" xfId="0" applyFont="1" applyFill="1" applyAlignment="1"/>
    <xf numFmtId="0" fontId="3" fillId="11" borderId="0" xfId="0" applyFont="1" applyFill="1"/>
    <xf numFmtId="0" fontId="25" fillId="11" borderId="0" xfId="0" applyFont="1" applyFill="1"/>
    <xf numFmtId="0" fontId="19" fillId="3" borderId="40" xfId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6" fillId="3" borderId="40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49" fontId="14" fillId="2" borderId="15" xfId="0" applyNumberFormat="1" applyFont="1" applyFill="1" applyBorder="1" applyAlignment="1">
      <alignment horizontal="center" vertical="center"/>
    </xf>
    <xf numFmtId="0" fontId="3" fillId="2" borderId="57" xfId="0" applyFont="1" applyFill="1" applyBorder="1"/>
    <xf numFmtId="0" fontId="3" fillId="2" borderId="3" xfId="0" applyFont="1" applyFill="1" applyBorder="1"/>
    <xf numFmtId="0" fontId="3" fillId="2" borderId="59" xfId="0" applyFont="1" applyFill="1" applyBorder="1"/>
    <xf numFmtId="49" fontId="14" fillId="5" borderId="33" xfId="0" applyNumberFormat="1" applyFont="1" applyFill="1" applyBorder="1" applyAlignment="1">
      <alignment horizontal="center" vertical="center"/>
    </xf>
    <xf numFmtId="0" fontId="16" fillId="5" borderId="8" xfId="0" applyFont="1" applyFill="1" applyBorder="1" applyAlignment="1">
      <alignment horizontal="center" vertical="center"/>
    </xf>
    <xf numFmtId="0" fontId="16" fillId="5" borderId="34" xfId="0" applyFont="1" applyFill="1" applyBorder="1" applyAlignment="1">
      <alignment horizontal="center" vertical="center"/>
    </xf>
    <xf numFmtId="0" fontId="16" fillId="5" borderId="40" xfId="0" applyFont="1" applyFill="1" applyBorder="1" applyAlignment="1">
      <alignment horizontal="center" vertical="center"/>
    </xf>
    <xf numFmtId="0" fontId="16" fillId="5" borderId="33" xfId="0" applyFont="1" applyFill="1" applyBorder="1" applyAlignment="1">
      <alignment horizontal="center" vertical="center"/>
    </xf>
    <xf numFmtId="0" fontId="16" fillId="5" borderId="9" xfId="0" applyFont="1" applyFill="1" applyBorder="1" applyAlignment="1">
      <alignment horizontal="center" vertical="center"/>
    </xf>
    <xf numFmtId="0" fontId="14" fillId="0" borderId="41" xfId="0" applyFont="1" applyFill="1" applyBorder="1" applyAlignment="1">
      <alignment horizontal="center" vertical="center"/>
    </xf>
    <xf numFmtId="0" fontId="14" fillId="0" borderId="24" xfId="0" applyFont="1" applyFill="1" applyBorder="1" applyAlignment="1">
      <alignment horizontal="center" vertical="center"/>
    </xf>
    <xf numFmtId="0" fontId="14" fillId="0" borderId="46" xfId="0" applyFont="1" applyFill="1" applyBorder="1" applyAlignment="1">
      <alignment horizontal="center" vertical="center"/>
    </xf>
    <xf numFmtId="0" fontId="14" fillId="5" borderId="2" xfId="0" applyFont="1" applyFill="1" applyBorder="1" applyAlignment="1">
      <alignment horizontal="center" vertical="center"/>
    </xf>
    <xf numFmtId="49" fontId="19" fillId="3" borderId="33" xfId="0" applyNumberFormat="1" applyFont="1" applyFill="1" applyBorder="1" applyAlignment="1">
      <alignment horizontal="center" vertical="center"/>
    </xf>
    <xf numFmtId="0" fontId="19" fillId="3" borderId="33" xfId="0" applyFont="1" applyFill="1" applyBorder="1" applyAlignment="1">
      <alignment horizontal="center" vertical="center"/>
    </xf>
    <xf numFmtId="0" fontId="19" fillId="3" borderId="34" xfId="0" applyFont="1" applyFill="1" applyBorder="1" applyAlignment="1">
      <alignment horizontal="center" vertical="center"/>
    </xf>
    <xf numFmtId="0" fontId="19" fillId="3" borderId="9" xfId="0" applyFont="1" applyFill="1" applyBorder="1" applyAlignment="1">
      <alignment horizontal="center" vertical="center"/>
    </xf>
    <xf numFmtId="0" fontId="19" fillId="3" borderId="40" xfId="0" applyFont="1" applyFill="1" applyBorder="1" applyAlignment="1">
      <alignment horizontal="center" vertical="center"/>
    </xf>
    <xf numFmtId="0" fontId="19" fillId="3" borderId="8" xfId="0" applyFont="1" applyFill="1" applyBorder="1" applyAlignment="1">
      <alignment horizontal="center" vertical="center"/>
    </xf>
    <xf numFmtId="0" fontId="20" fillId="2" borderId="0" xfId="0" applyFont="1" applyFill="1" applyAlignment="1"/>
    <xf numFmtId="0" fontId="14" fillId="0" borderId="2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left"/>
    </xf>
    <xf numFmtId="0" fontId="14" fillId="0" borderId="45" xfId="0" applyFont="1" applyFill="1" applyBorder="1" applyAlignment="1">
      <alignment horizontal="center" vertical="center" wrapText="1"/>
    </xf>
    <xf numFmtId="0" fontId="14" fillId="0" borderId="50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center" wrapText="1"/>
    </xf>
    <xf numFmtId="0" fontId="13" fillId="0" borderId="45" xfId="0" applyFont="1" applyFill="1" applyBorder="1" applyAlignment="1">
      <alignment horizontal="left" vertical="center" wrapText="1"/>
    </xf>
    <xf numFmtId="0" fontId="13" fillId="0" borderId="42" xfId="0" applyFont="1" applyFill="1" applyBorder="1" applyAlignment="1">
      <alignment horizontal="left" vertical="center" wrapText="1"/>
    </xf>
    <xf numFmtId="0" fontId="14" fillId="0" borderId="45" xfId="0" applyFont="1" applyFill="1" applyBorder="1" applyAlignment="1">
      <alignment horizontal="center" vertical="center"/>
    </xf>
    <xf numFmtId="0" fontId="14" fillId="0" borderId="4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28" fillId="0" borderId="2" xfId="0" applyFont="1" applyFill="1" applyBorder="1" applyAlignment="1">
      <alignment horizontal="left" vertical="center" wrapText="1"/>
    </xf>
    <xf numFmtId="0" fontId="28" fillId="0" borderId="45" xfId="0" applyFont="1" applyFill="1" applyBorder="1" applyAlignment="1">
      <alignment horizontal="left" vertical="center" wrapText="1"/>
    </xf>
    <xf numFmtId="0" fontId="28" fillId="0" borderId="42" xfId="0" applyFont="1" applyFill="1" applyBorder="1" applyAlignment="1">
      <alignment horizontal="left" vertical="center" wrapText="1"/>
    </xf>
    <xf numFmtId="0" fontId="14" fillId="0" borderId="47" xfId="0" applyFont="1" applyFill="1" applyBorder="1" applyAlignment="1">
      <alignment horizontal="center" vertical="center"/>
    </xf>
    <xf numFmtId="0" fontId="14" fillId="0" borderId="56" xfId="0" applyFont="1" applyFill="1" applyBorder="1" applyAlignment="1">
      <alignment horizontal="center" vertical="center"/>
    </xf>
    <xf numFmtId="0" fontId="14" fillId="0" borderId="55" xfId="0" applyFont="1" applyFill="1" applyBorder="1" applyAlignment="1">
      <alignment horizontal="center" vertical="center"/>
    </xf>
    <xf numFmtId="0" fontId="14" fillId="0" borderId="48" xfId="0" applyFont="1" applyFill="1" applyBorder="1" applyAlignment="1">
      <alignment horizontal="center" vertical="center"/>
    </xf>
    <xf numFmtId="0" fontId="14" fillId="0" borderId="49" xfId="0" applyFont="1" applyFill="1" applyBorder="1" applyAlignment="1">
      <alignment horizontal="center" vertical="center"/>
    </xf>
    <xf numFmtId="0" fontId="14" fillId="0" borderId="55" xfId="0" applyFont="1" applyFill="1" applyBorder="1" applyAlignment="1">
      <alignment horizontal="center" vertical="center" wrapText="1"/>
    </xf>
    <xf numFmtId="0" fontId="14" fillId="0" borderId="49" xfId="0" applyFont="1" applyFill="1" applyBorder="1" applyAlignment="1">
      <alignment horizontal="center" vertical="center" wrapText="1"/>
    </xf>
    <xf numFmtId="0" fontId="16" fillId="5" borderId="36" xfId="0" applyFont="1" applyFill="1" applyBorder="1" applyAlignment="1">
      <alignment horizontal="center" vertical="center"/>
    </xf>
    <xf numFmtId="0" fontId="16" fillId="5" borderId="40" xfId="0" applyFont="1" applyFill="1" applyBorder="1" applyAlignment="1">
      <alignment horizontal="center" vertical="center"/>
    </xf>
    <xf numFmtId="0" fontId="16" fillId="5" borderId="10" xfId="0" applyFont="1" applyFill="1" applyBorder="1" applyAlignment="1">
      <alignment horizontal="center" vertical="center"/>
    </xf>
    <xf numFmtId="0" fontId="16" fillId="5" borderId="8" xfId="0" applyFont="1" applyFill="1" applyBorder="1" applyAlignment="1">
      <alignment horizontal="center" vertical="center"/>
    </xf>
    <xf numFmtId="0" fontId="14" fillId="3" borderId="8" xfId="0" applyFont="1" applyFill="1" applyBorder="1" applyAlignment="1">
      <alignment horizontal="center" vertical="center" wrapText="1"/>
    </xf>
    <xf numFmtId="0" fontId="14" fillId="3" borderId="9" xfId="0" applyFont="1" applyFill="1" applyBorder="1" applyAlignment="1">
      <alignment horizontal="center" vertical="center" wrapText="1"/>
    </xf>
    <xf numFmtId="0" fontId="14" fillId="3" borderId="10" xfId="0" applyFont="1" applyFill="1" applyBorder="1" applyAlignment="1">
      <alignment horizontal="center" vertical="center" wrapText="1"/>
    </xf>
    <xf numFmtId="0" fontId="13" fillId="0" borderId="47" xfId="0" applyFont="1" applyFill="1" applyBorder="1" applyAlignment="1">
      <alignment horizontal="left" vertical="center" wrapText="1"/>
    </xf>
    <xf numFmtId="0" fontId="13" fillId="0" borderId="55" xfId="0" applyFont="1" applyFill="1" applyBorder="1" applyAlignment="1">
      <alignment horizontal="left" vertical="center" wrapText="1"/>
    </xf>
    <xf numFmtId="0" fontId="13" fillId="0" borderId="56" xfId="0" applyFont="1" applyFill="1" applyBorder="1" applyAlignment="1">
      <alignment horizontal="left" vertical="center" wrapText="1"/>
    </xf>
    <xf numFmtId="0" fontId="14" fillId="0" borderId="24" xfId="0" applyFont="1" applyFill="1" applyBorder="1" applyAlignment="1">
      <alignment horizontal="center" vertical="center"/>
    </xf>
    <xf numFmtId="0" fontId="28" fillId="5" borderId="36" xfId="0" applyFont="1" applyFill="1" applyBorder="1" applyAlignment="1">
      <alignment horizontal="left" vertical="center" wrapText="1"/>
    </xf>
    <xf numFmtId="0" fontId="28" fillId="5" borderId="9" xfId="0" applyFont="1" applyFill="1" applyBorder="1" applyAlignment="1">
      <alignment horizontal="left" vertical="center" wrapText="1"/>
    </xf>
    <xf numFmtId="0" fontId="28" fillId="5" borderId="40" xfId="0" applyFont="1" applyFill="1" applyBorder="1" applyAlignment="1">
      <alignment horizontal="left" vertical="center" wrapText="1"/>
    </xf>
    <xf numFmtId="0" fontId="13" fillId="2" borderId="55" xfId="0" applyFont="1" applyFill="1" applyBorder="1" applyAlignment="1">
      <alignment horizontal="center" vertical="top" wrapText="1"/>
    </xf>
    <xf numFmtId="0" fontId="34" fillId="2" borderId="53" xfId="0" applyFont="1" applyFill="1" applyBorder="1" applyAlignment="1">
      <alignment horizontal="center" vertical="top"/>
    </xf>
    <xf numFmtId="0" fontId="26" fillId="2" borderId="0" xfId="0" applyFont="1" applyFill="1" applyBorder="1" applyAlignment="1">
      <alignment horizontal="left" wrapText="1"/>
    </xf>
    <xf numFmtId="0" fontId="26" fillId="2" borderId="0" xfId="0" applyFont="1" applyFill="1" applyBorder="1" applyAlignment="1">
      <alignment horizontal="left"/>
    </xf>
    <xf numFmtId="0" fontId="13" fillId="2" borderId="0" xfId="0" applyFont="1" applyFill="1" applyBorder="1" applyAlignment="1">
      <alignment horizontal="left" wrapText="1"/>
    </xf>
    <xf numFmtId="0" fontId="13" fillId="2" borderId="0" xfId="0" applyFont="1" applyFill="1" applyBorder="1" applyAlignment="1">
      <alignment horizontal="left" vertical="top" wrapText="1"/>
    </xf>
    <xf numFmtId="0" fontId="13" fillId="2" borderId="0" xfId="0" applyFont="1" applyFill="1" applyAlignment="1">
      <alignment horizontal="left"/>
    </xf>
    <xf numFmtId="0" fontId="20" fillId="2" borderId="55" xfId="0" applyFont="1" applyFill="1" applyBorder="1" applyAlignment="1">
      <alignment horizontal="center"/>
    </xf>
    <xf numFmtId="0" fontId="13" fillId="2" borderId="0" xfId="0" applyFont="1" applyFill="1" applyAlignment="1">
      <alignment horizontal="left" vertical="top" wrapText="1"/>
    </xf>
    <xf numFmtId="0" fontId="13" fillId="2" borderId="55" xfId="0" applyFont="1" applyFill="1" applyBorder="1" applyAlignment="1">
      <alignment horizontal="center"/>
    </xf>
    <xf numFmtId="0" fontId="13" fillId="2" borderId="55" xfId="0" applyFont="1" applyFill="1" applyBorder="1" applyAlignment="1">
      <alignment horizontal="center" wrapText="1"/>
    </xf>
    <xf numFmtId="0" fontId="34" fillId="2" borderId="53" xfId="0" applyFont="1" applyFill="1" applyBorder="1" applyAlignment="1">
      <alignment horizontal="center" vertical="top" wrapText="1"/>
    </xf>
    <xf numFmtId="0" fontId="26" fillId="2" borderId="0" xfId="0" applyFont="1" applyFill="1" applyAlignment="1">
      <alignment horizontal="left" wrapText="1"/>
    </xf>
    <xf numFmtId="0" fontId="0" fillId="0" borderId="0" xfId="0" applyAlignment="1"/>
    <xf numFmtId="0" fontId="13" fillId="2" borderId="51" xfId="0" applyFont="1" applyFill="1" applyBorder="1" applyAlignment="1">
      <alignment horizontal="center" vertical="center"/>
    </xf>
    <xf numFmtId="0" fontId="13" fillId="2" borderId="45" xfId="0" applyFont="1" applyFill="1" applyBorder="1" applyAlignment="1">
      <alignment horizontal="center" vertical="center"/>
    </xf>
    <xf numFmtId="0" fontId="13" fillId="2" borderId="50" xfId="0" applyFont="1" applyFill="1" applyBorder="1" applyAlignment="1">
      <alignment horizontal="center" vertical="center"/>
    </xf>
    <xf numFmtId="0" fontId="26" fillId="2" borderId="21" xfId="0" applyFont="1" applyFill="1" applyBorder="1" applyAlignment="1">
      <alignment horizontal="left" vertical="center" wrapText="1"/>
    </xf>
    <xf numFmtId="0" fontId="26" fillId="2" borderId="1" xfId="0" applyFont="1" applyFill="1" applyBorder="1" applyAlignment="1">
      <alignment horizontal="left" vertical="center" wrapText="1"/>
    </xf>
    <xf numFmtId="0" fontId="26" fillId="2" borderId="22" xfId="0" applyFont="1" applyFill="1" applyBorder="1" applyAlignment="1">
      <alignment horizontal="left" vertical="center" wrapText="1"/>
    </xf>
    <xf numFmtId="49" fontId="24" fillId="2" borderId="21" xfId="0" applyNumberFormat="1" applyFont="1" applyFill="1" applyBorder="1" applyAlignment="1">
      <alignment horizontal="center" vertical="center" wrapText="1"/>
    </xf>
    <xf numFmtId="49" fontId="24" fillId="2" borderId="1" xfId="0" applyNumberFormat="1" applyFont="1" applyFill="1" applyBorder="1" applyAlignment="1">
      <alignment horizontal="center" vertical="center" wrapText="1"/>
    </xf>
    <xf numFmtId="49" fontId="24" fillId="2" borderId="22" xfId="0" applyNumberFormat="1" applyFont="1" applyFill="1" applyBorder="1" applyAlignment="1">
      <alignment horizontal="center" vertical="center" wrapText="1"/>
    </xf>
    <xf numFmtId="0" fontId="26" fillId="2" borderId="51" xfId="0" applyFont="1" applyFill="1" applyBorder="1" applyAlignment="1">
      <alignment horizontal="center" vertical="center"/>
    </xf>
    <xf numFmtId="0" fontId="26" fillId="2" borderId="45" xfId="0" applyFont="1" applyFill="1" applyBorder="1" applyAlignment="1">
      <alignment horizontal="center" vertical="center"/>
    </xf>
    <xf numFmtId="0" fontId="26" fillId="2" borderId="50" xfId="0" applyFont="1" applyFill="1" applyBorder="1" applyAlignment="1">
      <alignment horizontal="center" vertical="center"/>
    </xf>
    <xf numFmtId="0" fontId="26" fillId="2" borderId="67" xfId="0" applyFont="1" applyFill="1" applyBorder="1" applyAlignment="1">
      <alignment horizontal="center" vertical="center"/>
    </xf>
    <xf numFmtId="0" fontId="26" fillId="2" borderId="69" xfId="0" applyFont="1" applyFill="1" applyBorder="1" applyAlignment="1">
      <alignment horizontal="center" vertical="center"/>
    </xf>
    <xf numFmtId="0" fontId="26" fillId="2" borderId="68" xfId="0" applyFont="1" applyFill="1" applyBorder="1" applyAlignment="1">
      <alignment horizontal="center" vertical="center"/>
    </xf>
    <xf numFmtId="0" fontId="26" fillId="2" borderId="29" xfId="0" applyFont="1" applyFill="1" applyBorder="1" applyAlignment="1">
      <alignment horizontal="left" vertical="center" wrapText="1"/>
    </xf>
    <xf numFmtId="0" fontId="26" fillId="2" borderId="37" xfId="0" applyFont="1" applyFill="1" applyBorder="1" applyAlignment="1">
      <alignment horizontal="left" vertical="center" wrapText="1"/>
    </xf>
    <xf numFmtId="0" fontId="26" fillId="2" borderId="38" xfId="0" applyFont="1" applyFill="1" applyBorder="1" applyAlignment="1">
      <alignment horizontal="left" vertical="center" wrapText="1"/>
    </xf>
    <xf numFmtId="49" fontId="24" fillId="2" borderId="25" xfId="0" applyNumberFormat="1" applyFont="1" applyFill="1" applyBorder="1" applyAlignment="1">
      <alignment horizontal="center" vertical="center" wrapText="1"/>
    </xf>
    <xf numFmtId="49" fontId="24" fillId="2" borderId="26" xfId="0" applyNumberFormat="1" applyFont="1" applyFill="1" applyBorder="1" applyAlignment="1">
      <alignment horizontal="center" vertical="center" wrapText="1"/>
    </xf>
    <xf numFmtId="49" fontId="24" fillId="2" borderId="27" xfId="0" applyNumberFormat="1" applyFont="1" applyFill="1" applyBorder="1" applyAlignment="1">
      <alignment horizontal="center" vertical="center" wrapText="1"/>
    </xf>
    <xf numFmtId="0" fontId="26" fillId="0" borderId="51" xfId="0" applyFont="1" applyFill="1" applyBorder="1" applyAlignment="1">
      <alignment horizontal="center" vertical="center"/>
    </xf>
    <xf numFmtId="0" fontId="26" fillId="0" borderId="45" xfId="0" applyFont="1" applyFill="1" applyBorder="1" applyAlignment="1">
      <alignment horizontal="center" vertical="center"/>
    </xf>
    <xf numFmtId="0" fontId="26" fillId="0" borderId="50" xfId="0" applyFont="1" applyFill="1" applyBorder="1" applyAlignment="1">
      <alignment horizontal="center" vertical="center"/>
    </xf>
    <xf numFmtId="0" fontId="26" fillId="0" borderId="21" xfId="0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horizontal="left" vertical="center" wrapText="1"/>
    </xf>
    <xf numFmtId="0" fontId="26" fillId="0" borderId="22" xfId="0" applyFont="1" applyFill="1" applyBorder="1" applyAlignment="1">
      <alignment horizontal="left" vertical="center" wrapText="1"/>
    </xf>
    <xf numFmtId="49" fontId="24" fillId="0" borderId="21" xfId="0" applyNumberFormat="1" applyFont="1" applyFill="1" applyBorder="1" applyAlignment="1">
      <alignment horizontal="center" vertical="center" wrapText="1"/>
    </xf>
    <xf numFmtId="49" fontId="24" fillId="0" borderId="1" xfId="0" applyNumberFormat="1" applyFont="1" applyFill="1" applyBorder="1" applyAlignment="1">
      <alignment horizontal="center" vertical="center" wrapText="1"/>
    </xf>
    <xf numFmtId="49" fontId="24" fillId="0" borderId="22" xfId="0" applyNumberFormat="1" applyFont="1" applyFill="1" applyBorder="1" applyAlignment="1">
      <alignment horizontal="center" vertical="center" wrapText="1"/>
    </xf>
    <xf numFmtId="0" fontId="13" fillId="0" borderId="51" xfId="0" applyFont="1" applyFill="1" applyBorder="1" applyAlignment="1">
      <alignment horizontal="center" vertical="center"/>
    </xf>
    <xf numFmtId="0" fontId="13" fillId="0" borderId="45" xfId="0" applyFont="1" applyFill="1" applyBorder="1" applyAlignment="1">
      <alignment horizontal="center" vertical="center"/>
    </xf>
    <xf numFmtId="0" fontId="13" fillId="0" borderId="50" xfId="0" applyFont="1" applyFill="1" applyBorder="1" applyAlignment="1">
      <alignment horizontal="center" vertical="center"/>
    </xf>
    <xf numFmtId="49" fontId="24" fillId="0" borderId="42" xfId="0" applyNumberFormat="1" applyFont="1" applyFill="1" applyBorder="1" applyAlignment="1">
      <alignment horizontal="center" vertical="center" wrapText="1"/>
    </xf>
    <xf numFmtId="0" fontId="13" fillId="0" borderId="64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3" fillId="0" borderId="23" xfId="0" applyFont="1" applyFill="1" applyBorder="1" applyAlignment="1">
      <alignment horizontal="center" vertical="center"/>
    </xf>
    <xf numFmtId="0" fontId="26" fillId="0" borderId="15" xfId="0" applyFont="1" applyFill="1" applyBorder="1" applyAlignment="1">
      <alignment horizontal="left" vertical="center" wrapText="1"/>
    </xf>
    <xf numFmtId="0" fontId="26" fillId="0" borderId="70" xfId="0" applyFont="1" applyFill="1" applyBorder="1" applyAlignment="1">
      <alignment horizontal="left" vertical="center" wrapText="1"/>
    </xf>
    <xf numFmtId="0" fontId="26" fillId="0" borderId="71" xfId="0" applyFont="1" applyFill="1" applyBorder="1" applyAlignment="1">
      <alignment horizontal="left" vertical="center" wrapText="1"/>
    </xf>
    <xf numFmtId="49" fontId="24" fillId="0" borderId="17" xfId="0" applyNumberFormat="1" applyFont="1" applyFill="1" applyBorder="1" applyAlignment="1">
      <alignment horizontal="center" vertical="center" wrapText="1"/>
    </xf>
    <xf numFmtId="49" fontId="24" fillId="0" borderId="70" xfId="0" applyNumberFormat="1" applyFont="1" applyFill="1" applyBorder="1" applyAlignment="1">
      <alignment horizontal="center" vertical="center" wrapText="1"/>
    </xf>
    <xf numFmtId="49" fontId="24" fillId="0" borderId="71" xfId="0" applyNumberFormat="1" applyFont="1" applyFill="1" applyBorder="1" applyAlignment="1">
      <alignment horizontal="center" vertical="center" wrapText="1"/>
    </xf>
    <xf numFmtId="49" fontId="24" fillId="0" borderId="51" xfId="0" applyNumberFormat="1" applyFont="1" applyFill="1" applyBorder="1" applyAlignment="1">
      <alignment horizontal="center" vertical="center" wrapText="1"/>
    </xf>
    <xf numFmtId="49" fontId="24" fillId="0" borderId="45" xfId="0" applyNumberFormat="1" applyFont="1" applyFill="1" applyBorder="1" applyAlignment="1">
      <alignment horizontal="center" vertical="center" wrapText="1"/>
    </xf>
    <xf numFmtId="49" fontId="24" fillId="0" borderId="50" xfId="0" applyNumberFormat="1" applyFont="1" applyFill="1" applyBorder="1" applyAlignment="1">
      <alignment horizontal="center" vertical="center" wrapText="1"/>
    </xf>
    <xf numFmtId="49" fontId="24" fillId="2" borderId="42" xfId="0" applyNumberFormat="1" applyFont="1" applyFill="1" applyBorder="1" applyAlignment="1">
      <alignment horizontal="center" vertical="center" wrapText="1"/>
    </xf>
    <xf numFmtId="0" fontId="13" fillId="2" borderId="21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13" fillId="2" borderId="22" xfId="0" applyFont="1" applyFill="1" applyBorder="1" applyAlignment="1">
      <alignment horizontal="left" vertical="center" wrapText="1"/>
    </xf>
    <xf numFmtId="49" fontId="14" fillId="2" borderId="42" xfId="0" applyNumberFormat="1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49" fontId="14" fillId="2" borderId="22" xfId="0" applyNumberFormat="1" applyFont="1" applyFill="1" applyBorder="1" applyAlignment="1">
      <alignment horizontal="center" vertical="center" wrapText="1"/>
    </xf>
    <xf numFmtId="0" fontId="13" fillId="2" borderId="48" xfId="0" applyFont="1" applyFill="1" applyBorder="1" applyAlignment="1">
      <alignment horizontal="center" vertical="center"/>
    </xf>
    <xf numFmtId="0" fontId="13" fillId="2" borderId="55" xfId="0" applyFont="1" applyFill="1" applyBorder="1" applyAlignment="1">
      <alignment horizontal="center" vertical="center"/>
    </xf>
    <xf numFmtId="0" fontId="13" fillId="2" borderId="49" xfId="0" applyFont="1" applyFill="1" applyBorder="1" applyAlignment="1">
      <alignment horizontal="center" vertical="center"/>
    </xf>
    <xf numFmtId="0" fontId="13" fillId="2" borderId="41" xfId="0" applyFont="1" applyFill="1" applyBorder="1" applyAlignment="1">
      <alignment horizontal="left" vertical="center" wrapText="1"/>
    </xf>
    <xf numFmtId="0" fontId="13" fillId="2" borderId="24" xfId="0" applyFont="1" applyFill="1" applyBorder="1" applyAlignment="1">
      <alignment horizontal="left" vertical="center" wrapText="1"/>
    </xf>
    <xf numFmtId="0" fontId="13" fillId="2" borderId="46" xfId="0" applyFont="1" applyFill="1" applyBorder="1" applyAlignment="1">
      <alignment horizontal="left" vertical="center" wrapText="1"/>
    </xf>
    <xf numFmtId="49" fontId="14" fillId="2" borderId="56" xfId="0" applyNumberFormat="1" applyFont="1" applyFill="1" applyBorder="1" applyAlignment="1">
      <alignment horizontal="center" vertical="center" wrapText="1"/>
    </xf>
    <xf numFmtId="49" fontId="14" fillId="2" borderId="24" xfId="0" applyNumberFormat="1" applyFont="1" applyFill="1" applyBorder="1" applyAlignment="1">
      <alignment horizontal="center" vertical="center" wrapText="1"/>
    </xf>
    <xf numFmtId="49" fontId="14" fillId="2" borderId="46" xfId="0" applyNumberFormat="1" applyFont="1" applyFill="1" applyBorder="1" applyAlignment="1">
      <alignment horizontal="center" vertical="center" wrapText="1"/>
    </xf>
    <xf numFmtId="0" fontId="26" fillId="2" borderId="51" xfId="0" applyFont="1" applyFill="1" applyBorder="1" applyAlignment="1">
      <alignment horizontal="left" vertical="center" wrapText="1"/>
    </xf>
    <xf numFmtId="0" fontId="26" fillId="2" borderId="45" xfId="0" applyFont="1" applyFill="1" applyBorder="1" applyAlignment="1">
      <alignment horizontal="left" vertical="center" wrapText="1"/>
    </xf>
    <xf numFmtId="0" fontId="26" fillId="2" borderId="50" xfId="0" applyFont="1" applyFill="1" applyBorder="1" applyAlignment="1">
      <alignment horizontal="left" vertical="center" wrapText="1"/>
    </xf>
    <xf numFmtId="49" fontId="24" fillId="2" borderId="51" xfId="0" applyNumberFormat="1" applyFont="1" applyFill="1" applyBorder="1" applyAlignment="1">
      <alignment horizontal="center" vertical="center" wrapText="1"/>
    </xf>
    <xf numFmtId="49" fontId="24" fillId="2" borderId="45" xfId="0" applyNumberFormat="1" applyFont="1" applyFill="1" applyBorder="1" applyAlignment="1">
      <alignment horizontal="center" vertical="center" wrapText="1"/>
    </xf>
    <xf numFmtId="49" fontId="24" fillId="2" borderId="50" xfId="0" applyNumberFormat="1" applyFont="1" applyFill="1" applyBorder="1" applyAlignment="1">
      <alignment horizontal="center" vertical="center" wrapText="1"/>
    </xf>
    <xf numFmtId="0" fontId="13" fillId="2" borderId="63" xfId="0" applyFont="1" applyFill="1" applyBorder="1" applyAlignment="1">
      <alignment horizontal="center" vertical="center"/>
    </xf>
    <xf numFmtId="0" fontId="13" fillId="2" borderId="61" xfId="0" applyFont="1" applyFill="1" applyBorder="1" applyAlignment="1">
      <alignment horizontal="center" vertical="center"/>
    </xf>
    <xf numFmtId="0" fontId="13" fillId="2" borderId="62" xfId="0" applyFont="1" applyFill="1" applyBorder="1" applyAlignment="1">
      <alignment horizontal="center" vertical="center"/>
    </xf>
    <xf numFmtId="0" fontId="26" fillId="2" borderId="13" xfId="0" applyFont="1" applyFill="1" applyBorder="1" applyAlignment="1">
      <alignment horizontal="left" vertical="center" wrapText="1"/>
    </xf>
    <xf numFmtId="0" fontId="26" fillId="2" borderId="18" xfId="0" applyFont="1" applyFill="1" applyBorder="1" applyAlignment="1">
      <alignment horizontal="left" vertical="center" wrapText="1"/>
    </xf>
    <xf numFmtId="0" fontId="26" fillId="2" borderId="14" xfId="0" applyFont="1" applyFill="1" applyBorder="1" applyAlignment="1">
      <alignment horizontal="left" vertical="center" wrapText="1"/>
    </xf>
    <xf numFmtId="49" fontId="24" fillId="2" borderId="44" xfId="0" applyNumberFormat="1" applyFont="1" applyFill="1" applyBorder="1" applyAlignment="1">
      <alignment horizontal="center" vertical="center"/>
    </xf>
    <xf numFmtId="49" fontId="24" fillId="2" borderId="18" xfId="0" applyNumberFormat="1" applyFont="1" applyFill="1" applyBorder="1" applyAlignment="1">
      <alignment horizontal="center" vertical="center"/>
    </xf>
    <xf numFmtId="49" fontId="24" fillId="2" borderId="14" xfId="0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left" vertical="top"/>
    </xf>
    <xf numFmtId="0" fontId="36" fillId="2" borderId="0" xfId="0" applyFont="1" applyFill="1" applyBorder="1" applyAlignment="1">
      <alignment horizontal="left" vertical="top"/>
    </xf>
    <xf numFmtId="0" fontId="9" fillId="2" borderId="0" xfId="0" applyFont="1" applyFill="1" applyBorder="1" applyAlignment="1">
      <alignment horizontal="center" vertical="top"/>
    </xf>
    <xf numFmtId="0" fontId="9" fillId="2" borderId="0" xfId="0" applyFont="1" applyFill="1" applyAlignment="1">
      <alignment horizontal="left" vertical="center"/>
    </xf>
    <xf numFmtId="0" fontId="12" fillId="2" borderId="8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2" fillId="2" borderId="11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0" fontId="23" fillId="0" borderId="8" xfId="0" applyFont="1" applyBorder="1" applyAlignment="1">
      <alignment horizontal="center" vertical="top" wrapText="1"/>
    </xf>
    <xf numFmtId="0" fontId="23" fillId="0" borderId="9" xfId="0" applyFont="1" applyBorder="1" applyAlignment="1">
      <alignment horizontal="center" vertical="top" wrapText="1"/>
    </xf>
    <xf numFmtId="0" fontId="23" fillId="0" borderId="10" xfId="0" applyFont="1" applyBorder="1" applyAlignment="1">
      <alignment horizontal="center" vertical="top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45" xfId="0" applyFont="1" applyFill="1" applyBorder="1" applyAlignment="1">
      <alignment horizontal="center" vertical="center" wrapText="1"/>
    </xf>
    <xf numFmtId="0" fontId="13" fillId="2" borderId="50" xfId="0" applyFont="1" applyFill="1" applyBorder="1" applyAlignment="1">
      <alignment horizontal="center" vertical="center" wrapText="1"/>
    </xf>
    <xf numFmtId="0" fontId="13" fillId="2" borderId="51" xfId="0" applyFont="1" applyFill="1" applyBorder="1" applyAlignment="1">
      <alignment horizontal="center" vertical="center" wrapText="1"/>
    </xf>
    <xf numFmtId="0" fontId="13" fillId="2" borderId="42" xfId="0" applyFont="1" applyFill="1" applyBorder="1" applyAlignment="1">
      <alignment horizontal="center" vertical="center" wrapText="1"/>
    </xf>
    <xf numFmtId="0" fontId="14" fillId="2" borderId="52" xfId="0" applyFont="1" applyFill="1" applyBorder="1" applyAlignment="1">
      <alignment horizontal="center" vertical="center"/>
    </xf>
    <xf numFmtId="0" fontId="14" fillId="2" borderId="53" xfId="0" applyFont="1" applyFill="1" applyBorder="1" applyAlignment="1">
      <alignment horizontal="center" vertical="center"/>
    </xf>
    <xf numFmtId="0" fontId="14" fillId="2" borderId="58" xfId="0" applyFont="1" applyFill="1" applyBorder="1" applyAlignment="1">
      <alignment horizontal="center" vertical="center"/>
    </xf>
    <xf numFmtId="0" fontId="14" fillId="2" borderId="16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14" fillId="2" borderId="23" xfId="0" applyFont="1" applyFill="1" applyBorder="1" applyAlignment="1">
      <alignment horizontal="center" vertical="center"/>
    </xf>
    <xf numFmtId="0" fontId="14" fillId="2" borderId="30" xfId="0" applyFont="1" applyFill="1" applyBorder="1" applyAlignment="1">
      <alignment horizontal="center" vertical="center"/>
    </xf>
    <xf numFmtId="0" fontId="14" fillId="2" borderId="31" xfId="0" applyFont="1" applyFill="1" applyBorder="1" applyAlignment="1">
      <alignment horizontal="center" vertical="center"/>
    </xf>
    <xf numFmtId="0" fontId="14" fillId="2" borderId="39" xfId="0" applyFont="1" applyFill="1" applyBorder="1" applyAlignment="1">
      <alignment horizontal="center" vertical="center"/>
    </xf>
    <xf numFmtId="0" fontId="13" fillId="2" borderId="51" xfId="0" applyFont="1" applyFill="1" applyBorder="1" applyAlignment="1">
      <alignment horizontal="left" vertical="center"/>
    </xf>
    <xf numFmtId="0" fontId="13" fillId="2" borderId="45" xfId="0" applyFont="1" applyFill="1" applyBorder="1" applyAlignment="1">
      <alignment horizontal="left" vertical="center"/>
    </xf>
    <xf numFmtId="0" fontId="13" fillId="2" borderId="42" xfId="0" applyFont="1" applyFill="1" applyBorder="1" applyAlignment="1">
      <alignment horizontal="left" vertical="center"/>
    </xf>
    <xf numFmtId="0" fontId="14" fillId="2" borderId="2" xfId="0" applyFont="1" applyFill="1" applyBorder="1" applyAlignment="1">
      <alignment horizontal="center" vertical="center"/>
    </xf>
    <xf numFmtId="0" fontId="14" fillId="2" borderId="45" xfId="0" applyFont="1" applyFill="1" applyBorder="1" applyAlignment="1">
      <alignment horizontal="center" vertical="center"/>
    </xf>
    <xf numFmtId="0" fontId="14" fillId="2" borderId="42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3" fillId="2" borderId="67" xfId="0" applyFont="1" applyFill="1" applyBorder="1" applyAlignment="1">
      <alignment horizontal="left" vertical="center"/>
    </xf>
    <xf numFmtId="0" fontId="13" fillId="2" borderId="69" xfId="0" applyFont="1" applyFill="1" applyBorder="1" applyAlignment="1">
      <alignment horizontal="left" vertical="center"/>
    </xf>
    <xf numFmtId="0" fontId="13" fillId="2" borderId="65" xfId="0" applyFont="1" applyFill="1" applyBorder="1" applyAlignment="1">
      <alignment horizontal="left" vertical="center"/>
    </xf>
    <xf numFmtId="0" fontId="14" fillId="2" borderId="28" xfId="0" applyFont="1" applyFill="1" applyBorder="1" applyAlignment="1">
      <alignment horizontal="center" vertical="center"/>
    </xf>
    <xf numFmtId="0" fontId="14" fillId="2" borderId="69" xfId="0" applyFont="1" applyFill="1" applyBorder="1" applyAlignment="1">
      <alignment horizontal="center" vertical="center"/>
    </xf>
    <xf numFmtId="0" fontId="14" fillId="2" borderId="65" xfId="0" applyFont="1" applyFill="1" applyBorder="1" applyAlignment="1">
      <alignment horizontal="center" vertical="center"/>
    </xf>
    <xf numFmtId="0" fontId="14" fillId="2" borderId="26" xfId="0" applyFont="1" applyFill="1" applyBorder="1" applyAlignment="1">
      <alignment horizontal="center" vertical="center"/>
    </xf>
    <xf numFmtId="0" fontId="13" fillId="2" borderId="21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/>
    </xf>
    <xf numFmtId="0" fontId="13" fillId="2" borderId="25" xfId="0" applyFont="1" applyFill="1" applyBorder="1" applyAlignment="1">
      <alignment horizontal="left" vertical="center"/>
    </xf>
    <xf numFmtId="0" fontId="13" fillId="2" borderId="26" xfId="0" applyFont="1" applyFill="1" applyBorder="1" applyAlignment="1">
      <alignment horizontal="left" vertical="center"/>
    </xf>
    <xf numFmtId="0" fontId="14" fillId="2" borderId="54" xfId="0" applyFont="1" applyFill="1" applyBorder="1" applyAlignment="1">
      <alignment horizontal="center" vertical="center"/>
    </xf>
    <xf numFmtId="0" fontId="14" fillId="2" borderId="17" xfId="0" applyFont="1" applyFill="1" applyBorder="1" applyAlignment="1">
      <alignment horizontal="center" vertical="center"/>
    </xf>
    <xf numFmtId="0" fontId="14" fillId="2" borderId="32" xfId="0" applyFont="1" applyFill="1" applyBorder="1" applyAlignment="1">
      <alignment horizontal="center" vertical="center"/>
    </xf>
    <xf numFmtId="0" fontId="24" fillId="2" borderId="52" xfId="0" applyFont="1" applyFill="1" applyBorder="1" applyAlignment="1">
      <alignment horizontal="center" vertical="center"/>
    </xf>
    <xf numFmtId="0" fontId="24" fillId="2" borderId="53" xfId="0" applyFont="1" applyFill="1" applyBorder="1" applyAlignment="1">
      <alignment horizontal="center" vertical="center"/>
    </xf>
    <xf numFmtId="0" fontId="24" fillId="2" borderId="54" xfId="0" applyFont="1" applyFill="1" applyBorder="1" applyAlignment="1">
      <alignment horizontal="center" vertical="center"/>
    </xf>
    <xf numFmtId="0" fontId="24" fillId="2" borderId="16" xfId="0" applyFont="1" applyFill="1" applyBorder="1" applyAlignment="1">
      <alignment horizontal="center" vertical="center"/>
    </xf>
    <xf numFmtId="0" fontId="24" fillId="2" borderId="0" xfId="0" applyFont="1" applyFill="1" applyBorder="1" applyAlignment="1">
      <alignment horizontal="center" vertical="center"/>
    </xf>
    <xf numFmtId="0" fontId="24" fillId="2" borderId="17" xfId="0" applyFont="1" applyFill="1" applyBorder="1" applyAlignment="1">
      <alignment horizontal="center" vertical="center"/>
    </xf>
    <xf numFmtId="0" fontId="24" fillId="2" borderId="30" xfId="0" applyFont="1" applyFill="1" applyBorder="1" applyAlignment="1">
      <alignment horizontal="center" vertical="center"/>
    </xf>
    <xf numFmtId="0" fontId="24" fillId="2" borderId="31" xfId="0" applyFont="1" applyFill="1" applyBorder="1" applyAlignment="1">
      <alignment horizontal="center" vertical="center"/>
    </xf>
    <xf numFmtId="0" fontId="24" fillId="2" borderId="32" xfId="0" applyFont="1" applyFill="1" applyBorder="1" applyAlignment="1">
      <alignment horizontal="center" vertical="center"/>
    </xf>
    <xf numFmtId="0" fontId="24" fillId="2" borderId="58" xfId="0" applyFont="1" applyFill="1" applyBorder="1" applyAlignment="1">
      <alignment horizontal="center" vertical="center"/>
    </xf>
    <xf numFmtId="0" fontId="24" fillId="2" borderId="23" xfId="0" applyFont="1" applyFill="1" applyBorder="1" applyAlignment="1">
      <alignment horizontal="center" vertical="center"/>
    </xf>
    <xf numFmtId="0" fontId="24" fillId="2" borderId="39" xfId="0" applyFont="1" applyFill="1" applyBorder="1" applyAlignment="1">
      <alignment horizontal="center" vertical="center"/>
    </xf>
    <xf numFmtId="0" fontId="13" fillId="2" borderId="51" xfId="0" applyFont="1" applyFill="1" applyBorder="1" applyAlignment="1">
      <alignment horizontal="left" vertical="center" wrapText="1"/>
    </xf>
    <xf numFmtId="0" fontId="13" fillId="2" borderId="45" xfId="0" applyFont="1" applyFill="1" applyBorder="1" applyAlignment="1">
      <alignment horizontal="left" vertical="center" wrapText="1"/>
    </xf>
    <xf numFmtId="0" fontId="13" fillId="2" borderId="42" xfId="0" applyFont="1" applyFill="1" applyBorder="1" applyAlignment="1">
      <alignment horizontal="left" vertical="center" wrapText="1"/>
    </xf>
    <xf numFmtId="0" fontId="14" fillId="2" borderId="67" xfId="0" applyFont="1" applyFill="1" applyBorder="1" applyAlignment="1">
      <alignment horizontal="center" vertical="center"/>
    </xf>
    <xf numFmtId="0" fontId="14" fillId="2" borderId="68" xfId="0" applyFont="1" applyFill="1" applyBorder="1" applyAlignment="1">
      <alignment horizontal="center" vertical="center"/>
    </xf>
    <xf numFmtId="0" fontId="24" fillId="2" borderId="67" xfId="0" applyFont="1" applyFill="1" applyBorder="1" applyAlignment="1">
      <alignment horizontal="center" vertical="center"/>
    </xf>
    <xf numFmtId="0" fontId="24" fillId="2" borderId="69" xfId="0" applyFont="1" applyFill="1" applyBorder="1" applyAlignment="1">
      <alignment horizontal="center" vertical="center"/>
    </xf>
    <xf numFmtId="0" fontId="24" fillId="2" borderId="68" xfId="0" applyFont="1" applyFill="1" applyBorder="1" applyAlignment="1">
      <alignment horizontal="center" vertical="center"/>
    </xf>
    <xf numFmtId="0" fontId="14" fillId="2" borderId="51" xfId="0" applyFont="1" applyFill="1" applyBorder="1" applyAlignment="1">
      <alignment horizontal="center" vertical="center"/>
    </xf>
    <xf numFmtId="0" fontId="14" fillId="2" borderId="50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42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60" xfId="0" applyFont="1" applyFill="1" applyBorder="1" applyAlignment="1">
      <alignment horizontal="center" vertical="center"/>
    </xf>
    <xf numFmtId="0" fontId="13" fillId="2" borderId="53" xfId="0" applyFont="1" applyFill="1" applyBorder="1" applyAlignment="1">
      <alignment horizontal="center" vertical="center"/>
    </xf>
    <xf numFmtId="0" fontId="13" fillId="2" borderId="54" xfId="0" applyFont="1" applyFill="1" applyBorder="1" applyAlignment="1">
      <alignment horizontal="center" vertical="center"/>
    </xf>
    <xf numFmtId="0" fontId="13" fillId="0" borderId="2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3" fillId="0" borderId="22" xfId="0" applyFont="1" applyFill="1" applyBorder="1" applyAlignment="1">
      <alignment horizontal="left" vertical="center" wrapText="1"/>
    </xf>
    <xf numFmtId="0" fontId="13" fillId="0" borderId="25" xfId="0" applyFont="1" applyFill="1" applyBorder="1" applyAlignment="1">
      <alignment horizontal="left" vertical="center" wrapText="1"/>
    </xf>
    <xf numFmtId="0" fontId="13" fillId="0" borderId="26" xfId="0" applyFont="1" applyFill="1" applyBorder="1" applyAlignment="1">
      <alignment horizontal="left" vertical="center" wrapText="1"/>
    </xf>
    <xf numFmtId="0" fontId="13" fillId="0" borderId="27" xfId="0" applyFont="1" applyFill="1" applyBorder="1" applyAlignment="1">
      <alignment horizontal="left" vertical="center" wrapText="1"/>
    </xf>
    <xf numFmtId="0" fontId="14" fillId="2" borderId="21" xfId="0" applyFont="1" applyFill="1" applyBorder="1" applyAlignment="1">
      <alignment horizontal="center" vertical="center"/>
    </xf>
    <xf numFmtId="0" fontId="14" fillId="2" borderId="25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0" fontId="12" fillId="2" borderId="63" xfId="0" applyFont="1" applyFill="1" applyBorder="1" applyAlignment="1">
      <alignment horizontal="center" vertical="center"/>
    </xf>
    <xf numFmtId="0" fontId="12" fillId="2" borderId="61" xfId="0" applyFont="1" applyFill="1" applyBorder="1" applyAlignment="1">
      <alignment horizontal="center" vertical="center"/>
    </xf>
    <xf numFmtId="0" fontId="12" fillId="2" borderId="62" xfId="0" applyFont="1" applyFill="1" applyBorder="1" applyAlignment="1">
      <alignment horizontal="center" vertical="center"/>
    </xf>
    <xf numFmtId="0" fontId="12" fillId="2" borderId="63" xfId="0" applyFont="1" applyFill="1" applyBorder="1" applyAlignment="1">
      <alignment horizontal="center" vertical="center" wrapText="1"/>
    </xf>
    <xf numFmtId="0" fontId="12" fillId="2" borderId="61" xfId="0" applyFont="1" applyFill="1" applyBorder="1" applyAlignment="1">
      <alignment horizontal="center" vertical="center" wrapText="1"/>
    </xf>
    <xf numFmtId="0" fontId="12" fillId="2" borderId="62" xfId="0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 wrapText="1"/>
    </xf>
    <xf numFmtId="0" fontId="12" fillId="2" borderId="18" xfId="0" applyFont="1" applyFill="1" applyBorder="1" applyAlignment="1">
      <alignment horizontal="center" vertical="center" wrapText="1"/>
    </xf>
    <xf numFmtId="0" fontId="12" fillId="2" borderId="14" xfId="0" applyFont="1" applyFill="1" applyBorder="1" applyAlignment="1">
      <alignment horizontal="center" vertical="center" wrapText="1"/>
    </xf>
    <xf numFmtId="0" fontId="13" fillId="2" borderId="2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3" fillId="2" borderId="66" xfId="0" applyFont="1" applyFill="1" applyBorder="1" applyAlignment="1">
      <alignment horizontal="left" vertical="center" wrapText="1"/>
    </xf>
    <xf numFmtId="0" fontId="13" fillId="2" borderId="31" xfId="0" applyFont="1" applyFill="1" applyBorder="1" applyAlignment="1">
      <alignment horizontal="left" vertical="center"/>
    </xf>
    <xf numFmtId="0" fontId="24" fillId="2" borderId="51" xfId="0" applyFont="1" applyFill="1" applyBorder="1" applyAlignment="1">
      <alignment horizontal="center" vertical="center"/>
    </xf>
    <xf numFmtId="0" fontId="24" fillId="2" borderId="45" xfId="0" applyFont="1" applyFill="1" applyBorder="1" applyAlignment="1">
      <alignment horizontal="center" vertical="center"/>
    </xf>
    <xf numFmtId="0" fontId="24" fillId="2" borderId="50" xfId="0" applyFont="1" applyFill="1" applyBorder="1" applyAlignment="1">
      <alignment horizontal="center" vertical="center"/>
    </xf>
    <xf numFmtId="0" fontId="13" fillId="2" borderId="48" xfId="0" applyFont="1" applyFill="1" applyBorder="1" applyAlignment="1">
      <alignment horizontal="left" vertical="center" wrapText="1"/>
    </xf>
    <xf numFmtId="0" fontId="13" fillId="2" borderId="55" xfId="0" applyFont="1" applyFill="1" applyBorder="1" applyAlignment="1">
      <alignment horizontal="left" vertical="center"/>
    </xf>
    <xf numFmtId="1" fontId="14" fillId="2" borderId="48" xfId="0" applyNumberFormat="1" applyFont="1" applyFill="1" applyBorder="1" applyAlignment="1">
      <alignment horizontal="center" vertical="center"/>
    </xf>
    <xf numFmtId="1" fontId="14" fillId="2" borderId="55" xfId="0" applyNumberFormat="1" applyFont="1" applyFill="1" applyBorder="1" applyAlignment="1">
      <alignment horizontal="center" vertical="center"/>
    </xf>
    <xf numFmtId="1" fontId="14" fillId="2" borderId="49" xfId="0" applyNumberFormat="1" applyFont="1" applyFill="1" applyBorder="1" applyAlignment="1">
      <alignment horizontal="center" vertical="center"/>
    </xf>
    <xf numFmtId="0" fontId="14" fillId="2" borderId="48" xfId="0" applyFont="1" applyFill="1" applyBorder="1" applyAlignment="1">
      <alignment horizontal="center" vertical="center"/>
    </xf>
    <xf numFmtId="0" fontId="14" fillId="2" borderId="49" xfId="0" applyFont="1" applyFill="1" applyBorder="1" applyAlignment="1">
      <alignment horizontal="center" vertical="center"/>
    </xf>
    <xf numFmtId="0" fontId="14" fillId="2" borderId="45" xfId="0" applyFont="1" applyFill="1" applyBorder="1" applyAlignment="1">
      <alignment horizontal="center" vertical="center" wrapText="1"/>
    </xf>
    <xf numFmtId="0" fontId="14" fillId="2" borderId="50" xfId="0" applyFont="1" applyFill="1" applyBorder="1" applyAlignment="1">
      <alignment horizontal="center" vertical="center" wrapText="1"/>
    </xf>
    <xf numFmtId="1" fontId="24" fillId="2" borderId="48" xfId="0" applyNumberFormat="1" applyFont="1" applyFill="1" applyBorder="1" applyAlignment="1">
      <alignment horizontal="center" vertical="center"/>
    </xf>
    <xf numFmtId="1" fontId="24" fillId="2" borderId="55" xfId="0" applyNumberFormat="1" applyFont="1" applyFill="1" applyBorder="1" applyAlignment="1">
      <alignment horizontal="center" vertical="center"/>
    </xf>
    <xf numFmtId="1" fontId="24" fillId="2" borderId="49" xfId="0" applyNumberFormat="1" applyFont="1" applyFill="1" applyBorder="1" applyAlignment="1">
      <alignment horizontal="center" vertical="center"/>
    </xf>
    <xf numFmtId="0" fontId="19" fillId="3" borderId="9" xfId="1" applyFont="1" applyFill="1" applyBorder="1" applyAlignment="1">
      <alignment horizontal="center" vertical="center"/>
    </xf>
    <xf numFmtId="0" fontId="19" fillId="3" borderId="40" xfId="1" applyFont="1" applyFill="1" applyBorder="1" applyAlignment="1">
      <alignment horizontal="center" vertical="center"/>
    </xf>
    <xf numFmtId="0" fontId="19" fillId="3" borderId="8" xfId="1" applyFont="1" applyFill="1" applyBorder="1" applyAlignment="1">
      <alignment horizontal="center" vertical="center"/>
    </xf>
    <xf numFmtId="0" fontId="19" fillId="3" borderId="10" xfId="1" applyFont="1" applyFill="1" applyBorder="1" applyAlignment="1">
      <alignment horizontal="center" vertical="center"/>
    </xf>
    <xf numFmtId="0" fontId="17" fillId="3" borderId="9" xfId="1" applyFont="1" applyFill="1" applyBorder="1" applyAlignment="1">
      <alignment horizontal="center" vertical="center"/>
    </xf>
    <xf numFmtId="0" fontId="17" fillId="3" borderId="10" xfId="1" applyFont="1" applyFill="1" applyBorder="1" applyAlignment="1">
      <alignment horizontal="center" vertical="center"/>
    </xf>
    <xf numFmtId="1" fontId="14" fillId="2" borderId="63" xfId="0" applyNumberFormat="1" applyFont="1" applyFill="1" applyBorder="1" applyAlignment="1">
      <alignment horizontal="center" vertical="center"/>
    </xf>
    <xf numFmtId="1" fontId="14" fillId="2" borderId="44" xfId="0" applyNumberFormat="1" applyFont="1" applyFill="1" applyBorder="1" applyAlignment="1">
      <alignment horizontal="center" vertical="center"/>
    </xf>
    <xf numFmtId="0" fontId="14" fillId="2" borderId="43" xfId="0" applyFont="1" applyFill="1" applyBorder="1" applyAlignment="1">
      <alignment horizontal="center" vertical="center"/>
    </xf>
    <xf numFmtId="0" fontId="14" fillId="2" borderId="44" xfId="0" applyFont="1" applyFill="1" applyBorder="1" applyAlignment="1">
      <alignment horizontal="center" vertical="center"/>
    </xf>
    <xf numFmtId="0" fontId="14" fillId="2" borderId="62" xfId="0" applyFont="1" applyFill="1" applyBorder="1" applyAlignment="1">
      <alignment horizontal="center" vertical="center"/>
    </xf>
    <xf numFmtId="0" fontId="23" fillId="3" borderId="8" xfId="1" applyFont="1" applyFill="1" applyBorder="1" applyAlignment="1">
      <alignment horizontal="left" vertical="center"/>
    </xf>
    <xf numFmtId="0" fontId="23" fillId="3" borderId="9" xfId="1" applyFont="1" applyFill="1" applyBorder="1" applyAlignment="1">
      <alignment horizontal="left" vertical="center"/>
    </xf>
    <xf numFmtId="0" fontId="23" fillId="3" borderId="10" xfId="1" applyFont="1" applyFill="1" applyBorder="1" applyAlignment="1">
      <alignment horizontal="left" vertical="center"/>
    </xf>
    <xf numFmtId="0" fontId="14" fillId="2" borderId="60" xfId="0" applyFont="1" applyFill="1" applyBorder="1" applyAlignment="1">
      <alignment horizontal="center" vertical="center"/>
    </xf>
    <xf numFmtId="0" fontId="14" fillId="2" borderId="42" xfId="0" applyFont="1" applyFill="1" applyBorder="1" applyAlignment="1">
      <alignment horizontal="center" vertical="justify" wrapText="1"/>
    </xf>
    <xf numFmtId="0" fontId="14" fillId="2" borderId="1" xfId="0" applyFont="1" applyFill="1" applyBorder="1" applyAlignment="1">
      <alignment horizontal="center" vertical="justify" wrapText="1"/>
    </xf>
    <xf numFmtId="0" fontId="14" fillId="2" borderId="22" xfId="0" applyFont="1" applyFill="1" applyBorder="1" applyAlignment="1">
      <alignment horizontal="center" vertical="justify" wrapText="1"/>
    </xf>
    <xf numFmtId="0" fontId="14" fillId="2" borderId="42" xfId="0" applyFont="1" applyFill="1" applyBorder="1" applyAlignment="1">
      <alignment vertical="justify" wrapText="1"/>
    </xf>
    <xf numFmtId="0" fontId="14" fillId="2" borderId="1" xfId="0" applyFont="1" applyFill="1" applyBorder="1" applyAlignment="1">
      <alignment vertical="justify" wrapText="1"/>
    </xf>
    <xf numFmtId="0" fontId="14" fillId="2" borderId="22" xfId="0" applyFont="1" applyFill="1" applyBorder="1" applyAlignment="1">
      <alignment vertical="justify" wrapText="1"/>
    </xf>
    <xf numFmtId="0" fontId="13" fillId="2" borderId="2" xfId="0" applyFont="1" applyFill="1" applyBorder="1" applyAlignment="1">
      <alignment horizontal="left" vertical="center" wrapText="1"/>
    </xf>
    <xf numFmtId="0" fontId="3" fillId="2" borderId="28" xfId="0" applyFont="1" applyFill="1" applyBorder="1" applyAlignment="1">
      <alignment horizontal="center"/>
    </xf>
    <xf numFmtId="0" fontId="3" fillId="2" borderId="65" xfId="0" applyFont="1" applyFill="1" applyBorder="1" applyAlignment="1">
      <alignment horizontal="center"/>
    </xf>
    <xf numFmtId="0" fontId="14" fillId="2" borderId="56" xfId="0" applyFont="1" applyFill="1" applyBorder="1" applyAlignment="1">
      <alignment horizontal="center" vertical="justify" wrapText="1"/>
    </xf>
    <xf numFmtId="0" fontId="14" fillId="2" borderId="24" xfId="0" applyFont="1" applyFill="1" applyBorder="1" applyAlignment="1">
      <alignment horizontal="center" vertical="justify" wrapText="1"/>
    </xf>
    <xf numFmtId="0" fontId="14" fillId="2" borderId="46" xfId="0" applyFont="1" applyFill="1" applyBorder="1" applyAlignment="1">
      <alignment horizontal="center" vertical="justify" wrapText="1"/>
    </xf>
    <xf numFmtId="0" fontId="13" fillId="2" borderId="47" xfId="0" applyFont="1" applyFill="1" applyBorder="1" applyAlignment="1">
      <alignment horizontal="left" vertical="center" wrapText="1"/>
    </xf>
    <xf numFmtId="0" fontId="13" fillId="2" borderId="55" xfId="0" applyFont="1" applyFill="1" applyBorder="1" applyAlignment="1">
      <alignment horizontal="left" vertical="center" wrapText="1"/>
    </xf>
    <xf numFmtId="0" fontId="13" fillId="2" borderId="56" xfId="0" applyFont="1" applyFill="1" applyBorder="1" applyAlignment="1">
      <alignment horizontal="left" vertical="center" wrapText="1"/>
    </xf>
    <xf numFmtId="0" fontId="14" fillId="2" borderId="47" xfId="0" applyFont="1" applyFill="1" applyBorder="1" applyAlignment="1">
      <alignment horizontal="center" vertical="center"/>
    </xf>
    <xf numFmtId="0" fontId="14" fillId="2" borderId="56" xfId="0" applyFont="1" applyFill="1" applyBorder="1" applyAlignment="1">
      <alignment horizontal="center" vertical="center"/>
    </xf>
    <xf numFmtId="16" fontId="14" fillId="2" borderId="47" xfId="0" applyNumberFormat="1" applyFont="1" applyFill="1" applyBorder="1" applyAlignment="1">
      <alignment horizontal="center" vertical="center" wrapText="1"/>
    </xf>
    <xf numFmtId="0" fontId="16" fillId="8" borderId="36" xfId="0" applyFont="1" applyFill="1" applyBorder="1" applyAlignment="1">
      <alignment horizontal="center" vertical="center"/>
    </xf>
    <xf numFmtId="0" fontId="16" fillId="8" borderId="40" xfId="0" applyFont="1" applyFill="1" applyBorder="1" applyAlignment="1">
      <alignment horizontal="center" vertical="center"/>
    </xf>
    <xf numFmtId="0" fontId="16" fillId="8" borderId="10" xfId="0" applyFont="1" applyFill="1" applyBorder="1" applyAlignment="1">
      <alignment horizontal="center" vertical="center"/>
    </xf>
    <xf numFmtId="0" fontId="16" fillId="8" borderId="8" xfId="0" applyFont="1" applyFill="1" applyBorder="1" applyAlignment="1">
      <alignment horizontal="center" vertical="center"/>
    </xf>
    <xf numFmtId="0" fontId="16" fillId="8" borderId="8" xfId="0" applyFont="1" applyFill="1" applyBorder="1" applyAlignment="1">
      <alignment horizontal="center" vertical="center" wrapText="1"/>
    </xf>
    <xf numFmtId="0" fontId="16" fillId="8" borderId="9" xfId="0" applyFont="1" applyFill="1" applyBorder="1" applyAlignment="1">
      <alignment horizontal="center" vertical="center" wrapText="1"/>
    </xf>
    <xf numFmtId="0" fontId="16" fillId="8" borderId="10" xfId="0" applyFont="1" applyFill="1" applyBorder="1" applyAlignment="1">
      <alignment horizontal="center" vertical="center" wrapText="1"/>
    </xf>
    <xf numFmtId="0" fontId="14" fillId="9" borderId="16" xfId="0" applyFont="1" applyFill="1" applyBorder="1" applyAlignment="1">
      <alignment horizontal="center" vertical="center"/>
    </xf>
    <xf numFmtId="0" fontId="14" fillId="9" borderId="17" xfId="0" applyFont="1" applyFill="1" applyBorder="1" applyAlignment="1">
      <alignment horizontal="center" vertical="center"/>
    </xf>
    <xf numFmtId="0" fontId="14" fillId="9" borderId="23" xfId="0" applyFont="1" applyFill="1" applyBorder="1" applyAlignment="1">
      <alignment horizontal="center" vertical="center"/>
    </xf>
    <xf numFmtId="0" fontId="14" fillId="9" borderId="64" xfId="0" applyFont="1" applyFill="1" applyBorder="1" applyAlignment="1">
      <alignment horizontal="center" vertical="center"/>
    </xf>
    <xf numFmtId="0" fontId="14" fillId="9" borderId="64" xfId="0" applyFont="1" applyFill="1" applyBorder="1" applyAlignment="1">
      <alignment horizontal="center" vertical="center" wrapText="1"/>
    </xf>
    <xf numFmtId="0" fontId="14" fillId="9" borderId="0" xfId="0" applyFont="1" applyFill="1" applyBorder="1" applyAlignment="1">
      <alignment horizontal="center" vertical="center" wrapText="1"/>
    </xf>
    <xf numFmtId="0" fontId="14" fillId="9" borderId="23" xfId="0" applyFont="1" applyFill="1" applyBorder="1" applyAlignment="1">
      <alignment horizontal="center" vertical="center" wrapText="1"/>
    </xf>
    <xf numFmtId="0" fontId="12" fillId="8" borderId="36" xfId="0" applyFont="1" applyFill="1" applyBorder="1" applyAlignment="1">
      <alignment horizontal="left" vertical="center" wrapText="1"/>
    </xf>
    <xf numFmtId="0" fontId="12" fillId="8" borderId="9" xfId="0" applyFont="1" applyFill="1" applyBorder="1" applyAlignment="1">
      <alignment horizontal="left" vertical="center" wrapText="1"/>
    </xf>
    <xf numFmtId="0" fontId="12" fillId="8" borderId="40" xfId="0" applyFont="1" applyFill="1" applyBorder="1" applyAlignment="1">
      <alignment horizontal="left" vertical="center" wrapText="1"/>
    </xf>
    <xf numFmtId="0" fontId="13" fillId="9" borderId="16" xfId="0" applyFont="1" applyFill="1" applyBorder="1" applyAlignment="1">
      <alignment horizontal="left" vertical="center" wrapText="1"/>
    </xf>
    <xf numFmtId="0" fontId="13" fillId="9" borderId="0" xfId="0" applyFont="1" applyFill="1" applyBorder="1" applyAlignment="1">
      <alignment horizontal="left" vertical="center" wrapText="1"/>
    </xf>
    <xf numFmtId="0" fontId="13" fillId="9" borderId="17" xfId="0" applyFont="1" applyFill="1" applyBorder="1" applyAlignment="1">
      <alignment horizontal="left" vertical="center" wrapText="1"/>
    </xf>
    <xf numFmtId="0" fontId="14" fillId="9" borderId="43" xfId="0" applyFont="1" applyFill="1" applyBorder="1" applyAlignment="1">
      <alignment horizontal="center" vertical="center"/>
    </xf>
    <xf numFmtId="0" fontId="14" fillId="9" borderId="44" xfId="0" applyFont="1" applyFill="1" applyBorder="1" applyAlignment="1">
      <alignment horizontal="center" vertical="center"/>
    </xf>
    <xf numFmtId="0" fontId="14" fillId="9" borderId="62" xfId="0" applyFont="1" applyFill="1" applyBorder="1" applyAlignment="1">
      <alignment horizontal="center" vertical="center"/>
    </xf>
    <xf numFmtId="0" fontId="14" fillId="9" borderId="63" xfId="0" applyFont="1" applyFill="1" applyBorder="1" applyAlignment="1">
      <alignment horizontal="center" vertical="center"/>
    </xf>
    <xf numFmtId="0" fontId="14" fillId="10" borderId="63" xfId="0" applyFont="1" applyFill="1" applyBorder="1" applyAlignment="1">
      <alignment horizontal="center" vertical="center" wrapText="1"/>
    </xf>
    <xf numFmtId="0" fontId="14" fillId="10" borderId="61" xfId="0" applyFont="1" applyFill="1" applyBorder="1" applyAlignment="1">
      <alignment horizontal="center" vertical="center" wrapText="1"/>
    </xf>
    <xf numFmtId="0" fontId="14" fillId="10" borderId="62" xfId="0" applyFont="1" applyFill="1" applyBorder="1" applyAlignment="1">
      <alignment horizontal="center" vertical="center" wrapText="1"/>
    </xf>
    <xf numFmtId="0" fontId="13" fillId="9" borderId="43" xfId="0" applyFont="1" applyFill="1" applyBorder="1" applyAlignment="1">
      <alignment horizontal="left" vertical="center" wrapText="1"/>
    </xf>
    <xf numFmtId="0" fontId="13" fillId="9" borderId="61" xfId="0" applyFont="1" applyFill="1" applyBorder="1" applyAlignment="1">
      <alignment horizontal="left" vertical="center" wrapText="1"/>
    </xf>
    <xf numFmtId="0" fontId="13" fillId="9" borderId="44" xfId="0" applyFont="1" applyFill="1" applyBorder="1" applyAlignment="1">
      <alignment horizontal="left" vertical="center" wrapText="1"/>
    </xf>
    <xf numFmtId="0" fontId="14" fillId="0" borderId="52" xfId="0" applyFont="1" applyFill="1" applyBorder="1" applyAlignment="1">
      <alignment horizontal="center" vertical="center"/>
    </xf>
    <xf numFmtId="0" fontId="14" fillId="0" borderId="54" xfId="0" applyFont="1" applyFill="1" applyBorder="1" applyAlignment="1">
      <alignment horizontal="center" vertical="center"/>
    </xf>
    <xf numFmtId="0" fontId="14" fillId="0" borderId="53" xfId="0" applyFont="1" applyFill="1" applyBorder="1" applyAlignment="1">
      <alignment horizontal="center" vertical="center"/>
    </xf>
    <xf numFmtId="0" fontId="14" fillId="0" borderId="48" xfId="0" applyFont="1" applyFill="1" applyBorder="1" applyAlignment="1">
      <alignment horizontal="center" vertical="center" wrapText="1"/>
    </xf>
    <xf numFmtId="0" fontId="13" fillId="0" borderId="52" xfId="0" applyFont="1" applyFill="1" applyBorder="1" applyAlignment="1">
      <alignment horizontal="left" vertical="center" wrapText="1"/>
    </xf>
    <xf numFmtId="0" fontId="20" fillId="0" borderId="53" xfId="0" applyFont="1" applyFill="1" applyBorder="1" applyAlignment="1"/>
    <xf numFmtId="0" fontId="20" fillId="0" borderId="54" xfId="0" applyFont="1" applyFill="1" applyBorder="1" applyAlignment="1"/>
    <xf numFmtId="0" fontId="20" fillId="2" borderId="45" xfId="0" applyFont="1" applyFill="1" applyBorder="1" applyAlignment="1">
      <alignment horizontal="left" vertical="center" wrapText="1"/>
    </xf>
    <xf numFmtId="0" fontId="20" fillId="2" borderId="42" xfId="0" applyFont="1" applyFill="1" applyBorder="1" applyAlignment="1">
      <alignment horizontal="left" vertical="center" wrapText="1"/>
    </xf>
    <xf numFmtId="0" fontId="20" fillId="2" borderId="55" xfId="0" applyFont="1" applyFill="1" applyBorder="1" applyAlignment="1"/>
    <xf numFmtId="0" fontId="20" fillId="2" borderId="56" xfId="0" applyFont="1" applyFill="1" applyBorder="1" applyAlignment="1"/>
    <xf numFmtId="0" fontId="16" fillId="5" borderId="2" xfId="0" applyFont="1" applyFill="1" applyBorder="1" applyAlignment="1">
      <alignment horizontal="center" vertical="center"/>
    </xf>
    <xf numFmtId="0" fontId="16" fillId="5" borderId="42" xfId="0" applyFont="1" applyFill="1" applyBorder="1" applyAlignment="1">
      <alignment horizontal="center" vertical="center"/>
    </xf>
    <xf numFmtId="0" fontId="16" fillId="5" borderId="50" xfId="0" applyFont="1" applyFill="1" applyBorder="1" applyAlignment="1">
      <alignment horizontal="center" vertical="center"/>
    </xf>
    <xf numFmtId="0" fontId="16" fillId="5" borderId="51" xfId="0" applyFont="1" applyFill="1" applyBorder="1" applyAlignment="1">
      <alignment horizontal="center" vertical="center"/>
    </xf>
    <xf numFmtId="0" fontId="16" fillId="5" borderId="48" xfId="0" applyFont="1" applyFill="1" applyBorder="1" applyAlignment="1">
      <alignment horizontal="center" vertical="center" wrapText="1"/>
    </xf>
    <xf numFmtId="0" fontId="16" fillId="5" borderId="55" xfId="0" applyFont="1" applyFill="1" applyBorder="1" applyAlignment="1">
      <alignment horizontal="center" vertical="center" wrapText="1"/>
    </xf>
    <xf numFmtId="0" fontId="16" fillId="5" borderId="49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left" vertical="center" wrapText="1"/>
    </xf>
    <xf numFmtId="0" fontId="12" fillId="5" borderId="45" xfId="0" applyFont="1" applyFill="1" applyBorder="1" applyAlignment="1">
      <alignment horizontal="left" vertical="center" wrapText="1"/>
    </xf>
    <xf numFmtId="0" fontId="12" fillId="5" borderId="42" xfId="0" applyFont="1" applyFill="1" applyBorder="1" applyAlignment="1">
      <alignment horizontal="left" vertical="center" wrapText="1"/>
    </xf>
    <xf numFmtId="0" fontId="16" fillId="5" borderId="45" xfId="0" applyFont="1" applyFill="1" applyBorder="1" applyAlignment="1">
      <alignment horizontal="center" vertical="center"/>
    </xf>
    <xf numFmtId="0" fontId="20" fillId="2" borderId="45" xfId="0" applyFont="1" applyFill="1" applyBorder="1" applyAlignment="1"/>
    <xf numFmtId="0" fontId="20" fillId="2" borderId="42" xfId="0" applyFont="1" applyFill="1" applyBorder="1" applyAlignment="1"/>
    <xf numFmtId="0" fontId="16" fillId="5" borderId="43" xfId="0" applyFont="1" applyFill="1" applyBorder="1" applyAlignment="1">
      <alignment horizontal="center" vertical="center"/>
    </xf>
    <xf numFmtId="0" fontId="16" fillId="5" borderId="44" xfId="0" applyFont="1" applyFill="1" applyBorder="1" applyAlignment="1">
      <alignment horizontal="center" vertical="center"/>
    </xf>
    <xf numFmtId="0" fontId="16" fillId="5" borderId="62" xfId="0" applyFont="1" applyFill="1" applyBorder="1" applyAlignment="1">
      <alignment horizontal="center" vertical="center"/>
    </xf>
    <xf numFmtId="0" fontId="16" fillId="5" borderId="63" xfId="0" applyFont="1" applyFill="1" applyBorder="1" applyAlignment="1">
      <alignment horizontal="center" vertical="center"/>
    </xf>
    <xf numFmtId="0" fontId="16" fillId="5" borderId="61" xfId="0" applyFont="1" applyFill="1" applyBorder="1" applyAlignment="1">
      <alignment horizontal="center" vertical="center"/>
    </xf>
    <xf numFmtId="0" fontId="14" fillId="2" borderId="55" xfId="0" applyFont="1" applyFill="1" applyBorder="1" applyAlignment="1">
      <alignment horizontal="center" vertical="center"/>
    </xf>
    <xf numFmtId="0" fontId="12" fillId="5" borderId="43" xfId="0" applyFont="1" applyFill="1" applyBorder="1" applyAlignment="1">
      <alignment horizontal="left" vertical="center" wrapText="1"/>
    </xf>
    <xf numFmtId="0" fontId="12" fillId="5" borderId="61" xfId="0" applyFont="1" applyFill="1" applyBorder="1" applyAlignment="1">
      <alignment horizontal="left" vertical="center" wrapText="1"/>
    </xf>
    <xf numFmtId="0" fontId="12" fillId="5" borderId="44" xfId="0" applyFont="1" applyFill="1" applyBorder="1" applyAlignment="1">
      <alignment horizontal="left" vertical="center" wrapText="1"/>
    </xf>
    <xf numFmtId="0" fontId="16" fillId="3" borderId="36" xfId="0" applyFont="1" applyFill="1" applyBorder="1" applyAlignment="1">
      <alignment horizontal="center" vertical="center"/>
    </xf>
    <xf numFmtId="0" fontId="16" fillId="3" borderId="40" xfId="0" applyFont="1" applyFill="1" applyBorder="1" applyAlignment="1">
      <alignment horizontal="center" vertical="center"/>
    </xf>
    <xf numFmtId="0" fontId="16" fillId="3" borderId="8" xfId="0" applyFont="1" applyFill="1" applyBorder="1" applyAlignment="1">
      <alignment horizontal="center" vertical="center"/>
    </xf>
    <xf numFmtId="0" fontId="16" fillId="3" borderId="10" xfId="0" applyFont="1" applyFill="1" applyBorder="1" applyAlignment="1">
      <alignment horizontal="center" vertical="center"/>
    </xf>
    <xf numFmtId="0" fontId="16" fillId="3" borderId="8" xfId="0" applyFont="1" applyFill="1" applyBorder="1" applyAlignment="1">
      <alignment horizontal="center" vertical="center" wrapText="1"/>
    </xf>
    <xf numFmtId="0" fontId="16" fillId="3" borderId="9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 wrapText="1"/>
    </xf>
    <xf numFmtId="0" fontId="3" fillId="0" borderId="58" xfId="0" applyFont="1" applyFill="1" applyBorder="1" applyAlignment="1">
      <alignment horizontal="center" vertical="center"/>
    </xf>
    <xf numFmtId="0" fontId="14" fillId="2" borderId="53" xfId="0" applyFont="1" applyFill="1" applyBorder="1" applyAlignment="1">
      <alignment horizontal="center" vertical="center" wrapText="1"/>
    </xf>
    <xf numFmtId="0" fontId="14" fillId="2" borderId="58" xfId="0" applyFont="1" applyFill="1" applyBorder="1" applyAlignment="1">
      <alignment horizontal="center" vertical="center" wrapText="1"/>
    </xf>
    <xf numFmtId="0" fontId="12" fillId="3" borderId="36" xfId="0" applyFont="1" applyFill="1" applyBorder="1" applyAlignment="1">
      <alignment horizontal="left" vertical="center" wrapText="1"/>
    </xf>
    <xf numFmtId="0" fontId="12" fillId="3" borderId="9" xfId="0" applyFont="1" applyFill="1" applyBorder="1" applyAlignment="1">
      <alignment horizontal="left" vertical="center" wrapText="1"/>
    </xf>
    <xf numFmtId="0" fontId="12" fillId="3" borderId="40" xfId="0" applyFont="1" applyFill="1" applyBorder="1" applyAlignment="1">
      <alignment horizontal="left" vertical="center" wrapText="1"/>
    </xf>
    <xf numFmtId="0" fontId="20" fillId="0" borderId="53" xfId="0" applyFont="1" applyFill="1" applyBorder="1" applyAlignment="1">
      <alignment horizontal="left" vertical="center" wrapText="1"/>
    </xf>
    <xf numFmtId="0" fontId="20" fillId="0" borderId="54" xfId="0" applyFont="1" applyFill="1" applyBorder="1" applyAlignment="1">
      <alignment horizontal="left" vertical="center" wrapText="1"/>
    </xf>
    <xf numFmtId="0" fontId="3" fillId="0" borderId="54" xfId="0" applyFont="1" applyFill="1" applyBorder="1" applyAlignment="1">
      <alignment horizontal="center" vertical="center"/>
    </xf>
    <xf numFmtId="0" fontId="14" fillId="0" borderId="50" xfId="0" applyFont="1" applyFill="1" applyBorder="1" applyAlignment="1">
      <alignment horizontal="center" vertical="center"/>
    </xf>
    <xf numFmtId="0" fontId="14" fillId="2" borderId="51" xfId="0" applyFont="1" applyFill="1" applyBorder="1" applyAlignment="1">
      <alignment horizontal="center" vertical="center" wrapText="1"/>
    </xf>
    <xf numFmtId="0" fontId="28" fillId="2" borderId="2" xfId="0" applyFont="1" applyFill="1" applyBorder="1" applyAlignment="1">
      <alignment horizontal="left" vertical="center" wrapText="1"/>
    </xf>
    <xf numFmtId="0" fontId="28" fillId="2" borderId="45" xfId="0" applyFont="1" applyFill="1" applyBorder="1" applyAlignment="1">
      <alignment horizontal="left" vertical="center" wrapText="1"/>
    </xf>
    <xf numFmtId="0" fontId="28" fillId="2" borderId="42" xfId="0" applyFont="1" applyFill="1" applyBorder="1" applyAlignment="1">
      <alignment horizontal="left" vertical="center" wrapText="1"/>
    </xf>
    <xf numFmtId="0" fontId="14" fillId="5" borderId="2" xfId="0" applyFont="1" applyFill="1" applyBorder="1" applyAlignment="1">
      <alignment horizontal="center" vertical="center"/>
    </xf>
    <xf numFmtId="0" fontId="14" fillId="5" borderId="42" xfId="0" applyFont="1" applyFill="1" applyBorder="1" applyAlignment="1">
      <alignment horizontal="center" vertical="center"/>
    </xf>
    <xf numFmtId="0" fontId="14" fillId="5" borderId="51" xfId="0" applyFont="1" applyFill="1" applyBorder="1" applyAlignment="1">
      <alignment horizontal="center" vertical="center"/>
    </xf>
    <xf numFmtId="0" fontId="14" fillId="5" borderId="50" xfId="0" applyFont="1" applyFill="1" applyBorder="1" applyAlignment="1">
      <alignment horizontal="center" vertical="center"/>
    </xf>
    <xf numFmtId="0" fontId="14" fillId="5" borderId="45" xfId="0" applyFont="1" applyFill="1" applyBorder="1" applyAlignment="1">
      <alignment horizontal="center" vertical="center" wrapText="1"/>
    </xf>
    <xf numFmtId="0" fontId="14" fillId="5" borderId="50" xfId="0" applyFont="1" applyFill="1" applyBorder="1" applyAlignment="1">
      <alignment horizontal="center" vertical="center" wrapText="1"/>
    </xf>
    <xf numFmtId="0" fontId="14" fillId="0" borderId="51" xfId="0" applyFont="1" applyFill="1" applyBorder="1" applyAlignment="1">
      <alignment horizontal="center" vertical="center"/>
    </xf>
    <xf numFmtId="0" fontId="14" fillId="2" borderId="42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4" fillId="2" borderId="22" xfId="0" applyFont="1" applyFill="1" applyBorder="1" applyAlignment="1">
      <alignment horizontal="center" vertical="center" wrapText="1"/>
    </xf>
    <xf numFmtId="0" fontId="20" fillId="0" borderId="45" xfId="0" applyFont="1" applyFill="1" applyBorder="1" applyAlignment="1">
      <alignment horizontal="left" vertical="center" wrapText="1"/>
    </xf>
    <xf numFmtId="0" fontId="20" fillId="0" borderId="42" xfId="0" applyFont="1" applyFill="1" applyBorder="1" applyAlignment="1">
      <alignment horizontal="left" vertical="center" wrapText="1"/>
    </xf>
    <xf numFmtId="0" fontId="14" fillId="5" borderId="45" xfId="0" applyFont="1" applyFill="1" applyBorder="1" applyAlignment="1">
      <alignment horizontal="center" vertical="center"/>
    </xf>
    <xf numFmtId="0" fontId="14" fillId="5" borderId="42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4" fillId="5" borderId="22" xfId="0" applyFont="1" applyFill="1" applyBorder="1" applyAlignment="1">
      <alignment horizontal="center" vertical="center" wrapText="1"/>
    </xf>
    <xf numFmtId="0" fontId="30" fillId="2" borderId="47" xfId="0" applyFont="1" applyFill="1" applyBorder="1" applyAlignment="1">
      <alignment horizontal="left" vertical="center" wrapText="1"/>
    </xf>
    <xf numFmtId="0" fontId="31" fillId="2" borderId="55" xfId="0" applyFont="1" applyFill="1" applyBorder="1" applyAlignment="1">
      <alignment horizontal="left" vertical="center" wrapText="1"/>
    </xf>
    <xf numFmtId="0" fontId="31" fillId="2" borderId="56" xfId="0" applyFont="1" applyFill="1" applyBorder="1" applyAlignment="1">
      <alignment horizontal="left" vertical="center" wrapText="1"/>
    </xf>
    <xf numFmtId="0" fontId="28" fillId="2" borderId="55" xfId="0" applyFont="1" applyFill="1" applyBorder="1" applyAlignment="1">
      <alignment horizontal="left" vertical="center" wrapText="1"/>
    </xf>
    <xf numFmtId="0" fontId="28" fillId="2" borderId="56" xfId="0" applyFont="1" applyFill="1" applyBorder="1" applyAlignment="1">
      <alignment horizontal="left" vertical="center" wrapText="1"/>
    </xf>
    <xf numFmtId="0" fontId="14" fillId="2" borderId="22" xfId="0" applyFont="1" applyFill="1" applyBorder="1" applyAlignment="1">
      <alignment horizontal="center" vertical="center"/>
    </xf>
    <xf numFmtId="0" fontId="20" fillId="5" borderId="45" xfId="0" applyFont="1" applyFill="1" applyBorder="1" applyAlignment="1">
      <alignment horizontal="left" vertical="center" wrapText="1"/>
    </xf>
    <xf numFmtId="0" fontId="20" fillId="5" borderId="42" xfId="0" applyFont="1" applyFill="1" applyBorder="1" applyAlignment="1">
      <alignment horizontal="left" vertical="center" wrapText="1"/>
    </xf>
    <xf numFmtId="0" fontId="12" fillId="5" borderId="1" xfId="0" applyFont="1" applyFill="1" applyBorder="1" applyAlignment="1">
      <alignment horizontal="left" vertical="center" wrapText="1"/>
    </xf>
    <xf numFmtId="0" fontId="3" fillId="5" borderId="2" xfId="0" applyFont="1" applyFill="1" applyBorder="1" applyAlignment="1">
      <alignment horizontal="center" vertical="center"/>
    </xf>
    <xf numFmtId="0" fontId="3" fillId="5" borderId="45" xfId="0" applyFont="1" applyFill="1" applyBorder="1" applyAlignment="1">
      <alignment horizontal="center" vertical="center"/>
    </xf>
    <xf numFmtId="0" fontId="14" fillId="0" borderId="2" xfId="0" applyNumberFormat="1" applyFont="1" applyFill="1" applyBorder="1" applyAlignment="1">
      <alignment horizontal="center" vertical="center"/>
    </xf>
    <xf numFmtId="0" fontId="14" fillId="0" borderId="42" xfId="0" applyNumberFormat="1" applyFont="1" applyFill="1" applyBorder="1" applyAlignment="1">
      <alignment horizontal="center" vertical="center"/>
    </xf>
    <xf numFmtId="0" fontId="14" fillId="2" borderId="2" xfId="0" applyNumberFormat="1" applyFont="1" applyFill="1" applyBorder="1" applyAlignment="1">
      <alignment horizontal="center" vertical="center"/>
    </xf>
    <xf numFmtId="0" fontId="14" fillId="2" borderId="42" xfId="0" applyNumberFormat="1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0" fontId="24" fillId="0" borderId="42" xfId="0" applyFont="1" applyFill="1" applyBorder="1" applyAlignment="1">
      <alignment horizontal="center" vertical="center"/>
    </xf>
    <xf numFmtId="0" fontId="24" fillId="0" borderId="50" xfId="0" applyFont="1" applyFill="1" applyBorder="1" applyAlignment="1">
      <alignment horizontal="center" vertical="center"/>
    </xf>
    <xf numFmtId="0" fontId="24" fillId="0" borderId="51" xfId="0" applyFont="1" applyFill="1" applyBorder="1" applyAlignment="1">
      <alignment horizontal="center" vertical="center"/>
    </xf>
    <xf numFmtId="0" fontId="24" fillId="0" borderId="51" xfId="0" applyFont="1" applyFill="1" applyBorder="1" applyAlignment="1">
      <alignment horizontal="center" vertical="center" wrapText="1"/>
    </xf>
    <xf numFmtId="0" fontId="24" fillId="0" borderId="45" xfId="0" applyFont="1" applyFill="1" applyBorder="1" applyAlignment="1">
      <alignment horizontal="center" vertical="center" wrapText="1"/>
    </xf>
    <xf numFmtId="0" fontId="24" fillId="0" borderId="50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left" vertical="center" wrapText="1"/>
    </xf>
    <xf numFmtId="0" fontId="26" fillId="0" borderId="45" xfId="0" applyFont="1" applyFill="1" applyBorder="1" applyAlignment="1">
      <alignment horizontal="left" vertical="center" wrapText="1"/>
    </xf>
    <xf numFmtId="0" fontId="26" fillId="0" borderId="42" xfId="0" applyFont="1" applyFill="1" applyBorder="1" applyAlignment="1">
      <alignment horizontal="left" vertical="center" wrapText="1"/>
    </xf>
    <xf numFmtId="0" fontId="24" fillId="0" borderId="45" xfId="0" applyFont="1" applyFill="1" applyBorder="1" applyAlignment="1">
      <alignment horizontal="center" vertical="center"/>
    </xf>
    <xf numFmtId="0" fontId="24" fillId="2" borderId="51" xfId="0" applyFont="1" applyFill="1" applyBorder="1" applyAlignment="1">
      <alignment horizontal="center" vertical="center" wrapText="1"/>
    </xf>
    <xf numFmtId="0" fontId="24" fillId="2" borderId="45" xfId="0" applyFont="1" applyFill="1" applyBorder="1" applyAlignment="1">
      <alignment horizontal="center" vertical="center" wrapText="1"/>
    </xf>
    <xf numFmtId="0" fontId="24" fillId="2" borderId="50" xfId="0" applyFont="1" applyFill="1" applyBorder="1" applyAlignment="1">
      <alignment horizontal="center" vertical="center" wrapText="1"/>
    </xf>
    <xf numFmtId="0" fontId="24" fillId="5" borderId="51" xfId="0" applyFont="1" applyFill="1" applyBorder="1" applyAlignment="1">
      <alignment horizontal="center" vertical="center" wrapText="1"/>
    </xf>
    <xf numFmtId="0" fontId="24" fillId="5" borderId="45" xfId="0" applyFont="1" applyFill="1" applyBorder="1" applyAlignment="1">
      <alignment horizontal="center" vertical="center" wrapText="1"/>
    </xf>
    <xf numFmtId="0" fontId="24" fillId="5" borderId="50" xfId="0" applyFont="1" applyFill="1" applyBorder="1" applyAlignment="1">
      <alignment horizontal="center" vertical="center" wrapText="1"/>
    </xf>
    <xf numFmtId="0" fontId="28" fillId="5" borderId="2" xfId="0" applyFont="1" applyFill="1" applyBorder="1" applyAlignment="1">
      <alignment horizontal="left" vertical="center" wrapText="1"/>
    </xf>
    <xf numFmtId="0" fontId="28" fillId="5" borderId="45" xfId="0" applyFont="1" applyFill="1" applyBorder="1" applyAlignment="1">
      <alignment horizontal="left" vertical="center" wrapText="1"/>
    </xf>
    <xf numFmtId="0" fontId="28" fillId="5" borderId="42" xfId="0" applyFont="1" applyFill="1" applyBorder="1" applyAlignment="1">
      <alignment horizontal="left" vertical="center" wrapText="1"/>
    </xf>
    <xf numFmtId="0" fontId="19" fillId="3" borderId="36" xfId="0" applyFont="1" applyFill="1" applyBorder="1" applyAlignment="1">
      <alignment horizontal="center" vertical="center"/>
    </xf>
    <xf numFmtId="0" fontId="19" fillId="3" borderId="40" xfId="0" applyFont="1" applyFill="1" applyBorder="1" applyAlignment="1">
      <alignment horizontal="center" vertical="center"/>
    </xf>
    <xf numFmtId="0" fontId="19" fillId="3" borderId="8" xfId="0" applyFont="1" applyFill="1" applyBorder="1" applyAlignment="1">
      <alignment horizontal="center" vertical="center"/>
    </xf>
    <xf numFmtId="0" fontId="19" fillId="3" borderId="10" xfId="0" applyFont="1" applyFill="1" applyBorder="1" applyAlignment="1">
      <alignment horizontal="center" vertical="center"/>
    </xf>
    <xf numFmtId="0" fontId="29" fillId="3" borderId="9" xfId="0" applyFont="1" applyFill="1" applyBorder="1" applyAlignment="1">
      <alignment horizontal="center" vertical="center" wrapText="1"/>
    </xf>
    <xf numFmtId="0" fontId="29" fillId="3" borderId="10" xfId="0" applyFont="1" applyFill="1" applyBorder="1" applyAlignment="1">
      <alignment horizontal="center" vertical="center" wrapText="1"/>
    </xf>
    <xf numFmtId="0" fontId="23" fillId="3" borderId="36" xfId="0" applyFont="1" applyFill="1" applyBorder="1" applyAlignment="1">
      <alignment horizontal="left" vertical="center" wrapText="1"/>
    </xf>
    <xf numFmtId="0" fontId="23" fillId="3" borderId="9" xfId="0" applyFont="1" applyFill="1" applyBorder="1" applyAlignment="1">
      <alignment horizontal="left" vertical="center" wrapText="1"/>
    </xf>
    <xf numFmtId="0" fontId="23" fillId="3" borderId="40" xfId="0" applyFont="1" applyFill="1" applyBorder="1" applyAlignment="1">
      <alignment horizontal="left" vertical="center" wrapText="1"/>
    </xf>
    <xf numFmtId="0" fontId="13" fillId="0" borderId="30" xfId="0" applyFont="1" applyFill="1" applyBorder="1" applyAlignment="1">
      <alignment horizontal="left" vertical="center" wrapText="1"/>
    </xf>
    <xf numFmtId="0" fontId="20" fillId="0" borderId="31" xfId="0" applyFont="1" applyFill="1" applyBorder="1" applyAlignment="1">
      <alignment horizontal="left" vertical="center" wrapText="1"/>
    </xf>
    <xf numFmtId="0" fontId="20" fillId="0" borderId="32" xfId="0" applyFont="1" applyFill="1" applyBorder="1" applyAlignment="1">
      <alignment horizontal="left" vertical="center" wrapText="1"/>
    </xf>
    <xf numFmtId="0" fontId="14" fillId="5" borderId="55" xfId="0" applyFont="1" applyFill="1" applyBorder="1" applyAlignment="1">
      <alignment horizontal="center" vertical="center" wrapText="1"/>
    </xf>
    <xf numFmtId="0" fontId="14" fillId="5" borderId="49" xfId="0" applyFont="1" applyFill="1" applyBorder="1" applyAlignment="1">
      <alignment horizontal="center" vertical="center" wrapText="1"/>
    </xf>
    <xf numFmtId="0" fontId="13" fillId="2" borderId="52" xfId="0" applyFont="1" applyFill="1" applyBorder="1" applyAlignment="1">
      <alignment horizontal="left" vertical="center" wrapText="1"/>
    </xf>
    <xf numFmtId="0" fontId="20" fillId="2" borderId="53" xfId="0" applyFont="1" applyFill="1" applyBorder="1" applyAlignment="1"/>
    <xf numFmtId="0" fontId="20" fillId="2" borderId="54" xfId="0" applyFont="1" applyFill="1" applyBorder="1" applyAlignment="1"/>
    <xf numFmtId="49" fontId="13" fillId="2" borderId="45" xfId="0" applyNumberFormat="1" applyFont="1" applyFill="1" applyBorder="1" applyAlignment="1">
      <alignment horizontal="left" vertical="center" wrapText="1"/>
    </xf>
    <xf numFmtId="49" fontId="12" fillId="2" borderId="45" xfId="0" applyNumberFormat="1" applyFont="1" applyFill="1" applyBorder="1" applyAlignment="1">
      <alignment horizontal="left" vertical="center" wrapText="1"/>
    </xf>
    <xf numFmtId="49" fontId="12" fillId="2" borderId="42" xfId="0" applyNumberFormat="1" applyFont="1" applyFill="1" applyBorder="1" applyAlignment="1">
      <alignment horizontal="left" vertical="center" wrapText="1"/>
    </xf>
    <xf numFmtId="0" fontId="3" fillId="0" borderId="42" xfId="0" applyFont="1" applyFill="1" applyBorder="1" applyAlignment="1">
      <alignment horizontal="center" vertical="center"/>
    </xf>
    <xf numFmtId="0" fontId="3" fillId="0" borderId="50" xfId="0" applyFont="1" applyFill="1" applyBorder="1" applyAlignment="1">
      <alignment horizontal="center" vertical="center"/>
    </xf>
    <xf numFmtId="0" fontId="3" fillId="2" borderId="42" xfId="0" applyFont="1" applyFill="1" applyBorder="1" applyAlignment="1">
      <alignment horizontal="center" vertical="center"/>
    </xf>
    <xf numFmtId="0" fontId="23" fillId="5" borderId="1" xfId="0" applyFont="1" applyFill="1" applyBorder="1" applyAlignment="1">
      <alignment horizontal="left" vertical="center" wrapText="1"/>
    </xf>
    <xf numFmtId="0" fontId="24" fillId="5" borderId="2" xfId="0" applyFont="1" applyFill="1" applyBorder="1" applyAlignment="1">
      <alignment horizontal="center" vertical="center"/>
    </xf>
    <xf numFmtId="0" fontId="24" fillId="5" borderId="42" xfId="0" applyFont="1" applyFill="1" applyBorder="1" applyAlignment="1">
      <alignment horizontal="center" vertical="center"/>
    </xf>
    <xf numFmtId="0" fontId="24" fillId="5" borderId="43" xfId="0" applyFont="1" applyFill="1" applyBorder="1" applyAlignment="1">
      <alignment horizontal="center" vertical="center"/>
    </xf>
    <xf numFmtId="0" fontId="24" fillId="5" borderId="44" xfId="0" applyFont="1" applyFill="1" applyBorder="1" applyAlignment="1">
      <alignment horizontal="center" vertical="center"/>
    </xf>
    <xf numFmtId="0" fontId="19" fillId="5" borderId="2" xfId="0" applyFont="1" applyFill="1" applyBorder="1" applyAlignment="1">
      <alignment horizontal="center" vertical="center"/>
    </xf>
    <xf numFmtId="0" fontId="19" fillId="5" borderId="42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left" vertical="center"/>
    </xf>
    <xf numFmtId="0" fontId="12" fillId="3" borderId="40" xfId="0" applyFont="1" applyFill="1" applyBorder="1" applyAlignment="1">
      <alignment horizontal="left" vertical="center"/>
    </xf>
    <xf numFmtId="0" fontId="14" fillId="3" borderId="36" xfId="0" applyFont="1" applyFill="1" applyBorder="1" applyAlignment="1">
      <alignment horizontal="center" vertical="center"/>
    </xf>
    <xf numFmtId="0" fontId="14" fillId="3" borderId="40" xfId="0" applyFont="1" applyFill="1" applyBorder="1" applyAlignment="1">
      <alignment horizontal="center" vertical="center"/>
    </xf>
    <xf numFmtId="0" fontId="13" fillId="2" borderId="16" xfId="0" applyFont="1" applyFill="1" applyBorder="1" applyAlignment="1">
      <alignment horizontal="center" textRotation="90"/>
    </xf>
    <xf numFmtId="0" fontId="13" fillId="2" borderId="0" xfId="0" applyFont="1" applyFill="1" applyBorder="1" applyAlignment="1">
      <alignment horizontal="center" textRotation="90"/>
    </xf>
    <xf numFmtId="0" fontId="13" fillId="2" borderId="30" xfId="0" applyFont="1" applyFill="1" applyBorder="1" applyAlignment="1">
      <alignment horizontal="center" textRotation="90"/>
    </xf>
    <xf numFmtId="0" fontId="13" fillId="2" borderId="31" xfId="0" applyFont="1" applyFill="1" applyBorder="1" applyAlignment="1">
      <alignment horizontal="center" textRotation="90"/>
    </xf>
    <xf numFmtId="0" fontId="13" fillId="2" borderId="25" xfId="0" applyFont="1" applyFill="1" applyBorder="1" applyAlignment="1">
      <alignment horizontal="center" vertical="center" wrapText="1"/>
    </xf>
    <xf numFmtId="0" fontId="13" fillId="2" borderId="26" xfId="0" applyFont="1" applyFill="1" applyBorder="1" applyAlignment="1">
      <alignment horizontal="center" vertical="center"/>
    </xf>
    <xf numFmtId="0" fontId="13" fillId="2" borderId="26" xfId="0" applyFont="1" applyFill="1" applyBorder="1" applyAlignment="1">
      <alignment horizontal="center" vertical="center" wrapText="1"/>
    </xf>
    <xf numFmtId="0" fontId="13" fillId="2" borderId="27" xfId="0" applyFont="1" applyFill="1" applyBorder="1" applyAlignment="1">
      <alignment horizontal="center" vertical="center"/>
    </xf>
    <xf numFmtId="0" fontId="22" fillId="2" borderId="13" xfId="0" applyFont="1" applyFill="1" applyBorder="1" applyAlignment="1">
      <alignment horizontal="center" textRotation="90"/>
    </xf>
    <xf numFmtId="0" fontId="22" fillId="2" borderId="14" xfId="0" applyFont="1" applyFill="1" applyBorder="1" applyAlignment="1">
      <alignment horizontal="center" textRotation="90"/>
    </xf>
    <xf numFmtId="0" fontId="22" fillId="2" borderId="21" xfId="0" applyFont="1" applyFill="1" applyBorder="1" applyAlignment="1">
      <alignment horizontal="center" textRotation="90"/>
    </xf>
    <xf numFmtId="0" fontId="22" fillId="2" borderId="22" xfId="0" applyFont="1" applyFill="1" applyBorder="1" applyAlignment="1">
      <alignment horizontal="center" textRotation="90"/>
    </xf>
    <xf numFmtId="0" fontId="22" fillId="2" borderId="25" xfId="0" applyFont="1" applyFill="1" applyBorder="1" applyAlignment="1">
      <alignment horizontal="center" textRotation="90"/>
    </xf>
    <xf numFmtId="0" fontId="22" fillId="2" borderId="27" xfId="0" applyFont="1" applyFill="1" applyBorder="1" applyAlignment="1">
      <alignment horizontal="center" textRotation="90"/>
    </xf>
    <xf numFmtId="0" fontId="12" fillId="2" borderId="6" xfId="0" applyFont="1" applyFill="1" applyBorder="1" applyAlignment="1">
      <alignment horizontal="center" vertical="center" textRotation="90"/>
    </xf>
    <xf numFmtId="0" fontId="12" fillId="2" borderId="12" xfId="0" applyFont="1" applyFill="1" applyBorder="1" applyAlignment="1">
      <alignment horizontal="center" vertical="center" textRotation="90"/>
    </xf>
    <xf numFmtId="0" fontId="12" fillId="2" borderId="0" xfId="0" applyFont="1" applyFill="1" applyBorder="1" applyAlignment="1">
      <alignment horizontal="center" vertical="center" textRotation="90"/>
    </xf>
    <xf numFmtId="0" fontId="12" fillId="2" borderId="23" xfId="0" applyFont="1" applyFill="1" applyBorder="1" applyAlignment="1">
      <alignment horizontal="center" vertical="center" textRotation="90"/>
    </xf>
    <xf numFmtId="0" fontId="12" fillId="2" borderId="31" xfId="0" applyFont="1" applyFill="1" applyBorder="1" applyAlignment="1">
      <alignment horizontal="center" vertical="center" textRotation="90"/>
    </xf>
    <xf numFmtId="0" fontId="12" fillId="2" borderId="39" xfId="0" applyFont="1" applyFill="1" applyBorder="1" applyAlignment="1">
      <alignment horizontal="center" vertical="center" textRotation="90"/>
    </xf>
    <xf numFmtId="0" fontId="13" fillId="2" borderId="17" xfId="0" applyFont="1" applyFill="1" applyBorder="1" applyAlignment="1">
      <alignment horizontal="center" textRotation="90"/>
    </xf>
    <xf numFmtId="0" fontId="13" fillId="2" borderId="32" xfId="0" applyFont="1" applyFill="1" applyBorder="1" applyAlignment="1">
      <alignment horizontal="center" textRotation="90"/>
    </xf>
    <xf numFmtId="0" fontId="13" fillId="2" borderId="8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/>
    </xf>
    <xf numFmtId="0" fontId="13" fillId="2" borderId="18" xfId="0" applyFont="1" applyFill="1" applyBorder="1" applyAlignment="1">
      <alignment horizontal="center" vertical="center"/>
    </xf>
    <xf numFmtId="0" fontId="13" fillId="2" borderId="14" xfId="0" applyFont="1" applyFill="1" applyBorder="1" applyAlignment="1">
      <alignment horizontal="center" vertical="center"/>
    </xf>
    <xf numFmtId="0" fontId="13" fillId="2" borderId="19" xfId="0" applyFont="1" applyFill="1" applyBorder="1" applyAlignment="1">
      <alignment horizontal="center" vertical="center"/>
    </xf>
    <xf numFmtId="0" fontId="13" fillId="2" borderId="20" xfId="0" applyFont="1" applyFill="1" applyBorder="1" applyAlignment="1">
      <alignment horizontal="center" vertical="center"/>
    </xf>
    <xf numFmtId="0" fontId="24" fillId="5" borderId="45" xfId="0" applyFont="1" applyFill="1" applyBorder="1" applyAlignment="1">
      <alignment horizontal="center" vertical="center"/>
    </xf>
    <xf numFmtId="0" fontId="24" fillId="5" borderId="48" xfId="0" applyFont="1" applyFill="1" applyBorder="1" applyAlignment="1">
      <alignment horizontal="center" vertical="center"/>
    </xf>
    <xf numFmtId="0" fontId="24" fillId="5" borderId="49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 wrapText="1"/>
    </xf>
    <xf numFmtId="0" fontId="12" fillId="2" borderId="15" xfId="0" applyFont="1" applyFill="1" applyBorder="1" applyAlignment="1">
      <alignment horizontal="center" vertical="center"/>
    </xf>
    <xf numFmtId="0" fontId="12" fillId="2" borderId="29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16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 wrapText="1"/>
    </xf>
    <xf numFmtId="0" fontId="12" fillId="2" borderId="30" xfId="0" applyFont="1" applyFill="1" applyBorder="1" applyAlignment="1">
      <alignment horizontal="center" vertical="center" wrapText="1"/>
    </xf>
    <xf numFmtId="0" fontId="12" fillId="2" borderId="31" xfId="0" applyFont="1" applyFill="1" applyBorder="1" applyAlignment="1">
      <alignment horizontal="center" vertical="center" wrapText="1"/>
    </xf>
    <xf numFmtId="0" fontId="12" fillId="2" borderId="32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textRotation="90"/>
    </xf>
    <xf numFmtId="0" fontId="13" fillId="2" borderId="7" xfId="0" applyFont="1" applyFill="1" applyBorder="1" applyAlignment="1">
      <alignment horizontal="center" textRotation="90"/>
    </xf>
    <xf numFmtId="0" fontId="13" fillId="2" borderId="6" xfId="0" applyFont="1" applyFill="1" applyBorder="1" applyAlignment="1">
      <alignment horizontal="center" textRotation="90"/>
    </xf>
    <xf numFmtId="0" fontId="21" fillId="2" borderId="8" xfId="0" applyFont="1" applyFill="1" applyBorder="1" applyAlignment="1">
      <alignment horizontal="center" vertical="center"/>
    </xf>
    <xf numFmtId="0" fontId="21" fillId="2" borderId="9" xfId="0" applyFont="1" applyFill="1" applyBorder="1" applyAlignment="1">
      <alignment horizontal="center" vertical="center"/>
    </xf>
    <xf numFmtId="0" fontId="21" fillId="2" borderId="10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textRotation="90"/>
    </xf>
    <xf numFmtId="0" fontId="13" fillId="2" borderId="28" xfId="0" applyFont="1" applyFill="1" applyBorder="1" applyAlignment="1">
      <alignment horizontal="center" vertical="center"/>
    </xf>
    <xf numFmtId="0" fontId="13" fillId="2" borderId="24" xfId="0" applyFont="1" applyFill="1" applyBorder="1" applyAlignment="1">
      <alignment horizontal="center" textRotation="90"/>
    </xf>
    <xf numFmtId="0" fontId="6" fillId="2" borderId="0" xfId="0" applyFont="1" applyFill="1" applyBorder="1" applyAlignment="1">
      <alignment horizontal="right" vertical="top" wrapText="1"/>
    </xf>
    <xf numFmtId="0" fontId="6" fillId="2" borderId="0" xfId="0" applyFont="1" applyFill="1" applyBorder="1" applyAlignment="1">
      <alignment horizontal="left" vertical="justify" wrapText="1"/>
    </xf>
    <xf numFmtId="0" fontId="13" fillId="2" borderId="1" xfId="0" applyFont="1" applyFill="1" applyBorder="1" applyAlignment="1">
      <alignment horizontal="center" vertical="center" textRotation="90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center"/>
    </xf>
    <xf numFmtId="0" fontId="1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left" vertical="center"/>
    </xf>
    <xf numFmtId="14" fontId="1" fillId="2" borderId="0" xfId="0" applyNumberFormat="1" applyFont="1" applyFill="1" applyAlignment="1">
      <alignment horizontal="left"/>
    </xf>
  </cellXfs>
  <cellStyles count="3">
    <cellStyle name="мой стиль" xfId="2"/>
    <cellStyle name="Обычный" xfId="0" builtinId="0"/>
    <cellStyle name="УровеньСтрок_1" xfId="1" builtinId="1" iLevel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222"/>
  <sheetViews>
    <sheetView tabSelected="1" view="pageBreakPreview" zoomScale="70" zoomScaleNormal="100" zoomScaleSheetLayoutView="70" workbookViewId="0">
      <selection activeCell="U8" sqref="U8"/>
    </sheetView>
  </sheetViews>
  <sheetFormatPr defaultColWidth="9.109375" defaultRowHeight="13.2" x14ac:dyDescent="0.25"/>
  <cols>
    <col min="1" max="1" width="5.109375" style="4" customWidth="1"/>
    <col min="2" max="2" width="2.109375" style="4" customWidth="1"/>
    <col min="3" max="3" width="2.5546875" style="4" customWidth="1"/>
    <col min="4" max="4" width="2.88671875" style="4" customWidth="1"/>
    <col min="5" max="5" width="2.44140625" style="4" customWidth="1"/>
    <col min="6" max="6" width="2.88671875" style="4" customWidth="1"/>
    <col min="7" max="9" width="2.5546875" style="4" customWidth="1"/>
    <col min="10" max="10" width="2.88671875" style="4" customWidth="1"/>
    <col min="11" max="11" width="1.88671875" style="4" customWidth="1"/>
    <col min="12" max="14" width="2.5546875" style="4" customWidth="1"/>
    <col min="15" max="15" width="2.6640625" style="4" customWidth="1"/>
    <col min="16" max="17" width="2.5546875" style="4" customWidth="1"/>
    <col min="18" max="18" width="2.6640625" style="4" customWidth="1"/>
    <col min="19" max="19" width="3" style="4" customWidth="1"/>
    <col min="20" max="23" width="2.5546875" style="4" customWidth="1"/>
    <col min="24" max="24" width="2.88671875" style="4" customWidth="1"/>
    <col min="25" max="25" width="3" style="4" customWidth="1"/>
    <col min="26" max="27" width="2.88671875" style="4" customWidth="1"/>
    <col min="28" max="31" width="2.44140625" style="4" customWidth="1"/>
    <col min="32" max="32" width="4.6640625" style="4" customWidth="1"/>
    <col min="33" max="33" width="4.5546875" style="4" customWidth="1"/>
    <col min="34" max="34" width="2.88671875" style="4" customWidth="1"/>
    <col min="35" max="35" width="5.109375" style="4" customWidth="1"/>
    <col min="36" max="36" width="4.109375" style="4" customWidth="1"/>
    <col min="37" max="37" width="2.88671875" style="4" customWidth="1"/>
    <col min="38" max="38" width="5" style="4" customWidth="1"/>
    <col min="39" max="39" width="4" style="4" customWidth="1"/>
    <col min="40" max="40" width="2.88671875" style="4" customWidth="1"/>
    <col min="41" max="41" width="4.88671875" style="4" customWidth="1"/>
    <col min="42" max="42" width="4" style="4" customWidth="1"/>
    <col min="43" max="43" width="2.88671875" style="4" customWidth="1"/>
    <col min="44" max="44" width="4.88671875" style="4" customWidth="1"/>
    <col min="45" max="45" width="4" style="4" customWidth="1"/>
    <col min="46" max="46" width="2.88671875" style="4" customWidth="1"/>
    <col min="47" max="47" width="4.88671875" style="4" customWidth="1"/>
    <col min="48" max="48" width="3.6640625" style="4" customWidth="1"/>
    <col min="49" max="49" width="2.88671875" style="4" customWidth="1"/>
    <col min="50" max="50" width="4.88671875" style="4" customWidth="1"/>
    <col min="51" max="51" width="3.88671875" style="4" customWidth="1"/>
    <col min="52" max="52" width="2.88671875" style="4" customWidth="1"/>
    <col min="53" max="53" width="3.44140625" style="4" customWidth="1"/>
    <col min="54" max="54" width="3.88671875" style="4" customWidth="1"/>
    <col min="55" max="55" width="3.33203125" style="4" customWidth="1"/>
    <col min="56" max="56" width="2.5546875" style="4" customWidth="1"/>
    <col min="57" max="57" width="2.88671875" style="4" customWidth="1"/>
    <col min="58" max="60" width="3.44140625" style="4" customWidth="1"/>
    <col min="61" max="61" width="4.109375" style="4" customWidth="1"/>
    <col min="62" max="62" width="3" style="4" customWidth="1"/>
    <col min="63" max="16384" width="9.109375" style="4"/>
  </cols>
  <sheetData>
    <row r="1" spans="1:61" ht="8.25" customHeight="1" x14ac:dyDescent="0.35">
      <c r="A1" s="785" t="s">
        <v>429</v>
      </c>
      <c r="B1" s="785"/>
      <c r="C1" s="785"/>
      <c r="D1" s="785"/>
      <c r="E1" s="785"/>
      <c r="F1" s="785"/>
      <c r="G1" s="785"/>
      <c r="H1" s="2"/>
      <c r="I1" s="3"/>
      <c r="J1" s="3"/>
      <c r="K1" s="3"/>
      <c r="L1" s="3"/>
      <c r="M1" s="3"/>
      <c r="N1" s="3"/>
      <c r="O1" s="3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3"/>
      <c r="AU1" s="3"/>
      <c r="AV1" s="2"/>
      <c r="AW1" s="786" t="s">
        <v>0</v>
      </c>
      <c r="AX1" s="786"/>
      <c r="AY1" s="786"/>
      <c r="AZ1" s="786"/>
      <c r="BA1" s="786"/>
      <c r="BB1" s="786"/>
      <c r="BC1" s="786"/>
      <c r="BD1" s="786"/>
      <c r="BE1" s="786"/>
      <c r="BF1" s="786"/>
      <c r="BG1" s="786"/>
      <c r="BH1" s="786"/>
      <c r="BI1" s="786"/>
    </row>
    <row r="2" spans="1:61" s="8" customFormat="1" ht="18" customHeight="1" x14ac:dyDescent="0.35">
      <c r="A2" s="785"/>
      <c r="B2" s="785"/>
      <c r="C2" s="785"/>
      <c r="D2" s="785"/>
      <c r="E2" s="785"/>
      <c r="F2" s="785"/>
      <c r="G2" s="785"/>
      <c r="H2" s="6"/>
      <c r="I2" s="7"/>
      <c r="J2" s="7"/>
      <c r="K2" s="7"/>
      <c r="L2" s="7"/>
      <c r="M2" s="7"/>
      <c r="N2" s="7"/>
      <c r="O2" s="7"/>
      <c r="P2" s="5"/>
      <c r="Q2" s="5"/>
      <c r="S2" s="5"/>
      <c r="U2" s="5"/>
      <c r="V2" s="5"/>
      <c r="W2" s="5" t="s">
        <v>1</v>
      </c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7"/>
      <c r="AU2" s="7"/>
      <c r="AV2" s="6"/>
      <c r="AW2" s="786"/>
      <c r="AX2" s="786"/>
      <c r="AY2" s="786"/>
      <c r="AZ2" s="786"/>
      <c r="BA2" s="786"/>
      <c r="BB2" s="786"/>
      <c r="BC2" s="786"/>
      <c r="BD2" s="786"/>
      <c r="BE2" s="786"/>
      <c r="BF2" s="786"/>
      <c r="BG2" s="786"/>
      <c r="BH2" s="786"/>
      <c r="BI2" s="786"/>
    </row>
    <row r="3" spans="1:61" ht="4.5" customHeight="1" x14ac:dyDescent="0.35">
      <c r="A3" s="3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9"/>
      <c r="Q3" s="9"/>
      <c r="R3" s="10"/>
      <c r="S3" s="10"/>
      <c r="T3" s="9"/>
      <c r="U3" s="9"/>
      <c r="V3" s="9"/>
      <c r="W3" s="787" t="s">
        <v>2</v>
      </c>
      <c r="X3" s="787"/>
      <c r="Y3" s="787"/>
      <c r="Z3" s="787"/>
      <c r="AA3" s="787"/>
      <c r="AB3" s="787"/>
      <c r="AC3" s="787"/>
      <c r="AD3" s="787"/>
      <c r="AE3" s="787"/>
      <c r="AF3" s="787"/>
      <c r="AG3" s="787"/>
      <c r="AH3" s="787"/>
      <c r="AI3" s="787"/>
      <c r="AJ3" s="787"/>
      <c r="AK3" s="787"/>
      <c r="AL3" s="787"/>
      <c r="AM3" s="787"/>
      <c r="AN3" s="787"/>
      <c r="AO3" s="9"/>
      <c r="AP3" s="9"/>
      <c r="AQ3" s="9"/>
      <c r="AR3" s="9"/>
      <c r="AS3" s="11"/>
      <c r="AT3" s="7"/>
      <c r="AU3" s="3"/>
      <c r="AV3" s="7"/>
      <c r="AW3" s="788" t="s">
        <v>3</v>
      </c>
      <c r="AX3" s="788"/>
      <c r="AY3" s="788"/>
      <c r="AZ3" s="788"/>
      <c r="BA3" s="788"/>
      <c r="BB3" s="788"/>
      <c r="BC3" s="788"/>
      <c r="BD3" s="788"/>
      <c r="BE3" s="788"/>
      <c r="BF3" s="788"/>
      <c r="BG3" s="788"/>
      <c r="BH3" s="3"/>
      <c r="BI3" s="12"/>
    </row>
    <row r="4" spans="1:61" ht="17.25" customHeight="1" x14ac:dyDescent="0.35">
      <c r="A4" s="287" t="s">
        <v>432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10"/>
      <c r="T4" s="9"/>
      <c r="U4" s="9"/>
      <c r="V4" s="9"/>
      <c r="W4" s="787"/>
      <c r="X4" s="787"/>
      <c r="Y4" s="787"/>
      <c r="Z4" s="787"/>
      <c r="AA4" s="787"/>
      <c r="AB4" s="787"/>
      <c r="AC4" s="787"/>
      <c r="AD4" s="787"/>
      <c r="AE4" s="787"/>
      <c r="AF4" s="787"/>
      <c r="AG4" s="787"/>
      <c r="AH4" s="787"/>
      <c r="AI4" s="787"/>
      <c r="AJ4" s="787"/>
      <c r="AK4" s="787"/>
      <c r="AL4" s="787"/>
      <c r="AM4" s="787"/>
      <c r="AN4" s="787"/>
      <c r="AO4" s="9"/>
      <c r="AP4" s="9"/>
      <c r="AQ4" s="9"/>
      <c r="AR4" s="9"/>
      <c r="AS4" s="11"/>
      <c r="AT4" s="3"/>
      <c r="AU4" s="3"/>
      <c r="AV4" s="7"/>
      <c r="AW4" s="788"/>
      <c r="AX4" s="788"/>
      <c r="AY4" s="788"/>
      <c r="AZ4" s="788"/>
      <c r="BA4" s="788"/>
      <c r="BB4" s="788"/>
      <c r="BC4" s="788"/>
      <c r="BD4" s="788"/>
      <c r="BE4" s="788"/>
      <c r="BF4" s="788"/>
      <c r="BG4" s="788"/>
      <c r="BH4" s="3"/>
      <c r="BI4" s="12"/>
    </row>
    <row r="5" spans="1:61" ht="15.75" customHeight="1" x14ac:dyDescent="0.35">
      <c r="A5" s="785" t="s">
        <v>414</v>
      </c>
      <c r="B5" s="785"/>
      <c r="C5" s="785"/>
      <c r="D5" s="785"/>
      <c r="E5" s="785"/>
      <c r="F5" s="785"/>
      <c r="G5" s="785"/>
      <c r="H5" s="785"/>
      <c r="I5" s="785"/>
      <c r="J5" s="785"/>
      <c r="K5" s="785"/>
      <c r="L5" s="785"/>
      <c r="M5" s="785"/>
      <c r="N5" s="785"/>
      <c r="O5" s="785"/>
      <c r="P5" s="785"/>
      <c r="Q5" s="785"/>
      <c r="R5" s="785"/>
      <c r="S5" s="785"/>
      <c r="T5" s="13"/>
      <c r="U5" s="13"/>
      <c r="V5" s="13"/>
      <c r="W5" s="13"/>
      <c r="X5" s="14"/>
      <c r="Y5" s="14"/>
      <c r="Z5" s="14"/>
      <c r="AA5" s="9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5"/>
      <c r="AS5" s="16"/>
      <c r="AT5" s="3"/>
      <c r="AU5" s="3"/>
      <c r="AV5" s="3"/>
      <c r="AW5" s="7" t="s">
        <v>4</v>
      </c>
      <c r="AX5" s="2"/>
      <c r="AY5" s="7"/>
      <c r="AZ5" s="7"/>
      <c r="BA5" s="7"/>
      <c r="BB5" s="7"/>
      <c r="BC5" s="7"/>
      <c r="BD5" s="7"/>
      <c r="BE5" s="7"/>
      <c r="BF5" s="7"/>
      <c r="BG5" s="7"/>
      <c r="BH5" s="3"/>
      <c r="BI5" s="12"/>
    </row>
    <row r="6" spans="1:61" ht="21" x14ac:dyDescent="0.4">
      <c r="A6" s="785" t="s">
        <v>430</v>
      </c>
      <c r="B6" s="785"/>
      <c r="C6" s="785"/>
      <c r="D6" s="785"/>
      <c r="E6" s="785"/>
      <c r="F6" s="785"/>
      <c r="G6" s="785"/>
      <c r="H6" s="785"/>
      <c r="I6" s="785"/>
      <c r="J6" s="785"/>
      <c r="K6" s="785"/>
      <c r="L6" s="785"/>
      <c r="M6" s="785"/>
      <c r="N6" s="785"/>
      <c r="O6" s="785"/>
      <c r="P6" s="785"/>
      <c r="Q6" s="785"/>
      <c r="R6" s="785"/>
      <c r="S6" s="7"/>
      <c r="T6" s="9"/>
      <c r="U6" s="789" t="s">
        <v>5</v>
      </c>
      <c r="V6" s="789"/>
      <c r="W6" s="789"/>
      <c r="X6" s="789"/>
      <c r="Y6" s="789"/>
      <c r="Z6" s="789"/>
      <c r="AA6" s="789"/>
      <c r="AB6" s="789"/>
      <c r="AC6" s="790" t="s">
        <v>6</v>
      </c>
      <c r="AD6" s="790"/>
      <c r="AE6" s="790"/>
      <c r="AF6" s="790"/>
      <c r="AG6" s="790"/>
      <c r="AH6" s="790"/>
      <c r="AI6" s="790"/>
      <c r="AJ6" s="790"/>
      <c r="AK6" s="790"/>
      <c r="AL6" s="790"/>
      <c r="AM6" s="790"/>
      <c r="AN6" s="790"/>
      <c r="AO6" s="790"/>
      <c r="AP6" s="790"/>
      <c r="AQ6" s="790"/>
      <c r="AR6" s="790"/>
      <c r="AT6" s="17"/>
      <c r="AU6" s="17"/>
      <c r="AV6" s="7"/>
      <c r="AW6" s="7" t="s">
        <v>7</v>
      </c>
      <c r="AX6" s="2"/>
      <c r="AY6" s="7"/>
      <c r="AZ6" s="7"/>
      <c r="BA6" s="7"/>
      <c r="BB6" s="7"/>
      <c r="BC6" s="7"/>
      <c r="BD6" s="7"/>
      <c r="BE6" s="7"/>
      <c r="BF6" s="7"/>
      <c r="BG6" s="3"/>
      <c r="BH6" s="3"/>
      <c r="BI6" s="12"/>
    </row>
    <row r="7" spans="1:61" ht="18" x14ac:dyDescent="0.35">
      <c r="A7" s="791">
        <v>43293</v>
      </c>
      <c r="B7" s="785"/>
      <c r="C7" s="785"/>
      <c r="D7" s="785"/>
      <c r="E7" s="785"/>
      <c r="F7" s="785"/>
      <c r="G7" s="785"/>
      <c r="H7" s="785"/>
      <c r="I7" s="785"/>
      <c r="J7" s="785"/>
      <c r="K7" s="785"/>
      <c r="L7" s="785"/>
      <c r="M7" s="785"/>
      <c r="N7" s="785"/>
      <c r="O7" s="785"/>
      <c r="P7" s="785"/>
      <c r="Q7" s="785"/>
      <c r="R7" s="9"/>
      <c r="S7" s="9"/>
      <c r="T7" s="9"/>
      <c r="U7" s="9"/>
      <c r="V7" s="9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9"/>
      <c r="AM7" s="19"/>
      <c r="AN7" s="19"/>
      <c r="AO7" s="19"/>
      <c r="AP7" s="19"/>
      <c r="AQ7" s="19"/>
      <c r="AR7" s="19"/>
      <c r="AS7" s="20"/>
      <c r="AT7" s="20"/>
      <c r="AU7" s="17"/>
      <c r="AV7" s="17"/>
      <c r="AW7" s="21" t="s">
        <v>8</v>
      </c>
      <c r="AX7" s="22"/>
      <c r="AY7" s="22"/>
      <c r="AZ7" s="22"/>
      <c r="BA7" s="22"/>
      <c r="BB7" s="22"/>
      <c r="BC7" s="22"/>
      <c r="BD7" s="22"/>
      <c r="BE7" s="22"/>
      <c r="BF7" s="3"/>
      <c r="BG7" s="3"/>
      <c r="BH7" s="3"/>
      <c r="BI7" s="12"/>
    </row>
    <row r="8" spans="1:61" ht="18" x14ac:dyDescent="0.35">
      <c r="A8" s="7" t="s">
        <v>431</v>
      </c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9"/>
      <c r="Q8" s="9"/>
      <c r="R8" s="10"/>
      <c r="S8" s="9"/>
      <c r="T8" s="9"/>
      <c r="U8" s="9"/>
      <c r="V8" s="9"/>
      <c r="W8" s="782"/>
      <c r="X8" s="782"/>
      <c r="Y8" s="782"/>
      <c r="Z8" s="782"/>
      <c r="AA8" s="782"/>
      <c r="AB8" s="782"/>
      <c r="AC8" s="782"/>
      <c r="AD8" s="783"/>
      <c r="AE8" s="783"/>
      <c r="AF8" s="783"/>
      <c r="AG8" s="783"/>
      <c r="AH8" s="783"/>
      <c r="AI8" s="783"/>
      <c r="AJ8" s="783"/>
      <c r="AK8" s="783"/>
      <c r="AL8" s="783"/>
      <c r="AM8" s="783"/>
      <c r="AN8" s="783"/>
      <c r="AO8" s="783"/>
      <c r="AP8" s="19"/>
      <c r="AQ8" s="19"/>
      <c r="AR8" s="19"/>
      <c r="AS8" s="20"/>
      <c r="AT8" s="20"/>
      <c r="AU8" s="3"/>
      <c r="AV8" s="3"/>
      <c r="AW8" s="22" t="s">
        <v>9</v>
      </c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12"/>
    </row>
    <row r="9" spans="1:61" ht="6" customHeight="1" x14ac:dyDescent="0.35">
      <c r="A9" s="7"/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9"/>
      <c r="Q9" s="9"/>
      <c r="R9" s="10"/>
      <c r="S9" s="9"/>
      <c r="T9" s="9"/>
      <c r="U9" s="9"/>
      <c r="V9" s="9"/>
      <c r="W9" s="23"/>
      <c r="X9" s="23"/>
      <c r="Y9" s="23"/>
      <c r="Z9" s="23"/>
      <c r="AA9" s="23"/>
      <c r="AB9" s="23"/>
      <c r="AC9" s="23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19"/>
      <c r="AQ9" s="19"/>
      <c r="AR9" s="19"/>
      <c r="AS9" s="20"/>
      <c r="AT9" s="20"/>
      <c r="AU9" s="3"/>
      <c r="AV9" s="3"/>
      <c r="AW9" s="22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12"/>
    </row>
    <row r="10" spans="1:61" ht="16.8" x14ac:dyDescent="0.3">
      <c r="A10" s="25"/>
      <c r="B10" s="25"/>
      <c r="C10" s="25"/>
      <c r="D10" s="25"/>
      <c r="E10" s="26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7" t="s">
        <v>10</v>
      </c>
      <c r="Q10" s="26"/>
      <c r="R10" s="28"/>
      <c r="S10" s="28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U10" s="29" t="s">
        <v>11</v>
      </c>
      <c r="AV10" s="26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8"/>
    </row>
    <row r="11" spans="1:61" ht="1.5" customHeight="1" x14ac:dyDescent="0.3">
      <c r="A11" s="25"/>
      <c r="B11" s="25"/>
      <c r="C11" s="25"/>
      <c r="D11" s="25"/>
      <c r="E11" s="26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7"/>
      <c r="Q11" s="26"/>
      <c r="R11" s="28"/>
      <c r="S11" s="28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U11" s="29"/>
      <c r="AV11" s="26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8"/>
    </row>
    <row r="12" spans="1:61" ht="15.6" x14ac:dyDescent="0.25">
      <c r="A12" s="784" t="s">
        <v>12</v>
      </c>
      <c r="B12" s="508" t="s">
        <v>13</v>
      </c>
      <c r="C12" s="508"/>
      <c r="D12" s="508"/>
      <c r="E12" s="508"/>
      <c r="F12" s="651" t="s">
        <v>14</v>
      </c>
      <c r="G12" s="508" t="s">
        <v>15</v>
      </c>
      <c r="H12" s="508"/>
      <c r="I12" s="508"/>
      <c r="J12" s="651" t="s">
        <v>16</v>
      </c>
      <c r="K12" s="508" t="s">
        <v>17</v>
      </c>
      <c r="L12" s="508"/>
      <c r="M12" s="508"/>
      <c r="N12" s="508"/>
      <c r="O12" s="508" t="s">
        <v>18</v>
      </c>
      <c r="P12" s="508"/>
      <c r="Q12" s="508"/>
      <c r="R12" s="508"/>
      <c r="S12" s="651" t="s">
        <v>19</v>
      </c>
      <c r="T12" s="508" t="s">
        <v>20</v>
      </c>
      <c r="U12" s="508"/>
      <c r="V12" s="508"/>
      <c r="W12" s="651" t="s">
        <v>21</v>
      </c>
      <c r="X12" s="508" t="s">
        <v>22</v>
      </c>
      <c r="Y12" s="508"/>
      <c r="Z12" s="508"/>
      <c r="AA12" s="651" t="s">
        <v>23</v>
      </c>
      <c r="AB12" s="508" t="s">
        <v>24</v>
      </c>
      <c r="AC12" s="508"/>
      <c r="AD12" s="508"/>
      <c r="AE12" s="508"/>
      <c r="AF12" s="651" t="s">
        <v>25</v>
      </c>
      <c r="AG12" s="508" t="s">
        <v>26</v>
      </c>
      <c r="AH12" s="508"/>
      <c r="AI12" s="508"/>
      <c r="AJ12" s="651" t="s">
        <v>27</v>
      </c>
      <c r="AK12" s="508" t="s">
        <v>28</v>
      </c>
      <c r="AL12" s="508"/>
      <c r="AM12" s="508"/>
      <c r="AN12" s="508"/>
      <c r="AO12" s="508" t="s">
        <v>29</v>
      </c>
      <c r="AP12" s="508"/>
      <c r="AQ12" s="508"/>
      <c r="AR12" s="508"/>
      <c r="AS12" s="651" t="s">
        <v>30</v>
      </c>
      <c r="AT12" s="508" t="s">
        <v>31</v>
      </c>
      <c r="AU12" s="508"/>
      <c r="AV12" s="508"/>
      <c r="AW12" s="651" t="s">
        <v>32</v>
      </c>
      <c r="AX12" s="508" t="s">
        <v>33</v>
      </c>
      <c r="AY12" s="508"/>
      <c r="AZ12" s="508"/>
      <c r="BA12" s="481"/>
      <c r="BB12" s="779" t="s">
        <v>34</v>
      </c>
      <c r="BC12" s="779" t="s">
        <v>35</v>
      </c>
      <c r="BD12" s="779" t="s">
        <v>36</v>
      </c>
      <c r="BE12" s="779" t="s">
        <v>37</v>
      </c>
      <c r="BF12" s="779" t="s">
        <v>38</v>
      </c>
      <c r="BG12" s="779" t="s">
        <v>39</v>
      </c>
      <c r="BH12" s="779" t="s">
        <v>40</v>
      </c>
      <c r="BI12" s="779" t="s">
        <v>41</v>
      </c>
    </row>
    <row r="13" spans="1:61" ht="141" customHeight="1" x14ac:dyDescent="0.25">
      <c r="A13" s="784"/>
      <c r="B13" s="30" t="s">
        <v>42</v>
      </c>
      <c r="C13" s="30" t="s">
        <v>43</v>
      </c>
      <c r="D13" s="30" t="s">
        <v>44</v>
      </c>
      <c r="E13" s="30" t="s">
        <v>45</v>
      </c>
      <c r="F13" s="444"/>
      <c r="G13" s="30" t="s">
        <v>46</v>
      </c>
      <c r="H13" s="30" t="s">
        <v>47</v>
      </c>
      <c r="I13" s="30" t="s">
        <v>48</v>
      </c>
      <c r="J13" s="444"/>
      <c r="K13" s="30" t="s">
        <v>49</v>
      </c>
      <c r="L13" s="30" t="s">
        <v>50</v>
      </c>
      <c r="M13" s="30" t="s">
        <v>51</v>
      </c>
      <c r="N13" s="30" t="s">
        <v>52</v>
      </c>
      <c r="O13" s="30" t="s">
        <v>53</v>
      </c>
      <c r="P13" s="30" t="s">
        <v>43</v>
      </c>
      <c r="Q13" s="30" t="s">
        <v>44</v>
      </c>
      <c r="R13" s="30" t="s">
        <v>45</v>
      </c>
      <c r="S13" s="444"/>
      <c r="T13" s="30" t="s">
        <v>54</v>
      </c>
      <c r="U13" s="30" t="s">
        <v>55</v>
      </c>
      <c r="V13" s="30" t="s">
        <v>56</v>
      </c>
      <c r="W13" s="444"/>
      <c r="X13" s="30" t="s">
        <v>57</v>
      </c>
      <c r="Y13" s="30" t="s">
        <v>58</v>
      </c>
      <c r="Z13" s="30" t="s">
        <v>59</v>
      </c>
      <c r="AA13" s="444"/>
      <c r="AB13" s="30" t="s">
        <v>57</v>
      </c>
      <c r="AC13" s="30" t="s">
        <v>58</v>
      </c>
      <c r="AD13" s="30" t="s">
        <v>59</v>
      </c>
      <c r="AE13" s="30" t="s">
        <v>60</v>
      </c>
      <c r="AF13" s="444"/>
      <c r="AG13" s="30" t="s">
        <v>46</v>
      </c>
      <c r="AH13" s="30" t="s">
        <v>47</v>
      </c>
      <c r="AI13" s="30" t="s">
        <v>48</v>
      </c>
      <c r="AJ13" s="444"/>
      <c r="AK13" s="30" t="s">
        <v>61</v>
      </c>
      <c r="AL13" s="30" t="s">
        <v>62</v>
      </c>
      <c r="AM13" s="30" t="s">
        <v>63</v>
      </c>
      <c r="AN13" s="30" t="s">
        <v>64</v>
      </c>
      <c r="AO13" s="30" t="s">
        <v>53</v>
      </c>
      <c r="AP13" s="30" t="s">
        <v>43</v>
      </c>
      <c r="AQ13" s="30" t="s">
        <v>44</v>
      </c>
      <c r="AR13" s="30" t="s">
        <v>45</v>
      </c>
      <c r="AS13" s="444"/>
      <c r="AT13" s="30" t="s">
        <v>46</v>
      </c>
      <c r="AU13" s="30" t="s">
        <v>47</v>
      </c>
      <c r="AV13" s="30" t="s">
        <v>48</v>
      </c>
      <c r="AW13" s="444"/>
      <c r="AX13" s="30" t="s">
        <v>49</v>
      </c>
      <c r="AY13" s="30" t="s">
        <v>50</v>
      </c>
      <c r="AZ13" s="30" t="s">
        <v>51</v>
      </c>
      <c r="BA13" s="31" t="s">
        <v>65</v>
      </c>
      <c r="BB13" s="779"/>
      <c r="BC13" s="779"/>
      <c r="BD13" s="779"/>
      <c r="BE13" s="779"/>
      <c r="BF13" s="779"/>
      <c r="BG13" s="779"/>
      <c r="BH13" s="779"/>
      <c r="BI13" s="779"/>
    </row>
    <row r="14" spans="1:61" x14ac:dyDescent="0.25">
      <c r="A14" s="32" t="s">
        <v>66</v>
      </c>
      <c r="B14" s="33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4"/>
      <c r="P14" s="34"/>
      <c r="Q14" s="34"/>
      <c r="R14" s="34"/>
      <c r="S14" s="34"/>
      <c r="T14" s="35" t="s">
        <v>67</v>
      </c>
      <c r="U14" s="35" t="s">
        <v>67</v>
      </c>
      <c r="V14" s="35" t="s">
        <v>67</v>
      </c>
      <c r="W14" s="34" t="s">
        <v>68</v>
      </c>
      <c r="X14" s="34" t="s">
        <v>68</v>
      </c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6"/>
      <c r="AP14" s="36" t="s">
        <v>67</v>
      </c>
      <c r="AQ14" s="36" t="s">
        <v>67</v>
      </c>
      <c r="AR14" s="36" t="s">
        <v>67</v>
      </c>
      <c r="AS14" s="37" t="s">
        <v>69</v>
      </c>
      <c r="AT14" s="37" t="s">
        <v>68</v>
      </c>
      <c r="AU14" s="37" t="s">
        <v>68</v>
      </c>
      <c r="AV14" s="37" t="s">
        <v>68</v>
      </c>
      <c r="AW14" s="37" t="s">
        <v>68</v>
      </c>
      <c r="AX14" s="37" t="s">
        <v>68</v>
      </c>
      <c r="AY14" s="34" t="s">
        <v>68</v>
      </c>
      <c r="AZ14" s="34" t="s">
        <v>68</v>
      </c>
      <c r="BA14" s="31" t="s">
        <v>68</v>
      </c>
      <c r="BB14" s="34">
        <v>35</v>
      </c>
      <c r="BC14" s="34">
        <v>6</v>
      </c>
      <c r="BD14" s="34">
        <v>1</v>
      </c>
      <c r="BE14" s="34"/>
      <c r="BF14" s="34"/>
      <c r="BG14" s="34"/>
      <c r="BH14" s="34">
        <v>10</v>
      </c>
      <c r="BI14" s="34">
        <f>SUM(BB14:BH14)</f>
        <v>52</v>
      </c>
    </row>
    <row r="15" spans="1:61" x14ac:dyDescent="0.25">
      <c r="A15" s="32" t="s">
        <v>70</v>
      </c>
      <c r="B15" s="3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4"/>
      <c r="P15" s="34"/>
      <c r="Q15" s="34"/>
      <c r="R15" s="34"/>
      <c r="S15" s="34"/>
      <c r="T15" s="35" t="s">
        <v>67</v>
      </c>
      <c r="U15" s="35" t="s">
        <v>67</v>
      </c>
      <c r="V15" s="35" t="s">
        <v>67</v>
      </c>
      <c r="W15" s="34" t="s">
        <v>68</v>
      </c>
      <c r="X15" s="34" t="s">
        <v>68</v>
      </c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6"/>
      <c r="AP15" s="36" t="s">
        <v>67</v>
      </c>
      <c r="AQ15" s="36" t="s">
        <v>67</v>
      </c>
      <c r="AR15" s="36" t="s">
        <v>67</v>
      </c>
      <c r="AS15" s="37" t="s">
        <v>71</v>
      </c>
      <c r="AT15" s="37" t="s">
        <v>72</v>
      </c>
      <c r="AU15" s="37" t="s">
        <v>68</v>
      </c>
      <c r="AV15" s="37" t="s">
        <v>68</v>
      </c>
      <c r="AW15" s="37" t="s">
        <v>68</v>
      </c>
      <c r="AX15" s="37" t="s">
        <v>68</v>
      </c>
      <c r="AY15" s="34" t="s">
        <v>68</v>
      </c>
      <c r="AZ15" s="34" t="s">
        <v>68</v>
      </c>
      <c r="BA15" s="31" t="s">
        <v>68</v>
      </c>
      <c r="BB15" s="34">
        <v>35</v>
      </c>
      <c r="BC15" s="34">
        <v>6</v>
      </c>
      <c r="BD15" s="34"/>
      <c r="BE15" s="34">
        <v>2</v>
      </c>
      <c r="BF15" s="34"/>
      <c r="BG15" s="34"/>
      <c r="BH15" s="34">
        <v>9</v>
      </c>
      <c r="BI15" s="34">
        <f>SUM(BB15:BH15)</f>
        <v>52</v>
      </c>
    </row>
    <row r="16" spans="1:61" x14ac:dyDescent="0.25">
      <c r="A16" s="32" t="s">
        <v>73</v>
      </c>
      <c r="B16" s="33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4"/>
      <c r="P16" s="34"/>
      <c r="Q16" s="34"/>
      <c r="R16" s="34"/>
      <c r="S16" s="34"/>
      <c r="T16" s="35" t="s">
        <v>67</v>
      </c>
      <c r="U16" s="35" t="s">
        <v>67</v>
      </c>
      <c r="V16" s="35" t="s">
        <v>67</v>
      </c>
      <c r="W16" s="34" t="s">
        <v>68</v>
      </c>
      <c r="X16" s="34" t="s">
        <v>68</v>
      </c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5"/>
      <c r="AO16" s="36"/>
      <c r="AP16" s="36" t="s">
        <v>67</v>
      </c>
      <c r="AQ16" s="36" t="s">
        <v>67</v>
      </c>
      <c r="AR16" s="36" t="s">
        <v>67</v>
      </c>
      <c r="AS16" s="37" t="s">
        <v>71</v>
      </c>
      <c r="AT16" s="37" t="s">
        <v>71</v>
      </c>
      <c r="AU16" s="37" t="s">
        <v>68</v>
      </c>
      <c r="AV16" s="37" t="s">
        <v>68</v>
      </c>
      <c r="AW16" s="37" t="s">
        <v>68</v>
      </c>
      <c r="AX16" s="37" t="s">
        <v>68</v>
      </c>
      <c r="AY16" s="34" t="s">
        <v>68</v>
      </c>
      <c r="AZ16" s="34" t="s">
        <v>68</v>
      </c>
      <c r="BA16" s="31" t="s">
        <v>68</v>
      </c>
      <c r="BB16" s="34">
        <v>35</v>
      </c>
      <c r="BC16" s="34">
        <v>6</v>
      </c>
      <c r="BD16" s="34"/>
      <c r="BE16" s="34">
        <v>2</v>
      </c>
      <c r="BF16" s="34"/>
      <c r="BG16" s="34"/>
      <c r="BH16" s="34">
        <v>9</v>
      </c>
      <c r="BI16" s="34">
        <f>SUM(BB16:BH16)</f>
        <v>52</v>
      </c>
    </row>
    <row r="17" spans="1:61" x14ac:dyDescent="0.25">
      <c r="A17" s="34" t="s">
        <v>74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4"/>
      <c r="P17" s="34"/>
      <c r="Q17" s="34"/>
      <c r="R17" s="34"/>
      <c r="S17" s="35" t="s">
        <v>67</v>
      </c>
      <c r="T17" s="35" t="s">
        <v>67</v>
      </c>
      <c r="U17" s="34" t="s">
        <v>68</v>
      </c>
      <c r="V17" s="34" t="s">
        <v>68</v>
      </c>
      <c r="W17" s="34" t="s">
        <v>71</v>
      </c>
      <c r="X17" s="34" t="s">
        <v>71</v>
      </c>
      <c r="Y17" s="34" t="s">
        <v>71</v>
      </c>
      <c r="Z17" s="34" t="s">
        <v>71</v>
      </c>
      <c r="AA17" s="34" t="s">
        <v>71</v>
      </c>
      <c r="AB17" s="34" t="s">
        <v>71</v>
      </c>
      <c r="AC17" s="34" t="s">
        <v>71</v>
      </c>
      <c r="AD17" s="34" t="s">
        <v>71</v>
      </c>
      <c r="AE17" s="34" t="s">
        <v>71</v>
      </c>
      <c r="AF17" s="34" t="s">
        <v>71</v>
      </c>
      <c r="AG17" s="34" t="s">
        <v>71</v>
      </c>
      <c r="AH17" s="34" t="s">
        <v>75</v>
      </c>
      <c r="AI17" s="34" t="s">
        <v>75</v>
      </c>
      <c r="AJ17" s="34" t="s">
        <v>75</v>
      </c>
      <c r="AK17" s="34" t="s">
        <v>75</v>
      </c>
      <c r="AL17" s="34" t="s">
        <v>75</v>
      </c>
      <c r="AM17" s="34" t="s">
        <v>75</v>
      </c>
      <c r="AN17" s="34" t="s">
        <v>75</v>
      </c>
      <c r="AO17" s="36" t="s">
        <v>75</v>
      </c>
      <c r="AP17" s="36" t="s">
        <v>75</v>
      </c>
      <c r="AQ17" s="36" t="s">
        <v>76</v>
      </c>
      <c r="AR17" s="36" t="s">
        <v>76</v>
      </c>
      <c r="AS17" s="36"/>
      <c r="AT17" s="37"/>
      <c r="AU17" s="37"/>
      <c r="AV17" s="37"/>
      <c r="AW17" s="37"/>
      <c r="AX17" s="37"/>
      <c r="AY17" s="34"/>
      <c r="AZ17" s="34"/>
      <c r="BA17" s="31"/>
      <c r="BB17" s="38">
        <v>17</v>
      </c>
      <c r="BC17" s="38">
        <v>2</v>
      </c>
      <c r="BD17" s="38"/>
      <c r="BE17" s="38">
        <v>11</v>
      </c>
      <c r="BF17" s="38">
        <v>9</v>
      </c>
      <c r="BG17" s="38">
        <v>2</v>
      </c>
      <c r="BH17" s="38">
        <v>2</v>
      </c>
      <c r="BI17" s="38">
        <f>SUM(BB17:BH17)</f>
        <v>43</v>
      </c>
    </row>
    <row r="18" spans="1:61" s="42" customFormat="1" ht="15.6" x14ac:dyDescent="0.3">
      <c r="A18" s="39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40"/>
      <c r="S18" s="40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41"/>
      <c r="AK18" s="41"/>
      <c r="AL18" s="41"/>
      <c r="AM18" s="41"/>
      <c r="AN18" s="41"/>
      <c r="AO18" s="41"/>
      <c r="AT18" s="41"/>
      <c r="AU18" s="41"/>
      <c r="AV18" s="41"/>
      <c r="AW18" s="41"/>
      <c r="AX18" s="41"/>
      <c r="AY18" s="41"/>
      <c r="AZ18" s="41"/>
      <c r="BB18" s="43">
        <f>SUM(BB14:BB17)</f>
        <v>122</v>
      </c>
      <c r="BC18" s="43">
        <f t="shared" ref="BC18:BH18" si="0">SUM(BC14:BC17)</f>
        <v>20</v>
      </c>
      <c r="BD18" s="43">
        <f t="shared" si="0"/>
        <v>1</v>
      </c>
      <c r="BE18" s="43">
        <f t="shared" si="0"/>
        <v>15</v>
      </c>
      <c r="BF18" s="43">
        <f t="shared" si="0"/>
        <v>9</v>
      </c>
      <c r="BG18" s="43">
        <v>2</v>
      </c>
      <c r="BH18" s="43">
        <f t="shared" si="0"/>
        <v>30</v>
      </c>
      <c r="BI18" s="43">
        <f>SUM(BI14:BI17)</f>
        <v>199</v>
      </c>
    </row>
    <row r="19" spans="1:61" s="45" customFormat="1" ht="15.6" x14ac:dyDescent="0.3">
      <c r="A19" s="44" t="s">
        <v>77</v>
      </c>
      <c r="B19" s="44"/>
      <c r="C19" s="44"/>
      <c r="D19" s="44"/>
      <c r="F19" s="46"/>
      <c r="G19" s="47" t="s">
        <v>78</v>
      </c>
      <c r="H19" s="44" t="s">
        <v>79</v>
      </c>
      <c r="I19" s="48"/>
      <c r="J19" s="48"/>
      <c r="K19" s="48"/>
      <c r="L19" s="44"/>
      <c r="M19" s="44"/>
      <c r="N19" s="44"/>
      <c r="O19" s="48"/>
      <c r="R19" s="49" t="s">
        <v>80</v>
      </c>
      <c r="S19" s="47" t="s">
        <v>78</v>
      </c>
      <c r="T19" s="44" t="s">
        <v>81</v>
      </c>
      <c r="U19" s="48"/>
      <c r="V19" s="44"/>
      <c r="W19" s="44"/>
      <c r="X19" s="44"/>
      <c r="Y19" s="44"/>
      <c r="Z19" s="48"/>
      <c r="AA19" s="48"/>
      <c r="AB19" s="48"/>
      <c r="AC19" s="48"/>
      <c r="AE19" s="49" t="s">
        <v>75</v>
      </c>
      <c r="AF19" s="47" t="s">
        <v>78</v>
      </c>
      <c r="AG19" s="44" t="s">
        <v>82</v>
      </c>
      <c r="AH19" s="44"/>
      <c r="AI19" s="44"/>
      <c r="AJ19" s="50"/>
      <c r="AK19" s="50"/>
      <c r="AL19" s="50"/>
      <c r="AM19" s="50"/>
      <c r="AN19" s="48"/>
      <c r="AP19" s="49" t="s">
        <v>68</v>
      </c>
      <c r="AQ19" s="47" t="s">
        <v>78</v>
      </c>
      <c r="AR19" s="44" t="s">
        <v>83</v>
      </c>
      <c r="AS19" s="48"/>
      <c r="AW19" s="48"/>
      <c r="AX19" s="48"/>
      <c r="AY19" s="48"/>
      <c r="AZ19" s="48"/>
      <c r="BI19" s="51"/>
    </row>
    <row r="20" spans="1:61" s="45" customFormat="1" ht="9.75" customHeight="1" x14ac:dyDescent="0.3">
      <c r="A20" s="44"/>
      <c r="B20" s="44"/>
      <c r="C20" s="44"/>
      <c r="D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R20" s="44"/>
      <c r="S20" s="44"/>
      <c r="T20" s="44"/>
      <c r="U20" s="52"/>
      <c r="V20" s="52"/>
      <c r="W20" s="44"/>
      <c r="X20" s="44"/>
      <c r="Y20" s="44"/>
      <c r="Z20" s="44"/>
      <c r="AA20" s="44"/>
      <c r="AB20" s="44"/>
      <c r="AC20" s="44"/>
      <c r="AE20" s="44"/>
      <c r="AF20" s="44"/>
      <c r="AG20" s="44"/>
      <c r="AH20" s="44"/>
      <c r="AI20" s="44"/>
      <c r="AJ20" s="44"/>
      <c r="AK20" s="44"/>
      <c r="AL20" s="44"/>
      <c r="AM20" s="44"/>
      <c r="AN20" s="50"/>
      <c r="AR20" s="50"/>
      <c r="AT20" s="48"/>
      <c r="AU20" s="48"/>
      <c r="AV20" s="48"/>
      <c r="AW20" s="48"/>
      <c r="AX20" s="48"/>
      <c r="AY20" s="48"/>
      <c r="AZ20" s="48"/>
      <c r="BI20" s="51"/>
    </row>
    <row r="21" spans="1:61" s="45" customFormat="1" ht="15.6" x14ac:dyDescent="0.3">
      <c r="A21" s="44"/>
      <c r="B21" s="44"/>
      <c r="C21" s="44"/>
      <c r="D21" s="44"/>
      <c r="F21" s="53" t="s">
        <v>67</v>
      </c>
      <c r="G21" s="47" t="s">
        <v>78</v>
      </c>
      <c r="H21" s="44" t="s">
        <v>84</v>
      </c>
      <c r="I21" s="48"/>
      <c r="J21" s="48"/>
      <c r="K21" s="48"/>
      <c r="L21" s="44"/>
      <c r="M21" s="44"/>
      <c r="N21" s="44"/>
      <c r="O21" s="48"/>
      <c r="R21" s="49" t="s">
        <v>72</v>
      </c>
      <c r="S21" s="47" t="s">
        <v>78</v>
      </c>
      <c r="T21" s="44" t="s">
        <v>85</v>
      </c>
      <c r="U21" s="48"/>
      <c r="V21" s="44"/>
      <c r="W21" s="44"/>
      <c r="X21" s="44"/>
      <c r="Y21" s="44"/>
      <c r="Z21" s="44"/>
      <c r="AA21" s="48"/>
      <c r="AB21" s="48"/>
      <c r="AC21" s="48"/>
      <c r="AE21" s="49" t="s">
        <v>76</v>
      </c>
      <c r="AF21" s="47" t="s">
        <v>78</v>
      </c>
      <c r="AG21" s="44" t="s">
        <v>86</v>
      </c>
      <c r="AH21" s="44"/>
      <c r="AI21" s="44"/>
      <c r="AJ21" s="50"/>
      <c r="AK21" s="50"/>
      <c r="AL21" s="48"/>
      <c r="AM21" s="48"/>
      <c r="AN21" s="48"/>
      <c r="AR21" s="48"/>
      <c r="AT21" s="48"/>
      <c r="AU21" s="48"/>
      <c r="AV21" s="48"/>
      <c r="AW21" s="48"/>
      <c r="AX21" s="48"/>
      <c r="AY21" s="48"/>
      <c r="AZ21" s="48"/>
      <c r="BG21" s="54"/>
      <c r="BI21" s="51"/>
    </row>
    <row r="22" spans="1:61" ht="3" customHeight="1" x14ac:dyDescent="0.3">
      <c r="A22" s="55"/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6"/>
      <c r="R22" s="56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T22" s="58"/>
      <c r="AU22" s="58"/>
      <c r="AV22" s="58"/>
      <c r="AW22" s="58"/>
      <c r="AX22" s="58"/>
      <c r="AY22" s="58"/>
      <c r="AZ22" s="58"/>
      <c r="BI22" s="59"/>
    </row>
    <row r="23" spans="1:61" ht="15.6" x14ac:dyDescent="0.3">
      <c r="A23" s="55"/>
      <c r="B23" s="55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6"/>
      <c r="S23" s="56"/>
      <c r="T23" s="55"/>
      <c r="U23" s="55"/>
      <c r="V23" s="55"/>
      <c r="W23" s="55"/>
      <c r="X23" s="55"/>
      <c r="Y23" s="55"/>
      <c r="Z23" s="55"/>
      <c r="AA23" s="27" t="s">
        <v>87</v>
      </c>
      <c r="AB23" s="55"/>
      <c r="AC23" s="55"/>
      <c r="AD23" s="55"/>
      <c r="AE23" s="55"/>
      <c r="AF23" s="55"/>
      <c r="AG23" s="55"/>
      <c r="AH23" s="55"/>
      <c r="AI23" s="55"/>
      <c r="AJ23" s="57"/>
      <c r="AK23" s="57"/>
      <c r="AL23" s="57"/>
      <c r="AM23" s="57"/>
      <c r="AN23" s="57"/>
      <c r="AO23" s="57"/>
      <c r="AP23" s="57"/>
      <c r="AQ23" s="57"/>
      <c r="AR23" s="57"/>
      <c r="AS23" s="57"/>
      <c r="AT23" s="58"/>
      <c r="AU23" s="58"/>
      <c r="AV23" s="58"/>
      <c r="AW23" s="58"/>
      <c r="AX23" s="58"/>
      <c r="AY23" s="58"/>
      <c r="AZ23" s="58"/>
      <c r="BI23" s="59"/>
    </row>
    <row r="24" spans="1:61" ht="3" customHeight="1" thickBot="1" x14ac:dyDescent="0.35">
      <c r="A24" s="55"/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6"/>
      <c r="S24" s="56"/>
      <c r="T24" s="55"/>
      <c r="U24" s="55"/>
      <c r="V24" s="55"/>
      <c r="W24" s="55"/>
      <c r="X24" s="55"/>
      <c r="Y24" s="55"/>
      <c r="Z24" s="55"/>
      <c r="AA24" s="27"/>
      <c r="AB24" s="55"/>
      <c r="AC24" s="55"/>
      <c r="AD24" s="55"/>
      <c r="AE24" s="55"/>
      <c r="AF24" s="55"/>
      <c r="AG24" s="55"/>
      <c r="AH24" s="55"/>
      <c r="AI24" s="55"/>
      <c r="AJ24" s="57"/>
      <c r="AK24" s="57"/>
      <c r="AL24" s="57"/>
      <c r="AM24" s="57"/>
      <c r="AN24" s="57"/>
      <c r="AO24" s="57"/>
      <c r="AP24" s="57"/>
      <c r="AQ24" s="57"/>
      <c r="AR24" s="57"/>
      <c r="AS24" s="57"/>
      <c r="AT24" s="58"/>
      <c r="AU24" s="58"/>
      <c r="AV24" s="58"/>
      <c r="AW24" s="58"/>
      <c r="AX24" s="58"/>
      <c r="AY24" s="58"/>
      <c r="AZ24" s="58"/>
      <c r="BI24" s="59"/>
    </row>
    <row r="25" spans="1:61" ht="14.25" customHeight="1" thickBot="1" x14ac:dyDescent="0.3">
      <c r="A25" s="761" t="s">
        <v>88</v>
      </c>
      <c r="B25" s="764" t="s">
        <v>89</v>
      </c>
      <c r="C25" s="765"/>
      <c r="D25" s="765"/>
      <c r="E25" s="765"/>
      <c r="F25" s="765"/>
      <c r="G25" s="765"/>
      <c r="H25" s="765"/>
      <c r="I25" s="765"/>
      <c r="J25" s="765"/>
      <c r="K25" s="765"/>
      <c r="L25" s="765"/>
      <c r="M25" s="765"/>
      <c r="N25" s="765"/>
      <c r="O25" s="766"/>
      <c r="P25" s="773" t="s">
        <v>90</v>
      </c>
      <c r="Q25" s="774"/>
      <c r="R25" s="773" t="s">
        <v>91</v>
      </c>
      <c r="S25" s="775"/>
      <c r="T25" s="776" t="s">
        <v>92</v>
      </c>
      <c r="U25" s="777"/>
      <c r="V25" s="777"/>
      <c r="W25" s="777"/>
      <c r="X25" s="777"/>
      <c r="Y25" s="777"/>
      <c r="Z25" s="777"/>
      <c r="AA25" s="777"/>
      <c r="AB25" s="777"/>
      <c r="AC25" s="777"/>
      <c r="AD25" s="777"/>
      <c r="AE25" s="778"/>
      <c r="AF25" s="418" t="s">
        <v>93</v>
      </c>
      <c r="AG25" s="419"/>
      <c r="AH25" s="419"/>
      <c r="AI25" s="419"/>
      <c r="AJ25" s="419"/>
      <c r="AK25" s="419"/>
      <c r="AL25" s="419"/>
      <c r="AM25" s="419"/>
      <c r="AN25" s="419"/>
      <c r="AO25" s="419"/>
      <c r="AP25" s="419"/>
      <c r="AQ25" s="419"/>
      <c r="AR25" s="419"/>
      <c r="AS25" s="419"/>
      <c r="AT25" s="419"/>
      <c r="AU25" s="419"/>
      <c r="AV25" s="419"/>
      <c r="AW25" s="419"/>
      <c r="AX25" s="419"/>
      <c r="AY25" s="419"/>
      <c r="AZ25" s="419"/>
      <c r="BA25" s="419"/>
      <c r="BB25" s="419"/>
      <c r="BC25" s="420"/>
      <c r="BD25" s="736" t="s">
        <v>94</v>
      </c>
      <c r="BE25" s="737"/>
      <c r="BF25" s="742" t="s">
        <v>95</v>
      </c>
      <c r="BG25" s="742"/>
      <c r="BH25" s="742"/>
      <c r="BI25" s="743"/>
    </row>
    <row r="26" spans="1:61" s="45" customFormat="1" ht="14.25" customHeight="1" thickBot="1" x14ac:dyDescent="0.35">
      <c r="A26" s="762"/>
      <c r="B26" s="767"/>
      <c r="C26" s="768"/>
      <c r="D26" s="768"/>
      <c r="E26" s="768"/>
      <c r="F26" s="768"/>
      <c r="G26" s="768"/>
      <c r="H26" s="768"/>
      <c r="I26" s="768"/>
      <c r="J26" s="768"/>
      <c r="K26" s="768"/>
      <c r="L26" s="768"/>
      <c r="M26" s="768"/>
      <c r="N26" s="768"/>
      <c r="O26" s="769"/>
      <c r="P26" s="728"/>
      <c r="Q26" s="748"/>
      <c r="R26" s="728"/>
      <c r="S26" s="748"/>
      <c r="T26" s="728" t="s">
        <v>41</v>
      </c>
      <c r="U26" s="748"/>
      <c r="V26" s="728" t="s">
        <v>96</v>
      </c>
      <c r="W26" s="729"/>
      <c r="X26" s="750" t="s">
        <v>97</v>
      </c>
      <c r="Y26" s="751"/>
      <c r="Z26" s="751"/>
      <c r="AA26" s="751"/>
      <c r="AB26" s="751"/>
      <c r="AC26" s="751"/>
      <c r="AD26" s="751"/>
      <c r="AE26" s="752"/>
      <c r="AF26" s="753" t="s">
        <v>98</v>
      </c>
      <c r="AG26" s="754"/>
      <c r="AH26" s="754"/>
      <c r="AI26" s="754"/>
      <c r="AJ26" s="754"/>
      <c r="AK26" s="755"/>
      <c r="AL26" s="753" t="s">
        <v>99</v>
      </c>
      <c r="AM26" s="754"/>
      <c r="AN26" s="754"/>
      <c r="AO26" s="754"/>
      <c r="AP26" s="754"/>
      <c r="AQ26" s="755"/>
      <c r="AR26" s="753" t="s">
        <v>100</v>
      </c>
      <c r="AS26" s="754"/>
      <c r="AT26" s="754"/>
      <c r="AU26" s="756"/>
      <c r="AV26" s="756"/>
      <c r="AW26" s="757"/>
      <c r="AX26" s="753" t="s">
        <v>101</v>
      </c>
      <c r="AY26" s="754"/>
      <c r="AZ26" s="754"/>
      <c r="BA26" s="754"/>
      <c r="BB26" s="754"/>
      <c r="BC26" s="755"/>
      <c r="BD26" s="738"/>
      <c r="BE26" s="739"/>
      <c r="BF26" s="744"/>
      <c r="BG26" s="744"/>
      <c r="BH26" s="744"/>
      <c r="BI26" s="745"/>
    </row>
    <row r="27" spans="1:61" ht="29.25" customHeight="1" thickBot="1" x14ac:dyDescent="0.3">
      <c r="A27" s="762"/>
      <c r="B27" s="767"/>
      <c r="C27" s="768"/>
      <c r="D27" s="768"/>
      <c r="E27" s="768"/>
      <c r="F27" s="768"/>
      <c r="G27" s="768"/>
      <c r="H27" s="768"/>
      <c r="I27" s="768"/>
      <c r="J27" s="768"/>
      <c r="K27" s="768"/>
      <c r="L27" s="768"/>
      <c r="M27" s="768"/>
      <c r="N27" s="768"/>
      <c r="O27" s="769"/>
      <c r="P27" s="728"/>
      <c r="Q27" s="748"/>
      <c r="R27" s="728"/>
      <c r="S27" s="748"/>
      <c r="T27" s="728"/>
      <c r="U27" s="748"/>
      <c r="V27" s="728"/>
      <c r="W27" s="748"/>
      <c r="X27" s="781" t="s">
        <v>102</v>
      </c>
      <c r="Y27" s="748"/>
      <c r="Z27" s="781" t="s">
        <v>103</v>
      </c>
      <c r="AA27" s="748"/>
      <c r="AB27" s="781" t="s">
        <v>104</v>
      </c>
      <c r="AC27" s="748"/>
      <c r="AD27" s="728" t="s">
        <v>105</v>
      </c>
      <c r="AE27" s="729"/>
      <c r="AF27" s="732" t="s">
        <v>106</v>
      </c>
      <c r="AG27" s="733"/>
      <c r="AH27" s="733"/>
      <c r="AI27" s="734" t="s">
        <v>107</v>
      </c>
      <c r="AJ27" s="733"/>
      <c r="AK27" s="735"/>
      <c r="AL27" s="732" t="s">
        <v>108</v>
      </c>
      <c r="AM27" s="733"/>
      <c r="AN27" s="733"/>
      <c r="AO27" s="734" t="s">
        <v>109</v>
      </c>
      <c r="AP27" s="733"/>
      <c r="AQ27" s="735"/>
      <c r="AR27" s="732" t="s">
        <v>110</v>
      </c>
      <c r="AS27" s="733"/>
      <c r="AT27" s="780"/>
      <c r="AU27" s="734" t="s">
        <v>111</v>
      </c>
      <c r="AV27" s="733"/>
      <c r="AW27" s="735"/>
      <c r="AX27" s="732" t="s">
        <v>112</v>
      </c>
      <c r="AY27" s="733"/>
      <c r="AZ27" s="733"/>
      <c r="BA27" s="734" t="s">
        <v>113</v>
      </c>
      <c r="BB27" s="733"/>
      <c r="BC27" s="735"/>
      <c r="BD27" s="738"/>
      <c r="BE27" s="739"/>
      <c r="BF27" s="744"/>
      <c r="BG27" s="744"/>
      <c r="BH27" s="744"/>
      <c r="BI27" s="745"/>
    </row>
    <row r="28" spans="1:61" ht="68.25" customHeight="1" thickBot="1" x14ac:dyDescent="0.3">
      <c r="A28" s="763"/>
      <c r="B28" s="770"/>
      <c r="C28" s="771"/>
      <c r="D28" s="771"/>
      <c r="E28" s="771"/>
      <c r="F28" s="771"/>
      <c r="G28" s="771"/>
      <c r="H28" s="771"/>
      <c r="I28" s="771"/>
      <c r="J28" s="771"/>
      <c r="K28" s="771"/>
      <c r="L28" s="771"/>
      <c r="M28" s="771"/>
      <c r="N28" s="771"/>
      <c r="O28" s="772"/>
      <c r="P28" s="730"/>
      <c r="Q28" s="749"/>
      <c r="R28" s="730"/>
      <c r="S28" s="749"/>
      <c r="T28" s="730"/>
      <c r="U28" s="749"/>
      <c r="V28" s="730"/>
      <c r="W28" s="749"/>
      <c r="X28" s="730"/>
      <c r="Y28" s="749"/>
      <c r="Z28" s="730"/>
      <c r="AA28" s="749"/>
      <c r="AB28" s="730"/>
      <c r="AC28" s="749"/>
      <c r="AD28" s="730"/>
      <c r="AE28" s="731"/>
      <c r="AF28" s="60" t="s">
        <v>114</v>
      </c>
      <c r="AG28" s="61" t="s">
        <v>115</v>
      </c>
      <c r="AH28" s="62" t="s">
        <v>116</v>
      </c>
      <c r="AI28" s="60" t="s">
        <v>114</v>
      </c>
      <c r="AJ28" s="61" t="s">
        <v>115</v>
      </c>
      <c r="AK28" s="62" t="s">
        <v>116</v>
      </c>
      <c r="AL28" s="60" t="s">
        <v>114</v>
      </c>
      <c r="AM28" s="61" t="s">
        <v>115</v>
      </c>
      <c r="AN28" s="62" t="s">
        <v>116</v>
      </c>
      <c r="AO28" s="60" t="s">
        <v>114</v>
      </c>
      <c r="AP28" s="61" t="s">
        <v>115</v>
      </c>
      <c r="AQ28" s="62" t="s">
        <v>116</v>
      </c>
      <c r="AR28" s="60" t="s">
        <v>114</v>
      </c>
      <c r="AS28" s="61" t="s">
        <v>115</v>
      </c>
      <c r="AT28" s="63" t="s">
        <v>116</v>
      </c>
      <c r="AU28" s="64" t="s">
        <v>114</v>
      </c>
      <c r="AV28" s="65" t="s">
        <v>115</v>
      </c>
      <c r="AW28" s="66" t="s">
        <v>116</v>
      </c>
      <c r="AX28" s="60" t="s">
        <v>114</v>
      </c>
      <c r="AY28" s="61" t="s">
        <v>115</v>
      </c>
      <c r="AZ28" s="62" t="s">
        <v>116</v>
      </c>
      <c r="BA28" s="60" t="s">
        <v>114</v>
      </c>
      <c r="BB28" s="61" t="s">
        <v>115</v>
      </c>
      <c r="BC28" s="63" t="s">
        <v>116</v>
      </c>
      <c r="BD28" s="740"/>
      <c r="BE28" s="741"/>
      <c r="BF28" s="746"/>
      <c r="BG28" s="746"/>
      <c r="BH28" s="746"/>
      <c r="BI28" s="747"/>
    </row>
    <row r="29" spans="1:61" s="71" customFormat="1" ht="15" customHeight="1" thickBot="1" x14ac:dyDescent="0.3">
      <c r="A29" s="67" t="s">
        <v>117</v>
      </c>
      <c r="B29" s="632" t="s">
        <v>118</v>
      </c>
      <c r="C29" s="724"/>
      <c r="D29" s="724"/>
      <c r="E29" s="724"/>
      <c r="F29" s="724"/>
      <c r="G29" s="724"/>
      <c r="H29" s="724"/>
      <c r="I29" s="724"/>
      <c r="J29" s="724"/>
      <c r="K29" s="724"/>
      <c r="L29" s="724"/>
      <c r="M29" s="724"/>
      <c r="N29" s="724"/>
      <c r="O29" s="725"/>
      <c r="P29" s="726"/>
      <c r="Q29" s="727"/>
      <c r="R29" s="726"/>
      <c r="S29" s="727"/>
      <c r="T29" s="622">
        <f>SUM(T30:U56)</f>
        <v>3976</v>
      </c>
      <c r="U29" s="623"/>
      <c r="V29" s="622">
        <f>SUM(V30:W56)</f>
        <v>2076</v>
      </c>
      <c r="W29" s="623"/>
      <c r="X29" s="622">
        <f>SUM(X30:Y56)</f>
        <v>280</v>
      </c>
      <c r="Y29" s="623"/>
      <c r="Z29" s="622"/>
      <c r="AA29" s="623"/>
      <c r="AB29" s="622">
        <f>SUM(AB30:AC56)</f>
        <v>1670</v>
      </c>
      <c r="AC29" s="623"/>
      <c r="AD29" s="622">
        <f>SUM(AD30:AE56)</f>
        <v>126</v>
      </c>
      <c r="AE29" s="623"/>
      <c r="AF29" s="68">
        <f t="shared" ref="AF29:AZ29" si="1">SUM(AF30:AF56)</f>
        <v>606</v>
      </c>
      <c r="AG29" s="69">
        <f t="shared" si="1"/>
        <v>356</v>
      </c>
      <c r="AH29" s="70">
        <f t="shared" si="1"/>
        <v>16</v>
      </c>
      <c r="AI29" s="68">
        <f t="shared" si="1"/>
        <v>568</v>
      </c>
      <c r="AJ29" s="69">
        <f t="shared" si="1"/>
        <v>298</v>
      </c>
      <c r="AK29" s="70">
        <f t="shared" si="1"/>
        <v>16</v>
      </c>
      <c r="AL29" s="68">
        <f t="shared" si="1"/>
        <v>732</v>
      </c>
      <c r="AM29" s="69">
        <f t="shared" si="1"/>
        <v>406</v>
      </c>
      <c r="AN29" s="70">
        <f t="shared" si="1"/>
        <v>21</v>
      </c>
      <c r="AO29" s="68">
        <f t="shared" si="1"/>
        <v>632</v>
      </c>
      <c r="AP29" s="69">
        <f t="shared" si="1"/>
        <v>346</v>
      </c>
      <c r="AQ29" s="70">
        <f t="shared" si="1"/>
        <v>17</v>
      </c>
      <c r="AR29" s="68">
        <f t="shared" si="1"/>
        <v>880</v>
      </c>
      <c r="AS29" s="69">
        <f t="shared" si="1"/>
        <v>432</v>
      </c>
      <c r="AT29" s="70">
        <f t="shared" si="1"/>
        <v>24</v>
      </c>
      <c r="AU29" s="68">
        <f>SUM(AU30:AU56)</f>
        <v>290</v>
      </c>
      <c r="AV29" s="69">
        <f t="shared" si="1"/>
        <v>136</v>
      </c>
      <c r="AW29" s="70">
        <f t="shared" si="1"/>
        <v>8</v>
      </c>
      <c r="AX29" s="68">
        <f t="shared" si="1"/>
        <v>268</v>
      </c>
      <c r="AY29" s="69">
        <f t="shared" si="1"/>
        <v>102</v>
      </c>
      <c r="AZ29" s="70">
        <f t="shared" si="1"/>
        <v>8</v>
      </c>
      <c r="BA29" s="68"/>
      <c r="BB29" s="69"/>
      <c r="BC29" s="70"/>
      <c r="BD29" s="624">
        <f>SUM(BD30:BE56)</f>
        <v>110</v>
      </c>
      <c r="BE29" s="625"/>
      <c r="BF29" s="627"/>
      <c r="BG29" s="627"/>
      <c r="BH29" s="627"/>
      <c r="BI29" s="628"/>
    </row>
    <row r="30" spans="1:61" s="77" customFormat="1" ht="30" customHeight="1" x14ac:dyDescent="0.25">
      <c r="A30" s="72" t="s">
        <v>119</v>
      </c>
      <c r="B30" s="717" t="s">
        <v>120</v>
      </c>
      <c r="C30" s="717"/>
      <c r="D30" s="717"/>
      <c r="E30" s="717"/>
      <c r="F30" s="717"/>
      <c r="G30" s="717"/>
      <c r="H30" s="717"/>
      <c r="I30" s="717"/>
      <c r="J30" s="717"/>
      <c r="K30" s="717"/>
      <c r="L30" s="717"/>
      <c r="M30" s="717"/>
      <c r="N30" s="717"/>
      <c r="O30" s="717"/>
      <c r="P30" s="718"/>
      <c r="Q30" s="719"/>
      <c r="R30" s="718"/>
      <c r="S30" s="719"/>
      <c r="T30" s="720"/>
      <c r="U30" s="721"/>
      <c r="V30" s="722"/>
      <c r="W30" s="723"/>
      <c r="X30" s="722"/>
      <c r="Y30" s="723"/>
      <c r="Z30" s="718"/>
      <c r="AA30" s="719"/>
      <c r="AB30" s="718"/>
      <c r="AC30" s="719"/>
      <c r="AD30" s="718"/>
      <c r="AE30" s="758"/>
      <c r="AF30" s="73"/>
      <c r="AG30" s="74"/>
      <c r="AH30" s="75"/>
      <c r="AI30" s="73"/>
      <c r="AJ30" s="74"/>
      <c r="AK30" s="75"/>
      <c r="AL30" s="73"/>
      <c r="AM30" s="74"/>
      <c r="AN30" s="75"/>
      <c r="AO30" s="73"/>
      <c r="AP30" s="74"/>
      <c r="AQ30" s="75"/>
      <c r="AR30" s="73"/>
      <c r="AS30" s="74"/>
      <c r="AT30" s="76"/>
      <c r="AU30" s="73"/>
      <c r="AV30" s="74"/>
      <c r="AW30" s="75"/>
      <c r="AX30" s="73"/>
      <c r="AY30" s="74"/>
      <c r="AZ30" s="75"/>
      <c r="BA30" s="73"/>
      <c r="BB30" s="74"/>
      <c r="BC30" s="76"/>
      <c r="BD30" s="759"/>
      <c r="BE30" s="760"/>
      <c r="BF30" s="689"/>
      <c r="BG30" s="689"/>
      <c r="BH30" s="689"/>
      <c r="BI30" s="690"/>
    </row>
    <row r="31" spans="1:61" s="83" customFormat="1" ht="14.25" customHeight="1" x14ac:dyDescent="0.25">
      <c r="A31" s="78" t="s">
        <v>121</v>
      </c>
      <c r="B31" s="359" t="s">
        <v>122</v>
      </c>
      <c r="C31" s="359"/>
      <c r="D31" s="359"/>
      <c r="E31" s="359"/>
      <c r="F31" s="359"/>
      <c r="G31" s="359"/>
      <c r="H31" s="359"/>
      <c r="I31" s="359"/>
      <c r="J31" s="359"/>
      <c r="K31" s="359"/>
      <c r="L31" s="359"/>
      <c r="M31" s="359"/>
      <c r="N31" s="359"/>
      <c r="O31" s="359"/>
      <c r="P31" s="674">
        <v>3</v>
      </c>
      <c r="Q31" s="675"/>
      <c r="R31" s="674"/>
      <c r="S31" s="675"/>
      <c r="T31" s="674">
        <f t="shared" ref="T31:T36" si="2">SUM(AF31,AI31,AL31,AO31,AR31,AU31,AX31,BA31)</f>
        <v>144</v>
      </c>
      <c r="U31" s="675"/>
      <c r="V31" s="674">
        <f t="shared" ref="V31:V36" si="3">SUM(AG31,AJ31,AM31,AP31,AS31,AV31,AY31)</f>
        <v>76</v>
      </c>
      <c r="W31" s="675"/>
      <c r="X31" s="674">
        <v>40</v>
      </c>
      <c r="Y31" s="675"/>
      <c r="Z31" s="674"/>
      <c r="AA31" s="675"/>
      <c r="AB31" s="674"/>
      <c r="AC31" s="675"/>
      <c r="AD31" s="674">
        <v>36</v>
      </c>
      <c r="AE31" s="684"/>
      <c r="AF31" s="79"/>
      <c r="AG31" s="80"/>
      <c r="AH31" s="81"/>
      <c r="AI31" s="79"/>
      <c r="AJ31" s="80"/>
      <c r="AK31" s="81"/>
      <c r="AL31" s="79">
        <v>144</v>
      </c>
      <c r="AM31" s="80">
        <v>76</v>
      </c>
      <c r="AN31" s="81">
        <v>4</v>
      </c>
      <c r="AO31" s="79"/>
      <c r="AP31" s="80"/>
      <c r="AQ31" s="81"/>
      <c r="AR31" s="79"/>
      <c r="AS31" s="80"/>
      <c r="AT31" s="82"/>
      <c r="AU31" s="79"/>
      <c r="AV31" s="80"/>
      <c r="AW31" s="81"/>
      <c r="AX31" s="79"/>
      <c r="AY31" s="80"/>
      <c r="AZ31" s="81"/>
      <c r="BA31" s="79"/>
      <c r="BB31" s="80"/>
      <c r="BC31" s="82"/>
      <c r="BD31" s="677">
        <f>SUM(BC31,AZ31,AW31,AT31,AQ31,AN31,AK31,AH31)</f>
        <v>4</v>
      </c>
      <c r="BE31" s="676"/>
      <c r="BF31" s="679" t="s">
        <v>123</v>
      </c>
      <c r="BG31" s="679"/>
      <c r="BH31" s="679"/>
      <c r="BI31" s="680"/>
    </row>
    <row r="32" spans="1:61" s="83" customFormat="1" ht="14.25" customHeight="1" x14ac:dyDescent="0.25">
      <c r="A32" s="78" t="s">
        <v>124</v>
      </c>
      <c r="B32" s="359" t="s">
        <v>125</v>
      </c>
      <c r="C32" s="359"/>
      <c r="D32" s="359"/>
      <c r="E32" s="359"/>
      <c r="F32" s="359"/>
      <c r="G32" s="359"/>
      <c r="H32" s="359"/>
      <c r="I32" s="359"/>
      <c r="J32" s="359"/>
      <c r="K32" s="359"/>
      <c r="L32" s="359"/>
      <c r="M32" s="359"/>
      <c r="N32" s="359"/>
      <c r="O32" s="359"/>
      <c r="P32" s="674">
        <v>2</v>
      </c>
      <c r="Q32" s="675"/>
      <c r="R32" s="674"/>
      <c r="S32" s="675"/>
      <c r="T32" s="674">
        <f t="shared" si="2"/>
        <v>144</v>
      </c>
      <c r="U32" s="675"/>
      <c r="V32" s="674">
        <f t="shared" si="3"/>
        <v>60</v>
      </c>
      <c r="W32" s="675"/>
      <c r="X32" s="674">
        <v>34</v>
      </c>
      <c r="Y32" s="675"/>
      <c r="Z32" s="674"/>
      <c r="AA32" s="675"/>
      <c r="AB32" s="674"/>
      <c r="AC32" s="675"/>
      <c r="AD32" s="674">
        <v>26</v>
      </c>
      <c r="AE32" s="684"/>
      <c r="AF32" s="79"/>
      <c r="AG32" s="80"/>
      <c r="AH32" s="81"/>
      <c r="AI32" s="79">
        <v>144</v>
      </c>
      <c r="AJ32" s="80">
        <v>60</v>
      </c>
      <c r="AK32" s="82">
        <v>4</v>
      </c>
      <c r="AL32" s="79"/>
      <c r="AM32" s="80"/>
      <c r="AN32" s="81"/>
      <c r="AO32" s="79"/>
      <c r="AP32" s="80"/>
      <c r="AQ32" s="81"/>
      <c r="AR32" s="79"/>
      <c r="AS32" s="80"/>
      <c r="AT32" s="82"/>
      <c r="AU32" s="79"/>
      <c r="AV32" s="80"/>
      <c r="AW32" s="81"/>
      <c r="AX32" s="79"/>
      <c r="AY32" s="80"/>
      <c r="AZ32" s="81"/>
      <c r="BA32" s="79"/>
      <c r="BB32" s="80"/>
      <c r="BC32" s="82"/>
      <c r="BD32" s="677">
        <f t="shared" ref="BD32:BD34" si="4">SUM(BC32,AZ32,AW32,AT32,AQ32,AN32,AK32,AH32)</f>
        <v>4</v>
      </c>
      <c r="BE32" s="676"/>
      <c r="BF32" s="679" t="s">
        <v>126</v>
      </c>
      <c r="BG32" s="679"/>
      <c r="BH32" s="679"/>
      <c r="BI32" s="680"/>
    </row>
    <row r="33" spans="1:61" s="83" customFormat="1" ht="14.25" customHeight="1" x14ac:dyDescent="0.25">
      <c r="A33" s="78" t="s">
        <v>127</v>
      </c>
      <c r="B33" s="359" t="s">
        <v>128</v>
      </c>
      <c r="C33" s="359"/>
      <c r="D33" s="359"/>
      <c r="E33" s="359"/>
      <c r="F33" s="359"/>
      <c r="G33" s="359"/>
      <c r="H33" s="359"/>
      <c r="I33" s="359"/>
      <c r="J33" s="359"/>
      <c r="K33" s="359"/>
      <c r="L33" s="359"/>
      <c r="M33" s="359"/>
      <c r="N33" s="359"/>
      <c r="O33" s="359"/>
      <c r="P33" s="674">
        <v>1</v>
      </c>
      <c r="Q33" s="675"/>
      <c r="R33" s="674"/>
      <c r="S33" s="675"/>
      <c r="T33" s="674">
        <f t="shared" si="2"/>
        <v>72</v>
      </c>
      <c r="U33" s="675"/>
      <c r="V33" s="674">
        <f t="shared" si="3"/>
        <v>34</v>
      </c>
      <c r="W33" s="675"/>
      <c r="X33" s="674">
        <v>16</v>
      </c>
      <c r="Y33" s="675"/>
      <c r="Z33" s="674"/>
      <c r="AA33" s="675"/>
      <c r="AB33" s="674"/>
      <c r="AC33" s="675"/>
      <c r="AD33" s="674">
        <v>18</v>
      </c>
      <c r="AE33" s="684"/>
      <c r="AF33" s="79">
        <v>72</v>
      </c>
      <c r="AG33" s="80">
        <v>34</v>
      </c>
      <c r="AH33" s="81">
        <v>2</v>
      </c>
      <c r="AI33" s="79"/>
      <c r="AJ33" s="80"/>
      <c r="AK33" s="81"/>
      <c r="AL33" s="79"/>
      <c r="AM33" s="80"/>
      <c r="AN33" s="81"/>
      <c r="AO33" s="79"/>
      <c r="AP33" s="80"/>
      <c r="AQ33" s="81"/>
      <c r="AR33" s="79"/>
      <c r="AS33" s="80"/>
      <c r="AT33" s="82"/>
      <c r="AU33" s="79"/>
      <c r="AV33" s="80"/>
      <c r="AW33" s="81"/>
      <c r="AX33" s="79"/>
      <c r="AY33" s="80"/>
      <c r="AZ33" s="81"/>
      <c r="BA33" s="79"/>
      <c r="BB33" s="80"/>
      <c r="BC33" s="82"/>
      <c r="BD33" s="677">
        <f t="shared" si="4"/>
        <v>2</v>
      </c>
      <c r="BE33" s="676"/>
      <c r="BF33" s="679" t="s">
        <v>129</v>
      </c>
      <c r="BG33" s="679"/>
      <c r="BH33" s="679"/>
      <c r="BI33" s="680"/>
    </row>
    <row r="34" spans="1:61" s="83" customFormat="1" ht="14.25" customHeight="1" x14ac:dyDescent="0.25">
      <c r="A34" s="78" t="s">
        <v>130</v>
      </c>
      <c r="B34" s="359" t="s">
        <v>131</v>
      </c>
      <c r="C34" s="359"/>
      <c r="D34" s="359"/>
      <c r="E34" s="359"/>
      <c r="F34" s="359"/>
      <c r="G34" s="359"/>
      <c r="H34" s="359"/>
      <c r="I34" s="359"/>
      <c r="J34" s="359"/>
      <c r="K34" s="359"/>
      <c r="L34" s="359"/>
      <c r="M34" s="359"/>
      <c r="N34" s="359"/>
      <c r="O34" s="359"/>
      <c r="P34" s="674"/>
      <c r="Q34" s="675"/>
      <c r="R34" s="674">
        <v>1</v>
      </c>
      <c r="S34" s="675"/>
      <c r="T34" s="674">
        <f t="shared" si="2"/>
        <v>72</v>
      </c>
      <c r="U34" s="675"/>
      <c r="V34" s="674">
        <f t="shared" si="3"/>
        <v>34</v>
      </c>
      <c r="W34" s="675"/>
      <c r="X34" s="674">
        <v>20</v>
      </c>
      <c r="Y34" s="675"/>
      <c r="Z34" s="674"/>
      <c r="AA34" s="675"/>
      <c r="AB34" s="674"/>
      <c r="AC34" s="675"/>
      <c r="AD34" s="674">
        <v>14</v>
      </c>
      <c r="AE34" s="684"/>
      <c r="AF34" s="79">
        <v>72</v>
      </c>
      <c r="AG34" s="80">
        <v>34</v>
      </c>
      <c r="AH34" s="81">
        <v>2</v>
      </c>
      <c r="AI34" s="79"/>
      <c r="AJ34" s="80"/>
      <c r="AK34" s="81"/>
      <c r="AL34" s="79"/>
      <c r="AM34" s="80"/>
      <c r="AN34" s="81"/>
      <c r="AO34" s="79"/>
      <c r="AP34" s="80"/>
      <c r="AQ34" s="81"/>
      <c r="AR34" s="79"/>
      <c r="AS34" s="80"/>
      <c r="AT34" s="82"/>
      <c r="AU34" s="79"/>
      <c r="AV34" s="80"/>
      <c r="AW34" s="81"/>
      <c r="AX34" s="79"/>
      <c r="AY34" s="80"/>
      <c r="AZ34" s="81"/>
      <c r="BA34" s="79"/>
      <c r="BB34" s="80"/>
      <c r="BC34" s="82"/>
      <c r="BD34" s="677">
        <f t="shared" si="4"/>
        <v>2</v>
      </c>
      <c r="BE34" s="676"/>
      <c r="BF34" s="679" t="s">
        <v>132</v>
      </c>
      <c r="BG34" s="679"/>
      <c r="BH34" s="679"/>
      <c r="BI34" s="680"/>
    </row>
    <row r="35" spans="1:61" s="89" customFormat="1" ht="27" customHeight="1" x14ac:dyDescent="0.25">
      <c r="A35" s="84" t="s">
        <v>133</v>
      </c>
      <c r="B35" s="667" t="s">
        <v>134</v>
      </c>
      <c r="C35" s="667"/>
      <c r="D35" s="667"/>
      <c r="E35" s="667"/>
      <c r="F35" s="667"/>
      <c r="G35" s="667"/>
      <c r="H35" s="667"/>
      <c r="I35" s="667"/>
      <c r="J35" s="667"/>
      <c r="K35" s="667"/>
      <c r="L35" s="667"/>
      <c r="M35" s="667"/>
      <c r="N35" s="667"/>
      <c r="O35" s="667"/>
      <c r="P35" s="643"/>
      <c r="Q35" s="644"/>
      <c r="R35" s="643"/>
      <c r="S35" s="644"/>
      <c r="T35" s="643"/>
      <c r="U35" s="644"/>
      <c r="V35" s="643"/>
      <c r="W35" s="644"/>
      <c r="X35" s="600"/>
      <c r="Y35" s="601"/>
      <c r="Z35" s="643"/>
      <c r="AA35" s="644"/>
      <c r="AB35" s="643"/>
      <c r="AC35" s="644"/>
      <c r="AD35" s="643"/>
      <c r="AE35" s="655"/>
      <c r="AF35" s="85"/>
      <c r="AG35" s="86"/>
      <c r="AH35" s="87"/>
      <c r="AI35" s="85"/>
      <c r="AJ35" s="86"/>
      <c r="AK35" s="87"/>
      <c r="AL35" s="85"/>
      <c r="AM35" s="86"/>
      <c r="AN35" s="87"/>
      <c r="AO35" s="85"/>
      <c r="AP35" s="86"/>
      <c r="AQ35" s="87"/>
      <c r="AR35" s="85"/>
      <c r="AS35" s="86"/>
      <c r="AT35" s="88"/>
      <c r="AU35" s="85"/>
      <c r="AV35" s="86"/>
      <c r="AW35" s="87"/>
      <c r="AX35" s="85"/>
      <c r="AY35" s="86"/>
      <c r="AZ35" s="87"/>
      <c r="BA35" s="85"/>
      <c r="BB35" s="86"/>
      <c r="BC35" s="88"/>
      <c r="BD35" s="645"/>
      <c r="BE35" s="646"/>
      <c r="BF35" s="647"/>
      <c r="BG35" s="647"/>
      <c r="BH35" s="647"/>
      <c r="BI35" s="648"/>
    </row>
    <row r="36" spans="1:61" ht="27" customHeight="1" x14ac:dyDescent="0.25">
      <c r="A36" s="90" t="s">
        <v>135</v>
      </c>
      <c r="B36" s="382" t="s">
        <v>136</v>
      </c>
      <c r="C36" s="382"/>
      <c r="D36" s="382"/>
      <c r="E36" s="382"/>
      <c r="F36" s="382"/>
      <c r="G36" s="382"/>
      <c r="H36" s="382"/>
      <c r="I36" s="382"/>
      <c r="J36" s="382"/>
      <c r="K36" s="382"/>
      <c r="L36" s="382"/>
      <c r="M36" s="382"/>
      <c r="N36" s="382"/>
      <c r="O36" s="382"/>
      <c r="P36" s="441">
        <v>1</v>
      </c>
      <c r="Q36" s="443"/>
      <c r="R36" s="441"/>
      <c r="S36" s="443"/>
      <c r="T36" s="441">
        <f t="shared" si="2"/>
        <v>346</v>
      </c>
      <c r="U36" s="443"/>
      <c r="V36" s="441">
        <f t="shared" si="3"/>
        <v>216</v>
      </c>
      <c r="W36" s="443"/>
      <c r="X36" s="295"/>
      <c r="Y36" s="294"/>
      <c r="Z36" s="295"/>
      <c r="AA36" s="294"/>
      <c r="AB36" s="295">
        <v>216</v>
      </c>
      <c r="AC36" s="294"/>
      <c r="AD36" s="295"/>
      <c r="AE36" s="293"/>
      <c r="AF36" s="91">
        <v>346</v>
      </c>
      <c r="AG36" s="34">
        <v>216</v>
      </c>
      <c r="AH36" s="92">
        <v>9</v>
      </c>
      <c r="AI36" s="91"/>
      <c r="AJ36" s="34"/>
      <c r="AK36" s="92"/>
      <c r="AL36" s="91"/>
      <c r="AM36" s="34"/>
      <c r="AN36" s="92"/>
      <c r="AO36" s="91"/>
      <c r="AP36" s="34"/>
      <c r="AQ36" s="92"/>
      <c r="AR36" s="91"/>
      <c r="AS36" s="34"/>
      <c r="AT36" s="93"/>
      <c r="AU36" s="91"/>
      <c r="AV36" s="34"/>
      <c r="AW36" s="92"/>
      <c r="AX36" s="91"/>
      <c r="AY36" s="34"/>
      <c r="AZ36" s="92"/>
      <c r="BA36" s="91"/>
      <c r="BB36" s="34"/>
      <c r="BC36" s="93"/>
      <c r="BD36" s="479">
        <f>SUM(BC36,AZ36,AW36,AT36,AQ36,AN36,AK36,AH36)</f>
        <v>9</v>
      </c>
      <c r="BE36" s="480"/>
      <c r="BF36" s="521" t="s">
        <v>137</v>
      </c>
      <c r="BG36" s="521"/>
      <c r="BH36" s="521"/>
      <c r="BI36" s="522"/>
    </row>
    <row r="37" spans="1:61" ht="27" customHeight="1" x14ac:dyDescent="0.25">
      <c r="A37" s="90" t="s">
        <v>138</v>
      </c>
      <c r="B37" s="547" t="s">
        <v>139</v>
      </c>
      <c r="C37" s="596"/>
      <c r="D37" s="596"/>
      <c r="E37" s="596"/>
      <c r="F37" s="596"/>
      <c r="G37" s="596"/>
      <c r="H37" s="596"/>
      <c r="I37" s="596"/>
      <c r="J37" s="596"/>
      <c r="K37" s="596"/>
      <c r="L37" s="596"/>
      <c r="M37" s="596"/>
      <c r="N37" s="596"/>
      <c r="O37" s="597"/>
      <c r="P37" s="441"/>
      <c r="Q37" s="716"/>
      <c r="R37" s="441">
        <v>1</v>
      </c>
      <c r="S37" s="716"/>
      <c r="T37" s="441">
        <f>SUM(AF37,AI37,AL37,AO37,AR37,AU37,AX37,BA37)</f>
        <v>116</v>
      </c>
      <c r="U37" s="443"/>
      <c r="V37" s="441">
        <f>SUM(AG37,AJ37,AM37,AP37,AS37,AV37,AY37)</f>
        <v>72</v>
      </c>
      <c r="W37" s="443"/>
      <c r="X37" s="295"/>
      <c r="Y37" s="714"/>
      <c r="Z37" s="295"/>
      <c r="AA37" s="714"/>
      <c r="AB37" s="295">
        <v>72</v>
      </c>
      <c r="AC37" s="714"/>
      <c r="AD37" s="295"/>
      <c r="AE37" s="638"/>
      <c r="AF37" s="91">
        <v>116</v>
      </c>
      <c r="AG37" s="34">
        <v>72</v>
      </c>
      <c r="AH37" s="92">
        <v>3</v>
      </c>
      <c r="AI37" s="94"/>
      <c r="AJ37" s="95"/>
      <c r="AK37" s="96"/>
      <c r="AL37" s="91"/>
      <c r="AM37" s="34"/>
      <c r="AN37" s="92"/>
      <c r="AO37" s="91"/>
      <c r="AP37" s="34"/>
      <c r="AQ37" s="92"/>
      <c r="AR37" s="91"/>
      <c r="AS37" s="34"/>
      <c r="AT37" s="93"/>
      <c r="AU37" s="91"/>
      <c r="AV37" s="34"/>
      <c r="AW37" s="92"/>
      <c r="AX37" s="91"/>
      <c r="AY37" s="34"/>
      <c r="AZ37" s="92"/>
      <c r="BA37" s="91"/>
      <c r="BB37" s="34"/>
      <c r="BC37" s="93"/>
      <c r="BD37" s="479">
        <f>SUM(BC37,AZ37,AW37,AT37,AQ37,AN37,AK37,AH37)</f>
        <v>3</v>
      </c>
      <c r="BE37" s="480"/>
      <c r="BF37" s="639" t="s">
        <v>140</v>
      </c>
      <c r="BG37" s="521"/>
      <c r="BH37" s="521"/>
      <c r="BI37" s="522"/>
    </row>
    <row r="38" spans="1:61" s="89" customFormat="1" ht="28.5" customHeight="1" x14ac:dyDescent="0.25">
      <c r="A38" s="84" t="s">
        <v>141</v>
      </c>
      <c r="B38" s="667" t="s">
        <v>142</v>
      </c>
      <c r="C38" s="667"/>
      <c r="D38" s="667"/>
      <c r="E38" s="667"/>
      <c r="F38" s="667"/>
      <c r="G38" s="667"/>
      <c r="H38" s="667"/>
      <c r="I38" s="667"/>
      <c r="J38" s="667"/>
      <c r="K38" s="667"/>
      <c r="L38" s="667"/>
      <c r="M38" s="667"/>
      <c r="N38" s="667"/>
      <c r="O38" s="667"/>
      <c r="P38" s="643"/>
      <c r="Q38" s="644"/>
      <c r="R38" s="643"/>
      <c r="S38" s="644"/>
      <c r="T38" s="643"/>
      <c r="U38" s="644"/>
      <c r="V38" s="643"/>
      <c r="W38" s="644"/>
      <c r="X38" s="600"/>
      <c r="Y38" s="601"/>
      <c r="Z38" s="643"/>
      <c r="AA38" s="644"/>
      <c r="AB38" s="643"/>
      <c r="AC38" s="644"/>
      <c r="AD38" s="643"/>
      <c r="AE38" s="655"/>
      <c r="AF38" s="85"/>
      <c r="AG38" s="86"/>
      <c r="AH38" s="87"/>
      <c r="AI38" s="85"/>
      <c r="AJ38" s="86"/>
      <c r="AK38" s="87"/>
      <c r="AL38" s="85"/>
      <c r="AM38" s="86"/>
      <c r="AN38" s="87"/>
      <c r="AO38" s="85"/>
      <c r="AP38" s="86"/>
      <c r="AQ38" s="87"/>
      <c r="AR38" s="85"/>
      <c r="AS38" s="86"/>
      <c r="AT38" s="88"/>
      <c r="AU38" s="85"/>
      <c r="AV38" s="86"/>
      <c r="AW38" s="87"/>
      <c r="AX38" s="85"/>
      <c r="AY38" s="86"/>
      <c r="AZ38" s="87"/>
      <c r="BA38" s="85"/>
      <c r="BB38" s="86"/>
      <c r="BC38" s="88"/>
      <c r="BD38" s="645"/>
      <c r="BE38" s="646"/>
      <c r="BF38" s="647"/>
      <c r="BG38" s="647"/>
      <c r="BH38" s="647"/>
      <c r="BI38" s="648"/>
    </row>
    <row r="39" spans="1:61" s="97" customFormat="1" ht="29.25" customHeight="1" x14ac:dyDescent="0.3">
      <c r="A39" s="78" t="s">
        <v>143</v>
      </c>
      <c r="B39" s="359" t="s">
        <v>144</v>
      </c>
      <c r="C39" s="359"/>
      <c r="D39" s="359"/>
      <c r="E39" s="359"/>
      <c r="F39" s="359"/>
      <c r="G39" s="359"/>
      <c r="H39" s="359"/>
      <c r="I39" s="359"/>
      <c r="J39" s="359"/>
      <c r="K39" s="359"/>
      <c r="L39" s="359"/>
      <c r="M39" s="359"/>
      <c r="N39" s="359"/>
      <c r="O39" s="359"/>
      <c r="P39" s="674">
        <v>2.2999999999999998</v>
      </c>
      <c r="Q39" s="675"/>
      <c r="R39" s="674"/>
      <c r="S39" s="675"/>
      <c r="T39" s="674">
        <f>SUM(AF39,AI39,AL39,AO39,AR39,AU39,AX39,BA39)</f>
        <v>736</v>
      </c>
      <c r="U39" s="675"/>
      <c r="V39" s="674">
        <f>SUM(AG39,AJ39,AM39,AP39,AS39,AV39,AY39)</f>
        <v>458</v>
      </c>
      <c r="W39" s="675"/>
      <c r="X39" s="674"/>
      <c r="Y39" s="675"/>
      <c r="Z39" s="674"/>
      <c r="AA39" s="675"/>
      <c r="AB39" s="674">
        <v>458</v>
      </c>
      <c r="AC39" s="675"/>
      <c r="AD39" s="674"/>
      <c r="AE39" s="684"/>
      <c r="AF39" s="79"/>
      <c r="AG39" s="80"/>
      <c r="AH39" s="81"/>
      <c r="AI39" s="79">
        <v>250</v>
      </c>
      <c r="AJ39" s="80">
        <v>170</v>
      </c>
      <c r="AK39" s="81">
        <v>7</v>
      </c>
      <c r="AL39" s="79">
        <v>486</v>
      </c>
      <c r="AM39" s="80">
        <v>288</v>
      </c>
      <c r="AN39" s="81">
        <v>14</v>
      </c>
      <c r="AO39" s="79"/>
      <c r="AP39" s="80"/>
      <c r="AQ39" s="81"/>
      <c r="AR39" s="79"/>
      <c r="AS39" s="80"/>
      <c r="AT39" s="82"/>
      <c r="AU39" s="79"/>
      <c r="AV39" s="80"/>
      <c r="AW39" s="81"/>
      <c r="AX39" s="79"/>
      <c r="AY39" s="80"/>
      <c r="AZ39" s="81"/>
      <c r="BA39" s="79"/>
      <c r="BB39" s="80"/>
      <c r="BC39" s="82"/>
      <c r="BD39" s="677">
        <f>SUM(BC39,AZ39,AW39,AT39,AQ39,AN39,AK39,AH39)</f>
        <v>21</v>
      </c>
      <c r="BE39" s="676"/>
      <c r="BF39" s="679" t="s">
        <v>145</v>
      </c>
      <c r="BG39" s="679"/>
      <c r="BH39" s="679"/>
      <c r="BI39" s="680"/>
    </row>
    <row r="40" spans="1:61" ht="27" customHeight="1" x14ac:dyDescent="0.25">
      <c r="A40" s="90" t="s">
        <v>146</v>
      </c>
      <c r="B40" s="547" t="s">
        <v>147</v>
      </c>
      <c r="C40" s="596"/>
      <c r="D40" s="596"/>
      <c r="E40" s="596"/>
      <c r="F40" s="596"/>
      <c r="G40" s="596"/>
      <c r="H40" s="596"/>
      <c r="I40" s="596"/>
      <c r="J40" s="596"/>
      <c r="K40" s="596"/>
      <c r="L40" s="596"/>
      <c r="M40" s="596"/>
      <c r="N40" s="596"/>
      <c r="O40" s="597"/>
      <c r="P40" s="441">
        <v>3</v>
      </c>
      <c r="Q40" s="443"/>
      <c r="R40" s="441"/>
      <c r="S40" s="443"/>
      <c r="T40" s="441">
        <f>SUM(AF40,AI40,AL40,AO40,AR40,AU40,AX40,BA40)</f>
        <v>102</v>
      </c>
      <c r="U40" s="443"/>
      <c r="V40" s="441">
        <f>SUM(AG40,AJ40,AM40,AP40,AS40,AV40,AY40)</f>
        <v>42</v>
      </c>
      <c r="W40" s="443"/>
      <c r="X40" s="295">
        <v>34</v>
      </c>
      <c r="Y40" s="294"/>
      <c r="Z40" s="295"/>
      <c r="AA40" s="294"/>
      <c r="AB40" s="295"/>
      <c r="AC40" s="294"/>
      <c r="AD40" s="295">
        <v>8</v>
      </c>
      <c r="AE40" s="294"/>
      <c r="AF40" s="91"/>
      <c r="AG40" s="34"/>
      <c r="AH40" s="92"/>
      <c r="AI40" s="91"/>
      <c r="AJ40" s="34"/>
      <c r="AK40" s="92"/>
      <c r="AL40" s="91">
        <v>102</v>
      </c>
      <c r="AM40" s="34">
        <v>42</v>
      </c>
      <c r="AN40" s="92">
        <v>3</v>
      </c>
      <c r="AO40" s="91"/>
      <c r="AP40" s="98"/>
      <c r="AQ40" s="92"/>
      <c r="AR40" s="91"/>
      <c r="AS40" s="34"/>
      <c r="AT40" s="92"/>
      <c r="AU40" s="91"/>
      <c r="AV40" s="34"/>
      <c r="AW40" s="92"/>
      <c r="AX40" s="91"/>
      <c r="AY40" s="34"/>
      <c r="AZ40" s="92"/>
      <c r="BA40" s="91"/>
      <c r="BB40" s="34"/>
      <c r="BC40" s="93"/>
      <c r="BD40" s="479">
        <f t="shared" ref="BD40" si="5">SUM(BC40,AZ40,AW40,AT40,AQ40,AN40,AK40,AH40)</f>
        <v>3</v>
      </c>
      <c r="BE40" s="480"/>
      <c r="BF40" s="521" t="s">
        <v>148</v>
      </c>
      <c r="BG40" s="521"/>
      <c r="BH40" s="521"/>
      <c r="BI40" s="522"/>
    </row>
    <row r="41" spans="1:61" s="97" customFormat="1" ht="27" customHeight="1" x14ac:dyDescent="0.3">
      <c r="A41" s="78" t="s">
        <v>149</v>
      </c>
      <c r="B41" s="359" t="s">
        <v>386</v>
      </c>
      <c r="C41" s="359"/>
      <c r="D41" s="359"/>
      <c r="E41" s="359"/>
      <c r="F41" s="359"/>
      <c r="G41" s="359"/>
      <c r="H41" s="359"/>
      <c r="I41" s="359"/>
      <c r="J41" s="359"/>
      <c r="K41" s="359"/>
      <c r="L41" s="359"/>
      <c r="M41" s="359"/>
      <c r="N41" s="359"/>
      <c r="O41" s="359"/>
      <c r="P41" s="674"/>
      <c r="Q41" s="675"/>
      <c r="R41" s="674">
        <v>2</v>
      </c>
      <c r="S41" s="675"/>
      <c r="T41" s="674">
        <f>SUM(AF41,AI41,AL41,AO41,AR41,AU41,AX41,BA41)</f>
        <v>102</v>
      </c>
      <c r="U41" s="675"/>
      <c r="V41" s="674">
        <f>SUM(AG41,AJ41,AM41,AP41,AS41,AV41,AY41)</f>
        <v>68</v>
      </c>
      <c r="W41" s="675"/>
      <c r="X41" s="674"/>
      <c r="Y41" s="675"/>
      <c r="Z41" s="674"/>
      <c r="AA41" s="675"/>
      <c r="AB41" s="674">
        <v>68</v>
      </c>
      <c r="AC41" s="675"/>
      <c r="AD41" s="674"/>
      <c r="AE41" s="684"/>
      <c r="AF41" s="79"/>
      <c r="AG41" s="80"/>
      <c r="AH41" s="81"/>
      <c r="AI41" s="79">
        <v>102</v>
      </c>
      <c r="AJ41" s="80">
        <v>68</v>
      </c>
      <c r="AK41" s="81">
        <v>3</v>
      </c>
      <c r="AL41" s="79"/>
      <c r="AM41" s="80"/>
      <c r="AN41" s="81"/>
      <c r="AO41" s="79"/>
      <c r="AP41" s="80"/>
      <c r="AQ41" s="81"/>
      <c r="AR41" s="79"/>
      <c r="AS41" s="80"/>
      <c r="AT41" s="82"/>
      <c r="AU41" s="79"/>
      <c r="AV41" s="80"/>
      <c r="AW41" s="81"/>
      <c r="AX41" s="79"/>
      <c r="AY41" s="80"/>
      <c r="AZ41" s="81"/>
      <c r="BA41" s="79"/>
      <c r="BB41" s="80"/>
      <c r="BC41" s="82"/>
      <c r="BD41" s="479">
        <f t="shared" ref="BD41" si="6">SUM(BC41,AZ41,AW41,AT41,AQ41,AN41,AK41,AH41)</f>
        <v>3</v>
      </c>
      <c r="BE41" s="480"/>
      <c r="BF41" s="679" t="s">
        <v>150</v>
      </c>
      <c r="BG41" s="679"/>
      <c r="BH41" s="679"/>
      <c r="BI41" s="680"/>
    </row>
    <row r="42" spans="1:61" s="89" customFormat="1" ht="44.25" customHeight="1" x14ac:dyDescent="0.25">
      <c r="A42" s="84" t="s">
        <v>151</v>
      </c>
      <c r="B42" s="607" t="s">
        <v>152</v>
      </c>
      <c r="C42" s="665"/>
      <c r="D42" s="665"/>
      <c r="E42" s="665"/>
      <c r="F42" s="665"/>
      <c r="G42" s="665"/>
      <c r="H42" s="665"/>
      <c r="I42" s="665"/>
      <c r="J42" s="665"/>
      <c r="K42" s="665"/>
      <c r="L42" s="665"/>
      <c r="M42" s="665"/>
      <c r="N42" s="665"/>
      <c r="O42" s="666"/>
      <c r="P42" s="643">
        <v>5</v>
      </c>
      <c r="Q42" s="644"/>
      <c r="R42" s="643">
        <v>4</v>
      </c>
      <c r="S42" s="644"/>
      <c r="T42" s="643">
        <f>SUM(AF42,AI42,AL42,AO42,AR42,AU42,AX42,BA42)</f>
        <v>450</v>
      </c>
      <c r="U42" s="644"/>
      <c r="V42" s="643">
        <f>SUM(AG42,AJ42,AM42,AP42,AS42,AV42,AY42)</f>
        <v>264</v>
      </c>
      <c r="W42" s="644"/>
      <c r="X42" s="643"/>
      <c r="Y42" s="644"/>
      <c r="Z42" s="643"/>
      <c r="AA42" s="644"/>
      <c r="AB42" s="643">
        <v>264</v>
      </c>
      <c r="AC42" s="644"/>
      <c r="AD42" s="643"/>
      <c r="AE42" s="655"/>
      <c r="AF42" s="85"/>
      <c r="AG42" s="86"/>
      <c r="AH42" s="87"/>
      <c r="AI42" s="85"/>
      <c r="AJ42" s="86"/>
      <c r="AK42" s="87"/>
      <c r="AL42" s="85"/>
      <c r="AM42" s="86"/>
      <c r="AN42" s="87"/>
      <c r="AO42" s="104">
        <v>234</v>
      </c>
      <c r="AP42" s="105">
        <v>156</v>
      </c>
      <c r="AQ42" s="106">
        <v>6</v>
      </c>
      <c r="AR42" s="85">
        <v>216</v>
      </c>
      <c r="AS42" s="86">
        <v>108</v>
      </c>
      <c r="AT42" s="87">
        <v>6</v>
      </c>
      <c r="AU42" s="85"/>
      <c r="AV42" s="86"/>
      <c r="AW42" s="87"/>
      <c r="AX42" s="85"/>
      <c r="AY42" s="86"/>
      <c r="AZ42" s="88"/>
      <c r="BA42" s="85"/>
      <c r="BB42" s="86"/>
      <c r="BC42" s="87"/>
      <c r="BD42" s="645">
        <f>SUM(BC42,AZ42,AW42,AT42,AQ42,AN42,AK42,AH42)</f>
        <v>12</v>
      </c>
      <c r="BE42" s="646"/>
      <c r="BF42" s="647" t="s">
        <v>153</v>
      </c>
      <c r="BG42" s="647"/>
      <c r="BH42" s="647"/>
      <c r="BI42" s="648"/>
    </row>
    <row r="43" spans="1:61" s="89" customFormat="1" ht="44.25" customHeight="1" x14ac:dyDescent="0.25">
      <c r="A43" s="84" t="s">
        <v>154</v>
      </c>
      <c r="B43" s="607" t="s">
        <v>155</v>
      </c>
      <c r="C43" s="665"/>
      <c r="D43" s="665"/>
      <c r="E43" s="665"/>
      <c r="F43" s="665"/>
      <c r="G43" s="665"/>
      <c r="H43" s="665"/>
      <c r="I43" s="665"/>
      <c r="J43" s="665"/>
      <c r="K43" s="665"/>
      <c r="L43" s="665"/>
      <c r="M43" s="665"/>
      <c r="N43" s="665"/>
      <c r="O43" s="666"/>
      <c r="P43" s="643">
        <v>7</v>
      </c>
      <c r="Q43" s="644"/>
      <c r="R43" s="643">
        <v>6</v>
      </c>
      <c r="S43" s="644"/>
      <c r="T43" s="643">
        <f>SUM(AF43,AI43,AL43,AO43,AR43,AU43,AX43,BA43)</f>
        <v>414</v>
      </c>
      <c r="U43" s="644"/>
      <c r="V43" s="643">
        <f>SUM(AG43,AJ43,AM43,AP43,AS43,AV43,AY43)</f>
        <v>238</v>
      </c>
      <c r="W43" s="644"/>
      <c r="X43" s="643"/>
      <c r="Y43" s="644"/>
      <c r="Z43" s="643"/>
      <c r="AA43" s="644"/>
      <c r="AB43" s="643">
        <v>238</v>
      </c>
      <c r="AC43" s="644"/>
      <c r="AD43" s="643"/>
      <c r="AE43" s="655"/>
      <c r="AF43" s="85"/>
      <c r="AG43" s="86"/>
      <c r="AH43" s="87"/>
      <c r="AI43" s="85"/>
      <c r="AJ43" s="86"/>
      <c r="AK43" s="87"/>
      <c r="AL43" s="85"/>
      <c r="AM43" s="86"/>
      <c r="AN43" s="87"/>
      <c r="AO43" s="85"/>
      <c r="AP43" s="86"/>
      <c r="AQ43" s="88"/>
      <c r="AR43" s="85"/>
      <c r="AS43" s="86"/>
      <c r="AT43" s="87"/>
      <c r="AU43" s="85">
        <v>218</v>
      </c>
      <c r="AV43" s="86">
        <v>136</v>
      </c>
      <c r="AW43" s="87">
        <v>6</v>
      </c>
      <c r="AX43" s="85">
        <v>196</v>
      </c>
      <c r="AY43" s="86">
        <v>102</v>
      </c>
      <c r="AZ43" s="88">
        <v>6</v>
      </c>
      <c r="BA43" s="85"/>
      <c r="BB43" s="86"/>
      <c r="BC43" s="87"/>
      <c r="BD43" s="645">
        <f>SUM(BC43,AZ43,AW43,AT43,AQ43,AN43,AK43,AH43)</f>
        <v>12</v>
      </c>
      <c r="BE43" s="646"/>
      <c r="BF43" s="647" t="s">
        <v>156</v>
      </c>
      <c r="BG43" s="647"/>
      <c r="BH43" s="647"/>
      <c r="BI43" s="648"/>
    </row>
    <row r="44" spans="1:61" s="89" customFormat="1" ht="44.25" customHeight="1" x14ac:dyDescent="0.25">
      <c r="A44" s="84" t="s">
        <v>157</v>
      </c>
      <c r="B44" s="607" t="s">
        <v>158</v>
      </c>
      <c r="C44" s="665"/>
      <c r="D44" s="665"/>
      <c r="E44" s="665"/>
      <c r="F44" s="665"/>
      <c r="G44" s="665"/>
      <c r="H44" s="665"/>
      <c r="I44" s="665"/>
      <c r="J44" s="665"/>
      <c r="K44" s="665"/>
      <c r="L44" s="665"/>
      <c r="M44" s="665"/>
      <c r="N44" s="665"/>
      <c r="O44" s="666"/>
      <c r="P44" s="643"/>
      <c r="Q44" s="644"/>
      <c r="R44" s="643"/>
      <c r="S44" s="644"/>
      <c r="T44" s="643"/>
      <c r="U44" s="644"/>
      <c r="V44" s="643"/>
      <c r="W44" s="644"/>
      <c r="X44" s="643"/>
      <c r="Y44" s="644"/>
      <c r="Z44" s="643"/>
      <c r="AA44" s="644"/>
      <c r="AB44" s="643"/>
      <c r="AC44" s="644"/>
      <c r="AD44" s="643"/>
      <c r="AE44" s="655"/>
      <c r="AF44" s="85"/>
      <c r="AG44" s="86"/>
      <c r="AH44" s="87"/>
      <c r="AI44" s="85"/>
      <c r="AJ44" s="86"/>
      <c r="AK44" s="87"/>
      <c r="AL44" s="85"/>
      <c r="AM44" s="86"/>
      <c r="AN44" s="87"/>
      <c r="AO44" s="107"/>
      <c r="AP44" s="108"/>
      <c r="AQ44" s="109"/>
      <c r="AR44" s="85"/>
      <c r="AS44" s="86"/>
      <c r="AT44" s="88"/>
      <c r="AU44" s="85"/>
      <c r="AV44" s="86"/>
      <c r="AW44" s="87"/>
      <c r="AX44" s="85"/>
      <c r="AY44" s="86"/>
      <c r="AZ44" s="87"/>
      <c r="BA44" s="85"/>
      <c r="BB44" s="86"/>
      <c r="BC44" s="88"/>
      <c r="BD44" s="645"/>
      <c r="BE44" s="646"/>
      <c r="BF44" s="647"/>
      <c r="BG44" s="647"/>
      <c r="BH44" s="647"/>
      <c r="BI44" s="648"/>
    </row>
    <row r="45" spans="1:61" s="111" customFormat="1" ht="44.25" customHeight="1" x14ac:dyDescent="0.25">
      <c r="A45" s="99" t="s">
        <v>159</v>
      </c>
      <c r="B45" s="290" t="s">
        <v>160</v>
      </c>
      <c r="C45" s="291"/>
      <c r="D45" s="291"/>
      <c r="E45" s="291"/>
      <c r="F45" s="291"/>
      <c r="G45" s="291"/>
      <c r="H45" s="291"/>
      <c r="I45" s="291"/>
      <c r="J45" s="291"/>
      <c r="K45" s="291"/>
      <c r="L45" s="291"/>
      <c r="M45" s="291"/>
      <c r="N45" s="291"/>
      <c r="O45" s="292"/>
      <c r="P45" s="295">
        <v>5.4</v>
      </c>
      <c r="Q45" s="294"/>
      <c r="R45" s="295"/>
      <c r="S45" s="294"/>
      <c r="T45" s="295">
        <f>SUM(AF45,AI45,AL45,AO45,AR45,AU45,AX45,BA45)</f>
        <v>462</v>
      </c>
      <c r="U45" s="294"/>
      <c r="V45" s="295">
        <f>SUM(AG45,AJ45,AM45,AP45,AS45,AV45,AY45)</f>
        <v>280</v>
      </c>
      <c r="W45" s="294"/>
      <c r="X45" s="295"/>
      <c r="Y45" s="294"/>
      <c r="Z45" s="295"/>
      <c r="AA45" s="294"/>
      <c r="AB45" s="295">
        <v>280</v>
      </c>
      <c r="AC45" s="294"/>
      <c r="AD45" s="295"/>
      <c r="AE45" s="293"/>
      <c r="AF45" s="94"/>
      <c r="AG45" s="95"/>
      <c r="AH45" s="96"/>
      <c r="AI45" s="94"/>
      <c r="AJ45" s="95"/>
      <c r="AK45" s="96"/>
      <c r="AL45" s="94"/>
      <c r="AM45" s="95"/>
      <c r="AN45" s="96"/>
      <c r="AO45" s="79">
        <v>218</v>
      </c>
      <c r="AP45" s="80">
        <v>136</v>
      </c>
      <c r="AQ45" s="82">
        <v>6</v>
      </c>
      <c r="AR45" s="79">
        <v>244</v>
      </c>
      <c r="AS45" s="80">
        <v>144</v>
      </c>
      <c r="AT45" s="81">
        <v>6</v>
      </c>
      <c r="AU45" s="94"/>
      <c r="AV45" s="95"/>
      <c r="AW45" s="96"/>
      <c r="AX45" s="94"/>
      <c r="AY45" s="95"/>
      <c r="AZ45" s="110"/>
      <c r="BA45" s="94"/>
      <c r="BB45" s="95"/>
      <c r="BC45" s="96"/>
      <c r="BD45" s="649">
        <f>SUM(BC45,AZ45,AW45,AT45,AQ45,AN45,AK45,AH45)</f>
        <v>12</v>
      </c>
      <c r="BE45" s="638"/>
      <c r="BF45" s="1" t="s">
        <v>161</v>
      </c>
      <c r="BG45" s="288"/>
      <c r="BH45" s="288"/>
      <c r="BI45" s="289"/>
    </row>
    <row r="46" spans="1:61" ht="29.25" customHeight="1" x14ac:dyDescent="0.25">
      <c r="A46" s="99" t="s">
        <v>162</v>
      </c>
      <c r="B46" s="382" t="s">
        <v>163</v>
      </c>
      <c r="C46" s="382"/>
      <c r="D46" s="382"/>
      <c r="E46" s="382"/>
      <c r="F46" s="382"/>
      <c r="G46" s="382"/>
      <c r="H46" s="382"/>
      <c r="I46" s="382"/>
      <c r="J46" s="382"/>
      <c r="K46" s="382"/>
      <c r="L46" s="382"/>
      <c r="M46" s="382"/>
      <c r="N46" s="382"/>
      <c r="O46" s="382"/>
      <c r="P46" s="441">
        <v>4</v>
      </c>
      <c r="Q46" s="443"/>
      <c r="R46" s="441"/>
      <c r="S46" s="443"/>
      <c r="T46" s="441">
        <f>SUM(AF46,AI46,AL46,AO46,AR46,AU46,AX46,BA46)</f>
        <v>108</v>
      </c>
      <c r="U46" s="443"/>
      <c r="V46" s="441">
        <f>SUM(AG46,AJ46,AM46,AP46,AS46,AV46,AY46)</f>
        <v>54</v>
      </c>
      <c r="W46" s="443"/>
      <c r="X46" s="295">
        <v>34</v>
      </c>
      <c r="Y46" s="294"/>
      <c r="Z46" s="295"/>
      <c r="AA46" s="294"/>
      <c r="AB46" s="295">
        <v>20</v>
      </c>
      <c r="AC46" s="294"/>
      <c r="AD46" s="295"/>
      <c r="AE46" s="294"/>
      <c r="AF46" s="112"/>
      <c r="AG46" s="113"/>
      <c r="AH46" s="114"/>
      <c r="AI46" s="112"/>
      <c r="AJ46" s="113"/>
      <c r="AK46" s="114"/>
      <c r="AL46" s="112"/>
      <c r="AM46" s="113"/>
      <c r="AN46" s="114"/>
      <c r="AO46" s="100">
        <v>108</v>
      </c>
      <c r="AP46" s="101">
        <v>54</v>
      </c>
      <c r="AQ46" s="102">
        <v>3</v>
      </c>
      <c r="AR46" s="100"/>
      <c r="AS46" s="101"/>
      <c r="AT46" s="103"/>
      <c r="AU46" s="91"/>
      <c r="AV46" s="34"/>
      <c r="AW46" s="92"/>
      <c r="AX46" s="91"/>
      <c r="AY46" s="34"/>
      <c r="AZ46" s="92"/>
      <c r="BA46" s="112"/>
      <c r="BB46" s="113"/>
      <c r="BC46" s="115"/>
      <c r="BD46" s="479">
        <f t="shared" ref="BD46" si="7">SUM(BC46,AZ46,AW46,AT46,AQ46,AN46,AK46,AH46)</f>
        <v>3</v>
      </c>
      <c r="BE46" s="480"/>
      <c r="BF46" s="639" t="s">
        <v>419</v>
      </c>
      <c r="BG46" s="521"/>
      <c r="BH46" s="521"/>
      <c r="BI46" s="522"/>
    </row>
    <row r="47" spans="1:61" ht="29.25" customHeight="1" x14ac:dyDescent="0.25">
      <c r="A47" s="99" t="s">
        <v>164</v>
      </c>
      <c r="B47" s="547" t="s">
        <v>165</v>
      </c>
      <c r="C47" s="596"/>
      <c r="D47" s="596"/>
      <c r="E47" s="596"/>
      <c r="F47" s="596"/>
      <c r="G47" s="596"/>
      <c r="H47" s="596"/>
      <c r="I47" s="596"/>
      <c r="J47" s="596"/>
      <c r="K47" s="596"/>
      <c r="L47" s="596"/>
      <c r="M47" s="596"/>
      <c r="N47" s="596"/>
      <c r="O47" s="597"/>
      <c r="P47" s="441"/>
      <c r="Q47" s="716"/>
      <c r="R47" s="441">
        <v>5</v>
      </c>
      <c r="S47" s="716"/>
      <c r="T47" s="441">
        <f>SUM(AF47,AI47,AL47,AO47,AR47,AU47,AX47,BA47)</f>
        <v>108</v>
      </c>
      <c r="U47" s="443"/>
      <c r="V47" s="441">
        <f>SUM(AG47,AJ47,AM47,AP47,AS47,AV47,AY47)</f>
        <v>54</v>
      </c>
      <c r="W47" s="443"/>
      <c r="X47" s="295"/>
      <c r="Y47" s="714"/>
      <c r="Z47" s="295"/>
      <c r="AA47" s="714"/>
      <c r="AB47" s="295">
        <v>54</v>
      </c>
      <c r="AC47" s="714"/>
      <c r="AD47" s="295"/>
      <c r="AE47" s="715"/>
      <c r="AF47" s="91"/>
      <c r="AG47" s="34"/>
      <c r="AH47" s="92"/>
      <c r="AI47" s="91"/>
      <c r="AJ47" s="34"/>
      <c r="AK47" s="92"/>
      <c r="AL47" s="91"/>
      <c r="AM47" s="34"/>
      <c r="AN47" s="92"/>
      <c r="AO47" s="100"/>
      <c r="AP47" s="101"/>
      <c r="AQ47" s="102"/>
      <c r="AR47" s="100">
        <v>108</v>
      </c>
      <c r="AS47" s="101">
        <v>54</v>
      </c>
      <c r="AT47" s="103">
        <v>3</v>
      </c>
      <c r="AU47" s="91"/>
      <c r="AV47" s="34"/>
      <c r="AW47" s="92"/>
      <c r="AX47" s="91"/>
      <c r="AY47" s="34"/>
      <c r="AZ47" s="92"/>
      <c r="BA47" s="91"/>
      <c r="BB47" s="34"/>
      <c r="BC47" s="93"/>
      <c r="BD47" s="479">
        <f>SUM(BC47,AZ47,AW47,AT47,AQ47,AN47,AK47,AH47)</f>
        <v>3</v>
      </c>
      <c r="BE47" s="480"/>
      <c r="BF47" s="521" t="s">
        <v>420</v>
      </c>
      <c r="BG47" s="521"/>
      <c r="BH47" s="521"/>
      <c r="BI47" s="522"/>
    </row>
    <row r="48" spans="1:61" s="89" customFormat="1" ht="29.25" customHeight="1" x14ac:dyDescent="0.25">
      <c r="A48" s="116" t="s">
        <v>169</v>
      </c>
      <c r="B48" s="607" t="s">
        <v>170</v>
      </c>
      <c r="C48" s="608"/>
      <c r="D48" s="608"/>
      <c r="E48" s="608"/>
      <c r="F48" s="608"/>
      <c r="G48" s="608"/>
      <c r="H48" s="608"/>
      <c r="I48" s="608"/>
      <c r="J48" s="608"/>
      <c r="K48" s="608"/>
      <c r="L48" s="608"/>
      <c r="M48" s="608"/>
      <c r="N48" s="608"/>
      <c r="O48" s="609"/>
      <c r="P48" s="643"/>
      <c r="Q48" s="644"/>
      <c r="R48" s="643"/>
      <c r="S48" s="644"/>
      <c r="T48" s="643"/>
      <c r="U48" s="644"/>
      <c r="V48" s="643"/>
      <c r="W48" s="644"/>
      <c r="X48" s="643"/>
      <c r="Y48" s="644"/>
      <c r="Z48" s="643"/>
      <c r="AA48" s="644"/>
      <c r="AB48" s="643"/>
      <c r="AC48" s="644"/>
      <c r="AD48" s="643"/>
      <c r="AE48" s="655"/>
      <c r="AF48" s="85"/>
      <c r="AG48" s="86"/>
      <c r="AH48" s="87"/>
      <c r="AI48" s="85"/>
      <c r="AJ48" s="86"/>
      <c r="AK48" s="87"/>
      <c r="AL48" s="85"/>
      <c r="AM48" s="86"/>
      <c r="AN48" s="87"/>
      <c r="AO48" s="85"/>
      <c r="AP48" s="86"/>
      <c r="AQ48" s="87"/>
      <c r="AR48" s="85"/>
      <c r="AS48" s="86"/>
      <c r="AT48" s="88"/>
      <c r="AU48" s="85"/>
      <c r="AV48" s="86"/>
      <c r="AW48" s="87"/>
      <c r="AX48" s="85"/>
      <c r="AY48" s="86"/>
      <c r="AZ48" s="87"/>
      <c r="BA48" s="85"/>
      <c r="BB48" s="86"/>
      <c r="BC48" s="88"/>
      <c r="BD48" s="645"/>
      <c r="BE48" s="646"/>
      <c r="BF48" s="647"/>
      <c r="BG48" s="647"/>
      <c r="BH48" s="647"/>
      <c r="BI48" s="648"/>
    </row>
    <row r="49" spans="1:61" ht="29.25" customHeight="1" x14ac:dyDescent="0.25">
      <c r="A49" s="90" t="s">
        <v>171</v>
      </c>
      <c r="B49" s="547" t="s">
        <v>172</v>
      </c>
      <c r="C49" s="472"/>
      <c r="D49" s="472"/>
      <c r="E49" s="472"/>
      <c r="F49" s="472"/>
      <c r="G49" s="472"/>
      <c r="H49" s="472"/>
      <c r="I49" s="472"/>
      <c r="J49" s="472"/>
      <c r="K49" s="472"/>
      <c r="L49" s="472"/>
      <c r="M49" s="472"/>
      <c r="N49" s="472"/>
      <c r="O49" s="473"/>
      <c r="P49" s="441"/>
      <c r="Q49" s="443"/>
      <c r="R49" s="441">
        <v>5</v>
      </c>
      <c r="S49" s="443"/>
      <c r="T49" s="441">
        <f t="shared" ref="T49:T50" si="8">SUM(AF49,AI49,AL49,AO49,AR49,AU49,AX49,BA49)</f>
        <v>102</v>
      </c>
      <c r="U49" s="443"/>
      <c r="V49" s="441">
        <f t="shared" ref="V49:V50" si="9">SUM(AG49,AJ49,AM49,AP49,AS49,AV49,AY49)</f>
        <v>42</v>
      </c>
      <c r="W49" s="443"/>
      <c r="X49" s="674">
        <v>34</v>
      </c>
      <c r="Y49" s="675"/>
      <c r="Z49" s="674"/>
      <c r="AA49" s="675"/>
      <c r="AB49" s="674"/>
      <c r="AC49" s="675"/>
      <c r="AD49" s="674">
        <v>8</v>
      </c>
      <c r="AE49" s="684"/>
      <c r="AF49" s="91"/>
      <c r="AG49" s="34"/>
      <c r="AH49" s="92"/>
      <c r="AI49" s="91"/>
      <c r="AJ49" s="34"/>
      <c r="AK49" s="92"/>
      <c r="AL49" s="91"/>
      <c r="AM49" s="34"/>
      <c r="AN49" s="92"/>
      <c r="AO49" s="91"/>
      <c r="AP49" s="34"/>
      <c r="AQ49" s="92"/>
      <c r="AR49" s="91">
        <v>102</v>
      </c>
      <c r="AS49" s="34">
        <v>42</v>
      </c>
      <c r="AT49" s="92">
        <v>3</v>
      </c>
      <c r="AU49" s="91"/>
      <c r="AV49" s="34"/>
      <c r="AW49" s="92"/>
      <c r="AX49" s="91"/>
      <c r="AY49" s="34"/>
      <c r="AZ49" s="92"/>
      <c r="BA49" s="91"/>
      <c r="BB49" s="34"/>
      <c r="BC49" s="93"/>
      <c r="BD49" s="479">
        <f t="shared" ref="BD49" si="10">SUM(BC49,AZ49,AW49,AT49,AQ49,AN49,AK49,AH49)</f>
        <v>3</v>
      </c>
      <c r="BE49" s="480"/>
      <c r="BF49" s="521" t="s">
        <v>179</v>
      </c>
      <c r="BG49" s="521"/>
      <c r="BH49" s="521"/>
      <c r="BI49" s="522"/>
    </row>
    <row r="50" spans="1:61" ht="29.25" customHeight="1" x14ac:dyDescent="0.25">
      <c r="A50" s="90" t="s">
        <v>174</v>
      </c>
      <c r="B50" s="711" t="s">
        <v>175</v>
      </c>
      <c r="C50" s="712"/>
      <c r="D50" s="712"/>
      <c r="E50" s="712"/>
      <c r="F50" s="712"/>
      <c r="G50" s="712"/>
      <c r="H50" s="712"/>
      <c r="I50" s="712"/>
      <c r="J50" s="712"/>
      <c r="K50" s="712"/>
      <c r="L50" s="712"/>
      <c r="M50" s="712"/>
      <c r="N50" s="712"/>
      <c r="O50" s="713"/>
      <c r="P50" s="441"/>
      <c r="Q50" s="443"/>
      <c r="R50" s="441">
        <v>5</v>
      </c>
      <c r="S50" s="443"/>
      <c r="T50" s="441">
        <f t="shared" si="8"/>
        <v>102</v>
      </c>
      <c r="U50" s="443"/>
      <c r="V50" s="441">
        <f t="shared" si="9"/>
        <v>42</v>
      </c>
      <c r="W50" s="443"/>
      <c r="X50" s="674">
        <v>34</v>
      </c>
      <c r="Y50" s="675"/>
      <c r="Z50" s="674"/>
      <c r="AA50" s="675"/>
      <c r="AB50" s="674"/>
      <c r="AC50" s="675"/>
      <c r="AD50" s="674">
        <v>8</v>
      </c>
      <c r="AE50" s="684"/>
      <c r="AF50" s="91"/>
      <c r="AG50" s="34"/>
      <c r="AH50" s="92"/>
      <c r="AI50" s="91"/>
      <c r="AJ50" s="34"/>
      <c r="AK50" s="92"/>
      <c r="AL50" s="91"/>
      <c r="AM50" s="34"/>
      <c r="AN50" s="92"/>
      <c r="AO50" s="91"/>
      <c r="AP50" s="34"/>
      <c r="AQ50" s="93"/>
      <c r="AR50" s="91">
        <v>102</v>
      </c>
      <c r="AS50" s="34">
        <v>42</v>
      </c>
      <c r="AT50" s="92">
        <v>3</v>
      </c>
      <c r="AU50" s="91"/>
      <c r="AV50" s="34"/>
      <c r="AW50" s="93"/>
      <c r="AX50" s="91"/>
      <c r="AY50" s="34"/>
      <c r="AZ50" s="92"/>
      <c r="BA50" s="91"/>
      <c r="BB50" s="34"/>
      <c r="BC50" s="92"/>
      <c r="BD50" s="479">
        <f>SUM(BC50,AZ50,AW50,AT50,AQ50,AN50,AK50,AH50)</f>
        <v>3</v>
      </c>
      <c r="BE50" s="480"/>
      <c r="BF50" s="639" t="s">
        <v>178</v>
      </c>
      <c r="BG50" s="521"/>
      <c r="BH50" s="521"/>
      <c r="BI50" s="522"/>
    </row>
    <row r="51" spans="1:61" ht="44.25" customHeight="1" x14ac:dyDescent="0.25">
      <c r="A51" s="90" t="s">
        <v>176</v>
      </c>
      <c r="B51" s="708" t="s">
        <v>177</v>
      </c>
      <c r="C51" s="709"/>
      <c r="D51" s="709"/>
      <c r="E51" s="709"/>
      <c r="F51" s="709"/>
      <c r="G51" s="709"/>
      <c r="H51" s="709"/>
      <c r="I51" s="709"/>
      <c r="J51" s="709"/>
      <c r="K51" s="709"/>
      <c r="L51" s="709"/>
      <c r="M51" s="709"/>
      <c r="N51" s="709"/>
      <c r="O51" s="710"/>
      <c r="P51" s="441">
        <v>5</v>
      </c>
      <c r="Q51" s="443"/>
      <c r="R51" s="441"/>
      <c r="S51" s="443"/>
      <c r="T51" s="441">
        <f>SUM(AF51,AI51,AL51,AO51,AR51,AU51,AX51,BA51)</f>
        <v>108</v>
      </c>
      <c r="U51" s="443"/>
      <c r="V51" s="441">
        <f>SUM(AG51,AJ51,AM51,AP51,AS51,AV51,AY51)</f>
        <v>42</v>
      </c>
      <c r="W51" s="443"/>
      <c r="X51" s="674">
        <v>34</v>
      </c>
      <c r="Y51" s="675"/>
      <c r="Z51" s="674"/>
      <c r="AA51" s="675"/>
      <c r="AB51" s="674"/>
      <c r="AC51" s="675"/>
      <c r="AD51" s="674">
        <v>8</v>
      </c>
      <c r="AE51" s="684"/>
      <c r="AF51" s="91"/>
      <c r="AG51" s="34"/>
      <c r="AH51" s="92"/>
      <c r="AI51" s="91"/>
      <c r="AJ51" s="34"/>
      <c r="AK51" s="92"/>
      <c r="AL51" s="91"/>
      <c r="AM51" s="34"/>
      <c r="AN51" s="92"/>
      <c r="AO51" s="91"/>
      <c r="AP51" s="34"/>
      <c r="AQ51" s="92"/>
      <c r="AR51" s="91">
        <v>108</v>
      </c>
      <c r="AS51" s="34">
        <v>42</v>
      </c>
      <c r="AT51" s="93">
        <v>3</v>
      </c>
      <c r="AU51" s="91"/>
      <c r="AV51" s="34"/>
      <c r="AW51" s="92"/>
      <c r="AX51" s="91"/>
      <c r="AY51" s="34"/>
      <c r="AZ51" s="92"/>
      <c r="BA51" s="91"/>
      <c r="BB51" s="34"/>
      <c r="BC51" s="92"/>
      <c r="BD51" s="479">
        <f t="shared" ref="BD51" si="11">SUM(BC51,AZ51,AW51,AT51,AQ51,AN51,AK51,AH51)</f>
        <v>3</v>
      </c>
      <c r="BE51" s="480"/>
      <c r="BF51" s="639" t="s">
        <v>421</v>
      </c>
      <c r="BG51" s="521"/>
      <c r="BH51" s="521"/>
      <c r="BI51" s="522"/>
    </row>
    <row r="52" spans="1:61" s="89" customFormat="1" ht="14.25" customHeight="1" x14ac:dyDescent="0.25">
      <c r="A52" s="84" t="s">
        <v>181</v>
      </c>
      <c r="B52" s="607" t="s">
        <v>182</v>
      </c>
      <c r="C52" s="608"/>
      <c r="D52" s="608"/>
      <c r="E52" s="608"/>
      <c r="F52" s="608"/>
      <c r="G52" s="608"/>
      <c r="H52" s="608"/>
      <c r="I52" s="608"/>
      <c r="J52" s="608"/>
      <c r="K52" s="608"/>
      <c r="L52" s="608"/>
      <c r="M52" s="608"/>
      <c r="N52" s="608"/>
      <c r="O52" s="609"/>
      <c r="P52" s="600"/>
      <c r="Q52" s="601"/>
      <c r="R52" s="600"/>
      <c r="S52" s="601"/>
      <c r="T52" s="600"/>
      <c r="U52" s="601"/>
      <c r="V52" s="600"/>
      <c r="W52" s="601"/>
      <c r="X52" s="600"/>
      <c r="Y52" s="601"/>
      <c r="Z52" s="600"/>
      <c r="AA52" s="601"/>
      <c r="AB52" s="600"/>
      <c r="AC52" s="601"/>
      <c r="AD52" s="600"/>
      <c r="AE52" s="610"/>
      <c r="AF52" s="117"/>
      <c r="AG52" s="118"/>
      <c r="AH52" s="119"/>
      <c r="AI52" s="117"/>
      <c r="AJ52" s="118"/>
      <c r="AK52" s="119"/>
      <c r="AL52" s="117"/>
      <c r="AM52" s="118"/>
      <c r="AN52" s="119"/>
      <c r="AO52" s="117"/>
      <c r="AP52" s="118"/>
      <c r="AQ52" s="119"/>
      <c r="AR52" s="117"/>
      <c r="AS52" s="118"/>
      <c r="AT52" s="120"/>
      <c r="AU52" s="117"/>
      <c r="AV52" s="118"/>
      <c r="AW52" s="119"/>
      <c r="AX52" s="117"/>
      <c r="AY52" s="118"/>
      <c r="AZ52" s="119"/>
      <c r="BA52" s="117"/>
      <c r="BB52" s="118"/>
      <c r="BC52" s="120"/>
      <c r="BD52" s="603"/>
      <c r="BE52" s="602"/>
      <c r="BF52" s="706" t="s">
        <v>422</v>
      </c>
      <c r="BG52" s="706"/>
      <c r="BH52" s="706"/>
      <c r="BI52" s="707"/>
    </row>
    <row r="53" spans="1:61" s="97" customFormat="1" ht="14.25" customHeight="1" x14ac:dyDescent="0.3">
      <c r="A53" s="121" t="s">
        <v>183</v>
      </c>
      <c r="B53" s="681" t="s">
        <v>184</v>
      </c>
      <c r="C53" s="682"/>
      <c r="D53" s="682"/>
      <c r="E53" s="682"/>
      <c r="F53" s="682"/>
      <c r="G53" s="682"/>
      <c r="H53" s="682"/>
      <c r="I53" s="682"/>
      <c r="J53" s="682"/>
      <c r="K53" s="682"/>
      <c r="L53" s="682"/>
      <c r="M53" s="682"/>
      <c r="N53" s="682"/>
      <c r="O53" s="683"/>
      <c r="P53" s="674"/>
      <c r="Q53" s="675"/>
      <c r="R53" s="674"/>
      <c r="S53" s="675"/>
      <c r="T53" s="674">
        <f>SUM(AF53,AI53,AL53,AO53,AR53,AU53,AX53,BA53)</f>
        <v>72</v>
      </c>
      <c r="U53" s="675"/>
      <c r="V53" s="674"/>
      <c r="W53" s="675"/>
      <c r="X53" s="674"/>
      <c r="Y53" s="675"/>
      <c r="Z53" s="674"/>
      <c r="AA53" s="675"/>
      <c r="AB53" s="674"/>
      <c r="AC53" s="675"/>
      <c r="AD53" s="674"/>
      <c r="AE53" s="684"/>
      <c r="AF53" s="79"/>
      <c r="AG53" s="80"/>
      <c r="AH53" s="81"/>
      <c r="AI53" s="79">
        <v>72</v>
      </c>
      <c r="AJ53" s="80"/>
      <c r="AK53" s="81">
        <v>2</v>
      </c>
      <c r="AL53" s="79"/>
      <c r="AM53" s="80"/>
      <c r="AN53" s="81"/>
      <c r="AO53" s="79"/>
      <c r="AP53" s="80"/>
      <c r="AQ53" s="81"/>
      <c r="AR53" s="79"/>
      <c r="AS53" s="80"/>
      <c r="AT53" s="82"/>
      <c r="AU53" s="79"/>
      <c r="AV53" s="80"/>
      <c r="AW53" s="81"/>
      <c r="AX53" s="79"/>
      <c r="AY53" s="80"/>
      <c r="AZ53" s="81"/>
      <c r="BA53" s="79"/>
      <c r="BB53" s="80"/>
      <c r="BC53" s="82"/>
      <c r="BD53" s="677">
        <f>SUM(BC53,AZ53,AW53,AT53,AQ53,AN53,AK53,AH53)</f>
        <v>2</v>
      </c>
      <c r="BE53" s="676"/>
      <c r="BF53" s="678"/>
      <c r="BG53" s="679"/>
      <c r="BH53" s="679"/>
      <c r="BI53" s="680"/>
    </row>
    <row r="54" spans="1:61" s="111" customFormat="1" ht="14.25" customHeight="1" x14ac:dyDescent="0.25">
      <c r="A54" s="99" t="s">
        <v>185</v>
      </c>
      <c r="B54" s="290" t="s">
        <v>186</v>
      </c>
      <c r="C54" s="291"/>
      <c r="D54" s="291"/>
      <c r="E54" s="291"/>
      <c r="F54" s="291"/>
      <c r="G54" s="291"/>
      <c r="H54" s="291"/>
      <c r="I54" s="291"/>
      <c r="J54" s="291"/>
      <c r="K54" s="291"/>
      <c r="L54" s="291"/>
      <c r="M54" s="291"/>
      <c r="N54" s="291"/>
      <c r="O54" s="292"/>
      <c r="P54" s="295"/>
      <c r="Q54" s="294"/>
      <c r="R54" s="295"/>
      <c r="S54" s="294"/>
      <c r="T54" s="295">
        <f t="shared" ref="T54:T56" si="12">SUM(AF54,AI54,AL54,AO54,AR54,AU54,AX54,BA54)</f>
        <v>72</v>
      </c>
      <c r="U54" s="294"/>
      <c r="V54" s="295"/>
      <c r="W54" s="294"/>
      <c r="X54" s="295"/>
      <c r="Y54" s="294"/>
      <c r="Z54" s="295"/>
      <c r="AA54" s="294"/>
      <c r="AB54" s="295"/>
      <c r="AC54" s="294"/>
      <c r="AD54" s="295"/>
      <c r="AE54" s="293"/>
      <c r="AF54" s="94"/>
      <c r="AG54" s="95"/>
      <c r="AH54" s="96"/>
      <c r="AI54" s="94"/>
      <c r="AJ54" s="95"/>
      <c r="AK54" s="96"/>
      <c r="AL54" s="94"/>
      <c r="AM54" s="95"/>
      <c r="AN54" s="96"/>
      <c r="AO54" s="94">
        <v>72</v>
      </c>
      <c r="AP54" s="95"/>
      <c r="AQ54" s="96">
        <v>2</v>
      </c>
      <c r="AR54" s="94"/>
      <c r="AS54" s="95"/>
      <c r="AT54" s="110"/>
      <c r="AU54" s="94"/>
      <c r="AV54" s="95"/>
      <c r="AW54" s="96"/>
      <c r="AX54" s="94"/>
      <c r="AY54" s="95"/>
      <c r="AZ54" s="96"/>
      <c r="BA54" s="94"/>
      <c r="BB54" s="95"/>
      <c r="BC54" s="110"/>
      <c r="BD54" s="649">
        <f t="shared" ref="BD54:BD56" si="13">SUM(BC54,AZ54,AW54,AT54,AQ54,AN54,AK54,AH54)</f>
        <v>2</v>
      </c>
      <c r="BE54" s="638"/>
      <c r="BF54" s="1"/>
      <c r="BG54" s="288"/>
      <c r="BH54" s="288"/>
      <c r="BI54" s="289"/>
    </row>
    <row r="55" spans="1:61" s="111" customFormat="1" ht="14.25" customHeight="1" x14ac:dyDescent="0.25">
      <c r="A55" s="99" t="s">
        <v>187</v>
      </c>
      <c r="B55" s="488" t="s">
        <v>188</v>
      </c>
      <c r="C55" s="488"/>
      <c r="D55" s="488"/>
      <c r="E55" s="488"/>
      <c r="F55" s="488"/>
      <c r="G55" s="488"/>
      <c r="H55" s="488"/>
      <c r="I55" s="488"/>
      <c r="J55" s="488"/>
      <c r="K55" s="488"/>
      <c r="L55" s="488"/>
      <c r="M55" s="488"/>
      <c r="N55" s="488"/>
      <c r="O55" s="488"/>
      <c r="P55" s="295"/>
      <c r="Q55" s="294"/>
      <c r="R55" s="295"/>
      <c r="S55" s="294"/>
      <c r="T55" s="295">
        <f t="shared" si="12"/>
        <v>72</v>
      </c>
      <c r="U55" s="294"/>
      <c r="V55" s="295"/>
      <c r="W55" s="294"/>
      <c r="X55" s="295"/>
      <c r="Y55" s="294"/>
      <c r="Z55" s="295"/>
      <c r="AA55" s="294"/>
      <c r="AB55" s="295"/>
      <c r="AC55" s="294"/>
      <c r="AD55" s="295"/>
      <c r="AE55" s="293"/>
      <c r="AF55" s="94"/>
      <c r="AG55" s="95"/>
      <c r="AH55" s="96"/>
      <c r="AI55" s="94"/>
      <c r="AJ55" s="95"/>
      <c r="AK55" s="96"/>
      <c r="AL55" s="94"/>
      <c r="AM55" s="95"/>
      <c r="AN55" s="96"/>
      <c r="AO55" s="94"/>
      <c r="AP55" s="95"/>
      <c r="AQ55" s="96"/>
      <c r="AR55" s="94"/>
      <c r="AS55" s="95"/>
      <c r="AT55" s="110"/>
      <c r="AU55" s="94">
        <v>72</v>
      </c>
      <c r="AV55" s="95"/>
      <c r="AW55" s="96">
        <v>2</v>
      </c>
      <c r="AX55" s="94"/>
      <c r="AY55" s="95"/>
      <c r="AZ55" s="96"/>
      <c r="BA55" s="94"/>
      <c r="BB55" s="95"/>
      <c r="BC55" s="110"/>
      <c r="BD55" s="649">
        <f t="shared" si="13"/>
        <v>2</v>
      </c>
      <c r="BE55" s="638"/>
      <c r="BF55" s="304"/>
      <c r="BG55" s="304"/>
      <c r="BH55" s="304"/>
      <c r="BI55" s="305"/>
    </row>
    <row r="56" spans="1:61" s="111" customFormat="1" ht="14.25" customHeight="1" thickBot="1" x14ac:dyDescent="0.3">
      <c r="A56" s="99" t="s">
        <v>189</v>
      </c>
      <c r="B56" s="703" t="s">
        <v>190</v>
      </c>
      <c r="C56" s="704"/>
      <c r="D56" s="704"/>
      <c r="E56" s="704"/>
      <c r="F56" s="704"/>
      <c r="G56" s="704"/>
      <c r="H56" s="704"/>
      <c r="I56" s="704"/>
      <c r="J56" s="704"/>
      <c r="K56" s="704"/>
      <c r="L56" s="704"/>
      <c r="M56" s="704"/>
      <c r="N56" s="704"/>
      <c r="O56" s="705"/>
      <c r="P56" s="295"/>
      <c r="Q56" s="294"/>
      <c r="R56" s="295"/>
      <c r="S56" s="294"/>
      <c r="T56" s="295">
        <f t="shared" si="12"/>
        <v>72</v>
      </c>
      <c r="U56" s="294"/>
      <c r="V56" s="295"/>
      <c r="W56" s="294"/>
      <c r="X56" s="295"/>
      <c r="Y56" s="294"/>
      <c r="Z56" s="295"/>
      <c r="AA56" s="294"/>
      <c r="AB56" s="295"/>
      <c r="AC56" s="294"/>
      <c r="AD56" s="295"/>
      <c r="AE56" s="293"/>
      <c r="AF56" s="94"/>
      <c r="AG56" s="95"/>
      <c r="AH56" s="96"/>
      <c r="AI56" s="94"/>
      <c r="AJ56" s="95"/>
      <c r="AK56" s="96"/>
      <c r="AL56" s="94"/>
      <c r="AM56" s="95"/>
      <c r="AN56" s="96"/>
      <c r="AO56" s="94"/>
      <c r="AP56" s="95"/>
      <c r="AQ56" s="96"/>
      <c r="AR56" s="94"/>
      <c r="AS56" s="95"/>
      <c r="AT56" s="110"/>
      <c r="AU56" s="94"/>
      <c r="AV56" s="95"/>
      <c r="AW56" s="96"/>
      <c r="AX56" s="94">
        <v>72</v>
      </c>
      <c r="AY56" s="95"/>
      <c r="AZ56" s="96">
        <v>2</v>
      </c>
      <c r="BA56" s="94"/>
      <c r="BB56" s="95"/>
      <c r="BC56" s="110"/>
      <c r="BD56" s="649">
        <f t="shared" si="13"/>
        <v>2</v>
      </c>
      <c r="BE56" s="638"/>
      <c r="BF56" s="304"/>
      <c r="BG56" s="304"/>
      <c r="BH56" s="304"/>
      <c r="BI56" s="305"/>
    </row>
    <row r="57" spans="1:61" s="260" customFormat="1" ht="28.5" customHeight="1" thickBot="1" x14ac:dyDescent="0.3">
      <c r="A57" s="279" t="s">
        <v>191</v>
      </c>
      <c r="B57" s="700" t="s">
        <v>192</v>
      </c>
      <c r="C57" s="701"/>
      <c r="D57" s="701"/>
      <c r="E57" s="701"/>
      <c r="F57" s="701"/>
      <c r="G57" s="701"/>
      <c r="H57" s="701"/>
      <c r="I57" s="701"/>
      <c r="J57" s="701"/>
      <c r="K57" s="701"/>
      <c r="L57" s="701"/>
      <c r="M57" s="701"/>
      <c r="N57" s="701"/>
      <c r="O57" s="702"/>
      <c r="P57" s="694"/>
      <c r="Q57" s="695"/>
      <c r="R57" s="694"/>
      <c r="S57" s="695"/>
      <c r="T57" s="694">
        <f>SUM(T59:U86,T87)</f>
        <v>3314</v>
      </c>
      <c r="U57" s="695"/>
      <c r="V57" s="694">
        <f>SUM(V59:W86,V87)</f>
        <v>1742</v>
      </c>
      <c r="W57" s="695"/>
      <c r="X57" s="694">
        <f>SUM(X59:Y86,X87)</f>
        <v>588</v>
      </c>
      <c r="Y57" s="695"/>
      <c r="Z57" s="694"/>
      <c r="AA57" s="695"/>
      <c r="AB57" s="694">
        <f t="shared" ref="AB57" si="14">SUM(AB59:AC86,AB87)</f>
        <v>930</v>
      </c>
      <c r="AC57" s="695"/>
      <c r="AD57" s="694">
        <f t="shared" ref="AD57" si="15">SUM(AD59:AE86,AD87)</f>
        <v>224</v>
      </c>
      <c r="AE57" s="695"/>
      <c r="AF57" s="280">
        <f>SUM(AF59:AF86)</f>
        <v>456</v>
      </c>
      <c r="AG57" s="281">
        <f t="shared" ref="AG57:AT57" si="16">SUM(AG59:AG86)</f>
        <v>222</v>
      </c>
      <c r="AH57" s="282">
        <f t="shared" si="16"/>
        <v>12</v>
      </c>
      <c r="AI57" s="280">
        <f t="shared" si="16"/>
        <v>460</v>
      </c>
      <c r="AJ57" s="281">
        <f t="shared" si="16"/>
        <v>246</v>
      </c>
      <c r="AK57" s="282">
        <f t="shared" si="16"/>
        <v>15</v>
      </c>
      <c r="AL57" s="280">
        <f t="shared" si="16"/>
        <v>290</v>
      </c>
      <c r="AM57" s="281">
        <f t="shared" si="16"/>
        <v>178</v>
      </c>
      <c r="AN57" s="283">
        <f t="shared" si="16"/>
        <v>8</v>
      </c>
      <c r="AO57" s="280">
        <f t="shared" si="16"/>
        <v>384</v>
      </c>
      <c r="AP57" s="281">
        <f t="shared" si="16"/>
        <v>198</v>
      </c>
      <c r="AQ57" s="283">
        <f t="shared" si="16"/>
        <v>11</v>
      </c>
      <c r="AR57" s="280">
        <f t="shared" si="16"/>
        <v>218</v>
      </c>
      <c r="AS57" s="281">
        <f t="shared" si="16"/>
        <v>114</v>
      </c>
      <c r="AT57" s="283">
        <f t="shared" si="16"/>
        <v>6</v>
      </c>
      <c r="AU57" s="280">
        <f>SUM(AU59:AU86,AU87)</f>
        <v>748</v>
      </c>
      <c r="AV57" s="281">
        <f t="shared" ref="AV57:AZ57" si="17">SUM(AV59:AV86,AV87)</f>
        <v>382</v>
      </c>
      <c r="AW57" s="283">
        <f t="shared" si="17"/>
        <v>19</v>
      </c>
      <c r="AX57" s="280">
        <f>SUM(AX59:AX86,AX87)</f>
        <v>758</v>
      </c>
      <c r="AY57" s="281">
        <f t="shared" si="17"/>
        <v>402</v>
      </c>
      <c r="AZ57" s="283">
        <f t="shared" si="17"/>
        <v>21</v>
      </c>
      <c r="BA57" s="284"/>
      <c r="BB57" s="281"/>
      <c r="BC57" s="282"/>
      <c r="BD57" s="696">
        <f>SUM(BD59:BE86,BD87)</f>
        <v>92</v>
      </c>
      <c r="BE57" s="697"/>
      <c r="BF57" s="698"/>
      <c r="BG57" s="698"/>
      <c r="BH57" s="698"/>
      <c r="BI57" s="699"/>
    </row>
    <row r="58" spans="1:61" s="89" customFormat="1" ht="14.25" customHeight="1" x14ac:dyDescent="0.25">
      <c r="A58" s="84" t="s">
        <v>193</v>
      </c>
      <c r="B58" s="691" t="s">
        <v>120</v>
      </c>
      <c r="C58" s="692"/>
      <c r="D58" s="692"/>
      <c r="E58" s="692"/>
      <c r="F58" s="692"/>
      <c r="G58" s="692"/>
      <c r="H58" s="692"/>
      <c r="I58" s="692"/>
      <c r="J58" s="692"/>
      <c r="K58" s="692"/>
      <c r="L58" s="692"/>
      <c r="M58" s="692"/>
      <c r="N58" s="692"/>
      <c r="O58" s="693"/>
      <c r="P58" s="643"/>
      <c r="Q58" s="644"/>
      <c r="R58" s="643"/>
      <c r="S58" s="644"/>
      <c r="T58" s="643"/>
      <c r="U58" s="644"/>
      <c r="V58" s="643"/>
      <c r="W58" s="644"/>
      <c r="X58" s="643"/>
      <c r="Y58" s="644"/>
      <c r="Z58" s="643"/>
      <c r="AA58" s="644"/>
      <c r="AB58" s="643"/>
      <c r="AC58" s="644"/>
      <c r="AD58" s="643"/>
      <c r="AE58" s="646"/>
      <c r="AF58" s="85"/>
      <c r="AG58" s="86"/>
      <c r="AH58" s="87"/>
      <c r="AI58" s="85"/>
      <c r="AJ58" s="86"/>
      <c r="AK58" s="87"/>
      <c r="AL58" s="85"/>
      <c r="AM58" s="86"/>
      <c r="AN58" s="87"/>
      <c r="AO58" s="85"/>
      <c r="AP58" s="86"/>
      <c r="AQ58" s="87"/>
      <c r="AR58" s="85"/>
      <c r="AS58" s="86"/>
      <c r="AT58" s="88"/>
      <c r="AU58" s="85"/>
      <c r="AV58" s="86"/>
      <c r="AW58" s="87"/>
      <c r="AX58" s="85"/>
      <c r="AY58" s="86"/>
      <c r="AZ58" s="87"/>
      <c r="BA58" s="85"/>
      <c r="BB58" s="86"/>
      <c r="BC58" s="88"/>
      <c r="BD58" s="645"/>
      <c r="BE58" s="646"/>
      <c r="BF58" s="688"/>
      <c r="BG58" s="689"/>
      <c r="BH58" s="689"/>
      <c r="BI58" s="690"/>
    </row>
    <row r="59" spans="1:61" s="83" customFormat="1" ht="14.25" customHeight="1" x14ac:dyDescent="0.25">
      <c r="A59" s="121" t="s">
        <v>194</v>
      </c>
      <c r="B59" s="681" t="s">
        <v>195</v>
      </c>
      <c r="C59" s="682"/>
      <c r="D59" s="682"/>
      <c r="E59" s="682"/>
      <c r="F59" s="682"/>
      <c r="G59" s="682"/>
      <c r="H59" s="682"/>
      <c r="I59" s="682"/>
      <c r="J59" s="682"/>
      <c r="K59" s="682"/>
      <c r="L59" s="682"/>
      <c r="M59" s="682"/>
      <c r="N59" s="682"/>
      <c r="O59" s="683"/>
      <c r="P59" s="684"/>
      <c r="Q59" s="675"/>
      <c r="R59" s="674">
        <v>3</v>
      </c>
      <c r="S59" s="675"/>
      <c r="T59" s="674">
        <f>SUM(AF59,AI59,AL59,AO59,AR59,AU59,AX59,BA59)</f>
        <v>72</v>
      </c>
      <c r="U59" s="675"/>
      <c r="V59" s="674">
        <f>SUM(AG59,AJ59,AM59,AP59,AS59,AV59,AY59)</f>
        <v>34</v>
      </c>
      <c r="W59" s="675"/>
      <c r="X59" s="674">
        <v>22</v>
      </c>
      <c r="Y59" s="675"/>
      <c r="Z59" s="674"/>
      <c r="AA59" s="675"/>
      <c r="AB59" s="674">
        <v>12</v>
      </c>
      <c r="AC59" s="675"/>
      <c r="AD59" s="674"/>
      <c r="AE59" s="676"/>
      <c r="AF59" s="79"/>
      <c r="AG59" s="80"/>
      <c r="AH59" s="81"/>
      <c r="AI59" s="79"/>
      <c r="AJ59" s="80"/>
      <c r="AK59" s="81"/>
      <c r="AL59" s="79">
        <v>72</v>
      </c>
      <c r="AM59" s="80">
        <v>34</v>
      </c>
      <c r="AN59" s="81">
        <v>2</v>
      </c>
      <c r="AO59" s="79"/>
      <c r="AP59" s="80"/>
      <c r="AQ59" s="81"/>
      <c r="AR59" s="79"/>
      <c r="AS59" s="80"/>
      <c r="AT59" s="82"/>
      <c r="AU59" s="79"/>
      <c r="AV59" s="80"/>
      <c r="AW59" s="81"/>
      <c r="AX59" s="79"/>
      <c r="AY59" s="80"/>
      <c r="AZ59" s="81"/>
      <c r="BA59" s="79"/>
      <c r="BB59" s="80"/>
      <c r="BC59" s="82"/>
      <c r="BD59" s="677">
        <f t="shared" ref="BD59:BD60" si="18">SUM(BC59,AZ59,AW59,AT59,AQ59,AN59,AK59,AH59)</f>
        <v>2</v>
      </c>
      <c r="BE59" s="676"/>
      <c r="BF59" s="685" t="s">
        <v>196</v>
      </c>
      <c r="BG59" s="686"/>
      <c r="BH59" s="686"/>
      <c r="BI59" s="687"/>
    </row>
    <row r="60" spans="1:61" s="83" customFormat="1" ht="42.75" customHeight="1" x14ac:dyDescent="0.25">
      <c r="A60" s="78" t="s">
        <v>197</v>
      </c>
      <c r="B60" s="681" t="s">
        <v>198</v>
      </c>
      <c r="C60" s="682"/>
      <c r="D60" s="682"/>
      <c r="E60" s="682"/>
      <c r="F60" s="682"/>
      <c r="G60" s="682"/>
      <c r="H60" s="682"/>
      <c r="I60" s="682"/>
      <c r="J60" s="682"/>
      <c r="K60" s="682"/>
      <c r="L60" s="682"/>
      <c r="M60" s="682"/>
      <c r="N60" s="682"/>
      <c r="O60" s="683"/>
      <c r="P60" s="684"/>
      <c r="Q60" s="675"/>
      <c r="R60" s="674">
        <v>4</v>
      </c>
      <c r="S60" s="675"/>
      <c r="T60" s="674">
        <f>SUM(AF60,AI60,AL60,AO60,AR60,AU60,AX60,BA60)</f>
        <v>72</v>
      </c>
      <c r="U60" s="675"/>
      <c r="V60" s="674">
        <f>SUM(AG60,AJ60,AM60,AP60,AS60,AV60,AY60)</f>
        <v>34</v>
      </c>
      <c r="W60" s="675"/>
      <c r="X60" s="674">
        <v>22</v>
      </c>
      <c r="Y60" s="675"/>
      <c r="Z60" s="674"/>
      <c r="AA60" s="675"/>
      <c r="AB60" s="674">
        <v>12</v>
      </c>
      <c r="AC60" s="675"/>
      <c r="AD60" s="674"/>
      <c r="AE60" s="676"/>
      <c r="AF60" s="79"/>
      <c r="AG60" s="80"/>
      <c r="AH60" s="81"/>
      <c r="AI60" s="79"/>
      <c r="AJ60" s="80"/>
      <c r="AK60" s="81"/>
      <c r="AL60" s="79"/>
      <c r="AM60" s="80"/>
      <c r="AN60" s="81"/>
      <c r="AO60" s="79">
        <v>72</v>
      </c>
      <c r="AP60" s="80">
        <v>34</v>
      </c>
      <c r="AQ60" s="81">
        <v>2</v>
      </c>
      <c r="AR60" s="79"/>
      <c r="AS60" s="80"/>
      <c r="AT60" s="82"/>
      <c r="AU60" s="79"/>
      <c r="AV60" s="80"/>
      <c r="AW60" s="81"/>
      <c r="AX60" s="79"/>
      <c r="AY60" s="80"/>
      <c r="AZ60" s="81"/>
      <c r="BA60" s="79"/>
      <c r="BB60" s="80"/>
      <c r="BC60" s="82"/>
      <c r="BD60" s="677">
        <f t="shared" si="18"/>
        <v>2</v>
      </c>
      <c r="BE60" s="676"/>
      <c r="BF60" s="678" t="s">
        <v>199</v>
      </c>
      <c r="BG60" s="679"/>
      <c r="BH60" s="679"/>
      <c r="BI60" s="680"/>
    </row>
    <row r="61" spans="1:61" s="89" customFormat="1" ht="29.25" customHeight="1" x14ac:dyDescent="0.25">
      <c r="A61" s="116" t="s">
        <v>200</v>
      </c>
      <c r="B61" s="607" t="s">
        <v>201</v>
      </c>
      <c r="C61" s="665"/>
      <c r="D61" s="665"/>
      <c r="E61" s="665"/>
      <c r="F61" s="665"/>
      <c r="G61" s="665"/>
      <c r="H61" s="665"/>
      <c r="I61" s="665"/>
      <c r="J61" s="665"/>
      <c r="K61" s="665"/>
      <c r="L61" s="665"/>
      <c r="M61" s="665"/>
      <c r="N61" s="665"/>
      <c r="O61" s="666"/>
      <c r="P61" s="643"/>
      <c r="Q61" s="644"/>
      <c r="R61" s="643"/>
      <c r="S61" s="644"/>
      <c r="T61" s="643"/>
      <c r="U61" s="644"/>
      <c r="V61" s="643"/>
      <c r="W61" s="644"/>
      <c r="X61" s="643"/>
      <c r="Y61" s="644"/>
      <c r="Z61" s="643"/>
      <c r="AA61" s="644"/>
      <c r="AB61" s="643"/>
      <c r="AC61" s="644"/>
      <c r="AD61" s="643"/>
      <c r="AE61" s="655"/>
      <c r="AF61" s="85"/>
      <c r="AG61" s="86"/>
      <c r="AH61" s="87"/>
      <c r="AI61" s="85"/>
      <c r="AJ61" s="86"/>
      <c r="AK61" s="87"/>
      <c r="AL61" s="85"/>
      <c r="AM61" s="86"/>
      <c r="AN61" s="87"/>
      <c r="AO61" s="107"/>
      <c r="AP61" s="108"/>
      <c r="AQ61" s="109"/>
      <c r="AR61" s="85"/>
      <c r="AS61" s="86"/>
      <c r="AT61" s="88"/>
      <c r="AU61" s="85"/>
      <c r="AV61" s="86"/>
      <c r="AW61" s="87"/>
      <c r="AX61" s="85"/>
      <c r="AY61" s="86"/>
      <c r="AZ61" s="87"/>
      <c r="BA61" s="85"/>
      <c r="BB61" s="86"/>
      <c r="BC61" s="88"/>
      <c r="BD61" s="645"/>
      <c r="BE61" s="646"/>
      <c r="BF61" s="647"/>
      <c r="BG61" s="647"/>
      <c r="BH61" s="647"/>
      <c r="BI61" s="648"/>
    </row>
    <row r="62" spans="1:61" s="111" customFormat="1" ht="44.25" customHeight="1" x14ac:dyDescent="0.25">
      <c r="A62" s="122" t="s">
        <v>202</v>
      </c>
      <c r="B62" s="290" t="s">
        <v>203</v>
      </c>
      <c r="C62" s="291"/>
      <c r="D62" s="291"/>
      <c r="E62" s="291"/>
      <c r="F62" s="291"/>
      <c r="G62" s="291"/>
      <c r="H62" s="291"/>
      <c r="I62" s="291"/>
      <c r="J62" s="291"/>
      <c r="K62" s="291"/>
      <c r="L62" s="291"/>
      <c r="M62" s="291"/>
      <c r="N62" s="291"/>
      <c r="O62" s="292"/>
      <c r="P62" s="295">
        <v>7</v>
      </c>
      <c r="Q62" s="294"/>
      <c r="R62" s="295">
        <v>6</v>
      </c>
      <c r="S62" s="294"/>
      <c r="T62" s="295">
        <f>SUM(AF62,AI62,AL62,AO62,AR62,AU62,AX62,BA62)</f>
        <v>404</v>
      </c>
      <c r="U62" s="294"/>
      <c r="V62" s="295">
        <f>SUM(AG62,AJ62,AM62,AP62,AS62,AV62,AY62)</f>
        <v>228</v>
      </c>
      <c r="W62" s="294"/>
      <c r="X62" s="295"/>
      <c r="Y62" s="294"/>
      <c r="Z62" s="295"/>
      <c r="AA62" s="294"/>
      <c r="AB62" s="295">
        <v>228</v>
      </c>
      <c r="AC62" s="294"/>
      <c r="AD62" s="295"/>
      <c r="AE62" s="293"/>
      <c r="AF62" s="94"/>
      <c r="AG62" s="95"/>
      <c r="AH62" s="96"/>
      <c r="AI62" s="94"/>
      <c r="AJ62" s="95"/>
      <c r="AK62" s="96"/>
      <c r="AL62" s="94"/>
      <c r="AM62" s="95"/>
      <c r="AN62" s="96"/>
      <c r="AO62" s="94"/>
      <c r="AP62" s="95"/>
      <c r="AQ62" s="110"/>
      <c r="AR62" s="94"/>
      <c r="AS62" s="95"/>
      <c r="AT62" s="96"/>
      <c r="AU62" s="94">
        <v>164</v>
      </c>
      <c r="AV62" s="95">
        <v>92</v>
      </c>
      <c r="AW62" s="96">
        <v>4</v>
      </c>
      <c r="AX62" s="94">
        <v>240</v>
      </c>
      <c r="AY62" s="95">
        <v>136</v>
      </c>
      <c r="AZ62" s="110">
        <v>6</v>
      </c>
      <c r="BA62" s="94"/>
      <c r="BB62" s="95"/>
      <c r="BC62" s="96"/>
      <c r="BD62" s="649">
        <f>SUM(BC62,AZ62,AW62,AT62,AQ62,AN62,AK62,AH62)</f>
        <v>10</v>
      </c>
      <c r="BE62" s="638"/>
      <c r="BF62" s="1" t="s">
        <v>204</v>
      </c>
      <c r="BG62" s="288"/>
      <c r="BH62" s="288"/>
      <c r="BI62" s="289"/>
    </row>
    <row r="63" spans="1:61" s="111" customFormat="1" ht="29.25" customHeight="1" x14ac:dyDescent="0.25">
      <c r="A63" s="122" t="s">
        <v>205</v>
      </c>
      <c r="B63" s="290" t="s">
        <v>206</v>
      </c>
      <c r="C63" s="291"/>
      <c r="D63" s="291"/>
      <c r="E63" s="291"/>
      <c r="F63" s="291"/>
      <c r="G63" s="291"/>
      <c r="H63" s="291"/>
      <c r="I63" s="291"/>
      <c r="J63" s="291"/>
      <c r="K63" s="291"/>
      <c r="L63" s="291"/>
      <c r="M63" s="291"/>
      <c r="N63" s="291"/>
      <c r="O63" s="292"/>
      <c r="P63" s="295">
        <v>7</v>
      </c>
      <c r="Q63" s="294"/>
      <c r="R63" s="295">
        <v>6</v>
      </c>
      <c r="S63" s="294"/>
      <c r="T63" s="295">
        <f>SUM(AF63,AI63,AL63,AO63,AR63,AU63,AX63,BA63)</f>
        <v>322</v>
      </c>
      <c r="U63" s="294"/>
      <c r="V63" s="295">
        <f>SUM(AG63,AJ63,AM63,AP63,AS63,AV63,AY63)</f>
        <v>180</v>
      </c>
      <c r="W63" s="294"/>
      <c r="X63" s="295"/>
      <c r="Y63" s="294"/>
      <c r="Z63" s="295"/>
      <c r="AA63" s="294"/>
      <c r="AB63" s="295">
        <v>180</v>
      </c>
      <c r="AC63" s="294"/>
      <c r="AD63" s="295"/>
      <c r="AE63" s="638"/>
      <c r="AF63" s="94"/>
      <c r="AG63" s="95"/>
      <c r="AH63" s="96"/>
      <c r="AI63" s="94"/>
      <c r="AJ63" s="95"/>
      <c r="AK63" s="96"/>
      <c r="AL63" s="94"/>
      <c r="AM63" s="95"/>
      <c r="AN63" s="96"/>
      <c r="AO63" s="94"/>
      <c r="AP63" s="95"/>
      <c r="AQ63" s="96"/>
      <c r="AR63" s="94"/>
      <c r="AS63" s="95"/>
      <c r="AT63" s="110"/>
      <c r="AU63" s="79">
        <v>124</v>
      </c>
      <c r="AV63" s="80">
        <v>78</v>
      </c>
      <c r="AW63" s="81">
        <v>3</v>
      </c>
      <c r="AX63" s="79">
        <v>198</v>
      </c>
      <c r="AY63" s="80">
        <v>102</v>
      </c>
      <c r="AZ63" s="81">
        <v>6</v>
      </c>
      <c r="BA63" s="94"/>
      <c r="BB63" s="95"/>
      <c r="BC63" s="110"/>
      <c r="BD63" s="649">
        <f>SUM(BC63,AZ63,AW63,AT63,AQ63,AN63,AK63,AH63)</f>
        <v>9</v>
      </c>
      <c r="BE63" s="638"/>
      <c r="BF63" s="1" t="s">
        <v>207</v>
      </c>
      <c r="BG63" s="288"/>
      <c r="BH63" s="288"/>
      <c r="BI63" s="289"/>
    </row>
    <row r="64" spans="1:61" s="259" customFormat="1" ht="14.25" customHeight="1" x14ac:dyDescent="0.25">
      <c r="A64" s="99" t="s">
        <v>387</v>
      </c>
      <c r="B64" s="296" t="s">
        <v>166</v>
      </c>
      <c r="C64" s="297"/>
      <c r="D64" s="297"/>
      <c r="E64" s="297"/>
      <c r="F64" s="297"/>
      <c r="G64" s="297"/>
      <c r="H64" s="297"/>
      <c r="I64" s="297"/>
      <c r="J64" s="297"/>
      <c r="K64" s="297"/>
      <c r="L64" s="297"/>
      <c r="M64" s="297"/>
      <c r="N64" s="297"/>
      <c r="O64" s="298"/>
      <c r="P64" s="295"/>
      <c r="Q64" s="294"/>
      <c r="R64" s="295"/>
      <c r="S64" s="294"/>
      <c r="T64" s="295"/>
      <c r="U64" s="294"/>
      <c r="V64" s="295"/>
      <c r="W64" s="294"/>
      <c r="X64" s="295"/>
      <c r="Y64" s="294"/>
      <c r="Z64" s="295"/>
      <c r="AA64" s="294"/>
      <c r="AB64" s="295"/>
      <c r="AC64" s="294"/>
      <c r="AD64" s="295"/>
      <c r="AE64" s="638"/>
      <c r="AF64" s="94"/>
      <c r="AG64" s="95"/>
      <c r="AH64" s="96"/>
      <c r="AI64" s="94"/>
      <c r="AJ64" s="95"/>
      <c r="AK64" s="96"/>
      <c r="AL64" s="94"/>
      <c r="AM64" s="95"/>
      <c r="AN64" s="96"/>
      <c r="AO64" s="79"/>
      <c r="AP64" s="80"/>
      <c r="AQ64" s="81"/>
      <c r="AR64" s="79"/>
      <c r="AS64" s="80"/>
      <c r="AT64" s="264"/>
      <c r="AU64" s="94"/>
      <c r="AV64" s="95"/>
      <c r="AW64" s="96"/>
      <c r="AX64" s="94"/>
      <c r="AY64" s="95"/>
      <c r="AZ64" s="96"/>
      <c r="BA64" s="94"/>
      <c r="BB64" s="95"/>
      <c r="BC64" s="262"/>
      <c r="BD64" s="649"/>
      <c r="BE64" s="638"/>
      <c r="BF64" s="1" t="s">
        <v>210</v>
      </c>
      <c r="BG64" s="288"/>
      <c r="BH64" s="288"/>
      <c r="BI64" s="289"/>
    </row>
    <row r="65" spans="1:61" s="259" customFormat="1" ht="44.25" customHeight="1" x14ac:dyDescent="0.25">
      <c r="A65" s="99"/>
      <c r="B65" s="290" t="s">
        <v>168</v>
      </c>
      <c r="C65" s="291"/>
      <c r="D65" s="291"/>
      <c r="E65" s="291"/>
      <c r="F65" s="291"/>
      <c r="G65" s="291"/>
      <c r="H65" s="291"/>
      <c r="I65" s="291"/>
      <c r="J65" s="291"/>
      <c r="K65" s="291"/>
      <c r="L65" s="291"/>
      <c r="M65" s="291"/>
      <c r="N65" s="291"/>
      <c r="O65" s="292"/>
      <c r="P65" s="293"/>
      <c r="Q65" s="294"/>
      <c r="R65" s="295">
        <v>5</v>
      </c>
      <c r="S65" s="294"/>
      <c r="T65" s="295">
        <f>SUM(AF65,AI65,AL65,AO65,AR65,AU65,AX65,BA65)</f>
        <v>102</v>
      </c>
      <c r="U65" s="294"/>
      <c r="V65" s="295">
        <f>SUM(AG65,AJ65,AM65,AP65,AS65,AV65,AY65)</f>
        <v>42</v>
      </c>
      <c r="W65" s="294"/>
      <c r="X65" s="295"/>
      <c r="Y65" s="294"/>
      <c r="Z65" s="295"/>
      <c r="AA65" s="294"/>
      <c r="AB65" s="295">
        <v>42</v>
      </c>
      <c r="AC65" s="294"/>
      <c r="AD65" s="295"/>
      <c r="AE65" s="638"/>
      <c r="AF65" s="94"/>
      <c r="AG65" s="95"/>
      <c r="AH65" s="96"/>
      <c r="AI65" s="94"/>
      <c r="AJ65" s="95"/>
      <c r="AK65" s="96"/>
      <c r="AL65" s="94"/>
      <c r="AM65" s="95"/>
      <c r="AN65" s="96"/>
      <c r="AO65" s="79"/>
      <c r="AP65" s="80"/>
      <c r="AQ65" s="81"/>
      <c r="AR65" s="79">
        <v>102</v>
      </c>
      <c r="AS65" s="80">
        <v>42</v>
      </c>
      <c r="AT65" s="264">
        <v>3</v>
      </c>
      <c r="AU65" s="94"/>
      <c r="AV65" s="95"/>
      <c r="AW65" s="96"/>
      <c r="AX65" s="94"/>
      <c r="AY65" s="95"/>
      <c r="AZ65" s="96"/>
      <c r="BA65" s="94"/>
      <c r="BB65" s="95"/>
      <c r="BC65" s="262"/>
      <c r="BD65" s="649">
        <f>SUM(BC65,AZ65,AW65,AT65,AQ65,AN65,AK65,AH65)</f>
        <v>3</v>
      </c>
      <c r="BE65" s="638"/>
      <c r="BF65" s="1"/>
      <c r="BG65" s="288"/>
      <c r="BH65" s="288"/>
      <c r="BI65" s="289"/>
    </row>
    <row r="66" spans="1:61" s="89" customFormat="1" ht="27" customHeight="1" x14ac:dyDescent="0.25">
      <c r="A66" s="116" t="s">
        <v>208</v>
      </c>
      <c r="B66" s="667" t="s">
        <v>209</v>
      </c>
      <c r="C66" s="667"/>
      <c r="D66" s="667"/>
      <c r="E66" s="667"/>
      <c r="F66" s="667"/>
      <c r="G66" s="667"/>
      <c r="H66" s="667"/>
      <c r="I66" s="667"/>
      <c r="J66" s="667"/>
      <c r="K66" s="667"/>
      <c r="L66" s="667"/>
      <c r="M66" s="667"/>
      <c r="N66" s="667"/>
      <c r="O66" s="667"/>
      <c r="P66" s="668"/>
      <c r="Q66" s="669"/>
      <c r="R66" s="668"/>
      <c r="S66" s="669"/>
      <c r="T66" s="643"/>
      <c r="U66" s="644"/>
      <c r="V66" s="600"/>
      <c r="W66" s="601"/>
      <c r="X66" s="600"/>
      <c r="Y66" s="601"/>
      <c r="Z66" s="643"/>
      <c r="AA66" s="644"/>
      <c r="AB66" s="643"/>
      <c r="AC66" s="644"/>
      <c r="AD66" s="643"/>
      <c r="AE66" s="655"/>
      <c r="AF66" s="85"/>
      <c r="AG66" s="86"/>
      <c r="AH66" s="87"/>
      <c r="AI66" s="85"/>
      <c r="AJ66" s="86"/>
      <c r="AK66" s="87"/>
      <c r="AL66" s="85"/>
      <c r="AM66" s="86"/>
      <c r="AN66" s="87"/>
      <c r="AO66" s="85"/>
      <c r="AP66" s="86"/>
      <c r="AQ66" s="87"/>
      <c r="AR66" s="85"/>
      <c r="AS66" s="86"/>
      <c r="AT66" s="88"/>
      <c r="AU66" s="85"/>
      <c r="AV66" s="86"/>
      <c r="AW66" s="87"/>
      <c r="AX66" s="85"/>
      <c r="AY66" s="86"/>
      <c r="AZ66" s="87"/>
      <c r="BA66" s="85"/>
      <c r="BB66" s="86"/>
      <c r="BC66" s="88"/>
      <c r="BD66" s="645"/>
      <c r="BE66" s="646"/>
      <c r="BF66" s="647"/>
      <c r="BG66" s="647"/>
      <c r="BH66" s="647"/>
      <c r="BI66" s="648"/>
    </row>
    <row r="67" spans="1:61" ht="29.25" customHeight="1" x14ac:dyDescent="0.25">
      <c r="A67" s="90" t="s">
        <v>211</v>
      </c>
      <c r="B67" s="382" t="s">
        <v>212</v>
      </c>
      <c r="C67" s="382"/>
      <c r="D67" s="382"/>
      <c r="E67" s="382"/>
      <c r="F67" s="382"/>
      <c r="G67" s="382"/>
      <c r="H67" s="382"/>
      <c r="I67" s="382"/>
      <c r="J67" s="382"/>
      <c r="K67" s="382"/>
      <c r="L67" s="382"/>
      <c r="M67" s="382"/>
      <c r="N67" s="382"/>
      <c r="O67" s="382"/>
      <c r="P67" s="441">
        <v>2</v>
      </c>
      <c r="Q67" s="443"/>
      <c r="R67" s="672">
        <v>1</v>
      </c>
      <c r="S67" s="673"/>
      <c r="T67" s="441">
        <f>SUM(AF67,AI67,AL67,AO67,AR67,AU67,AX67,BA67)</f>
        <v>200</v>
      </c>
      <c r="U67" s="443"/>
      <c r="V67" s="441">
        <f>SUM(AG67,AJ67,AM67,AP67,AS67,AV67,AY67)</f>
        <v>108</v>
      </c>
      <c r="W67" s="443"/>
      <c r="X67" s="295"/>
      <c r="Y67" s="294"/>
      <c r="Z67" s="295"/>
      <c r="AA67" s="294"/>
      <c r="AB67" s="295">
        <v>108</v>
      </c>
      <c r="AC67" s="294"/>
      <c r="AD67" s="295"/>
      <c r="AE67" s="293"/>
      <c r="AF67" s="91">
        <v>108</v>
      </c>
      <c r="AG67" s="101">
        <v>54</v>
      </c>
      <c r="AH67" s="92">
        <v>3</v>
      </c>
      <c r="AI67" s="91">
        <v>92</v>
      </c>
      <c r="AJ67" s="34">
        <v>54</v>
      </c>
      <c r="AK67" s="92">
        <v>3</v>
      </c>
      <c r="AL67" s="91"/>
      <c r="AM67" s="34"/>
      <c r="AN67" s="92"/>
      <c r="AO67" s="91"/>
      <c r="AP67" s="34"/>
      <c r="AQ67" s="92"/>
      <c r="AR67" s="91"/>
      <c r="AS67" s="34"/>
      <c r="AT67" s="93"/>
      <c r="AU67" s="91"/>
      <c r="AV67" s="34"/>
      <c r="AW67" s="92"/>
      <c r="AX67" s="91"/>
      <c r="AY67" s="34"/>
      <c r="AZ67" s="92"/>
      <c r="BA67" s="91"/>
      <c r="BB67" s="34"/>
      <c r="BC67" s="93"/>
      <c r="BD67" s="479">
        <f t="shared" ref="BD67:BD68" si="19">SUM(BC67,AZ67,AW67,AT67,AQ67,AN67,AK67,AH67)</f>
        <v>6</v>
      </c>
      <c r="BE67" s="480"/>
      <c r="BF67" s="1" t="s">
        <v>217</v>
      </c>
      <c r="BG67" s="288"/>
      <c r="BH67" s="288"/>
      <c r="BI67" s="289"/>
    </row>
    <row r="68" spans="1:61" s="111" customFormat="1" ht="29.25" customHeight="1" x14ac:dyDescent="0.25">
      <c r="A68" s="90" t="s">
        <v>213</v>
      </c>
      <c r="B68" s="488" t="s">
        <v>214</v>
      </c>
      <c r="C68" s="488"/>
      <c r="D68" s="488"/>
      <c r="E68" s="488"/>
      <c r="F68" s="488"/>
      <c r="G68" s="488"/>
      <c r="H68" s="488"/>
      <c r="I68" s="488"/>
      <c r="J68" s="488"/>
      <c r="K68" s="488"/>
      <c r="L68" s="488"/>
      <c r="M68" s="488"/>
      <c r="N68" s="488"/>
      <c r="O68" s="488"/>
      <c r="P68" s="295">
        <v>4</v>
      </c>
      <c r="Q68" s="294"/>
      <c r="R68" s="670">
        <v>3</v>
      </c>
      <c r="S68" s="671"/>
      <c r="T68" s="295">
        <f>SUM(AF68,AI68,AL68,AO68,AR68,AU68,AX68,BA68)</f>
        <v>212</v>
      </c>
      <c r="U68" s="294"/>
      <c r="V68" s="295">
        <f>SUM(AG68,AJ68,AM68,AP68,AS68,AV68,AY68)</f>
        <v>140</v>
      </c>
      <c r="W68" s="294"/>
      <c r="X68" s="295"/>
      <c r="Y68" s="294"/>
      <c r="Z68" s="295"/>
      <c r="AA68" s="294"/>
      <c r="AB68" s="295">
        <v>140</v>
      </c>
      <c r="AC68" s="294"/>
      <c r="AD68" s="295"/>
      <c r="AE68" s="293"/>
      <c r="AF68" s="94"/>
      <c r="AG68" s="95"/>
      <c r="AH68" s="96"/>
      <c r="AI68" s="94"/>
      <c r="AJ68" s="95"/>
      <c r="AK68" s="96"/>
      <c r="AL68" s="94">
        <v>110</v>
      </c>
      <c r="AM68" s="95">
        <v>72</v>
      </c>
      <c r="AN68" s="96">
        <v>3</v>
      </c>
      <c r="AO68" s="94">
        <v>102</v>
      </c>
      <c r="AP68" s="95">
        <v>68</v>
      </c>
      <c r="AQ68" s="96">
        <v>3</v>
      </c>
      <c r="AR68" s="94"/>
      <c r="AS68" s="95"/>
      <c r="AT68" s="286"/>
      <c r="AU68" s="94"/>
      <c r="AV68" s="95"/>
      <c r="AW68" s="96"/>
      <c r="AX68" s="94"/>
      <c r="AY68" s="95"/>
      <c r="AZ68" s="96"/>
      <c r="BA68" s="94"/>
      <c r="BB68" s="95"/>
      <c r="BC68" s="286"/>
      <c r="BD68" s="649">
        <f t="shared" si="19"/>
        <v>6</v>
      </c>
      <c r="BE68" s="638"/>
      <c r="BF68" s="1" t="s">
        <v>226</v>
      </c>
      <c r="BG68" s="288"/>
      <c r="BH68" s="288"/>
      <c r="BI68" s="289"/>
    </row>
    <row r="69" spans="1:61" s="89" customFormat="1" ht="28.5" customHeight="1" x14ac:dyDescent="0.25">
      <c r="A69" s="116" t="s">
        <v>215</v>
      </c>
      <c r="B69" s="667" t="s">
        <v>216</v>
      </c>
      <c r="C69" s="667"/>
      <c r="D69" s="667"/>
      <c r="E69" s="667"/>
      <c r="F69" s="667"/>
      <c r="G69" s="667"/>
      <c r="H69" s="667"/>
      <c r="I69" s="667"/>
      <c r="J69" s="667"/>
      <c r="K69" s="667"/>
      <c r="L69" s="667"/>
      <c r="M69" s="667"/>
      <c r="N69" s="667"/>
      <c r="O69" s="667"/>
      <c r="P69" s="668"/>
      <c r="Q69" s="669"/>
      <c r="R69" s="668"/>
      <c r="S69" s="669"/>
      <c r="T69" s="643"/>
      <c r="U69" s="644"/>
      <c r="V69" s="600"/>
      <c r="W69" s="601"/>
      <c r="X69" s="600"/>
      <c r="Y69" s="601"/>
      <c r="Z69" s="643"/>
      <c r="AA69" s="644"/>
      <c r="AB69" s="643"/>
      <c r="AC69" s="644"/>
      <c r="AD69" s="643"/>
      <c r="AE69" s="655"/>
      <c r="AF69" s="85"/>
      <c r="AG69" s="86"/>
      <c r="AH69" s="87"/>
      <c r="AI69" s="85"/>
      <c r="AJ69" s="86"/>
      <c r="AK69" s="87"/>
      <c r="AL69" s="85"/>
      <c r="AM69" s="86"/>
      <c r="AN69" s="87"/>
      <c r="AO69" s="85"/>
      <c r="AP69" s="86"/>
      <c r="AQ69" s="87"/>
      <c r="AR69" s="85"/>
      <c r="AS69" s="86"/>
      <c r="AT69" s="278"/>
      <c r="AU69" s="85"/>
      <c r="AV69" s="86"/>
      <c r="AW69" s="87"/>
      <c r="AX69" s="85"/>
      <c r="AY69" s="86"/>
      <c r="AZ69" s="87"/>
      <c r="BA69" s="85"/>
      <c r="BB69" s="86"/>
      <c r="BC69" s="278"/>
      <c r="BD69" s="645"/>
      <c r="BE69" s="646"/>
      <c r="BF69" s="647" t="s">
        <v>229</v>
      </c>
      <c r="BG69" s="647"/>
      <c r="BH69" s="647"/>
      <c r="BI69" s="648"/>
    </row>
    <row r="70" spans="1:61" ht="45" customHeight="1" x14ac:dyDescent="0.25">
      <c r="A70" s="90" t="s">
        <v>218</v>
      </c>
      <c r="B70" s="382" t="s">
        <v>219</v>
      </c>
      <c r="C70" s="382"/>
      <c r="D70" s="382"/>
      <c r="E70" s="382"/>
      <c r="F70" s="382"/>
      <c r="G70" s="382"/>
      <c r="H70" s="382"/>
      <c r="I70" s="382"/>
      <c r="J70" s="382"/>
      <c r="K70" s="382"/>
      <c r="L70" s="382"/>
      <c r="M70" s="382"/>
      <c r="N70" s="382"/>
      <c r="O70" s="382"/>
      <c r="P70" s="441">
        <v>5.6</v>
      </c>
      <c r="Q70" s="443"/>
      <c r="R70" s="441">
        <v>6</v>
      </c>
      <c r="S70" s="443"/>
      <c r="T70" s="441">
        <f>SUM(AF70,AI70,AL70,AO70,AR70,AU70,AX70,BA70)</f>
        <v>252</v>
      </c>
      <c r="U70" s="443"/>
      <c r="V70" s="441">
        <f>SUM(AG70,AJ70,AM70,AP70,AS70,AV70,AY70)</f>
        <v>140</v>
      </c>
      <c r="W70" s="443"/>
      <c r="X70" s="295"/>
      <c r="Y70" s="294"/>
      <c r="Z70" s="295"/>
      <c r="AA70" s="294"/>
      <c r="AB70" s="295">
        <v>140</v>
      </c>
      <c r="AC70" s="294"/>
      <c r="AD70" s="295"/>
      <c r="AE70" s="294"/>
      <c r="AF70" s="91"/>
      <c r="AG70" s="34"/>
      <c r="AH70" s="92"/>
      <c r="AI70" s="91"/>
      <c r="AJ70" s="34"/>
      <c r="AK70" s="92"/>
      <c r="AL70" s="91"/>
      <c r="AM70" s="34"/>
      <c r="AN70" s="92"/>
      <c r="AO70" s="91"/>
      <c r="AP70" s="34"/>
      <c r="AQ70" s="92"/>
      <c r="AR70" s="91">
        <v>116</v>
      </c>
      <c r="AS70" s="34">
        <v>72</v>
      </c>
      <c r="AT70" s="93">
        <v>3</v>
      </c>
      <c r="AU70" s="100">
        <v>136</v>
      </c>
      <c r="AV70" s="101">
        <v>68</v>
      </c>
      <c r="AW70" s="102">
        <v>3</v>
      </c>
      <c r="AX70" s="91"/>
      <c r="AY70" s="34"/>
      <c r="AZ70" s="92"/>
      <c r="BA70" s="91"/>
      <c r="BB70" s="34"/>
      <c r="BC70" s="93"/>
      <c r="BD70" s="479">
        <f t="shared" ref="BD70:BD71" si="20">SUM(BC70,AZ70,AW70,AT70,AQ70,AN70,AK70,AH70)</f>
        <v>6</v>
      </c>
      <c r="BE70" s="480"/>
      <c r="BF70" s="521"/>
      <c r="BG70" s="521"/>
      <c r="BH70" s="521"/>
      <c r="BI70" s="522"/>
    </row>
    <row r="71" spans="1:61" ht="47.25" customHeight="1" x14ac:dyDescent="0.25">
      <c r="A71" s="90" t="s">
        <v>220</v>
      </c>
      <c r="B71" s="382" t="s">
        <v>221</v>
      </c>
      <c r="C71" s="382"/>
      <c r="D71" s="382"/>
      <c r="E71" s="382"/>
      <c r="F71" s="382"/>
      <c r="G71" s="382"/>
      <c r="H71" s="382"/>
      <c r="I71" s="382"/>
      <c r="J71" s="382"/>
      <c r="K71" s="382"/>
      <c r="L71" s="382"/>
      <c r="M71" s="382"/>
      <c r="N71" s="382"/>
      <c r="O71" s="382"/>
      <c r="P71" s="441"/>
      <c r="Q71" s="443"/>
      <c r="R71" s="441">
        <v>7</v>
      </c>
      <c r="S71" s="443"/>
      <c r="T71" s="441">
        <f>SUM(AF71,AI71,AL71,AO71,AR71,AU71,AX71,BA71)</f>
        <v>116</v>
      </c>
      <c r="U71" s="443"/>
      <c r="V71" s="441">
        <f>SUM(AG71,AJ71,AM71,AP71,AS71,AV71,AY71)</f>
        <v>68</v>
      </c>
      <c r="W71" s="443"/>
      <c r="X71" s="295"/>
      <c r="Y71" s="294"/>
      <c r="Z71" s="295"/>
      <c r="AA71" s="294"/>
      <c r="AB71" s="295">
        <v>68</v>
      </c>
      <c r="AC71" s="294"/>
      <c r="AD71" s="295"/>
      <c r="AE71" s="294"/>
      <c r="AF71" s="91"/>
      <c r="AG71" s="34"/>
      <c r="AH71" s="92"/>
      <c r="AI71" s="91"/>
      <c r="AJ71" s="34"/>
      <c r="AK71" s="92"/>
      <c r="AL71" s="91"/>
      <c r="AM71" s="34"/>
      <c r="AN71" s="92"/>
      <c r="AO71" s="91"/>
      <c r="AP71" s="34"/>
      <c r="AQ71" s="92"/>
      <c r="AR71" s="91"/>
      <c r="AS71" s="34"/>
      <c r="AT71" s="93"/>
      <c r="AU71" s="91"/>
      <c r="AV71" s="34"/>
      <c r="AW71" s="92"/>
      <c r="AX71" s="100">
        <v>116</v>
      </c>
      <c r="AY71" s="101">
        <v>68</v>
      </c>
      <c r="AZ71" s="102">
        <v>3</v>
      </c>
      <c r="BA71" s="91"/>
      <c r="BB71" s="34"/>
      <c r="BC71" s="93"/>
      <c r="BD71" s="479">
        <f t="shared" si="20"/>
        <v>3</v>
      </c>
      <c r="BE71" s="480"/>
      <c r="BF71" s="521"/>
      <c r="BG71" s="521"/>
      <c r="BH71" s="521"/>
      <c r="BI71" s="522"/>
    </row>
    <row r="72" spans="1:61" s="89" customFormat="1" ht="28.5" customHeight="1" x14ac:dyDescent="0.25">
      <c r="A72" s="84" t="s">
        <v>222</v>
      </c>
      <c r="B72" s="607" t="s">
        <v>223</v>
      </c>
      <c r="C72" s="665"/>
      <c r="D72" s="665"/>
      <c r="E72" s="665"/>
      <c r="F72" s="665"/>
      <c r="G72" s="665"/>
      <c r="H72" s="665"/>
      <c r="I72" s="665"/>
      <c r="J72" s="665"/>
      <c r="K72" s="665"/>
      <c r="L72" s="665"/>
      <c r="M72" s="665"/>
      <c r="N72" s="665"/>
      <c r="O72" s="666"/>
      <c r="P72" s="643"/>
      <c r="Q72" s="644"/>
      <c r="R72" s="643"/>
      <c r="S72" s="644"/>
      <c r="T72" s="643"/>
      <c r="U72" s="644"/>
      <c r="V72" s="643"/>
      <c r="W72" s="644"/>
      <c r="X72" s="643"/>
      <c r="Y72" s="644"/>
      <c r="Z72" s="643"/>
      <c r="AA72" s="644"/>
      <c r="AB72" s="643"/>
      <c r="AC72" s="644"/>
      <c r="AD72" s="643"/>
      <c r="AE72" s="655"/>
      <c r="AF72" s="85"/>
      <c r="AG72" s="86"/>
      <c r="AH72" s="87"/>
      <c r="AI72" s="85"/>
      <c r="AJ72" s="86"/>
      <c r="AK72" s="87"/>
      <c r="AL72" s="85"/>
      <c r="AM72" s="86"/>
      <c r="AN72" s="87"/>
      <c r="AO72" s="107"/>
      <c r="AP72" s="108"/>
      <c r="AQ72" s="109"/>
      <c r="AR72" s="85"/>
      <c r="AS72" s="86"/>
      <c r="AT72" s="88"/>
      <c r="AU72" s="85"/>
      <c r="AV72" s="86"/>
      <c r="AW72" s="87"/>
      <c r="AX72" s="85"/>
      <c r="AY72" s="86"/>
      <c r="AZ72" s="87"/>
      <c r="BA72" s="85"/>
      <c r="BB72" s="86"/>
      <c r="BC72" s="88"/>
      <c r="BD72" s="645"/>
      <c r="BE72" s="646"/>
      <c r="BF72" s="647"/>
      <c r="BG72" s="647"/>
      <c r="BH72" s="647"/>
      <c r="BI72" s="648"/>
    </row>
    <row r="73" spans="1:61" ht="43.5" customHeight="1" x14ac:dyDescent="0.25">
      <c r="A73" s="123" t="s">
        <v>224</v>
      </c>
      <c r="B73" s="547" t="s">
        <v>225</v>
      </c>
      <c r="C73" s="472"/>
      <c r="D73" s="472"/>
      <c r="E73" s="472"/>
      <c r="F73" s="472"/>
      <c r="G73" s="472"/>
      <c r="H73" s="472"/>
      <c r="I73" s="472"/>
      <c r="J73" s="472"/>
      <c r="K73" s="472"/>
      <c r="L73" s="472"/>
      <c r="M73" s="472"/>
      <c r="N73" s="472"/>
      <c r="O73" s="473"/>
      <c r="P73" s="441">
        <v>1</v>
      </c>
      <c r="Q73" s="443"/>
      <c r="R73" s="441"/>
      <c r="S73" s="443"/>
      <c r="T73" s="441">
        <f>SUM(AF73,AI73,AL73,AO73,AR73,AU73,AX73,BA73)</f>
        <v>102</v>
      </c>
      <c r="U73" s="443"/>
      <c r="V73" s="441">
        <f>SUM(AG73,AJ73,AM73,AP73,AS73,AV73,AY73)</f>
        <v>48</v>
      </c>
      <c r="W73" s="443"/>
      <c r="X73" s="295">
        <v>34</v>
      </c>
      <c r="Y73" s="294"/>
      <c r="Z73" s="295"/>
      <c r="AA73" s="294"/>
      <c r="AB73" s="295"/>
      <c r="AC73" s="294"/>
      <c r="AD73" s="295">
        <v>14</v>
      </c>
      <c r="AE73" s="294"/>
      <c r="AF73" s="91">
        <v>102</v>
      </c>
      <c r="AG73" s="34">
        <v>48</v>
      </c>
      <c r="AH73" s="92">
        <v>3</v>
      </c>
      <c r="AI73" s="91"/>
      <c r="AJ73" s="34"/>
      <c r="AK73" s="92"/>
      <c r="AL73" s="91"/>
      <c r="AM73" s="34"/>
      <c r="AN73" s="92"/>
      <c r="AO73" s="91"/>
      <c r="AP73" s="34"/>
      <c r="AQ73" s="92"/>
      <c r="AR73" s="91"/>
      <c r="AS73" s="34"/>
      <c r="AT73" s="92"/>
      <c r="AU73" s="91"/>
      <c r="AV73" s="34"/>
      <c r="AW73" s="92"/>
      <c r="AX73" s="91"/>
      <c r="AY73" s="34"/>
      <c r="AZ73" s="93"/>
      <c r="BA73" s="91"/>
      <c r="BB73" s="34"/>
      <c r="BC73" s="92"/>
      <c r="BD73" s="479">
        <f>SUM(BC73,AZ73,AW73,AT73,AQ73,AN73,AK73,AH73)</f>
        <v>3</v>
      </c>
      <c r="BE73" s="480"/>
      <c r="BF73" s="443" t="s">
        <v>235</v>
      </c>
      <c r="BG73" s="444"/>
      <c r="BH73" s="444"/>
      <c r="BI73" s="664"/>
    </row>
    <row r="74" spans="1:61" ht="29.25" customHeight="1" x14ac:dyDescent="0.25">
      <c r="A74" s="123" t="s">
        <v>227</v>
      </c>
      <c r="B74" s="553" t="s">
        <v>228</v>
      </c>
      <c r="C74" s="662"/>
      <c r="D74" s="662"/>
      <c r="E74" s="662"/>
      <c r="F74" s="662"/>
      <c r="G74" s="662"/>
      <c r="H74" s="662"/>
      <c r="I74" s="662"/>
      <c r="J74" s="662"/>
      <c r="K74" s="662"/>
      <c r="L74" s="662"/>
      <c r="M74" s="662"/>
      <c r="N74" s="662"/>
      <c r="O74" s="663"/>
      <c r="P74" s="441">
        <v>2</v>
      </c>
      <c r="Q74" s="443"/>
      <c r="R74" s="441"/>
      <c r="S74" s="443"/>
      <c r="T74" s="441">
        <f>SUM(AF74,AI74,AL74,AO74,AR74,AU74,AX74,BA74)</f>
        <v>92</v>
      </c>
      <c r="U74" s="443"/>
      <c r="V74" s="441">
        <f>SUM(AG74,AJ74,AM74,AP74,AS74,AV74,AY74)</f>
        <v>48</v>
      </c>
      <c r="W74" s="443"/>
      <c r="X74" s="295">
        <v>34</v>
      </c>
      <c r="Y74" s="294"/>
      <c r="Z74" s="295"/>
      <c r="AA74" s="294"/>
      <c r="AB74" s="295"/>
      <c r="AC74" s="294"/>
      <c r="AD74" s="295">
        <v>14</v>
      </c>
      <c r="AE74" s="293"/>
      <c r="AF74" s="91"/>
      <c r="AG74" s="34"/>
      <c r="AH74" s="92"/>
      <c r="AI74" s="91">
        <v>92</v>
      </c>
      <c r="AJ74" s="34">
        <v>48</v>
      </c>
      <c r="AK74" s="92">
        <v>3</v>
      </c>
      <c r="AL74" s="91"/>
      <c r="AM74" s="34"/>
      <c r="AN74" s="92"/>
      <c r="AO74" s="91"/>
      <c r="AP74" s="34"/>
      <c r="AQ74" s="92"/>
      <c r="AR74" s="91"/>
      <c r="AS74" s="34"/>
      <c r="AT74" s="93"/>
      <c r="AU74" s="91"/>
      <c r="AV74" s="34"/>
      <c r="AW74" s="92"/>
      <c r="AX74" s="91"/>
      <c r="AY74" s="34"/>
      <c r="AZ74" s="92"/>
      <c r="BA74" s="91"/>
      <c r="BB74" s="34"/>
      <c r="BC74" s="93"/>
      <c r="BD74" s="479">
        <f>SUM(BC74,AZ74,AW74,AT74,AQ74,AN74,AK74,AH74)</f>
        <v>3</v>
      </c>
      <c r="BE74" s="480"/>
      <c r="BF74" s="521" t="s">
        <v>244</v>
      </c>
      <c r="BG74" s="521"/>
      <c r="BH74" s="521"/>
      <c r="BI74" s="522"/>
    </row>
    <row r="75" spans="1:61" ht="15.75" customHeight="1" x14ac:dyDescent="0.25">
      <c r="A75" s="123" t="s">
        <v>230</v>
      </c>
      <c r="B75" s="640" t="s">
        <v>166</v>
      </c>
      <c r="C75" s="641"/>
      <c r="D75" s="641"/>
      <c r="E75" s="641"/>
      <c r="F75" s="641"/>
      <c r="G75" s="641"/>
      <c r="H75" s="641"/>
      <c r="I75" s="641"/>
      <c r="J75" s="641"/>
      <c r="K75" s="641"/>
      <c r="L75" s="641"/>
      <c r="M75" s="641"/>
      <c r="N75" s="641"/>
      <c r="O75" s="642"/>
      <c r="P75" s="441"/>
      <c r="Q75" s="443"/>
      <c r="R75" s="441"/>
      <c r="S75" s="443"/>
      <c r="T75" s="441"/>
      <c r="U75" s="443"/>
      <c r="V75" s="441"/>
      <c r="W75" s="443"/>
      <c r="X75" s="295"/>
      <c r="Y75" s="294"/>
      <c r="Z75" s="295"/>
      <c r="AA75" s="294"/>
      <c r="AB75" s="295"/>
      <c r="AC75" s="294"/>
      <c r="AD75" s="295"/>
      <c r="AE75" s="638"/>
      <c r="AF75" s="91"/>
      <c r="AG75" s="34"/>
      <c r="AH75" s="92"/>
      <c r="AI75" s="91"/>
      <c r="AJ75" s="34"/>
      <c r="AK75" s="92"/>
      <c r="AL75" s="91"/>
      <c r="AM75" s="34"/>
      <c r="AN75" s="92"/>
      <c r="AO75" s="91"/>
      <c r="AP75" s="34"/>
      <c r="AQ75" s="92"/>
      <c r="AR75" s="91"/>
      <c r="AS75" s="34"/>
      <c r="AT75" s="93"/>
      <c r="AU75" s="91"/>
      <c r="AV75" s="34"/>
      <c r="AW75" s="92"/>
      <c r="AX75" s="91"/>
      <c r="AY75" s="34"/>
      <c r="AZ75" s="92"/>
      <c r="BA75" s="91"/>
      <c r="BB75" s="34"/>
      <c r="BC75" s="93"/>
      <c r="BD75" s="479"/>
      <c r="BE75" s="480"/>
      <c r="BF75" s="521" t="s">
        <v>244</v>
      </c>
      <c r="BG75" s="521"/>
      <c r="BH75" s="521"/>
      <c r="BI75" s="522"/>
    </row>
    <row r="76" spans="1:61" ht="87.75" customHeight="1" x14ac:dyDescent="0.25">
      <c r="A76" s="123" t="s">
        <v>231</v>
      </c>
      <c r="B76" s="659" t="s">
        <v>232</v>
      </c>
      <c r="C76" s="660"/>
      <c r="D76" s="660"/>
      <c r="E76" s="660"/>
      <c r="F76" s="660"/>
      <c r="G76" s="660"/>
      <c r="H76" s="660"/>
      <c r="I76" s="660"/>
      <c r="J76" s="660"/>
      <c r="K76" s="660"/>
      <c r="L76" s="660"/>
      <c r="M76" s="660"/>
      <c r="N76" s="660"/>
      <c r="O76" s="661"/>
      <c r="P76" s="441">
        <v>1</v>
      </c>
      <c r="Q76" s="443"/>
      <c r="R76" s="441"/>
      <c r="S76" s="443"/>
      <c r="T76" s="441">
        <f>SUM(AF76,AI76,AL76,AO76,AR76,AU76,AX76,BA76)</f>
        <v>138</v>
      </c>
      <c r="U76" s="443"/>
      <c r="V76" s="441">
        <f>SUM(AG76,AJ76,AM76,AP76,AS76,AV76,AY76)</f>
        <v>72</v>
      </c>
      <c r="W76" s="443"/>
      <c r="X76" s="295">
        <v>48</v>
      </c>
      <c r="Y76" s="294"/>
      <c r="Z76" s="295"/>
      <c r="AA76" s="294"/>
      <c r="AB76" s="295"/>
      <c r="AC76" s="294"/>
      <c r="AD76" s="295">
        <v>24</v>
      </c>
      <c r="AE76" s="293"/>
      <c r="AF76" s="91">
        <v>138</v>
      </c>
      <c r="AG76" s="34">
        <v>72</v>
      </c>
      <c r="AH76" s="92">
        <v>3</v>
      </c>
      <c r="AI76" s="91"/>
      <c r="AJ76" s="34"/>
      <c r="AK76" s="92"/>
      <c r="AL76" s="91"/>
      <c r="AM76" s="34"/>
      <c r="AN76" s="92"/>
      <c r="AO76" s="91"/>
      <c r="AP76" s="34"/>
      <c r="AQ76" s="92"/>
      <c r="AR76" s="91"/>
      <c r="AS76" s="34"/>
      <c r="AT76" s="93"/>
      <c r="AU76" s="91"/>
      <c r="AV76" s="34"/>
      <c r="AW76" s="92"/>
      <c r="AX76" s="91"/>
      <c r="AY76" s="34"/>
      <c r="AZ76" s="92"/>
      <c r="BA76" s="91"/>
      <c r="BB76" s="34"/>
      <c r="BC76" s="93"/>
      <c r="BD76" s="479">
        <f>SUM(BC76,AZ76,AW76,AT76,AQ76,AN76,AK76,AH76)</f>
        <v>3</v>
      </c>
      <c r="BE76" s="480"/>
      <c r="BF76" s="521"/>
      <c r="BG76" s="521"/>
      <c r="BH76" s="521"/>
      <c r="BI76" s="522"/>
    </row>
    <row r="77" spans="1:61" s="89" customFormat="1" ht="15" customHeight="1" x14ac:dyDescent="0.25">
      <c r="A77" s="84" t="s">
        <v>233</v>
      </c>
      <c r="B77" s="607" t="s">
        <v>234</v>
      </c>
      <c r="C77" s="608"/>
      <c r="D77" s="608"/>
      <c r="E77" s="608"/>
      <c r="F77" s="608"/>
      <c r="G77" s="608"/>
      <c r="H77" s="608"/>
      <c r="I77" s="608"/>
      <c r="J77" s="608"/>
      <c r="K77" s="608"/>
      <c r="L77" s="608"/>
      <c r="M77" s="608"/>
      <c r="N77" s="608"/>
      <c r="O77" s="609"/>
      <c r="P77" s="643"/>
      <c r="Q77" s="644"/>
      <c r="R77" s="643"/>
      <c r="S77" s="644"/>
      <c r="T77" s="643"/>
      <c r="U77" s="644"/>
      <c r="V77" s="600"/>
      <c r="W77" s="601"/>
      <c r="X77" s="600"/>
      <c r="Y77" s="601"/>
      <c r="Z77" s="643"/>
      <c r="AA77" s="644"/>
      <c r="AB77" s="643"/>
      <c r="AC77" s="644"/>
      <c r="AD77" s="643"/>
      <c r="AE77" s="655"/>
      <c r="AF77" s="85"/>
      <c r="AG77" s="86"/>
      <c r="AH77" s="87"/>
      <c r="AI77" s="85"/>
      <c r="AJ77" s="86"/>
      <c r="AK77" s="87"/>
      <c r="AL77" s="85"/>
      <c r="AM77" s="86"/>
      <c r="AN77" s="87"/>
      <c r="AO77" s="85"/>
      <c r="AP77" s="86"/>
      <c r="AQ77" s="87"/>
      <c r="AR77" s="85"/>
      <c r="AS77" s="86"/>
      <c r="AT77" s="88"/>
      <c r="AU77" s="85"/>
      <c r="AV77" s="86"/>
      <c r="AW77" s="87"/>
      <c r="AX77" s="85"/>
      <c r="AY77" s="86"/>
      <c r="AZ77" s="87"/>
      <c r="BA77" s="85"/>
      <c r="BB77" s="86"/>
      <c r="BC77" s="88"/>
      <c r="BD77" s="645"/>
      <c r="BE77" s="646"/>
      <c r="BF77" s="656" t="s">
        <v>247</v>
      </c>
      <c r="BG77" s="657"/>
      <c r="BH77" s="657"/>
      <c r="BI77" s="658"/>
    </row>
    <row r="78" spans="1:61" ht="15.6" x14ac:dyDescent="0.25">
      <c r="A78" s="123" t="s">
        <v>236</v>
      </c>
      <c r="B78" s="547" t="s">
        <v>237</v>
      </c>
      <c r="C78" s="472"/>
      <c r="D78" s="472"/>
      <c r="E78" s="472"/>
      <c r="F78" s="472"/>
      <c r="G78" s="472"/>
      <c r="H78" s="472"/>
      <c r="I78" s="472"/>
      <c r="J78" s="472"/>
      <c r="K78" s="472"/>
      <c r="L78" s="472"/>
      <c r="M78" s="472"/>
      <c r="N78" s="472"/>
      <c r="O78" s="473"/>
      <c r="P78" s="441">
        <v>1</v>
      </c>
      <c r="Q78" s="443"/>
      <c r="R78" s="441"/>
      <c r="S78" s="443"/>
      <c r="T78" s="441">
        <f>SUM(AF78,AI78,AL78,AO78,AR78,AU78,AX78,BA78)</f>
        <v>108</v>
      </c>
      <c r="U78" s="443"/>
      <c r="V78" s="441">
        <f>SUM(AG78,AJ78,AM78,AP78,AS78,AV78,AY78)</f>
        <v>48</v>
      </c>
      <c r="W78" s="443"/>
      <c r="X78" s="295">
        <v>34</v>
      </c>
      <c r="Y78" s="294"/>
      <c r="Z78" s="295"/>
      <c r="AA78" s="294"/>
      <c r="AB78" s="295"/>
      <c r="AC78" s="294"/>
      <c r="AD78" s="295">
        <v>14</v>
      </c>
      <c r="AE78" s="638"/>
      <c r="AF78" s="91">
        <v>108</v>
      </c>
      <c r="AG78" s="34">
        <v>48</v>
      </c>
      <c r="AH78" s="92">
        <v>3</v>
      </c>
      <c r="AI78" s="91"/>
      <c r="AJ78" s="34"/>
      <c r="AK78" s="92"/>
      <c r="AL78" s="91"/>
      <c r="AM78" s="34"/>
      <c r="AN78" s="92"/>
      <c r="AO78" s="91"/>
      <c r="AP78" s="34"/>
      <c r="AQ78" s="92"/>
      <c r="AR78" s="91"/>
      <c r="AS78" s="34"/>
      <c r="AT78" s="93"/>
      <c r="AU78" s="91"/>
      <c r="AV78" s="34"/>
      <c r="AW78" s="92"/>
      <c r="AX78" s="91"/>
      <c r="AY78" s="34"/>
      <c r="AZ78" s="92"/>
      <c r="BA78" s="91"/>
      <c r="BB78" s="34"/>
      <c r="BC78" s="93"/>
      <c r="BD78" s="479">
        <f t="shared" ref="BD78:BD79" si="21">SUM(BC78,AZ78,AW78,AT78,AQ78,AN78,AK78,AH78)</f>
        <v>3</v>
      </c>
      <c r="BE78" s="480"/>
      <c r="BF78" s="650"/>
      <c r="BG78" s="651"/>
      <c r="BH78" s="651"/>
      <c r="BI78" s="652"/>
    </row>
    <row r="79" spans="1:61" s="111" customFormat="1" ht="15" x14ac:dyDescent="0.25">
      <c r="A79" s="123" t="s">
        <v>238</v>
      </c>
      <c r="B79" s="290" t="s">
        <v>239</v>
      </c>
      <c r="C79" s="653"/>
      <c r="D79" s="653"/>
      <c r="E79" s="653"/>
      <c r="F79" s="653"/>
      <c r="G79" s="653"/>
      <c r="H79" s="653"/>
      <c r="I79" s="653"/>
      <c r="J79" s="653"/>
      <c r="K79" s="653"/>
      <c r="L79" s="653"/>
      <c r="M79" s="653"/>
      <c r="N79" s="653"/>
      <c r="O79" s="654"/>
      <c r="P79" s="295">
        <v>2</v>
      </c>
      <c r="Q79" s="294"/>
      <c r="R79" s="295"/>
      <c r="S79" s="294"/>
      <c r="T79" s="295">
        <f>SUM(AF79,AI79,AL79,AO79,AR79,AU79,AX79,BA79)</f>
        <v>92</v>
      </c>
      <c r="U79" s="294"/>
      <c r="V79" s="295">
        <f>SUM(AG79,AJ79,AM79,AP79,AS79,AV79,AY79)</f>
        <v>48</v>
      </c>
      <c r="W79" s="294"/>
      <c r="X79" s="295">
        <v>34</v>
      </c>
      <c r="Y79" s="294"/>
      <c r="Z79" s="295"/>
      <c r="AA79" s="294"/>
      <c r="AB79" s="295"/>
      <c r="AC79" s="294"/>
      <c r="AD79" s="295">
        <v>14</v>
      </c>
      <c r="AE79" s="293"/>
      <c r="AF79" s="94"/>
      <c r="AG79" s="95"/>
      <c r="AH79" s="96"/>
      <c r="AI79" s="94">
        <v>92</v>
      </c>
      <c r="AJ79" s="95">
        <v>48</v>
      </c>
      <c r="AK79" s="96">
        <v>3</v>
      </c>
      <c r="AL79" s="94"/>
      <c r="AM79" s="95"/>
      <c r="AN79" s="96"/>
      <c r="AO79" s="94"/>
      <c r="AP79" s="95"/>
      <c r="AQ79" s="96"/>
      <c r="AR79" s="94"/>
      <c r="AS79" s="95"/>
      <c r="AT79" s="110"/>
      <c r="AU79" s="94"/>
      <c r="AV79" s="95"/>
      <c r="AW79" s="96"/>
      <c r="AX79" s="94"/>
      <c r="AY79" s="95"/>
      <c r="AZ79" s="96"/>
      <c r="BA79" s="94"/>
      <c r="BB79" s="95"/>
      <c r="BC79" s="110"/>
      <c r="BD79" s="649">
        <f t="shared" si="21"/>
        <v>3</v>
      </c>
      <c r="BE79" s="638"/>
      <c r="BF79" s="288"/>
      <c r="BG79" s="288"/>
      <c r="BH79" s="288"/>
      <c r="BI79" s="289"/>
    </row>
    <row r="80" spans="1:61" s="89" customFormat="1" ht="27" customHeight="1" x14ac:dyDescent="0.25">
      <c r="A80" s="116" t="s">
        <v>240</v>
      </c>
      <c r="B80" s="607" t="s">
        <v>241</v>
      </c>
      <c r="C80" s="608"/>
      <c r="D80" s="608"/>
      <c r="E80" s="608"/>
      <c r="F80" s="608"/>
      <c r="G80" s="608"/>
      <c r="H80" s="608"/>
      <c r="I80" s="608"/>
      <c r="J80" s="608"/>
      <c r="K80" s="608"/>
      <c r="L80" s="608"/>
      <c r="M80" s="608"/>
      <c r="N80" s="608"/>
      <c r="O80" s="609"/>
      <c r="P80" s="643"/>
      <c r="Q80" s="644"/>
      <c r="R80" s="643"/>
      <c r="S80" s="644"/>
      <c r="T80" s="643"/>
      <c r="U80" s="644"/>
      <c r="V80" s="643"/>
      <c r="W80" s="644"/>
      <c r="X80" s="643"/>
      <c r="Y80" s="644"/>
      <c r="Z80" s="643"/>
      <c r="AA80" s="644"/>
      <c r="AB80" s="643"/>
      <c r="AC80" s="644"/>
      <c r="AD80" s="643"/>
      <c r="AE80" s="644"/>
      <c r="AF80" s="85"/>
      <c r="AG80" s="86"/>
      <c r="AH80" s="87"/>
      <c r="AI80" s="85"/>
      <c r="AJ80" s="86"/>
      <c r="AK80" s="87"/>
      <c r="AL80" s="85"/>
      <c r="AM80" s="86"/>
      <c r="AN80" s="87"/>
      <c r="AO80" s="85"/>
      <c r="AP80" s="86"/>
      <c r="AQ80" s="87"/>
      <c r="AR80" s="85"/>
      <c r="AS80" s="86"/>
      <c r="AT80" s="88"/>
      <c r="AU80" s="85"/>
      <c r="AV80" s="86"/>
      <c r="AW80" s="87"/>
      <c r="AX80" s="85"/>
      <c r="AY80" s="86"/>
      <c r="AZ80" s="87"/>
      <c r="BA80" s="85"/>
      <c r="BB80" s="86"/>
      <c r="BC80" s="88"/>
      <c r="BD80" s="645"/>
      <c r="BE80" s="646"/>
      <c r="BF80" s="647"/>
      <c r="BG80" s="647"/>
      <c r="BH80" s="647"/>
      <c r="BI80" s="648"/>
    </row>
    <row r="81" spans="1:61" ht="31.5" customHeight="1" x14ac:dyDescent="0.25">
      <c r="A81" s="123" t="s">
        <v>242</v>
      </c>
      <c r="B81" s="547" t="s">
        <v>243</v>
      </c>
      <c r="C81" s="596"/>
      <c r="D81" s="596"/>
      <c r="E81" s="596"/>
      <c r="F81" s="596"/>
      <c r="G81" s="596"/>
      <c r="H81" s="596"/>
      <c r="I81" s="596"/>
      <c r="J81" s="596"/>
      <c r="K81" s="596"/>
      <c r="L81" s="596"/>
      <c r="M81" s="596"/>
      <c r="N81" s="596"/>
      <c r="O81" s="597"/>
      <c r="P81" s="441"/>
      <c r="Q81" s="443"/>
      <c r="R81" s="441">
        <v>2</v>
      </c>
      <c r="S81" s="443"/>
      <c r="T81" s="441">
        <f t="shared" ref="T81:T86" si="22">SUM(AF81,AI81,AL81,AO81,AR81,AU81,AX81,BA81)</f>
        <v>92</v>
      </c>
      <c r="U81" s="443"/>
      <c r="V81" s="441">
        <f t="shared" ref="V81:V86" si="23">SUM(AG81,AJ81,AM81,AP81,AS81,AV81,AY81)</f>
        <v>48</v>
      </c>
      <c r="W81" s="443"/>
      <c r="X81" s="295">
        <v>36</v>
      </c>
      <c r="Y81" s="294"/>
      <c r="Z81" s="295"/>
      <c r="AA81" s="294"/>
      <c r="AB81" s="295"/>
      <c r="AC81" s="294"/>
      <c r="AD81" s="295">
        <v>12</v>
      </c>
      <c r="AE81" s="293"/>
      <c r="AF81" s="91"/>
      <c r="AG81" s="34"/>
      <c r="AH81" s="92"/>
      <c r="AI81" s="91">
        <v>92</v>
      </c>
      <c r="AJ81" s="34">
        <v>48</v>
      </c>
      <c r="AK81" s="92">
        <v>3</v>
      </c>
      <c r="AL81" s="91"/>
      <c r="AM81" s="34"/>
      <c r="AN81" s="92"/>
      <c r="AO81" s="91"/>
      <c r="AP81" s="34"/>
      <c r="AQ81" s="92"/>
      <c r="AR81" s="91"/>
      <c r="AS81" s="34"/>
      <c r="AT81" s="93"/>
      <c r="AU81" s="91"/>
      <c r="AV81" s="34"/>
      <c r="AW81" s="92"/>
      <c r="AX81" s="91"/>
      <c r="AY81" s="34"/>
      <c r="AZ81" s="92"/>
      <c r="BA81" s="91"/>
      <c r="BB81" s="34"/>
      <c r="BC81" s="93"/>
      <c r="BD81" s="479">
        <f>SUM(BC81,AZ81,AW81,AT81,AQ81,AN81,AK81,AH81)</f>
        <v>3</v>
      </c>
      <c r="BE81" s="480"/>
      <c r="BF81" s="521" t="s">
        <v>252</v>
      </c>
      <c r="BG81" s="521"/>
      <c r="BH81" s="521"/>
      <c r="BI81" s="522"/>
    </row>
    <row r="82" spans="1:61" s="111" customFormat="1" ht="36" customHeight="1" x14ac:dyDescent="0.25">
      <c r="A82" s="123" t="s">
        <v>245</v>
      </c>
      <c r="B82" s="290" t="s">
        <v>246</v>
      </c>
      <c r="C82" s="291"/>
      <c r="D82" s="291"/>
      <c r="E82" s="291"/>
      <c r="F82" s="291"/>
      <c r="G82" s="291"/>
      <c r="H82" s="291"/>
      <c r="I82" s="291"/>
      <c r="J82" s="291"/>
      <c r="K82" s="291"/>
      <c r="L82" s="291"/>
      <c r="M82" s="291"/>
      <c r="N82" s="291"/>
      <c r="O82" s="292"/>
      <c r="P82" s="295">
        <v>3</v>
      </c>
      <c r="Q82" s="294"/>
      <c r="R82" s="295">
        <v>2</v>
      </c>
      <c r="S82" s="294"/>
      <c r="T82" s="295">
        <f t="shared" si="22"/>
        <v>200</v>
      </c>
      <c r="U82" s="294"/>
      <c r="V82" s="295">
        <f t="shared" si="23"/>
        <v>120</v>
      </c>
      <c r="W82" s="294"/>
      <c r="X82" s="295">
        <v>86</v>
      </c>
      <c r="Y82" s="294"/>
      <c r="Z82" s="295"/>
      <c r="AA82" s="294"/>
      <c r="AB82" s="295"/>
      <c r="AC82" s="294"/>
      <c r="AD82" s="295">
        <v>34</v>
      </c>
      <c r="AE82" s="293"/>
      <c r="AF82" s="94"/>
      <c r="AG82" s="95"/>
      <c r="AH82" s="96"/>
      <c r="AI82" s="94">
        <v>92</v>
      </c>
      <c r="AJ82" s="95">
        <v>48</v>
      </c>
      <c r="AK82" s="96">
        <v>3</v>
      </c>
      <c r="AL82" s="94">
        <v>108</v>
      </c>
      <c r="AM82" s="95">
        <v>72</v>
      </c>
      <c r="AN82" s="96">
        <v>3</v>
      </c>
      <c r="AO82" s="94"/>
      <c r="AP82" s="95"/>
      <c r="AQ82" s="96"/>
      <c r="AR82" s="94"/>
      <c r="AS82" s="95"/>
      <c r="AT82" s="110"/>
      <c r="AU82" s="94"/>
      <c r="AV82" s="95"/>
      <c r="AW82" s="96"/>
      <c r="AX82" s="94"/>
      <c r="AY82" s="95"/>
      <c r="AZ82" s="96"/>
      <c r="BA82" s="94"/>
      <c r="BB82" s="95"/>
      <c r="BC82" s="110"/>
      <c r="BD82" s="649">
        <f>SUM(BC82,AZ82,AW82,AT82,AQ82,AN82,AK82,AH82)</f>
        <v>6</v>
      </c>
      <c r="BE82" s="638"/>
      <c r="BF82" s="288" t="s">
        <v>254</v>
      </c>
      <c r="BG82" s="288"/>
      <c r="BH82" s="288"/>
      <c r="BI82" s="289"/>
    </row>
    <row r="83" spans="1:61" s="89" customFormat="1" ht="28.5" customHeight="1" x14ac:dyDescent="0.25">
      <c r="A83" s="116" t="s">
        <v>248</v>
      </c>
      <c r="B83" s="607" t="s">
        <v>249</v>
      </c>
      <c r="C83" s="608"/>
      <c r="D83" s="608"/>
      <c r="E83" s="608"/>
      <c r="F83" s="608"/>
      <c r="G83" s="608"/>
      <c r="H83" s="608"/>
      <c r="I83" s="608"/>
      <c r="J83" s="608"/>
      <c r="K83" s="608"/>
      <c r="L83" s="608"/>
      <c r="M83" s="608"/>
      <c r="N83" s="608"/>
      <c r="O83" s="609"/>
      <c r="P83" s="643"/>
      <c r="Q83" s="644"/>
      <c r="R83" s="643"/>
      <c r="S83" s="644"/>
      <c r="T83" s="643"/>
      <c r="U83" s="644"/>
      <c r="V83" s="643"/>
      <c r="W83" s="644"/>
      <c r="X83" s="643"/>
      <c r="Y83" s="644"/>
      <c r="Z83" s="643"/>
      <c r="AA83" s="644"/>
      <c r="AB83" s="643"/>
      <c r="AC83" s="644"/>
      <c r="AD83" s="643"/>
      <c r="AE83" s="644"/>
      <c r="AF83" s="85"/>
      <c r="AG83" s="86"/>
      <c r="AH83" s="87"/>
      <c r="AI83" s="85"/>
      <c r="AJ83" s="86"/>
      <c r="AK83" s="87"/>
      <c r="AL83" s="85"/>
      <c r="AM83" s="86"/>
      <c r="AN83" s="87"/>
      <c r="AO83" s="85"/>
      <c r="AP83" s="86"/>
      <c r="AQ83" s="87"/>
      <c r="AR83" s="85"/>
      <c r="AS83" s="86"/>
      <c r="AT83" s="88"/>
      <c r="AU83" s="85"/>
      <c r="AV83" s="86"/>
      <c r="AW83" s="87"/>
      <c r="AX83" s="85"/>
      <c r="AY83" s="86"/>
      <c r="AZ83" s="87"/>
      <c r="BA83" s="85"/>
      <c r="BB83" s="86"/>
      <c r="BC83" s="88"/>
      <c r="BD83" s="645"/>
      <c r="BE83" s="646"/>
      <c r="BF83" s="647"/>
      <c r="BG83" s="647"/>
      <c r="BH83" s="647"/>
      <c r="BI83" s="648"/>
    </row>
    <row r="84" spans="1:61" ht="32.25" customHeight="1" x14ac:dyDescent="0.25">
      <c r="A84" s="123" t="s">
        <v>250</v>
      </c>
      <c r="B84" s="547" t="s">
        <v>251</v>
      </c>
      <c r="C84" s="472"/>
      <c r="D84" s="472"/>
      <c r="E84" s="472"/>
      <c r="F84" s="472"/>
      <c r="G84" s="472"/>
      <c r="H84" s="472"/>
      <c r="I84" s="472"/>
      <c r="J84" s="472"/>
      <c r="K84" s="472"/>
      <c r="L84" s="472"/>
      <c r="M84" s="472"/>
      <c r="N84" s="472"/>
      <c r="O84" s="473"/>
      <c r="P84" s="441">
        <v>4</v>
      </c>
      <c r="Q84" s="443"/>
      <c r="R84" s="441"/>
      <c r="S84" s="443"/>
      <c r="T84" s="441">
        <f t="shared" si="22"/>
        <v>108</v>
      </c>
      <c r="U84" s="443"/>
      <c r="V84" s="441">
        <f t="shared" si="23"/>
        <v>48</v>
      </c>
      <c r="W84" s="443"/>
      <c r="X84" s="295">
        <v>34</v>
      </c>
      <c r="Y84" s="294"/>
      <c r="Z84" s="295"/>
      <c r="AA84" s="294"/>
      <c r="AB84" s="295"/>
      <c r="AC84" s="294"/>
      <c r="AD84" s="295">
        <v>14</v>
      </c>
      <c r="AE84" s="293"/>
      <c r="AF84" s="91"/>
      <c r="AG84" s="34"/>
      <c r="AH84" s="92"/>
      <c r="AI84" s="91"/>
      <c r="AJ84" s="34"/>
      <c r="AK84" s="92"/>
      <c r="AL84" s="91"/>
      <c r="AM84" s="34"/>
      <c r="AN84" s="92"/>
      <c r="AO84" s="91">
        <v>108</v>
      </c>
      <c r="AP84" s="34">
        <v>48</v>
      </c>
      <c r="AQ84" s="92">
        <v>3</v>
      </c>
      <c r="AR84" s="91"/>
      <c r="AS84" s="34"/>
      <c r="AT84" s="93"/>
      <c r="AU84" s="91"/>
      <c r="AV84" s="34"/>
      <c r="AW84" s="92"/>
      <c r="AX84" s="91"/>
      <c r="AY84" s="34"/>
      <c r="AZ84" s="92"/>
      <c r="BA84" s="91"/>
      <c r="BB84" s="34"/>
      <c r="BC84" s="93"/>
      <c r="BD84" s="479">
        <f t="shared" ref="BD84" si="24">SUM(BC84,AZ84,AW84,AT84,AQ84,AN84,AK84,AH84)</f>
        <v>3</v>
      </c>
      <c r="BE84" s="480"/>
      <c r="BF84" s="639" t="s">
        <v>260</v>
      </c>
      <c r="BG84" s="521"/>
      <c r="BH84" s="521"/>
      <c r="BI84" s="522"/>
    </row>
    <row r="85" spans="1:61" ht="16.2" x14ac:dyDescent="0.25">
      <c r="A85" s="123" t="s">
        <v>253</v>
      </c>
      <c r="B85" s="640" t="s">
        <v>166</v>
      </c>
      <c r="C85" s="641"/>
      <c r="D85" s="641"/>
      <c r="E85" s="641"/>
      <c r="F85" s="641"/>
      <c r="G85" s="641"/>
      <c r="H85" s="641"/>
      <c r="I85" s="641"/>
      <c r="J85" s="641"/>
      <c r="K85" s="641"/>
      <c r="L85" s="641"/>
      <c r="M85" s="641"/>
      <c r="N85" s="641"/>
      <c r="O85" s="642"/>
      <c r="P85" s="441"/>
      <c r="Q85" s="443"/>
      <c r="R85" s="441"/>
      <c r="S85" s="443"/>
      <c r="T85" s="441"/>
      <c r="U85" s="443"/>
      <c r="V85" s="441"/>
      <c r="W85" s="443"/>
      <c r="X85" s="295"/>
      <c r="Y85" s="294"/>
      <c r="Z85" s="295"/>
      <c r="AA85" s="294"/>
      <c r="AB85" s="295"/>
      <c r="AC85" s="294"/>
      <c r="AD85" s="295"/>
      <c r="AE85" s="638"/>
      <c r="AF85" s="91"/>
      <c r="AG85" s="34"/>
      <c r="AH85" s="92"/>
      <c r="AI85" s="91"/>
      <c r="AJ85" s="34"/>
      <c r="AK85" s="92"/>
      <c r="AL85" s="91"/>
      <c r="AM85" s="34"/>
      <c r="AN85" s="92"/>
      <c r="AO85" s="91"/>
      <c r="AP85" s="34"/>
      <c r="AQ85" s="92"/>
      <c r="AR85" s="91"/>
      <c r="AS85" s="34"/>
      <c r="AT85" s="93"/>
      <c r="AU85" s="91"/>
      <c r="AV85" s="34"/>
      <c r="AW85" s="92"/>
      <c r="AX85" s="91"/>
      <c r="AY85" s="34"/>
      <c r="AZ85" s="92"/>
      <c r="BA85" s="91"/>
      <c r="BB85" s="34"/>
      <c r="BC85" s="93"/>
      <c r="BD85" s="479"/>
      <c r="BE85" s="480"/>
      <c r="BF85" s="639" t="s">
        <v>262</v>
      </c>
      <c r="BG85" s="521"/>
      <c r="BH85" s="521"/>
      <c r="BI85" s="522"/>
    </row>
    <row r="86" spans="1:61" ht="94.5" customHeight="1" thickBot="1" x14ac:dyDescent="0.3">
      <c r="A86" s="124" t="s">
        <v>255</v>
      </c>
      <c r="B86" s="593" t="s">
        <v>256</v>
      </c>
      <c r="C86" s="635"/>
      <c r="D86" s="635"/>
      <c r="E86" s="635"/>
      <c r="F86" s="635"/>
      <c r="G86" s="635"/>
      <c r="H86" s="635"/>
      <c r="I86" s="635"/>
      <c r="J86" s="635"/>
      <c r="K86" s="635"/>
      <c r="L86" s="635"/>
      <c r="M86" s="635"/>
      <c r="N86" s="635"/>
      <c r="O86" s="636"/>
      <c r="P86" s="589"/>
      <c r="Q86" s="590"/>
      <c r="R86" s="589">
        <v>4</v>
      </c>
      <c r="S86" s="637"/>
      <c r="T86" s="589">
        <f t="shared" si="22"/>
        <v>102</v>
      </c>
      <c r="U86" s="590"/>
      <c r="V86" s="589">
        <f t="shared" si="23"/>
        <v>48</v>
      </c>
      <c r="W86" s="590"/>
      <c r="X86" s="589">
        <v>34</v>
      </c>
      <c r="Y86" s="637"/>
      <c r="Z86" s="589"/>
      <c r="AA86" s="590"/>
      <c r="AB86" s="589"/>
      <c r="AC86" s="590"/>
      <c r="AD86" s="589">
        <v>14</v>
      </c>
      <c r="AE86" s="629"/>
      <c r="AF86" s="125"/>
      <c r="AG86" s="126"/>
      <c r="AH86" s="127"/>
      <c r="AI86" s="125"/>
      <c r="AJ86" s="126"/>
      <c r="AK86" s="127"/>
      <c r="AL86" s="125"/>
      <c r="AM86" s="126"/>
      <c r="AN86" s="127"/>
      <c r="AO86" s="125">
        <v>102</v>
      </c>
      <c r="AP86" s="126">
        <v>48</v>
      </c>
      <c r="AQ86" s="127">
        <v>3</v>
      </c>
      <c r="AR86" s="125"/>
      <c r="AS86" s="38"/>
      <c r="AT86" s="128"/>
      <c r="AU86" s="129"/>
      <c r="AV86" s="38"/>
      <c r="AW86" s="130"/>
      <c r="AX86" s="129"/>
      <c r="AY86" s="38"/>
      <c r="AZ86" s="130"/>
      <c r="BA86" s="129"/>
      <c r="BB86" s="38"/>
      <c r="BC86" s="128"/>
      <c r="BD86" s="540">
        <f t="shared" ref="BD86" si="25">SUM(BC86,AZ86,AW86,AT86,AQ86,AN86,AK86,AH86)</f>
        <v>3</v>
      </c>
      <c r="BE86" s="431"/>
      <c r="BF86" s="630"/>
      <c r="BG86" s="630"/>
      <c r="BH86" s="630"/>
      <c r="BI86" s="631"/>
    </row>
    <row r="87" spans="1:61" s="134" customFormat="1" ht="19.5" customHeight="1" thickBot="1" x14ac:dyDescent="0.3">
      <c r="A87" s="131" t="s">
        <v>388</v>
      </c>
      <c r="B87" s="632" t="s">
        <v>257</v>
      </c>
      <c r="C87" s="633"/>
      <c r="D87" s="633"/>
      <c r="E87" s="633"/>
      <c r="F87" s="633"/>
      <c r="G87" s="633"/>
      <c r="H87" s="633"/>
      <c r="I87" s="633"/>
      <c r="J87" s="633"/>
      <c r="K87" s="633"/>
      <c r="L87" s="633"/>
      <c r="M87" s="633"/>
      <c r="N87" s="633"/>
      <c r="O87" s="634"/>
      <c r="P87" s="622"/>
      <c r="Q87" s="623"/>
      <c r="R87" s="622"/>
      <c r="S87" s="623"/>
      <c r="T87" s="622">
        <f>SUM(T89:U92,T98)</f>
        <v>528</v>
      </c>
      <c r="U87" s="623"/>
      <c r="V87" s="622">
        <f t="shared" ref="V87" si="26">SUM(V89:W92,V98)</f>
        <v>240</v>
      </c>
      <c r="W87" s="623"/>
      <c r="X87" s="622">
        <f t="shared" ref="X87" si="27">SUM(X89:Y92,X98)</f>
        <v>170</v>
      </c>
      <c r="Y87" s="623"/>
      <c r="Z87" s="622"/>
      <c r="AA87" s="623"/>
      <c r="AB87" s="622"/>
      <c r="AC87" s="623"/>
      <c r="AD87" s="622">
        <f t="shared" ref="AD87" si="28">SUM(AD89:AE92,AD98)</f>
        <v>70</v>
      </c>
      <c r="AE87" s="623"/>
      <c r="AF87" s="68"/>
      <c r="AG87" s="132"/>
      <c r="AH87" s="133"/>
      <c r="AI87" s="68"/>
      <c r="AJ87" s="132"/>
      <c r="AK87" s="133"/>
      <c r="AL87" s="68"/>
      <c r="AM87" s="132"/>
      <c r="AN87" s="133"/>
      <c r="AO87" s="68"/>
      <c r="AP87" s="132"/>
      <c r="AQ87" s="133"/>
      <c r="AR87" s="68"/>
      <c r="AS87" s="132"/>
      <c r="AT87" s="133"/>
      <c r="AU87" s="67">
        <f>SUM(AU88,AU98)</f>
        <v>324</v>
      </c>
      <c r="AV87" s="132">
        <f t="shared" ref="AV87:AX87" si="29">SUM(AV88,AV98)</f>
        <v>144</v>
      </c>
      <c r="AW87" s="263">
        <f t="shared" si="29"/>
        <v>9</v>
      </c>
      <c r="AX87" s="67">
        <f t="shared" si="29"/>
        <v>204</v>
      </c>
      <c r="AY87" s="132">
        <f t="shared" ref="AY87" si="30">SUM(AY88,AY98)</f>
        <v>96</v>
      </c>
      <c r="AZ87" s="263">
        <f t="shared" ref="AZ87" si="31">SUM(AZ88,AZ98)</f>
        <v>6</v>
      </c>
      <c r="BA87" s="67"/>
      <c r="BB87" s="132"/>
      <c r="BC87" s="263"/>
      <c r="BD87" s="624">
        <f>SUM(BD89:BE92,BD98)</f>
        <v>15</v>
      </c>
      <c r="BE87" s="625"/>
      <c r="BF87" s="626"/>
      <c r="BG87" s="627"/>
      <c r="BH87" s="627"/>
      <c r="BI87" s="628"/>
    </row>
    <row r="88" spans="1:61" s="134" customFormat="1" ht="27.75" customHeight="1" x14ac:dyDescent="0.25">
      <c r="A88" s="135" t="s">
        <v>389</v>
      </c>
      <c r="B88" s="619" t="s">
        <v>258</v>
      </c>
      <c r="C88" s="620"/>
      <c r="D88" s="620"/>
      <c r="E88" s="620"/>
      <c r="F88" s="620"/>
      <c r="G88" s="620"/>
      <c r="H88" s="620"/>
      <c r="I88" s="620"/>
      <c r="J88" s="620"/>
      <c r="K88" s="620"/>
      <c r="L88" s="620"/>
      <c r="M88" s="620"/>
      <c r="N88" s="620"/>
      <c r="O88" s="621"/>
      <c r="P88" s="613"/>
      <c r="Q88" s="614"/>
      <c r="R88" s="613"/>
      <c r="S88" s="614"/>
      <c r="T88" s="613">
        <f>SUM(T89:U92,TU99)</f>
        <v>420</v>
      </c>
      <c r="U88" s="614"/>
      <c r="V88" s="613">
        <f>SUM(V89:W92)</f>
        <v>192</v>
      </c>
      <c r="W88" s="614"/>
      <c r="X88" s="613">
        <f>SUM(X89:Y92)</f>
        <v>136</v>
      </c>
      <c r="Y88" s="614"/>
      <c r="Z88" s="613"/>
      <c r="AA88" s="614"/>
      <c r="AB88" s="613"/>
      <c r="AC88" s="614"/>
      <c r="AD88" s="613">
        <f>SUM(AD89:AE92)</f>
        <v>56</v>
      </c>
      <c r="AE88" s="615"/>
      <c r="AF88" s="136"/>
      <c r="AG88" s="137"/>
      <c r="AH88" s="138"/>
      <c r="AI88" s="136"/>
      <c r="AJ88" s="137"/>
      <c r="AK88" s="138"/>
      <c r="AL88" s="136"/>
      <c r="AM88" s="137"/>
      <c r="AN88" s="138"/>
      <c r="AO88" s="136"/>
      <c r="AP88" s="137"/>
      <c r="AQ88" s="138"/>
      <c r="AR88" s="136"/>
      <c r="AS88" s="137"/>
      <c r="AT88" s="138"/>
      <c r="AU88" s="139">
        <f>SUM(AU89:AU92)</f>
        <v>216</v>
      </c>
      <c r="AV88" s="137">
        <f t="shared" ref="AV88:AW88" si="32">SUM(AV89:AV92)</f>
        <v>96</v>
      </c>
      <c r="AW88" s="140">
        <f t="shared" si="32"/>
        <v>6</v>
      </c>
      <c r="AX88" s="139">
        <f>SUM(AX89:AX92)</f>
        <v>204</v>
      </c>
      <c r="AY88" s="137">
        <f t="shared" ref="AY88:AZ88" si="33">SUM(AY89:AY92)</f>
        <v>96</v>
      </c>
      <c r="AZ88" s="140">
        <f t="shared" si="33"/>
        <v>6</v>
      </c>
      <c r="BA88" s="136"/>
      <c r="BB88" s="137"/>
      <c r="BC88" s="140"/>
      <c r="BD88" s="616">
        <f>SUM(BD89:BE92)</f>
        <v>12</v>
      </c>
      <c r="BE88" s="615"/>
      <c r="BF88" s="616"/>
      <c r="BG88" s="617"/>
      <c r="BH88" s="617"/>
      <c r="BI88" s="615"/>
    </row>
    <row r="89" spans="1:61" ht="46.5" customHeight="1" x14ac:dyDescent="0.25">
      <c r="A89" s="123" t="s">
        <v>390</v>
      </c>
      <c r="B89" s="553" t="s">
        <v>259</v>
      </c>
      <c r="C89" s="598"/>
      <c r="D89" s="598"/>
      <c r="E89" s="598"/>
      <c r="F89" s="598"/>
      <c r="G89" s="598"/>
      <c r="H89" s="598"/>
      <c r="I89" s="598"/>
      <c r="J89" s="598"/>
      <c r="K89" s="598"/>
      <c r="L89" s="598"/>
      <c r="M89" s="598"/>
      <c r="N89" s="598"/>
      <c r="O89" s="599"/>
      <c r="P89" s="618">
        <v>6</v>
      </c>
      <c r="Q89" s="557"/>
      <c r="R89" s="556"/>
      <c r="S89" s="557"/>
      <c r="T89" s="556">
        <f t="shared" ref="T89:T92" si="34">SUM(AF89,AI89,AL89,AO89,AR89,AU89,AX89,BA89)</f>
        <v>108</v>
      </c>
      <c r="U89" s="557"/>
      <c r="V89" s="556">
        <f>SUM(AG89,AJ89,AM89,AP89,AS89,AV89,AY89)</f>
        <v>48</v>
      </c>
      <c r="W89" s="557"/>
      <c r="X89" s="299">
        <v>34</v>
      </c>
      <c r="Y89" s="300"/>
      <c r="Z89" s="299"/>
      <c r="AA89" s="300"/>
      <c r="AB89" s="299"/>
      <c r="AC89" s="300"/>
      <c r="AD89" s="299">
        <v>14</v>
      </c>
      <c r="AE89" s="301"/>
      <c r="AF89" s="112"/>
      <c r="AG89" s="113"/>
      <c r="AH89" s="114"/>
      <c r="AI89" s="112"/>
      <c r="AJ89" s="113"/>
      <c r="AK89" s="114"/>
      <c r="AL89" s="112"/>
      <c r="AM89" s="113"/>
      <c r="AN89" s="114"/>
      <c r="AO89" s="112"/>
      <c r="AP89" s="113"/>
      <c r="AQ89" s="114"/>
      <c r="AR89" s="112"/>
      <c r="AS89" s="113"/>
      <c r="AT89" s="115"/>
      <c r="AU89" s="112">
        <v>108</v>
      </c>
      <c r="AV89" s="113">
        <v>48</v>
      </c>
      <c r="AW89" s="114">
        <v>3</v>
      </c>
      <c r="AX89" s="112"/>
      <c r="AY89" s="113"/>
      <c r="AZ89" s="114"/>
      <c r="BA89" s="112"/>
      <c r="BB89" s="113"/>
      <c r="BC89" s="114"/>
      <c r="BD89" s="519">
        <f t="shared" ref="BD89:BD92" si="35">SUM(BC89,AZ89,AW89,AT89,AQ89,AN89,AK89,AH89)</f>
        <v>3</v>
      </c>
      <c r="BE89" s="520"/>
      <c r="BF89" s="592" t="s">
        <v>264</v>
      </c>
      <c r="BG89" s="304"/>
      <c r="BH89" s="304"/>
      <c r="BI89" s="305"/>
    </row>
    <row r="90" spans="1:61" ht="46.5" customHeight="1" x14ac:dyDescent="0.25">
      <c r="A90" s="123" t="s">
        <v>391</v>
      </c>
      <c r="B90" s="547" t="s">
        <v>261</v>
      </c>
      <c r="C90" s="596"/>
      <c r="D90" s="596"/>
      <c r="E90" s="596"/>
      <c r="F90" s="596"/>
      <c r="G90" s="596"/>
      <c r="H90" s="596"/>
      <c r="I90" s="596"/>
      <c r="J90" s="596"/>
      <c r="K90" s="596"/>
      <c r="L90" s="596"/>
      <c r="M90" s="596"/>
      <c r="N90" s="596"/>
      <c r="O90" s="597"/>
      <c r="P90" s="442">
        <v>6</v>
      </c>
      <c r="Q90" s="443"/>
      <c r="R90" s="441"/>
      <c r="S90" s="443"/>
      <c r="T90" s="441">
        <f t="shared" si="34"/>
        <v>108</v>
      </c>
      <c r="U90" s="443"/>
      <c r="V90" s="441">
        <f>SUM(AG90,AJ90,AM90,AP90,AS90,AV90,AY90)</f>
        <v>48</v>
      </c>
      <c r="W90" s="443"/>
      <c r="X90" s="295">
        <v>34</v>
      </c>
      <c r="Y90" s="294"/>
      <c r="Z90" s="295"/>
      <c r="AA90" s="294"/>
      <c r="AB90" s="295"/>
      <c r="AC90" s="294"/>
      <c r="AD90" s="295">
        <v>14</v>
      </c>
      <c r="AE90" s="293"/>
      <c r="AF90" s="91"/>
      <c r="AG90" s="34"/>
      <c r="AH90" s="92"/>
      <c r="AI90" s="91"/>
      <c r="AJ90" s="34"/>
      <c r="AK90" s="92"/>
      <c r="AL90" s="91"/>
      <c r="AM90" s="34"/>
      <c r="AN90" s="92"/>
      <c r="AO90" s="91"/>
      <c r="AP90" s="34"/>
      <c r="AQ90" s="92"/>
      <c r="AR90" s="91"/>
      <c r="AS90" s="34"/>
      <c r="AT90" s="93"/>
      <c r="AU90" s="91">
        <v>108</v>
      </c>
      <c r="AV90" s="34">
        <v>48</v>
      </c>
      <c r="AW90" s="92">
        <v>3</v>
      </c>
      <c r="AX90" s="91"/>
      <c r="AY90" s="34"/>
      <c r="AZ90" s="92"/>
      <c r="BA90" s="91"/>
      <c r="BB90" s="34"/>
      <c r="BC90" s="92"/>
      <c r="BD90" s="479">
        <f t="shared" si="35"/>
        <v>3</v>
      </c>
      <c r="BE90" s="480"/>
      <c r="BF90" s="592" t="s">
        <v>274</v>
      </c>
      <c r="BG90" s="304"/>
      <c r="BH90" s="304"/>
      <c r="BI90" s="305"/>
    </row>
    <row r="91" spans="1:61" ht="48" customHeight="1" x14ac:dyDescent="0.25">
      <c r="A91" s="123" t="s">
        <v>392</v>
      </c>
      <c r="B91" s="472" t="s">
        <v>263</v>
      </c>
      <c r="C91" s="596"/>
      <c r="D91" s="596"/>
      <c r="E91" s="596"/>
      <c r="F91" s="596"/>
      <c r="G91" s="596"/>
      <c r="H91" s="596"/>
      <c r="I91" s="596"/>
      <c r="J91" s="596"/>
      <c r="K91" s="596"/>
      <c r="L91" s="596"/>
      <c r="M91" s="596"/>
      <c r="N91" s="596"/>
      <c r="O91" s="597"/>
      <c r="P91" s="441"/>
      <c r="Q91" s="443"/>
      <c r="R91" s="441">
        <v>7</v>
      </c>
      <c r="S91" s="443"/>
      <c r="T91" s="441">
        <f t="shared" si="34"/>
        <v>102</v>
      </c>
      <c r="U91" s="443"/>
      <c r="V91" s="441">
        <f>SUM(AG91,AJ91,AM91,AP91,AS91,AV91,AY91)</f>
        <v>48</v>
      </c>
      <c r="W91" s="443"/>
      <c r="X91" s="295">
        <v>34</v>
      </c>
      <c r="Y91" s="294"/>
      <c r="Z91" s="295"/>
      <c r="AA91" s="294"/>
      <c r="AB91" s="295"/>
      <c r="AC91" s="294"/>
      <c r="AD91" s="295">
        <v>14</v>
      </c>
      <c r="AE91" s="293"/>
      <c r="AF91" s="91"/>
      <c r="AG91" s="34"/>
      <c r="AH91" s="92"/>
      <c r="AI91" s="91"/>
      <c r="AJ91" s="34"/>
      <c r="AK91" s="92"/>
      <c r="AL91" s="91"/>
      <c r="AM91" s="34"/>
      <c r="AN91" s="92"/>
      <c r="AO91" s="91"/>
      <c r="AP91" s="34"/>
      <c r="AQ91" s="92"/>
      <c r="AR91" s="91"/>
      <c r="AS91" s="34"/>
      <c r="AT91" s="93"/>
      <c r="AU91" s="91"/>
      <c r="AV91" s="34"/>
      <c r="AW91" s="92"/>
      <c r="AX91" s="91">
        <v>102</v>
      </c>
      <c r="AY91" s="34">
        <v>48</v>
      </c>
      <c r="AZ91" s="92">
        <v>3</v>
      </c>
      <c r="BA91" s="91"/>
      <c r="BB91" s="34"/>
      <c r="BC91" s="92"/>
      <c r="BD91" s="479">
        <f t="shared" si="35"/>
        <v>3</v>
      </c>
      <c r="BE91" s="480"/>
      <c r="BF91" s="592" t="s">
        <v>402</v>
      </c>
      <c r="BG91" s="304"/>
      <c r="BH91" s="304"/>
      <c r="BI91" s="305"/>
    </row>
    <row r="92" spans="1:61" ht="34.5" customHeight="1" x14ac:dyDescent="0.25">
      <c r="A92" s="123" t="s">
        <v>393</v>
      </c>
      <c r="B92" s="472" t="s">
        <v>265</v>
      </c>
      <c r="C92" s="611"/>
      <c r="D92" s="611"/>
      <c r="E92" s="611"/>
      <c r="F92" s="611"/>
      <c r="G92" s="611"/>
      <c r="H92" s="611"/>
      <c r="I92" s="611"/>
      <c r="J92" s="611"/>
      <c r="K92" s="611"/>
      <c r="L92" s="611"/>
      <c r="M92" s="611"/>
      <c r="N92" s="611"/>
      <c r="O92" s="612"/>
      <c r="P92" s="441"/>
      <c r="Q92" s="443"/>
      <c r="R92" s="441">
        <v>7</v>
      </c>
      <c r="S92" s="443"/>
      <c r="T92" s="441">
        <f t="shared" si="34"/>
        <v>102</v>
      </c>
      <c r="U92" s="443"/>
      <c r="V92" s="441">
        <f>SUM(AG92,AJ92,AM92,AP92,AS92,AV92,AY92)</f>
        <v>48</v>
      </c>
      <c r="W92" s="443"/>
      <c r="X92" s="295">
        <v>34</v>
      </c>
      <c r="Y92" s="294"/>
      <c r="Z92" s="295"/>
      <c r="AA92" s="294"/>
      <c r="AB92" s="295"/>
      <c r="AC92" s="294"/>
      <c r="AD92" s="295">
        <v>14</v>
      </c>
      <c r="AE92" s="293"/>
      <c r="AF92" s="91"/>
      <c r="AG92" s="34"/>
      <c r="AH92" s="92"/>
      <c r="AI92" s="91"/>
      <c r="AJ92" s="34"/>
      <c r="AK92" s="92"/>
      <c r="AL92" s="91"/>
      <c r="AM92" s="34"/>
      <c r="AN92" s="92"/>
      <c r="AO92" s="91"/>
      <c r="AP92" s="34"/>
      <c r="AQ92" s="92"/>
      <c r="AR92" s="91"/>
      <c r="AS92" s="34"/>
      <c r="AT92" s="93"/>
      <c r="AU92" s="91"/>
      <c r="AV92" s="34"/>
      <c r="AW92" s="92"/>
      <c r="AX92" s="91">
        <v>102</v>
      </c>
      <c r="AY92" s="34">
        <v>48</v>
      </c>
      <c r="AZ92" s="92">
        <v>3</v>
      </c>
      <c r="BA92" s="142"/>
      <c r="BB92" s="143"/>
      <c r="BC92" s="144"/>
      <c r="BD92" s="479">
        <f t="shared" si="35"/>
        <v>3</v>
      </c>
      <c r="BE92" s="480"/>
      <c r="BF92" s="592" t="s">
        <v>402</v>
      </c>
      <c r="BG92" s="304"/>
      <c r="BH92" s="304"/>
      <c r="BI92" s="305"/>
    </row>
    <row r="93" spans="1:61" s="134" customFormat="1" ht="29.25" customHeight="1" x14ac:dyDescent="0.25">
      <c r="A93" s="116" t="s">
        <v>394</v>
      </c>
      <c r="B93" s="607" t="s">
        <v>266</v>
      </c>
      <c r="C93" s="608"/>
      <c r="D93" s="608"/>
      <c r="E93" s="608"/>
      <c r="F93" s="608"/>
      <c r="G93" s="608"/>
      <c r="H93" s="608"/>
      <c r="I93" s="608"/>
      <c r="J93" s="608"/>
      <c r="K93" s="608"/>
      <c r="L93" s="608"/>
      <c r="M93" s="608"/>
      <c r="N93" s="608"/>
      <c r="O93" s="609"/>
      <c r="P93" s="610"/>
      <c r="Q93" s="601"/>
      <c r="R93" s="600"/>
      <c r="S93" s="601"/>
      <c r="T93" s="600"/>
      <c r="U93" s="601"/>
      <c r="V93" s="600"/>
      <c r="W93" s="601"/>
      <c r="X93" s="600"/>
      <c r="Y93" s="601"/>
      <c r="Z93" s="600"/>
      <c r="AA93" s="601"/>
      <c r="AB93" s="600"/>
      <c r="AC93" s="601"/>
      <c r="AD93" s="600"/>
      <c r="AE93" s="602"/>
      <c r="AF93" s="117"/>
      <c r="AG93" s="118"/>
      <c r="AH93" s="145"/>
      <c r="AI93" s="117"/>
      <c r="AJ93" s="118"/>
      <c r="AK93" s="145"/>
      <c r="AL93" s="117"/>
      <c r="AM93" s="118"/>
      <c r="AN93" s="145"/>
      <c r="AO93" s="117"/>
      <c r="AP93" s="118"/>
      <c r="AQ93" s="145"/>
      <c r="AR93" s="117"/>
      <c r="AS93" s="118"/>
      <c r="AT93" s="145"/>
      <c r="AU93" s="117"/>
      <c r="AV93" s="118"/>
      <c r="AW93" s="145"/>
      <c r="AX93" s="117"/>
      <c r="AY93" s="118"/>
      <c r="AZ93" s="145"/>
      <c r="BA93" s="117"/>
      <c r="BB93" s="118"/>
      <c r="BC93" s="145"/>
      <c r="BD93" s="603"/>
      <c r="BE93" s="602"/>
      <c r="BF93" s="604"/>
      <c r="BG93" s="605"/>
      <c r="BH93" s="605"/>
      <c r="BI93" s="606"/>
    </row>
    <row r="94" spans="1:61" ht="48" customHeight="1" x14ac:dyDescent="0.25">
      <c r="A94" s="123" t="s">
        <v>395</v>
      </c>
      <c r="B94" s="553" t="s">
        <v>259</v>
      </c>
      <c r="C94" s="598"/>
      <c r="D94" s="598"/>
      <c r="E94" s="598"/>
      <c r="F94" s="598"/>
      <c r="G94" s="598"/>
      <c r="H94" s="598"/>
      <c r="I94" s="598"/>
      <c r="J94" s="598"/>
      <c r="K94" s="598"/>
      <c r="L94" s="598"/>
      <c r="M94" s="598"/>
      <c r="N94" s="598"/>
      <c r="O94" s="599"/>
      <c r="P94" s="556">
        <v>6</v>
      </c>
      <c r="Q94" s="557"/>
      <c r="R94" s="556"/>
      <c r="S94" s="557"/>
      <c r="T94" s="556">
        <v>108</v>
      </c>
      <c r="U94" s="557"/>
      <c r="V94" s="556">
        <v>48</v>
      </c>
      <c r="W94" s="557"/>
      <c r="X94" s="299">
        <v>34</v>
      </c>
      <c r="Y94" s="300"/>
      <c r="Z94" s="299"/>
      <c r="AA94" s="300"/>
      <c r="AB94" s="299"/>
      <c r="AC94" s="300"/>
      <c r="AD94" s="299">
        <v>14</v>
      </c>
      <c r="AE94" s="301"/>
      <c r="AF94" s="112"/>
      <c r="AG94" s="113"/>
      <c r="AH94" s="114"/>
      <c r="AI94" s="112"/>
      <c r="AJ94" s="113"/>
      <c r="AK94" s="114"/>
      <c r="AL94" s="112"/>
      <c r="AM94" s="113"/>
      <c r="AN94" s="114"/>
      <c r="AO94" s="112"/>
      <c r="AP94" s="113"/>
      <c r="AQ94" s="114"/>
      <c r="AR94" s="112"/>
      <c r="AS94" s="113"/>
      <c r="AT94" s="115"/>
      <c r="AU94" s="112">
        <v>108</v>
      </c>
      <c r="AV94" s="113">
        <v>48</v>
      </c>
      <c r="AW94" s="114">
        <v>3</v>
      </c>
      <c r="AX94" s="112"/>
      <c r="AY94" s="113"/>
      <c r="AZ94" s="114"/>
      <c r="BA94" s="112"/>
      <c r="BB94" s="113"/>
      <c r="BC94" s="114"/>
      <c r="BD94" s="519"/>
      <c r="BE94" s="520"/>
      <c r="BF94" s="592" t="s">
        <v>264</v>
      </c>
      <c r="BG94" s="304"/>
      <c r="BH94" s="304"/>
      <c r="BI94" s="305"/>
    </row>
    <row r="95" spans="1:61" ht="46.5" customHeight="1" x14ac:dyDescent="0.25">
      <c r="A95" s="123" t="s">
        <v>396</v>
      </c>
      <c r="B95" s="547" t="s">
        <v>261</v>
      </c>
      <c r="C95" s="596"/>
      <c r="D95" s="596"/>
      <c r="E95" s="596"/>
      <c r="F95" s="596"/>
      <c r="G95" s="596"/>
      <c r="H95" s="596"/>
      <c r="I95" s="596"/>
      <c r="J95" s="596"/>
      <c r="K95" s="596"/>
      <c r="L95" s="596"/>
      <c r="M95" s="596"/>
      <c r="N95" s="596"/>
      <c r="O95" s="597"/>
      <c r="P95" s="441">
        <v>6</v>
      </c>
      <c r="Q95" s="443"/>
      <c r="R95" s="441"/>
      <c r="S95" s="443"/>
      <c r="T95" s="441">
        <v>108</v>
      </c>
      <c r="U95" s="443"/>
      <c r="V95" s="441">
        <v>48</v>
      </c>
      <c r="W95" s="443"/>
      <c r="X95" s="295">
        <v>34</v>
      </c>
      <c r="Y95" s="294"/>
      <c r="Z95" s="295"/>
      <c r="AA95" s="294"/>
      <c r="AB95" s="295"/>
      <c r="AC95" s="294"/>
      <c r="AD95" s="295">
        <v>14</v>
      </c>
      <c r="AE95" s="293"/>
      <c r="AF95" s="91"/>
      <c r="AG95" s="34"/>
      <c r="AH95" s="92"/>
      <c r="AI95" s="91"/>
      <c r="AJ95" s="34"/>
      <c r="AK95" s="92"/>
      <c r="AL95" s="91"/>
      <c r="AM95" s="34"/>
      <c r="AN95" s="92"/>
      <c r="AO95" s="91"/>
      <c r="AP95" s="34"/>
      <c r="AQ95" s="92"/>
      <c r="AR95" s="91"/>
      <c r="AS95" s="34"/>
      <c r="AT95" s="93"/>
      <c r="AU95" s="91">
        <v>108</v>
      </c>
      <c r="AV95" s="34">
        <v>48</v>
      </c>
      <c r="AW95" s="92">
        <v>3</v>
      </c>
      <c r="AX95" s="91"/>
      <c r="AY95" s="34"/>
      <c r="AZ95" s="92"/>
      <c r="BA95" s="91"/>
      <c r="BB95" s="34"/>
      <c r="BC95" s="92"/>
      <c r="BD95" s="479"/>
      <c r="BE95" s="480"/>
      <c r="BF95" s="592" t="s">
        <v>274</v>
      </c>
      <c r="BG95" s="304"/>
      <c r="BH95" s="304"/>
      <c r="BI95" s="305"/>
    </row>
    <row r="96" spans="1:61" ht="48" customHeight="1" x14ac:dyDescent="0.25">
      <c r="A96" s="123" t="s">
        <v>397</v>
      </c>
      <c r="B96" s="547" t="s">
        <v>263</v>
      </c>
      <c r="C96" s="596"/>
      <c r="D96" s="596"/>
      <c r="E96" s="596"/>
      <c r="F96" s="596"/>
      <c r="G96" s="596"/>
      <c r="H96" s="596"/>
      <c r="I96" s="596"/>
      <c r="J96" s="596"/>
      <c r="K96" s="596"/>
      <c r="L96" s="596"/>
      <c r="M96" s="596"/>
      <c r="N96" s="596"/>
      <c r="O96" s="597"/>
      <c r="P96" s="441"/>
      <c r="Q96" s="443"/>
      <c r="R96" s="441">
        <v>7</v>
      </c>
      <c r="S96" s="443"/>
      <c r="T96" s="441">
        <v>102</v>
      </c>
      <c r="U96" s="443"/>
      <c r="V96" s="441">
        <v>48</v>
      </c>
      <c r="W96" s="443"/>
      <c r="X96" s="295">
        <v>34</v>
      </c>
      <c r="Y96" s="294"/>
      <c r="Z96" s="295"/>
      <c r="AA96" s="294"/>
      <c r="AB96" s="295"/>
      <c r="AC96" s="294"/>
      <c r="AD96" s="295">
        <v>14</v>
      </c>
      <c r="AE96" s="293"/>
      <c r="AF96" s="91"/>
      <c r="AG96" s="34"/>
      <c r="AH96" s="92"/>
      <c r="AI96" s="91"/>
      <c r="AJ96" s="34"/>
      <c r="AK96" s="92"/>
      <c r="AL96" s="91"/>
      <c r="AM96" s="34"/>
      <c r="AN96" s="92"/>
      <c r="AO96" s="91"/>
      <c r="AP96" s="34"/>
      <c r="AQ96" s="92"/>
      <c r="AR96" s="91"/>
      <c r="AS96" s="34"/>
      <c r="AT96" s="93"/>
      <c r="AU96" s="91"/>
      <c r="AV96" s="34"/>
      <c r="AW96" s="92"/>
      <c r="AX96" s="91">
        <v>102</v>
      </c>
      <c r="AY96" s="34">
        <v>48</v>
      </c>
      <c r="AZ96" s="92">
        <v>3</v>
      </c>
      <c r="BA96" s="91"/>
      <c r="BB96" s="34"/>
      <c r="BC96" s="92"/>
      <c r="BD96" s="479"/>
      <c r="BE96" s="480"/>
      <c r="BF96" s="592" t="s">
        <v>402</v>
      </c>
      <c r="BG96" s="304"/>
      <c r="BH96" s="304"/>
      <c r="BI96" s="305"/>
    </row>
    <row r="97" spans="1:61" ht="33" customHeight="1" thickBot="1" x14ac:dyDescent="0.3">
      <c r="A97" s="265" t="s">
        <v>398</v>
      </c>
      <c r="B97" s="593" t="s">
        <v>265</v>
      </c>
      <c r="C97" s="594"/>
      <c r="D97" s="594"/>
      <c r="E97" s="594"/>
      <c r="F97" s="594"/>
      <c r="G97" s="594"/>
      <c r="H97" s="594"/>
      <c r="I97" s="594"/>
      <c r="J97" s="594"/>
      <c r="K97" s="594"/>
      <c r="L97" s="594"/>
      <c r="M97" s="594"/>
      <c r="N97" s="594"/>
      <c r="O97" s="595"/>
      <c r="P97" s="429"/>
      <c r="Q97" s="456"/>
      <c r="R97" s="429">
        <v>7</v>
      </c>
      <c r="S97" s="456"/>
      <c r="T97" s="429">
        <v>102</v>
      </c>
      <c r="U97" s="456"/>
      <c r="V97" s="429">
        <v>48</v>
      </c>
      <c r="W97" s="456"/>
      <c r="X97" s="589">
        <v>34</v>
      </c>
      <c r="Y97" s="590"/>
      <c r="Z97" s="589"/>
      <c r="AA97" s="590"/>
      <c r="AB97" s="589"/>
      <c r="AC97" s="590"/>
      <c r="AD97" s="589">
        <v>14</v>
      </c>
      <c r="AE97" s="591"/>
      <c r="AF97" s="129"/>
      <c r="AG97" s="38"/>
      <c r="AH97" s="130"/>
      <c r="AI97" s="129"/>
      <c r="AJ97" s="38"/>
      <c r="AK97" s="130"/>
      <c r="AL97" s="129"/>
      <c r="AM97" s="38"/>
      <c r="AN97" s="130"/>
      <c r="AO97" s="129"/>
      <c r="AP97" s="38"/>
      <c r="AQ97" s="130"/>
      <c r="AR97" s="129"/>
      <c r="AS97" s="38"/>
      <c r="AT97" s="188"/>
      <c r="AU97" s="129"/>
      <c r="AV97" s="38"/>
      <c r="AW97" s="130"/>
      <c r="AX97" s="129">
        <v>102</v>
      </c>
      <c r="AY97" s="38">
        <v>48</v>
      </c>
      <c r="AZ97" s="130">
        <v>3</v>
      </c>
      <c r="BA97" s="266"/>
      <c r="BB97" s="267"/>
      <c r="BC97" s="268"/>
      <c r="BD97" s="540"/>
      <c r="BE97" s="431"/>
      <c r="BF97" s="592" t="s">
        <v>402</v>
      </c>
      <c r="BG97" s="304"/>
      <c r="BH97" s="304"/>
      <c r="BI97" s="305"/>
    </row>
    <row r="98" spans="1:61" s="259" customFormat="1" ht="14.25" customHeight="1" thickBot="1" x14ac:dyDescent="0.3">
      <c r="A98" s="269" t="s">
        <v>399</v>
      </c>
      <c r="B98" s="317" t="s">
        <v>166</v>
      </c>
      <c r="C98" s="318"/>
      <c r="D98" s="318"/>
      <c r="E98" s="318"/>
      <c r="F98" s="318"/>
      <c r="G98" s="318"/>
      <c r="H98" s="318"/>
      <c r="I98" s="318"/>
      <c r="J98" s="318"/>
      <c r="K98" s="318"/>
      <c r="L98" s="318"/>
      <c r="M98" s="318"/>
      <c r="N98" s="318"/>
      <c r="O98" s="319"/>
      <c r="P98" s="306">
        <f>SUM(P99:P99)</f>
        <v>6</v>
      </c>
      <c r="Q98" s="307"/>
      <c r="R98" s="306">
        <f>SUM(R99)</f>
        <v>0</v>
      </c>
      <c r="S98" s="307"/>
      <c r="T98" s="306">
        <f>SUM(T99)</f>
        <v>108</v>
      </c>
      <c r="U98" s="307"/>
      <c r="V98" s="306">
        <f>SUM(V99:W102)</f>
        <v>48</v>
      </c>
      <c r="W98" s="307"/>
      <c r="X98" s="306">
        <f>SUM(X99:Y102)</f>
        <v>34</v>
      </c>
      <c r="Y98" s="307"/>
      <c r="Z98" s="306"/>
      <c r="AA98" s="307"/>
      <c r="AB98" s="306"/>
      <c r="AC98" s="307"/>
      <c r="AD98" s="306">
        <f>SUM(AD99:AE102)</f>
        <v>14</v>
      </c>
      <c r="AE98" s="308"/>
      <c r="AF98" s="270"/>
      <c r="AG98" s="271"/>
      <c r="AH98" s="272"/>
      <c r="AI98" s="270"/>
      <c r="AJ98" s="271"/>
      <c r="AK98" s="272"/>
      <c r="AL98" s="270"/>
      <c r="AM98" s="271"/>
      <c r="AN98" s="272"/>
      <c r="AO98" s="270"/>
      <c r="AP98" s="271"/>
      <c r="AQ98" s="272"/>
      <c r="AR98" s="270"/>
      <c r="AS98" s="271"/>
      <c r="AT98" s="272"/>
      <c r="AU98" s="273">
        <f>SUM(AU99:AU99)</f>
        <v>108</v>
      </c>
      <c r="AV98" s="271">
        <f t="shared" ref="AV98:AW98" si="36">SUM(AV99:AV99)</f>
        <v>48</v>
      </c>
      <c r="AW98" s="272">
        <f t="shared" si="36"/>
        <v>3</v>
      </c>
      <c r="AX98" s="273"/>
      <c r="AY98" s="271"/>
      <c r="AZ98" s="272"/>
      <c r="BA98" s="273"/>
      <c r="BB98" s="271"/>
      <c r="BC98" s="274"/>
      <c r="BD98" s="309">
        <f>SUM(BD99)</f>
        <v>3</v>
      </c>
      <c r="BE98" s="308"/>
      <c r="BF98" s="310" t="s">
        <v>403</v>
      </c>
      <c r="BG98" s="311"/>
      <c r="BH98" s="311"/>
      <c r="BI98" s="312"/>
    </row>
    <row r="99" spans="1:61" s="259" customFormat="1" ht="115.5" customHeight="1" thickBot="1" x14ac:dyDescent="0.3">
      <c r="A99" s="99"/>
      <c r="B99" s="313" t="s">
        <v>180</v>
      </c>
      <c r="C99" s="314"/>
      <c r="D99" s="314"/>
      <c r="E99" s="314"/>
      <c r="F99" s="314"/>
      <c r="G99" s="314"/>
      <c r="H99" s="314"/>
      <c r="I99" s="314"/>
      <c r="J99" s="314"/>
      <c r="K99" s="314"/>
      <c r="L99" s="314"/>
      <c r="M99" s="314"/>
      <c r="N99" s="314"/>
      <c r="O99" s="315"/>
      <c r="P99" s="316">
        <v>6</v>
      </c>
      <c r="Q99" s="316"/>
      <c r="R99" s="299"/>
      <c r="S99" s="300"/>
      <c r="T99" s="299">
        <f t="shared" ref="T99" si="37">SUM(AF99,AI99,AL99,AO99,AR99,AU99,AX99,BA99)</f>
        <v>108</v>
      </c>
      <c r="U99" s="300"/>
      <c r="V99" s="299">
        <f t="shared" ref="V99" si="38">SUM(AG99,AJ99,AM99,AP99,AS99,AV99,AY99)</f>
        <v>48</v>
      </c>
      <c r="W99" s="300"/>
      <c r="X99" s="299">
        <v>34</v>
      </c>
      <c r="Y99" s="300"/>
      <c r="Z99" s="299"/>
      <c r="AA99" s="300"/>
      <c r="AB99" s="299"/>
      <c r="AC99" s="300"/>
      <c r="AD99" s="299">
        <v>14</v>
      </c>
      <c r="AE99" s="301"/>
      <c r="AF99" s="275"/>
      <c r="AG99" s="276"/>
      <c r="AH99" s="277"/>
      <c r="AI99" s="275"/>
      <c r="AJ99" s="276"/>
      <c r="AK99" s="277"/>
      <c r="AL99" s="275"/>
      <c r="AM99" s="276"/>
      <c r="AN99" s="277"/>
      <c r="AO99" s="275"/>
      <c r="AP99" s="276"/>
      <c r="AQ99" s="277"/>
      <c r="AR99" s="275"/>
      <c r="AS99" s="276"/>
      <c r="AT99" s="141"/>
      <c r="AU99" s="275">
        <v>108</v>
      </c>
      <c r="AV99" s="276">
        <v>48</v>
      </c>
      <c r="AW99" s="277">
        <v>3</v>
      </c>
      <c r="AX99" s="275"/>
      <c r="AY99" s="276"/>
      <c r="AZ99" s="277"/>
      <c r="BA99" s="275"/>
      <c r="BB99" s="276"/>
      <c r="BC99" s="277"/>
      <c r="BD99" s="302">
        <v>3</v>
      </c>
      <c r="BE99" s="303"/>
      <c r="BF99" s="304"/>
      <c r="BG99" s="304"/>
      <c r="BH99" s="304"/>
      <c r="BI99" s="305"/>
    </row>
    <row r="100" spans="1:61" ht="13.5" customHeight="1" thickBot="1" x14ac:dyDescent="0.3">
      <c r="A100" s="131" t="s">
        <v>408</v>
      </c>
      <c r="B100" s="573" t="s">
        <v>268</v>
      </c>
      <c r="C100" s="574"/>
      <c r="D100" s="574"/>
      <c r="E100" s="574"/>
      <c r="F100" s="574"/>
      <c r="G100" s="574"/>
      <c r="H100" s="574"/>
      <c r="I100" s="574"/>
      <c r="J100" s="574"/>
      <c r="K100" s="574"/>
      <c r="L100" s="574"/>
      <c r="M100" s="574"/>
      <c r="N100" s="574"/>
      <c r="O100" s="575"/>
      <c r="P100" s="559"/>
      <c r="Q100" s="560"/>
      <c r="R100" s="559"/>
      <c r="S100" s="560"/>
      <c r="T100" s="559"/>
      <c r="U100" s="560"/>
      <c r="V100" s="559"/>
      <c r="W100" s="560"/>
      <c r="X100" s="559"/>
      <c r="Y100" s="560"/>
      <c r="Z100" s="559"/>
      <c r="AA100" s="560"/>
      <c r="AB100" s="559"/>
      <c r="AC100" s="560"/>
      <c r="AD100" s="559"/>
      <c r="AE100" s="561"/>
      <c r="AF100" s="146"/>
      <c r="AG100" s="147"/>
      <c r="AH100" s="148"/>
      <c r="AI100" s="146"/>
      <c r="AJ100" s="147"/>
      <c r="AK100" s="148"/>
      <c r="AL100" s="146"/>
      <c r="AM100" s="147"/>
      <c r="AN100" s="148"/>
      <c r="AO100" s="146"/>
      <c r="AP100" s="147"/>
      <c r="AQ100" s="148"/>
      <c r="AR100" s="146"/>
      <c r="AS100" s="147"/>
      <c r="AT100" s="148"/>
      <c r="AU100" s="146"/>
      <c r="AV100" s="147"/>
      <c r="AW100" s="148"/>
      <c r="AX100" s="146"/>
      <c r="AY100" s="147"/>
      <c r="AZ100" s="148"/>
      <c r="BA100" s="146"/>
      <c r="BB100" s="147"/>
      <c r="BC100" s="149"/>
      <c r="BD100" s="562"/>
      <c r="BE100" s="561"/>
      <c r="BF100" s="563"/>
      <c r="BG100" s="564"/>
      <c r="BH100" s="564"/>
      <c r="BI100" s="565"/>
    </row>
    <row r="101" spans="1:61" ht="15.6" x14ac:dyDescent="0.25">
      <c r="A101" s="90" t="s">
        <v>409</v>
      </c>
      <c r="B101" s="586" t="s">
        <v>270</v>
      </c>
      <c r="C101" s="587"/>
      <c r="D101" s="587"/>
      <c r="E101" s="587"/>
      <c r="F101" s="587"/>
      <c r="G101" s="587"/>
      <c r="H101" s="587"/>
      <c r="I101" s="587"/>
      <c r="J101" s="587"/>
      <c r="K101" s="587"/>
      <c r="L101" s="587"/>
      <c r="M101" s="587"/>
      <c r="N101" s="587"/>
      <c r="O101" s="588"/>
      <c r="P101" s="579"/>
      <c r="Q101" s="580"/>
      <c r="R101" s="579" t="s">
        <v>271</v>
      </c>
      <c r="S101" s="580"/>
      <c r="T101" s="579" t="s">
        <v>272</v>
      </c>
      <c r="U101" s="580"/>
      <c r="V101" s="579" t="s">
        <v>273</v>
      </c>
      <c r="W101" s="580"/>
      <c r="X101" s="579"/>
      <c r="Y101" s="580"/>
      <c r="Z101" s="579"/>
      <c r="AA101" s="580"/>
      <c r="AB101" s="579"/>
      <c r="AC101" s="580"/>
      <c r="AD101" s="579"/>
      <c r="AE101" s="581"/>
      <c r="AF101" s="150"/>
      <c r="AG101" s="151"/>
      <c r="AH101" s="152"/>
      <c r="AI101" s="150"/>
      <c r="AJ101" s="151"/>
      <c r="AK101" s="152"/>
      <c r="AL101" s="150"/>
      <c r="AM101" s="151"/>
      <c r="AN101" s="152"/>
      <c r="AO101" s="150"/>
      <c r="AP101" s="151"/>
      <c r="AQ101" s="152"/>
      <c r="AR101" s="150"/>
      <c r="AS101" s="151"/>
      <c r="AT101" s="153"/>
      <c r="AU101" s="154"/>
      <c r="AV101" s="155"/>
      <c r="AW101" s="156"/>
      <c r="AX101" s="150" t="s">
        <v>272</v>
      </c>
      <c r="AY101" s="151" t="s">
        <v>273</v>
      </c>
      <c r="AZ101" s="152"/>
      <c r="BA101" s="150"/>
      <c r="BB101" s="151"/>
      <c r="BC101" s="153"/>
      <c r="BD101" s="582"/>
      <c r="BE101" s="581"/>
      <c r="BF101" s="583" t="s">
        <v>423</v>
      </c>
      <c r="BG101" s="584"/>
      <c r="BH101" s="584"/>
      <c r="BI101" s="585"/>
    </row>
    <row r="102" spans="1:61" ht="16.2" thickBot="1" x14ac:dyDescent="0.3">
      <c r="A102" s="124" t="s">
        <v>410</v>
      </c>
      <c r="B102" s="576" t="s">
        <v>276</v>
      </c>
      <c r="C102" s="577"/>
      <c r="D102" s="577"/>
      <c r="E102" s="577"/>
      <c r="F102" s="577"/>
      <c r="G102" s="577"/>
      <c r="H102" s="577"/>
      <c r="I102" s="577"/>
      <c r="J102" s="577"/>
      <c r="K102" s="577"/>
      <c r="L102" s="577"/>
      <c r="M102" s="577"/>
      <c r="N102" s="577"/>
      <c r="O102" s="578"/>
      <c r="P102" s="566"/>
      <c r="Q102" s="567"/>
      <c r="R102" s="566" t="s">
        <v>277</v>
      </c>
      <c r="S102" s="567"/>
      <c r="T102" s="566" t="s">
        <v>278</v>
      </c>
      <c r="U102" s="567"/>
      <c r="V102" s="566" t="s">
        <v>278</v>
      </c>
      <c r="W102" s="567"/>
      <c r="X102" s="566"/>
      <c r="Y102" s="567"/>
      <c r="Z102" s="566"/>
      <c r="AA102" s="567"/>
      <c r="AB102" s="566"/>
      <c r="AC102" s="567"/>
      <c r="AD102" s="566"/>
      <c r="AE102" s="568"/>
      <c r="AF102" s="157"/>
      <c r="AG102" s="158"/>
      <c r="AH102" s="159"/>
      <c r="AI102" s="157"/>
      <c r="AJ102" s="158"/>
      <c r="AK102" s="159"/>
      <c r="AL102" s="157"/>
      <c r="AM102" s="158"/>
      <c r="AN102" s="159"/>
      <c r="AO102" s="157"/>
      <c r="AP102" s="158"/>
      <c r="AQ102" s="159"/>
      <c r="AR102" s="157" t="s">
        <v>279</v>
      </c>
      <c r="AS102" s="158" t="s">
        <v>279</v>
      </c>
      <c r="AT102" s="160"/>
      <c r="AU102" s="161" t="s">
        <v>280</v>
      </c>
      <c r="AV102" s="162" t="s">
        <v>280</v>
      </c>
      <c r="AW102" s="163"/>
      <c r="AX102" s="157"/>
      <c r="AY102" s="158"/>
      <c r="AZ102" s="159"/>
      <c r="BA102" s="157"/>
      <c r="BB102" s="158"/>
      <c r="BC102" s="160"/>
      <c r="BD102" s="569"/>
      <c r="BE102" s="568"/>
      <c r="BF102" s="570" t="s">
        <v>281</v>
      </c>
      <c r="BG102" s="571"/>
      <c r="BH102" s="571"/>
      <c r="BI102" s="572"/>
    </row>
    <row r="103" spans="1:61" s="170" customFormat="1" ht="12.75" customHeight="1" thickBot="1" x14ac:dyDescent="0.3">
      <c r="A103" s="131" t="s">
        <v>267</v>
      </c>
      <c r="B103" s="573" t="s">
        <v>282</v>
      </c>
      <c r="C103" s="574"/>
      <c r="D103" s="574"/>
      <c r="E103" s="574"/>
      <c r="F103" s="574"/>
      <c r="G103" s="574"/>
      <c r="H103" s="574"/>
      <c r="I103" s="574"/>
      <c r="J103" s="574"/>
      <c r="K103" s="574"/>
      <c r="L103" s="574"/>
      <c r="M103" s="574"/>
      <c r="N103" s="574"/>
      <c r="O103" s="575"/>
      <c r="P103" s="559"/>
      <c r="Q103" s="560"/>
      <c r="R103" s="559"/>
      <c r="S103" s="560"/>
      <c r="T103" s="559"/>
      <c r="U103" s="560"/>
      <c r="V103" s="559"/>
      <c r="W103" s="560"/>
      <c r="X103" s="559"/>
      <c r="Y103" s="560"/>
      <c r="Z103" s="559"/>
      <c r="AA103" s="560"/>
      <c r="AB103" s="559"/>
      <c r="AC103" s="560"/>
      <c r="AD103" s="559"/>
      <c r="AE103" s="561"/>
      <c r="AF103" s="164"/>
      <c r="AG103" s="147"/>
      <c r="AH103" s="165"/>
      <c r="AI103" s="164"/>
      <c r="AJ103" s="147"/>
      <c r="AK103" s="165"/>
      <c r="AL103" s="164"/>
      <c r="AM103" s="147"/>
      <c r="AN103" s="165"/>
      <c r="AO103" s="164"/>
      <c r="AP103" s="147"/>
      <c r="AQ103" s="165"/>
      <c r="AR103" s="164"/>
      <c r="AS103" s="147"/>
      <c r="AT103" s="166"/>
      <c r="AU103" s="167"/>
      <c r="AV103" s="168"/>
      <c r="AW103" s="169"/>
      <c r="AX103" s="164"/>
      <c r="AY103" s="147"/>
      <c r="AZ103" s="165"/>
      <c r="BA103" s="164"/>
      <c r="BB103" s="147"/>
      <c r="BC103" s="166"/>
      <c r="BD103" s="562"/>
      <c r="BE103" s="561"/>
      <c r="BF103" s="563"/>
      <c r="BG103" s="564"/>
      <c r="BH103" s="564"/>
      <c r="BI103" s="565"/>
    </row>
    <row r="104" spans="1:61" ht="24.75" customHeight="1" x14ac:dyDescent="0.25">
      <c r="A104" s="123" t="s">
        <v>269</v>
      </c>
      <c r="B104" s="553" t="s">
        <v>276</v>
      </c>
      <c r="C104" s="554"/>
      <c r="D104" s="554"/>
      <c r="E104" s="554"/>
      <c r="F104" s="554"/>
      <c r="G104" s="554"/>
      <c r="H104" s="554"/>
      <c r="I104" s="554"/>
      <c r="J104" s="554"/>
      <c r="K104" s="554"/>
      <c r="L104" s="554"/>
      <c r="M104" s="554"/>
      <c r="N104" s="554"/>
      <c r="O104" s="555"/>
      <c r="P104" s="556"/>
      <c r="Q104" s="557"/>
      <c r="R104" s="558" t="s">
        <v>283</v>
      </c>
      <c r="S104" s="557"/>
      <c r="T104" s="556" t="s">
        <v>284</v>
      </c>
      <c r="U104" s="557"/>
      <c r="V104" s="556" t="s">
        <v>284</v>
      </c>
      <c r="W104" s="557"/>
      <c r="X104" s="299"/>
      <c r="Y104" s="300"/>
      <c r="Z104" s="299"/>
      <c r="AA104" s="300"/>
      <c r="AB104" s="299"/>
      <c r="AC104" s="300"/>
      <c r="AD104" s="299"/>
      <c r="AE104" s="301"/>
      <c r="AF104" s="171" t="s">
        <v>285</v>
      </c>
      <c r="AG104" s="113" t="s">
        <v>285</v>
      </c>
      <c r="AH104" s="114"/>
      <c r="AI104" s="172" t="s">
        <v>273</v>
      </c>
      <c r="AJ104" s="113" t="s">
        <v>273</v>
      </c>
      <c r="AK104" s="114"/>
      <c r="AL104" s="173" t="s">
        <v>285</v>
      </c>
      <c r="AM104" s="113" t="s">
        <v>285</v>
      </c>
      <c r="AN104" s="114"/>
      <c r="AO104" s="171" t="s">
        <v>273</v>
      </c>
      <c r="AP104" s="113" t="s">
        <v>273</v>
      </c>
      <c r="AQ104" s="114"/>
      <c r="AR104" s="171" t="s">
        <v>279</v>
      </c>
      <c r="AS104" s="113" t="s">
        <v>279</v>
      </c>
      <c r="AT104" s="115"/>
      <c r="AU104" s="171" t="s">
        <v>280</v>
      </c>
      <c r="AV104" s="113" t="s">
        <v>280</v>
      </c>
      <c r="AW104" s="114"/>
      <c r="AX104" s="112"/>
      <c r="AY104" s="113"/>
      <c r="AZ104" s="114"/>
      <c r="BA104" s="112"/>
      <c r="BB104" s="113"/>
      <c r="BC104" s="115"/>
      <c r="BD104" s="519"/>
      <c r="BE104" s="520"/>
      <c r="BF104" s="550" t="s">
        <v>281</v>
      </c>
      <c r="BG104" s="551"/>
      <c r="BH104" s="551"/>
      <c r="BI104" s="552"/>
    </row>
    <row r="105" spans="1:61" ht="32.25" customHeight="1" x14ac:dyDescent="0.25">
      <c r="A105" s="90" t="s">
        <v>275</v>
      </c>
      <c r="B105" s="547" t="s">
        <v>286</v>
      </c>
      <c r="C105" s="472"/>
      <c r="D105" s="472"/>
      <c r="E105" s="472"/>
      <c r="F105" s="472"/>
      <c r="G105" s="472"/>
      <c r="H105" s="472"/>
      <c r="I105" s="472"/>
      <c r="J105" s="472"/>
      <c r="K105" s="472"/>
      <c r="L105" s="472"/>
      <c r="M105" s="472"/>
      <c r="N105" s="472"/>
      <c r="O105" s="473"/>
      <c r="P105" s="441"/>
      <c r="Q105" s="443"/>
      <c r="R105" s="441" t="s">
        <v>287</v>
      </c>
      <c r="S105" s="443"/>
      <c r="T105" s="441" t="s">
        <v>288</v>
      </c>
      <c r="U105" s="443"/>
      <c r="V105" s="441" t="s">
        <v>280</v>
      </c>
      <c r="W105" s="443"/>
      <c r="X105" s="295"/>
      <c r="Y105" s="294"/>
      <c r="Z105" s="295"/>
      <c r="AA105" s="294"/>
      <c r="AB105" s="295"/>
      <c r="AC105" s="294"/>
      <c r="AD105" s="295"/>
      <c r="AE105" s="293"/>
      <c r="AF105" s="91"/>
      <c r="AG105" s="34"/>
      <c r="AH105" s="92"/>
      <c r="AI105" s="91" t="s">
        <v>288</v>
      </c>
      <c r="AJ105" s="34" t="s">
        <v>280</v>
      </c>
      <c r="AK105" s="174"/>
      <c r="AL105" s="175"/>
      <c r="AM105" s="34"/>
      <c r="AN105" s="92"/>
      <c r="AO105" s="91"/>
      <c r="AP105" s="34"/>
      <c r="AQ105" s="92"/>
      <c r="AR105" s="91"/>
      <c r="AS105" s="34"/>
      <c r="AT105" s="93"/>
      <c r="AU105" s="91"/>
      <c r="AV105" s="34"/>
      <c r="AW105" s="92"/>
      <c r="AX105" s="91"/>
      <c r="AY105" s="34"/>
      <c r="AZ105" s="92"/>
      <c r="BA105" s="91"/>
      <c r="BB105" s="34"/>
      <c r="BC105" s="93"/>
      <c r="BD105" s="479"/>
      <c r="BE105" s="480"/>
      <c r="BF105" s="541" t="s">
        <v>289</v>
      </c>
      <c r="BG105" s="542"/>
      <c r="BH105" s="542"/>
      <c r="BI105" s="543"/>
    </row>
    <row r="106" spans="1:61" ht="15.6" x14ac:dyDescent="0.25">
      <c r="A106" s="90" t="s">
        <v>411</v>
      </c>
      <c r="B106" s="547" t="s">
        <v>290</v>
      </c>
      <c r="C106" s="472"/>
      <c r="D106" s="472"/>
      <c r="E106" s="472"/>
      <c r="F106" s="472"/>
      <c r="G106" s="472"/>
      <c r="H106" s="472"/>
      <c r="I106" s="472"/>
      <c r="J106" s="472"/>
      <c r="K106" s="472"/>
      <c r="L106" s="472"/>
      <c r="M106" s="472"/>
      <c r="N106" s="472"/>
      <c r="O106" s="473"/>
      <c r="P106" s="441" t="s">
        <v>291</v>
      </c>
      <c r="Q106" s="443"/>
      <c r="R106" s="441" t="s">
        <v>292</v>
      </c>
      <c r="S106" s="443"/>
      <c r="T106" s="441" t="s">
        <v>293</v>
      </c>
      <c r="U106" s="443"/>
      <c r="V106" s="441" t="s">
        <v>293</v>
      </c>
      <c r="W106" s="443"/>
      <c r="X106" s="295"/>
      <c r="Y106" s="294"/>
      <c r="Z106" s="295"/>
      <c r="AA106" s="294"/>
      <c r="AB106" s="295"/>
      <c r="AC106" s="294"/>
      <c r="AD106" s="295"/>
      <c r="AE106" s="293"/>
      <c r="AF106" s="91"/>
      <c r="AG106" s="34"/>
      <c r="AH106" s="92"/>
      <c r="AI106" s="100"/>
      <c r="AJ106" s="34"/>
      <c r="AK106" s="92"/>
      <c r="AL106" s="175" t="s">
        <v>272</v>
      </c>
      <c r="AM106" s="175" t="s">
        <v>272</v>
      </c>
      <c r="AN106" s="92"/>
      <c r="AO106" s="91" t="s">
        <v>272</v>
      </c>
      <c r="AP106" s="175" t="s">
        <v>272</v>
      </c>
      <c r="AQ106" s="92"/>
      <c r="AR106" s="91" t="s">
        <v>272</v>
      </c>
      <c r="AS106" s="175" t="s">
        <v>272</v>
      </c>
      <c r="AT106" s="93"/>
      <c r="AU106" s="91" t="s">
        <v>272</v>
      </c>
      <c r="AV106" s="175" t="s">
        <v>272</v>
      </c>
      <c r="AW106" s="92"/>
      <c r="AX106" s="91"/>
      <c r="AY106" s="34"/>
      <c r="AZ106" s="92"/>
      <c r="BA106" s="91"/>
      <c r="BB106" s="34"/>
      <c r="BC106" s="93"/>
      <c r="BD106" s="479"/>
      <c r="BE106" s="480"/>
      <c r="BF106" s="544"/>
      <c r="BG106" s="545"/>
      <c r="BH106" s="545"/>
      <c r="BI106" s="546"/>
    </row>
    <row r="107" spans="1:61" ht="29.25" customHeight="1" thickBot="1" x14ac:dyDescent="0.3">
      <c r="A107" s="90" t="s">
        <v>412</v>
      </c>
      <c r="B107" s="547" t="s">
        <v>294</v>
      </c>
      <c r="C107" s="472"/>
      <c r="D107" s="472"/>
      <c r="E107" s="472"/>
      <c r="F107" s="472"/>
      <c r="G107" s="472"/>
      <c r="H107" s="472"/>
      <c r="I107" s="472"/>
      <c r="J107" s="472"/>
      <c r="K107" s="472"/>
      <c r="L107" s="472"/>
      <c r="M107" s="472"/>
      <c r="N107" s="472"/>
      <c r="O107" s="473"/>
      <c r="P107" s="548"/>
      <c r="Q107" s="549"/>
      <c r="R107" s="441" t="s">
        <v>295</v>
      </c>
      <c r="S107" s="443"/>
      <c r="T107" s="441" t="s">
        <v>272</v>
      </c>
      <c r="U107" s="443"/>
      <c r="V107" s="441" t="s">
        <v>273</v>
      </c>
      <c r="W107" s="443"/>
      <c r="X107" s="295"/>
      <c r="Y107" s="294"/>
      <c r="Z107" s="295"/>
      <c r="AA107" s="294"/>
      <c r="AB107" s="295"/>
      <c r="AC107" s="294"/>
      <c r="AD107" s="295"/>
      <c r="AE107" s="293"/>
      <c r="AF107" s="176"/>
      <c r="AG107" s="177"/>
      <c r="AH107" s="178"/>
      <c r="AI107" s="176"/>
      <c r="AJ107" s="177"/>
      <c r="AK107" s="178"/>
      <c r="AL107" s="176" t="s">
        <v>272</v>
      </c>
      <c r="AM107" s="177" t="s">
        <v>273</v>
      </c>
      <c r="AN107" s="178"/>
      <c r="AO107" s="176"/>
      <c r="AP107" s="177"/>
      <c r="AQ107" s="178"/>
      <c r="AR107" s="179"/>
      <c r="AS107" s="180"/>
      <c r="AT107" s="181"/>
      <c r="AU107" s="176"/>
      <c r="AV107" s="180"/>
      <c r="AW107" s="178"/>
      <c r="AX107" s="176"/>
      <c r="AY107" s="177"/>
      <c r="AZ107" s="178"/>
      <c r="BA107" s="176"/>
      <c r="BB107" s="177"/>
      <c r="BC107" s="178"/>
      <c r="BD107" s="540"/>
      <c r="BE107" s="431"/>
      <c r="BF107" s="541" t="s">
        <v>424</v>
      </c>
      <c r="BG107" s="542"/>
      <c r="BH107" s="542"/>
      <c r="BI107" s="543"/>
    </row>
    <row r="108" spans="1:61" s="185" customFormat="1" ht="16.2" thickBot="1" x14ac:dyDescent="0.3">
      <c r="A108" s="537" t="s">
        <v>297</v>
      </c>
      <c r="B108" s="538"/>
      <c r="C108" s="538"/>
      <c r="D108" s="538"/>
      <c r="E108" s="538"/>
      <c r="F108" s="538"/>
      <c r="G108" s="538"/>
      <c r="H108" s="538"/>
      <c r="I108" s="538"/>
      <c r="J108" s="538"/>
      <c r="K108" s="538"/>
      <c r="L108" s="538"/>
      <c r="M108" s="538"/>
      <c r="N108" s="538"/>
      <c r="O108" s="538"/>
      <c r="P108" s="538"/>
      <c r="Q108" s="538"/>
      <c r="R108" s="538"/>
      <c r="S108" s="539"/>
      <c r="T108" s="526">
        <f>SUM(T103,T100,T57,T29)</f>
        <v>7290</v>
      </c>
      <c r="U108" s="527"/>
      <c r="V108" s="526">
        <f>SUM(V103,V100,V57,V29)</f>
        <v>3818</v>
      </c>
      <c r="W108" s="527"/>
      <c r="X108" s="526">
        <f t="shared" ref="X108" si="39">SUM(X103,X100,X57,X29)</f>
        <v>868</v>
      </c>
      <c r="Y108" s="527"/>
      <c r="Z108" s="526"/>
      <c r="AA108" s="527"/>
      <c r="AB108" s="526">
        <f t="shared" ref="AB108" si="40">SUM(AB103,AB100,AB57,AB29)</f>
        <v>2600</v>
      </c>
      <c r="AC108" s="527"/>
      <c r="AD108" s="526">
        <f t="shared" ref="AD108" si="41">SUM(AD103,AD100,AD57,AD29)</f>
        <v>350</v>
      </c>
      <c r="AE108" s="527"/>
      <c r="AF108" s="182">
        <f>SUM(AF29,AF57,AF100,AF103)</f>
        <v>1062</v>
      </c>
      <c r="AG108" s="183">
        <f t="shared" ref="AG108:AZ108" si="42">SUM(AG29,AG57,AG100,AG103)</f>
        <v>578</v>
      </c>
      <c r="AH108" s="261">
        <f t="shared" si="42"/>
        <v>28</v>
      </c>
      <c r="AI108" s="182">
        <f t="shared" si="42"/>
        <v>1028</v>
      </c>
      <c r="AJ108" s="183">
        <f t="shared" si="42"/>
        <v>544</v>
      </c>
      <c r="AK108" s="261">
        <f t="shared" si="42"/>
        <v>31</v>
      </c>
      <c r="AL108" s="182">
        <f t="shared" si="42"/>
        <v>1022</v>
      </c>
      <c r="AM108" s="183">
        <f t="shared" si="42"/>
        <v>584</v>
      </c>
      <c r="AN108" s="261">
        <f t="shared" si="42"/>
        <v>29</v>
      </c>
      <c r="AO108" s="182">
        <f t="shared" si="42"/>
        <v>1016</v>
      </c>
      <c r="AP108" s="183">
        <f t="shared" si="42"/>
        <v>544</v>
      </c>
      <c r="AQ108" s="261">
        <f t="shared" si="42"/>
        <v>28</v>
      </c>
      <c r="AR108" s="182">
        <f t="shared" si="42"/>
        <v>1098</v>
      </c>
      <c r="AS108" s="183">
        <f t="shared" si="42"/>
        <v>546</v>
      </c>
      <c r="AT108" s="261">
        <f t="shared" si="42"/>
        <v>30</v>
      </c>
      <c r="AU108" s="182">
        <f t="shared" si="42"/>
        <v>1038</v>
      </c>
      <c r="AV108" s="183">
        <f t="shared" si="42"/>
        <v>518</v>
      </c>
      <c r="AW108" s="261">
        <f t="shared" si="42"/>
        <v>27</v>
      </c>
      <c r="AX108" s="182">
        <f t="shared" si="42"/>
        <v>1026</v>
      </c>
      <c r="AY108" s="183">
        <f t="shared" si="42"/>
        <v>504</v>
      </c>
      <c r="AZ108" s="261">
        <f t="shared" si="42"/>
        <v>29</v>
      </c>
      <c r="BA108" s="182"/>
      <c r="BB108" s="183"/>
      <c r="BC108" s="184"/>
      <c r="BD108" s="528">
        <f>SUM(BC108,AZ108,AW108,AT108,AQ108,AN108,AK108,AH108)</f>
        <v>202</v>
      </c>
      <c r="BE108" s="529"/>
      <c r="BF108" s="530"/>
      <c r="BG108" s="530"/>
      <c r="BH108" s="530"/>
      <c r="BI108" s="531"/>
    </row>
    <row r="109" spans="1:61" ht="15.6" x14ac:dyDescent="0.25">
      <c r="A109" s="514" t="s">
        <v>298</v>
      </c>
      <c r="B109" s="515"/>
      <c r="C109" s="515"/>
      <c r="D109" s="515"/>
      <c r="E109" s="515"/>
      <c r="F109" s="515"/>
      <c r="G109" s="515"/>
      <c r="H109" s="515"/>
      <c r="I109" s="515"/>
      <c r="J109" s="515"/>
      <c r="K109" s="515"/>
      <c r="L109" s="515"/>
      <c r="M109" s="515"/>
      <c r="N109" s="515"/>
      <c r="O109" s="515"/>
      <c r="P109" s="515"/>
      <c r="Q109" s="515"/>
      <c r="R109" s="515"/>
      <c r="S109" s="515"/>
      <c r="T109" s="532"/>
      <c r="U109" s="533"/>
      <c r="V109" s="534"/>
      <c r="W109" s="535"/>
      <c r="X109" s="534"/>
      <c r="Y109" s="535"/>
      <c r="Z109" s="534"/>
      <c r="AA109" s="535"/>
      <c r="AB109" s="534"/>
      <c r="AC109" s="535"/>
      <c r="AD109" s="534"/>
      <c r="AE109" s="536"/>
      <c r="AF109" s="523">
        <f>AG108/18</f>
        <v>32.111111111111114</v>
      </c>
      <c r="AG109" s="524"/>
      <c r="AH109" s="525"/>
      <c r="AI109" s="516">
        <f>AJ108/17</f>
        <v>32</v>
      </c>
      <c r="AJ109" s="517"/>
      <c r="AK109" s="518"/>
      <c r="AL109" s="516">
        <f>AM108/18</f>
        <v>32.444444444444443</v>
      </c>
      <c r="AM109" s="517"/>
      <c r="AN109" s="518"/>
      <c r="AO109" s="516">
        <f>AP108/17</f>
        <v>32</v>
      </c>
      <c r="AP109" s="517"/>
      <c r="AQ109" s="518"/>
      <c r="AR109" s="516">
        <f t="shared" ref="AR109" si="43">AS108/18</f>
        <v>30.333333333333332</v>
      </c>
      <c r="AS109" s="517"/>
      <c r="AT109" s="518"/>
      <c r="AU109" s="516">
        <f>AV108/17</f>
        <v>30.470588235294116</v>
      </c>
      <c r="AV109" s="517"/>
      <c r="AW109" s="518"/>
      <c r="AX109" s="516">
        <f>AY108/17</f>
        <v>29.647058823529413</v>
      </c>
      <c r="AY109" s="517"/>
      <c r="AZ109" s="518"/>
      <c r="BA109" s="516"/>
      <c r="BB109" s="517"/>
      <c r="BC109" s="518"/>
      <c r="BD109" s="519"/>
      <c r="BE109" s="520"/>
      <c r="BF109" s="521"/>
      <c r="BG109" s="521"/>
      <c r="BH109" s="521"/>
      <c r="BI109" s="522"/>
    </row>
    <row r="110" spans="1:61" ht="15.6" x14ac:dyDescent="0.25">
      <c r="A110" s="514" t="s">
        <v>299</v>
      </c>
      <c r="B110" s="515"/>
      <c r="C110" s="515"/>
      <c r="D110" s="515"/>
      <c r="E110" s="515"/>
      <c r="F110" s="515"/>
      <c r="G110" s="515"/>
      <c r="H110" s="515"/>
      <c r="I110" s="515"/>
      <c r="J110" s="515"/>
      <c r="K110" s="515"/>
      <c r="L110" s="515"/>
      <c r="M110" s="515"/>
      <c r="N110" s="515"/>
      <c r="O110" s="515"/>
      <c r="P110" s="515"/>
      <c r="Q110" s="515"/>
      <c r="R110" s="515"/>
      <c r="S110" s="515"/>
      <c r="T110" s="479"/>
      <c r="U110" s="443"/>
      <c r="V110" s="441"/>
      <c r="W110" s="443"/>
      <c r="X110" s="441"/>
      <c r="Y110" s="443"/>
      <c r="Z110" s="441"/>
      <c r="AA110" s="443"/>
      <c r="AB110" s="441"/>
      <c r="AC110" s="443"/>
      <c r="AD110" s="441"/>
      <c r="AE110" s="480"/>
      <c r="AF110" s="479"/>
      <c r="AG110" s="442"/>
      <c r="AH110" s="480"/>
      <c r="AI110" s="479"/>
      <c r="AJ110" s="442"/>
      <c r="AK110" s="480"/>
      <c r="AL110" s="479"/>
      <c r="AM110" s="442"/>
      <c r="AN110" s="480"/>
      <c r="AO110" s="479"/>
      <c r="AP110" s="442"/>
      <c r="AQ110" s="480"/>
      <c r="AR110" s="479"/>
      <c r="AS110" s="442"/>
      <c r="AT110" s="480"/>
      <c r="AU110" s="479"/>
      <c r="AV110" s="442"/>
      <c r="AW110" s="480"/>
      <c r="AX110" s="479"/>
      <c r="AY110" s="442"/>
      <c r="AZ110" s="480"/>
      <c r="BA110" s="479"/>
      <c r="BB110" s="442"/>
      <c r="BC110" s="480"/>
      <c r="BD110" s="479"/>
      <c r="BE110" s="480"/>
      <c r="BF110" s="442"/>
      <c r="BG110" s="442"/>
      <c r="BH110" s="442"/>
      <c r="BI110" s="480"/>
    </row>
    <row r="111" spans="1:61" ht="15.6" x14ac:dyDescent="0.25">
      <c r="A111" s="514" t="s">
        <v>300</v>
      </c>
      <c r="B111" s="515"/>
      <c r="C111" s="515"/>
      <c r="D111" s="515"/>
      <c r="E111" s="515"/>
      <c r="F111" s="515"/>
      <c r="G111" s="515"/>
      <c r="H111" s="515"/>
      <c r="I111" s="515"/>
      <c r="J111" s="515"/>
      <c r="K111" s="515"/>
      <c r="L111" s="515"/>
      <c r="M111" s="515"/>
      <c r="N111" s="515"/>
      <c r="O111" s="515"/>
      <c r="P111" s="515"/>
      <c r="Q111" s="515"/>
      <c r="R111" s="515"/>
      <c r="S111" s="515"/>
      <c r="T111" s="479">
        <v>4</v>
      </c>
      <c r="U111" s="443"/>
      <c r="V111" s="441"/>
      <c r="W111" s="443"/>
      <c r="X111" s="441"/>
      <c r="Y111" s="443"/>
      <c r="Z111" s="441"/>
      <c r="AA111" s="443"/>
      <c r="AB111" s="441"/>
      <c r="AC111" s="443"/>
      <c r="AD111" s="441"/>
      <c r="AE111" s="480"/>
      <c r="AF111" s="479"/>
      <c r="AG111" s="442"/>
      <c r="AH111" s="480"/>
      <c r="AI111" s="479">
        <v>1</v>
      </c>
      <c r="AJ111" s="442"/>
      <c r="AK111" s="480"/>
      <c r="AL111" s="479"/>
      <c r="AM111" s="442"/>
      <c r="AN111" s="480"/>
      <c r="AO111" s="479">
        <v>1</v>
      </c>
      <c r="AP111" s="442"/>
      <c r="AQ111" s="480"/>
      <c r="AR111" s="479"/>
      <c r="AS111" s="442"/>
      <c r="AT111" s="480"/>
      <c r="AU111" s="479">
        <v>1</v>
      </c>
      <c r="AV111" s="442"/>
      <c r="AW111" s="480"/>
      <c r="AX111" s="479">
        <v>1</v>
      </c>
      <c r="AY111" s="442"/>
      <c r="AZ111" s="480"/>
      <c r="BA111" s="479"/>
      <c r="BB111" s="442"/>
      <c r="BC111" s="480"/>
      <c r="BD111" s="479"/>
      <c r="BE111" s="480"/>
      <c r="BF111" s="442"/>
      <c r="BG111" s="442"/>
      <c r="BH111" s="442"/>
      <c r="BI111" s="480"/>
    </row>
    <row r="112" spans="1:61" ht="15.6" x14ac:dyDescent="0.25">
      <c r="A112" s="514" t="s">
        <v>301</v>
      </c>
      <c r="B112" s="515"/>
      <c r="C112" s="515"/>
      <c r="D112" s="515"/>
      <c r="E112" s="515"/>
      <c r="F112" s="515"/>
      <c r="G112" s="515"/>
      <c r="H112" s="515"/>
      <c r="I112" s="515"/>
      <c r="J112" s="515"/>
      <c r="K112" s="515"/>
      <c r="L112" s="515"/>
      <c r="M112" s="515"/>
      <c r="N112" s="515"/>
      <c r="O112" s="515"/>
      <c r="P112" s="515"/>
      <c r="Q112" s="515"/>
      <c r="R112" s="515"/>
      <c r="S112" s="515"/>
      <c r="T112" s="479">
        <f>SUM(AF112:BC112)</f>
        <v>29</v>
      </c>
      <c r="U112" s="443"/>
      <c r="V112" s="441"/>
      <c r="W112" s="443"/>
      <c r="X112" s="441"/>
      <c r="Y112" s="443"/>
      <c r="Z112" s="441"/>
      <c r="AA112" s="443"/>
      <c r="AB112" s="441"/>
      <c r="AC112" s="443"/>
      <c r="AD112" s="441"/>
      <c r="AE112" s="480"/>
      <c r="AF112" s="479">
        <v>5</v>
      </c>
      <c r="AG112" s="442"/>
      <c r="AH112" s="480"/>
      <c r="AI112" s="479">
        <v>5</v>
      </c>
      <c r="AJ112" s="442"/>
      <c r="AK112" s="480"/>
      <c r="AL112" s="511">
        <v>4</v>
      </c>
      <c r="AM112" s="512"/>
      <c r="AN112" s="513"/>
      <c r="AO112" s="479">
        <v>4</v>
      </c>
      <c r="AP112" s="442"/>
      <c r="AQ112" s="480"/>
      <c r="AR112" s="479">
        <v>4</v>
      </c>
      <c r="AS112" s="442"/>
      <c r="AT112" s="480"/>
      <c r="AU112" s="479">
        <v>4</v>
      </c>
      <c r="AV112" s="442"/>
      <c r="AW112" s="480"/>
      <c r="AX112" s="479">
        <v>3</v>
      </c>
      <c r="AY112" s="442"/>
      <c r="AZ112" s="480"/>
      <c r="BA112" s="479"/>
      <c r="BB112" s="442"/>
      <c r="BC112" s="480"/>
      <c r="BD112" s="479"/>
      <c r="BE112" s="480"/>
      <c r="BF112" s="442"/>
      <c r="BG112" s="442"/>
      <c r="BH112" s="442"/>
      <c r="BI112" s="480"/>
    </row>
    <row r="113" spans="1:61" ht="16.2" thickBot="1" x14ac:dyDescent="0.3">
      <c r="A113" s="509" t="s">
        <v>302</v>
      </c>
      <c r="B113" s="510"/>
      <c r="C113" s="510"/>
      <c r="D113" s="510"/>
      <c r="E113" s="510"/>
      <c r="F113" s="510"/>
      <c r="G113" s="510"/>
      <c r="H113" s="510"/>
      <c r="I113" s="510"/>
      <c r="J113" s="510"/>
      <c r="K113" s="510"/>
      <c r="L113" s="510"/>
      <c r="M113" s="510"/>
      <c r="N113" s="510"/>
      <c r="O113" s="510"/>
      <c r="P113" s="510"/>
      <c r="Q113" s="510"/>
      <c r="R113" s="510"/>
      <c r="S113" s="510"/>
      <c r="T113" s="474">
        <f>SUM(AF113:BC113)</f>
        <v>22</v>
      </c>
      <c r="U113" s="450"/>
      <c r="V113" s="448"/>
      <c r="W113" s="450"/>
      <c r="X113" s="448"/>
      <c r="Y113" s="450"/>
      <c r="Z113" s="448"/>
      <c r="AA113" s="450"/>
      <c r="AB113" s="448"/>
      <c r="AC113" s="450"/>
      <c r="AD113" s="448"/>
      <c r="AE113" s="475"/>
      <c r="AF113" s="474">
        <v>3</v>
      </c>
      <c r="AG113" s="449"/>
      <c r="AH113" s="475"/>
      <c r="AI113" s="474">
        <v>3</v>
      </c>
      <c r="AJ113" s="449"/>
      <c r="AK113" s="475"/>
      <c r="AL113" s="476">
        <v>2</v>
      </c>
      <c r="AM113" s="477"/>
      <c r="AN113" s="478"/>
      <c r="AO113" s="474">
        <v>3</v>
      </c>
      <c r="AP113" s="449"/>
      <c r="AQ113" s="475"/>
      <c r="AR113" s="474">
        <v>4</v>
      </c>
      <c r="AS113" s="449"/>
      <c r="AT113" s="475"/>
      <c r="AU113" s="474">
        <v>4</v>
      </c>
      <c r="AV113" s="449"/>
      <c r="AW113" s="475"/>
      <c r="AX113" s="474">
        <v>3</v>
      </c>
      <c r="AY113" s="449"/>
      <c r="AZ113" s="475"/>
      <c r="BA113" s="474"/>
      <c r="BB113" s="449"/>
      <c r="BC113" s="475"/>
      <c r="BD113" s="474"/>
      <c r="BE113" s="475"/>
      <c r="BF113" s="449"/>
      <c r="BG113" s="449"/>
      <c r="BH113" s="449"/>
      <c r="BI113" s="475"/>
    </row>
    <row r="114" spans="1:61" ht="4.5" customHeight="1" thickBot="1" x14ac:dyDescent="0.3">
      <c r="A114" s="186"/>
      <c r="B114" s="495"/>
      <c r="C114" s="495"/>
      <c r="D114" s="495"/>
      <c r="E114" s="495"/>
      <c r="F114" s="495"/>
      <c r="G114" s="495"/>
      <c r="H114" s="495"/>
      <c r="I114" s="495"/>
      <c r="J114" s="495"/>
      <c r="K114" s="495"/>
      <c r="L114" s="495"/>
      <c r="M114" s="495"/>
      <c r="N114" s="495"/>
      <c r="O114" s="495"/>
      <c r="P114" s="495"/>
      <c r="Q114" s="495"/>
      <c r="R114" s="495"/>
      <c r="S114" s="495"/>
      <c r="T114" s="495"/>
      <c r="U114" s="496"/>
      <c r="V114" s="496"/>
      <c r="W114" s="496"/>
      <c r="X114" s="496"/>
      <c r="Y114" s="496"/>
      <c r="Z114" s="496"/>
      <c r="AA114" s="496"/>
      <c r="AB114" s="496"/>
      <c r="AC114" s="496"/>
      <c r="AD114" s="496"/>
      <c r="AE114" s="496"/>
      <c r="AF114" s="496"/>
      <c r="AG114" s="496"/>
      <c r="AH114" s="496"/>
      <c r="AI114" s="496"/>
      <c r="AJ114" s="496"/>
      <c r="AK114" s="496"/>
      <c r="AL114" s="495"/>
      <c r="AM114" s="495"/>
      <c r="AN114" s="495"/>
      <c r="AO114" s="495"/>
      <c r="AP114" s="495"/>
      <c r="AQ114" s="495"/>
      <c r="AR114" s="495"/>
      <c r="AS114" s="495"/>
      <c r="AT114" s="495"/>
      <c r="AU114" s="495"/>
      <c r="AV114" s="495"/>
      <c r="AW114" s="495"/>
      <c r="AX114" s="495"/>
      <c r="AY114" s="495"/>
      <c r="AZ114" s="495"/>
      <c r="BA114" s="495"/>
      <c r="BB114" s="495"/>
      <c r="BC114" s="495"/>
      <c r="BD114" s="495"/>
      <c r="BE114" s="495"/>
      <c r="BF114" s="495"/>
      <c r="BG114" s="495"/>
      <c r="BH114" s="495"/>
      <c r="BI114" s="497"/>
    </row>
    <row r="115" spans="1:61" ht="15.6" x14ac:dyDescent="0.25">
      <c r="A115" s="498" t="s">
        <v>303</v>
      </c>
      <c r="B115" s="499"/>
      <c r="C115" s="499"/>
      <c r="D115" s="499"/>
      <c r="E115" s="499"/>
      <c r="F115" s="499"/>
      <c r="G115" s="499"/>
      <c r="H115" s="499"/>
      <c r="I115" s="499"/>
      <c r="J115" s="499"/>
      <c r="K115" s="499"/>
      <c r="L115" s="499"/>
      <c r="M115" s="499"/>
      <c r="N115" s="499"/>
      <c r="O115" s="499"/>
      <c r="P115" s="499"/>
      <c r="Q115" s="499"/>
      <c r="R115" s="499"/>
      <c r="S115" s="500"/>
      <c r="T115" s="498" t="s">
        <v>304</v>
      </c>
      <c r="U115" s="499"/>
      <c r="V115" s="499"/>
      <c r="W115" s="499"/>
      <c r="X115" s="499"/>
      <c r="Y115" s="499"/>
      <c r="Z115" s="499"/>
      <c r="AA115" s="499"/>
      <c r="AB115" s="499"/>
      <c r="AC115" s="499"/>
      <c r="AD115" s="499"/>
      <c r="AE115" s="499"/>
      <c r="AF115" s="499"/>
      <c r="AG115" s="499"/>
      <c r="AH115" s="499"/>
      <c r="AI115" s="499"/>
      <c r="AJ115" s="499"/>
      <c r="AK115" s="501" t="s">
        <v>305</v>
      </c>
      <c r="AL115" s="502"/>
      <c r="AM115" s="502"/>
      <c r="AN115" s="502"/>
      <c r="AO115" s="502"/>
      <c r="AP115" s="502"/>
      <c r="AQ115" s="502"/>
      <c r="AR115" s="502"/>
      <c r="AS115" s="503"/>
      <c r="AT115" s="504" t="s">
        <v>306</v>
      </c>
      <c r="AU115" s="505"/>
      <c r="AV115" s="505"/>
      <c r="AW115" s="505"/>
      <c r="AX115" s="505"/>
      <c r="AY115" s="505"/>
      <c r="AZ115" s="505"/>
      <c r="BA115" s="505"/>
      <c r="BB115" s="505"/>
      <c r="BC115" s="505"/>
      <c r="BD115" s="505"/>
      <c r="BE115" s="505"/>
      <c r="BF115" s="505"/>
      <c r="BG115" s="505"/>
      <c r="BH115" s="505"/>
      <c r="BI115" s="506"/>
    </row>
    <row r="116" spans="1:61" ht="15.6" x14ac:dyDescent="0.25">
      <c r="A116" s="507" t="s">
        <v>307</v>
      </c>
      <c r="B116" s="508"/>
      <c r="C116" s="508"/>
      <c r="D116" s="508"/>
      <c r="E116" s="508"/>
      <c r="F116" s="508"/>
      <c r="G116" s="508"/>
      <c r="H116" s="508" t="s">
        <v>308</v>
      </c>
      <c r="I116" s="508"/>
      <c r="J116" s="508"/>
      <c r="K116" s="508"/>
      <c r="L116" s="508" t="s">
        <v>309</v>
      </c>
      <c r="M116" s="508"/>
      <c r="N116" s="508"/>
      <c r="O116" s="508"/>
      <c r="P116" s="424" t="s">
        <v>310</v>
      </c>
      <c r="Q116" s="425"/>
      <c r="R116" s="425"/>
      <c r="S116" s="426"/>
      <c r="T116" s="427" t="s">
        <v>307</v>
      </c>
      <c r="U116" s="425"/>
      <c r="V116" s="425"/>
      <c r="W116" s="425"/>
      <c r="X116" s="425"/>
      <c r="Y116" s="425"/>
      <c r="Z116" s="425"/>
      <c r="AA116" s="428"/>
      <c r="AB116" s="187" t="s">
        <v>308</v>
      </c>
      <c r="AC116" s="187"/>
      <c r="AD116" s="187"/>
      <c r="AE116" s="187"/>
      <c r="AF116" s="481" t="s">
        <v>309</v>
      </c>
      <c r="AG116" s="482"/>
      <c r="AH116" s="483" t="s">
        <v>310</v>
      </c>
      <c r="AI116" s="483"/>
      <c r="AJ116" s="424"/>
      <c r="AK116" s="484" t="s">
        <v>308</v>
      </c>
      <c r="AL116" s="485"/>
      <c r="AM116" s="486"/>
      <c r="AN116" s="481" t="s">
        <v>309</v>
      </c>
      <c r="AO116" s="335"/>
      <c r="AP116" s="482"/>
      <c r="AQ116" s="424" t="s">
        <v>310</v>
      </c>
      <c r="AR116" s="425"/>
      <c r="AS116" s="426"/>
      <c r="AT116" s="487" t="s">
        <v>311</v>
      </c>
      <c r="AU116" s="488"/>
      <c r="AV116" s="488"/>
      <c r="AW116" s="488"/>
      <c r="AX116" s="488"/>
      <c r="AY116" s="488"/>
      <c r="AZ116" s="488"/>
      <c r="BA116" s="488"/>
      <c r="BB116" s="488"/>
      <c r="BC116" s="488"/>
      <c r="BD116" s="488"/>
      <c r="BE116" s="488"/>
      <c r="BF116" s="488"/>
      <c r="BG116" s="488"/>
      <c r="BH116" s="488"/>
      <c r="BI116" s="489"/>
    </row>
    <row r="117" spans="1:61" ht="15" customHeight="1" x14ac:dyDescent="0.25">
      <c r="A117" s="452" t="s">
        <v>312</v>
      </c>
      <c r="B117" s="453"/>
      <c r="C117" s="453"/>
      <c r="D117" s="453"/>
      <c r="E117" s="453"/>
      <c r="F117" s="453"/>
      <c r="G117" s="453"/>
      <c r="H117" s="429">
        <v>2</v>
      </c>
      <c r="I117" s="430"/>
      <c r="J117" s="430"/>
      <c r="K117" s="456"/>
      <c r="L117" s="459">
        <v>1</v>
      </c>
      <c r="M117" s="460"/>
      <c r="N117" s="460"/>
      <c r="O117" s="461"/>
      <c r="P117" s="459">
        <v>1</v>
      </c>
      <c r="Q117" s="460"/>
      <c r="R117" s="460"/>
      <c r="S117" s="468"/>
      <c r="T117" s="471" t="s">
        <v>313</v>
      </c>
      <c r="U117" s="472"/>
      <c r="V117" s="472"/>
      <c r="W117" s="472"/>
      <c r="X117" s="472"/>
      <c r="Y117" s="472"/>
      <c r="Z117" s="472"/>
      <c r="AA117" s="473"/>
      <c r="AB117" s="441">
        <v>4</v>
      </c>
      <c r="AC117" s="442"/>
      <c r="AD117" s="442"/>
      <c r="AE117" s="443"/>
      <c r="AF117" s="441">
        <v>2</v>
      </c>
      <c r="AG117" s="443"/>
      <c r="AH117" s="444">
        <v>3</v>
      </c>
      <c r="AI117" s="444"/>
      <c r="AJ117" s="441"/>
      <c r="AK117" s="493">
        <v>8</v>
      </c>
      <c r="AL117" s="444"/>
      <c r="AM117" s="444"/>
      <c r="AN117" s="429">
        <v>9</v>
      </c>
      <c r="AO117" s="430"/>
      <c r="AP117" s="456"/>
      <c r="AQ117" s="429">
        <v>14</v>
      </c>
      <c r="AR117" s="430"/>
      <c r="AS117" s="431"/>
      <c r="AT117" s="487"/>
      <c r="AU117" s="488"/>
      <c r="AV117" s="488"/>
      <c r="AW117" s="488"/>
      <c r="AX117" s="488"/>
      <c r="AY117" s="488"/>
      <c r="AZ117" s="488"/>
      <c r="BA117" s="488"/>
      <c r="BB117" s="488"/>
      <c r="BC117" s="488"/>
      <c r="BD117" s="488"/>
      <c r="BE117" s="488"/>
      <c r="BF117" s="488"/>
      <c r="BG117" s="488"/>
      <c r="BH117" s="488"/>
      <c r="BI117" s="489"/>
    </row>
    <row r="118" spans="1:61" ht="15" customHeight="1" x14ac:dyDescent="0.25">
      <c r="A118" s="452"/>
      <c r="B118" s="453"/>
      <c r="C118" s="453"/>
      <c r="D118" s="453"/>
      <c r="E118" s="453"/>
      <c r="F118" s="453"/>
      <c r="G118" s="453"/>
      <c r="H118" s="432"/>
      <c r="I118" s="433"/>
      <c r="J118" s="433"/>
      <c r="K118" s="457"/>
      <c r="L118" s="462"/>
      <c r="M118" s="463"/>
      <c r="N118" s="463"/>
      <c r="O118" s="464"/>
      <c r="P118" s="462"/>
      <c r="Q118" s="463"/>
      <c r="R118" s="463"/>
      <c r="S118" s="469"/>
      <c r="T118" s="438" t="s">
        <v>314</v>
      </c>
      <c r="U118" s="439"/>
      <c r="V118" s="439"/>
      <c r="W118" s="439"/>
      <c r="X118" s="439"/>
      <c r="Y118" s="439"/>
      <c r="Z118" s="439"/>
      <c r="AA118" s="440"/>
      <c r="AB118" s="441">
        <v>6</v>
      </c>
      <c r="AC118" s="442"/>
      <c r="AD118" s="442"/>
      <c r="AE118" s="443"/>
      <c r="AF118" s="441">
        <v>2</v>
      </c>
      <c r="AG118" s="443"/>
      <c r="AH118" s="444">
        <v>3</v>
      </c>
      <c r="AI118" s="444"/>
      <c r="AJ118" s="441"/>
      <c r="AK118" s="493"/>
      <c r="AL118" s="444"/>
      <c r="AM118" s="444"/>
      <c r="AN118" s="432"/>
      <c r="AO118" s="433"/>
      <c r="AP118" s="457"/>
      <c r="AQ118" s="432"/>
      <c r="AR118" s="433"/>
      <c r="AS118" s="434"/>
      <c r="AT118" s="487"/>
      <c r="AU118" s="488"/>
      <c r="AV118" s="488"/>
      <c r="AW118" s="488"/>
      <c r="AX118" s="488"/>
      <c r="AY118" s="488"/>
      <c r="AZ118" s="488"/>
      <c r="BA118" s="488"/>
      <c r="BB118" s="488"/>
      <c r="BC118" s="488"/>
      <c r="BD118" s="488"/>
      <c r="BE118" s="488"/>
      <c r="BF118" s="488"/>
      <c r="BG118" s="488"/>
      <c r="BH118" s="488"/>
      <c r="BI118" s="489"/>
    </row>
    <row r="119" spans="1:61" ht="15" customHeight="1" thickBot="1" x14ac:dyDescent="0.3">
      <c r="A119" s="454"/>
      <c r="B119" s="455"/>
      <c r="C119" s="455"/>
      <c r="D119" s="455"/>
      <c r="E119" s="455"/>
      <c r="F119" s="455"/>
      <c r="G119" s="455"/>
      <c r="H119" s="435"/>
      <c r="I119" s="436"/>
      <c r="J119" s="436"/>
      <c r="K119" s="458"/>
      <c r="L119" s="465"/>
      <c r="M119" s="466"/>
      <c r="N119" s="466"/>
      <c r="O119" s="467"/>
      <c r="P119" s="465"/>
      <c r="Q119" s="466"/>
      <c r="R119" s="466"/>
      <c r="S119" s="470"/>
      <c r="T119" s="445" t="s">
        <v>315</v>
      </c>
      <c r="U119" s="446"/>
      <c r="V119" s="446"/>
      <c r="W119" s="446"/>
      <c r="X119" s="446"/>
      <c r="Y119" s="446"/>
      <c r="Z119" s="446"/>
      <c r="AA119" s="447"/>
      <c r="AB119" s="448">
        <v>8</v>
      </c>
      <c r="AC119" s="449"/>
      <c r="AD119" s="449"/>
      <c r="AE119" s="450"/>
      <c r="AF119" s="448">
        <v>11</v>
      </c>
      <c r="AG119" s="450"/>
      <c r="AH119" s="451">
        <v>17</v>
      </c>
      <c r="AI119" s="451"/>
      <c r="AJ119" s="448"/>
      <c r="AK119" s="494"/>
      <c r="AL119" s="451"/>
      <c r="AM119" s="451"/>
      <c r="AN119" s="435"/>
      <c r="AO119" s="436"/>
      <c r="AP119" s="458"/>
      <c r="AQ119" s="435"/>
      <c r="AR119" s="436"/>
      <c r="AS119" s="437"/>
      <c r="AT119" s="490"/>
      <c r="AU119" s="491"/>
      <c r="AV119" s="491"/>
      <c r="AW119" s="491"/>
      <c r="AX119" s="491"/>
      <c r="AY119" s="491"/>
      <c r="AZ119" s="491"/>
      <c r="BA119" s="491"/>
      <c r="BB119" s="491"/>
      <c r="BC119" s="491"/>
      <c r="BD119" s="491"/>
      <c r="BE119" s="491"/>
      <c r="BF119" s="491"/>
      <c r="BG119" s="491"/>
      <c r="BH119" s="491"/>
      <c r="BI119" s="492"/>
    </row>
    <row r="120" spans="1:61" s="194" customFormat="1" ht="15.6" x14ac:dyDescent="0.3">
      <c r="A120" s="189" t="s">
        <v>316</v>
      </c>
      <c r="B120" s="190"/>
      <c r="C120" s="190"/>
      <c r="D120" s="190"/>
      <c r="E120" s="190"/>
      <c r="F120" s="190"/>
      <c r="G120" s="190"/>
      <c r="H120" s="190"/>
      <c r="I120" s="190"/>
      <c r="J120" s="190"/>
      <c r="K120" s="190"/>
      <c r="L120" s="190"/>
      <c r="M120" s="190"/>
      <c r="N120" s="190"/>
      <c r="O120" s="190"/>
      <c r="P120" s="190"/>
      <c r="Q120" s="190"/>
      <c r="R120" s="190"/>
      <c r="S120" s="190"/>
      <c r="T120" s="190"/>
      <c r="U120" s="191"/>
      <c r="V120" s="191"/>
      <c r="W120" s="191"/>
      <c r="X120" s="191"/>
      <c r="Y120" s="191"/>
      <c r="Z120" s="191"/>
      <c r="AA120" s="191"/>
      <c r="AB120" s="191"/>
      <c r="AC120" s="191"/>
      <c r="AD120" s="191"/>
      <c r="AE120" s="191"/>
      <c r="AF120" s="191"/>
      <c r="AG120" s="191"/>
      <c r="AH120" s="191"/>
      <c r="AI120" s="192"/>
      <c r="AJ120" s="189" t="s">
        <v>316</v>
      </c>
      <c r="AK120" s="192"/>
      <c r="AL120" s="191"/>
      <c r="AM120" s="191"/>
      <c r="AN120" s="191"/>
      <c r="AO120" s="191"/>
      <c r="AP120" s="191"/>
      <c r="AQ120" s="191"/>
      <c r="AR120" s="191"/>
      <c r="AS120" s="191"/>
      <c r="AT120" s="191"/>
      <c r="AU120" s="191"/>
      <c r="AV120" s="191"/>
      <c r="AW120" s="191"/>
      <c r="AX120" s="191"/>
      <c r="AY120" s="191"/>
      <c r="AZ120" s="191"/>
      <c r="BA120" s="191"/>
      <c r="BB120" s="191"/>
      <c r="BC120" s="191"/>
      <c r="BD120" s="191"/>
      <c r="BE120" s="191"/>
      <c r="BF120" s="191"/>
      <c r="BG120" s="191"/>
      <c r="BH120" s="191"/>
      <c r="BI120" s="193"/>
    </row>
    <row r="121" spans="1:61" ht="30.75" customHeight="1" x14ac:dyDescent="0.25">
      <c r="A121" s="328" t="s">
        <v>317</v>
      </c>
      <c r="B121" s="328"/>
      <c r="C121" s="328"/>
      <c r="D121" s="328"/>
      <c r="E121" s="328"/>
      <c r="F121" s="328"/>
      <c r="G121" s="328"/>
      <c r="H121" s="328"/>
      <c r="I121" s="328"/>
      <c r="J121" s="328"/>
      <c r="K121" s="328"/>
      <c r="L121" s="328"/>
      <c r="M121" s="328"/>
      <c r="N121" s="328"/>
      <c r="O121" s="328"/>
      <c r="P121" s="328"/>
      <c r="Q121" s="328"/>
      <c r="R121" s="328"/>
      <c r="S121" s="328"/>
      <c r="T121" s="328"/>
      <c r="U121" s="328"/>
      <c r="V121" s="328"/>
      <c r="W121" s="328"/>
      <c r="X121" s="328"/>
      <c r="Y121" s="328"/>
      <c r="Z121" s="328"/>
      <c r="AA121" s="328"/>
      <c r="AB121" s="328"/>
      <c r="AC121" s="328"/>
      <c r="AD121" s="328"/>
      <c r="AE121" s="328"/>
      <c r="AF121" s="195"/>
      <c r="AG121" s="195"/>
      <c r="AH121" s="195"/>
      <c r="AI121" s="195"/>
      <c r="AJ121" s="328" t="s">
        <v>318</v>
      </c>
      <c r="AK121" s="328"/>
      <c r="AL121" s="328"/>
      <c r="AM121" s="328"/>
      <c r="AN121" s="328"/>
      <c r="AO121" s="328"/>
      <c r="AP121" s="328"/>
      <c r="AQ121" s="328"/>
      <c r="AR121" s="328"/>
      <c r="AS121" s="328"/>
      <c r="AT121" s="328"/>
      <c r="AU121" s="328"/>
      <c r="AV121" s="328"/>
      <c r="AW121" s="328"/>
      <c r="AX121" s="328"/>
      <c r="AY121" s="328"/>
      <c r="AZ121" s="328"/>
      <c r="BA121" s="328"/>
      <c r="BB121" s="328"/>
      <c r="BC121" s="328"/>
      <c r="BD121" s="328"/>
      <c r="BE121" s="328"/>
      <c r="BF121" s="328"/>
      <c r="BG121" s="328"/>
      <c r="BH121" s="328"/>
      <c r="BI121" s="196"/>
    </row>
    <row r="122" spans="1:61" ht="14.25" customHeight="1" x14ac:dyDescent="0.3">
      <c r="A122" s="320"/>
      <c r="B122" s="320"/>
      <c r="C122" s="320"/>
      <c r="D122" s="320"/>
      <c r="E122" s="320"/>
      <c r="F122" s="320"/>
      <c r="G122" s="320"/>
      <c r="H122" s="320"/>
      <c r="I122" s="320"/>
      <c r="J122" s="320"/>
      <c r="K122" s="324" t="s">
        <v>319</v>
      </c>
      <c r="L122" s="324"/>
      <c r="M122" s="324"/>
      <c r="N122" s="324"/>
      <c r="O122" s="324"/>
      <c r="P122" s="324"/>
      <c r="Q122" s="324"/>
      <c r="R122" s="324"/>
      <c r="S122" s="324"/>
      <c r="T122" s="324"/>
      <c r="U122" s="324"/>
      <c r="V122" s="324"/>
      <c r="W122" s="324"/>
      <c r="X122" s="195"/>
      <c r="Y122" s="195"/>
      <c r="Z122" s="195"/>
      <c r="AA122" s="195"/>
      <c r="AB122" s="195"/>
      <c r="AC122" s="195"/>
      <c r="AD122" s="195"/>
      <c r="AE122" s="195"/>
      <c r="AF122" s="195"/>
      <c r="AG122" s="195"/>
      <c r="AH122" s="195"/>
      <c r="AI122" s="195"/>
      <c r="AJ122" s="320"/>
      <c r="AK122" s="320"/>
      <c r="AL122" s="320"/>
      <c r="AM122" s="320"/>
      <c r="AN122" s="320"/>
      <c r="AO122" s="320"/>
      <c r="AP122" s="320"/>
      <c r="AQ122" s="320"/>
      <c r="AR122" s="320"/>
      <c r="AS122" s="324" t="s">
        <v>320</v>
      </c>
      <c r="AT122" s="324"/>
      <c r="AU122" s="324"/>
      <c r="AV122" s="324"/>
      <c r="AW122" s="324"/>
      <c r="AX122" s="324"/>
      <c r="AZ122" s="197"/>
      <c r="BA122" s="197"/>
      <c r="BB122" s="197"/>
      <c r="BC122" s="197"/>
      <c r="BD122" s="195"/>
      <c r="BE122" s="195"/>
      <c r="BF122" s="195"/>
      <c r="BG122" s="195"/>
      <c r="BH122" s="195"/>
      <c r="BI122" s="196"/>
    </row>
    <row r="123" spans="1:61" s="202" customFormat="1" ht="10.199999999999999" x14ac:dyDescent="0.2">
      <c r="A123" s="321" t="s">
        <v>321</v>
      </c>
      <c r="B123" s="321"/>
      <c r="C123" s="321"/>
      <c r="D123" s="321"/>
      <c r="E123" s="321"/>
      <c r="F123" s="321"/>
      <c r="G123" s="321"/>
      <c r="H123" s="321"/>
      <c r="I123" s="321"/>
      <c r="J123" s="321"/>
      <c r="K123" s="198"/>
      <c r="L123" s="198"/>
      <c r="M123" s="198"/>
      <c r="N123" s="199"/>
      <c r="O123" s="199"/>
      <c r="P123" s="199"/>
      <c r="Q123" s="199"/>
      <c r="R123" s="199"/>
      <c r="S123" s="199"/>
      <c r="T123" s="199"/>
      <c r="U123" s="200"/>
      <c r="V123" s="200"/>
      <c r="W123" s="201"/>
      <c r="X123" s="201"/>
      <c r="Y123" s="201"/>
      <c r="Z123" s="201"/>
      <c r="AA123" s="201"/>
      <c r="AB123" s="201"/>
      <c r="AC123" s="201"/>
      <c r="AD123" s="201"/>
      <c r="AE123" s="201"/>
      <c r="AF123" s="201"/>
      <c r="AG123" s="201"/>
      <c r="AH123" s="201"/>
      <c r="AI123" s="201"/>
      <c r="AJ123" s="321" t="s">
        <v>322</v>
      </c>
      <c r="AK123" s="321"/>
      <c r="AL123" s="321"/>
      <c r="AM123" s="321"/>
      <c r="AN123" s="321"/>
      <c r="AO123" s="321"/>
      <c r="AP123" s="321"/>
      <c r="AQ123" s="321"/>
      <c r="AR123" s="321"/>
      <c r="AS123" s="198"/>
      <c r="AT123" s="198"/>
      <c r="AU123" s="198"/>
      <c r="AV123" s="198"/>
      <c r="AW123" s="199"/>
      <c r="AX123" s="199"/>
      <c r="AY123" s="199"/>
      <c r="AZ123" s="199"/>
      <c r="BA123" s="199"/>
      <c r="BB123" s="199"/>
      <c r="BC123" s="199"/>
      <c r="BD123" s="201"/>
      <c r="BE123" s="201"/>
      <c r="BF123" s="201"/>
      <c r="BG123" s="201"/>
      <c r="BH123" s="201"/>
      <c r="BI123" s="201"/>
    </row>
    <row r="124" spans="1:61" ht="10.5" customHeight="1" x14ac:dyDescent="0.3">
      <c r="A124" s="320"/>
      <c r="B124" s="320"/>
      <c r="C124" s="320"/>
      <c r="D124" s="320"/>
      <c r="E124" s="320"/>
      <c r="F124" s="320"/>
      <c r="G124" s="320"/>
      <c r="H124" s="320"/>
      <c r="I124" s="320"/>
      <c r="J124" s="320"/>
      <c r="K124" s="57"/>
      <c r="L124" s="57"/>
      <c r="M124" s="57"/>
      <c r="N124" s="203"/>
      <c r="O124" s="203"/>
      <c r="P124" s="203"/>
      <c r="Q124" s="203"/>
      <c r="R124" s="203"/>
      <c r="S124" s="203"/>
      <c r="T124" s="203"/>
      <c r="U124" s="191"/>
      <c r="V124" s="191"/>
      <c r="W124" s="195"/>
      <c r="X124" s="195"/>
      <c r="Y124" s="195"/>
      <c r="Z124" s="195"/>
      <c r="AA124" s="195"/>
      <c r="AB124" s="195"/>
      <c r="AC124" s="195"/>
      <c r="AD124" s="195"/>
      <c r="AE124" s="195"/>
      <c r="AF124" s="195"/>
      <c r="AG124" s="195"/>
      <c r="AH124" s="195"/>
      <c r="AI124" s="195"/>
      <c r="AJ124" s="320"/>
      <c r="AK124" s="320"/>
      <c r="AL124" s="320"/>
      <c r="AM124" s="320"/>
      <c r="AN124" s="320"/>
      <c r="AO124" s="320"/>
      <c r="AP124" s="320"/>
      <c r="AQ124" s="320"/>
      <c r="AR124" s="320"/>
      <c r="AS124" s="203"/>
      <c r="AT124" s="203"/>
      <c r="AU124" s="203"/>
      <c r="AV124" s="203"/>
      <c r="AW124" s="203"/>
      <c r="AX124" s="203"/>
      <c r="AY124" s="203"/>
      <c r="AZ124" s="203"/>
      <c r="BA124" s="203"/>
      <c r="BB124" s="203"/>
      <c r="BC124" s="203"/>
      <c r="BD124" s="195"/>
      <c r="BE124" s="195"/>
      <c r="BF124" s="195"/>
      <c r="BG124" s="195"/>
      <c r="BH124" s="195"/>
      <c r="BI124" s="196"/>
    </row>
    <row r="125" spans="1:61" s="202" customFormat="1" ht="10.199999999999999" x14ac:dyDescent="0.2">
      <c r="A125" s="321" t="s">
        <v>323</v>
      </c>
      <c r="B125" s="321"/>
      <c r="C125" s="321"/>
      <c r="D125" s="321"/>
      <c r="E125" s="321"/>
      <c r="F125" s="321"/>
      <c r="G125" s="321"/>
      <c r="H125" s="321"/>
      <c r="I125" s="321"/>
      <c r="J125" s="321"/>
      <c r="K125" s="199"/>
      <c r="L125" s="199"/>
      <c r="M125" s="199"/>
      <c r="N125" s="199"/>
      <c r="O125" s="199"/>
      <c r="P125" s="199"/>
      <c r="Q125" s="199"/>
      <c r="R125" s="199"/>
      <c r="S125" s="199"/>
      <c r="T125" s="199"/>
      <c r="U125" s="200"/>
      <c r="V125" s="200"/>
      <c r="W125" s="201"/>
      <c r="X125" s="201"/>
      <c r="Y125" s="201"/>
      <c r="Z125" s="201"/>
      <c r="AA125" s="201"/>
      <c r="AB125" s="201"/>
      <c r="AC125" s="201"/>
      <c r="AD125" s="201"/>
      <c r="AE125" s="201"/>
      <c r="AF125" s="201"/>
      <c r="AG125" s="201"/>
      <c r="AH125" s="201"/>
      <c r="AI125" s="201"/>
      <c r="AJ125" s="321" t="s">
        <v>323</v>
      </c>
      <c r="AK125" s="321"/>
      <c r="AL125" s="321"/>
      <c r="AM125" s="321"/>
      <c r="AN125" s="321"/>
      <c r="AO125" s="321"/>
      <c r="AP125" s="321"/>
      <c r="AQ125" s="321"/>
      <c r="AR125" s="321"/>
      <c r="AS125" s="199"/>
      <c r="AT125" s="199"/>
      <c r="AU125" s="199"/>
      <c r="AV125" s="199"/>
      <c r="AW125" s="199"/>
      <c r="AX125" s="199"/>
      <c r="AY125" s="199"/>
      <c r="AZ125" s="199"/>
      <c r="BA125" s="199"/>
      <c r="BB125" s="199"/>
      <c r="BC125" s="199"/>
      <c r="BD125" s="201"/>
      <c r="BE125" s="201"/>
      <c r="BF125" s="201"/>
      <c r="BG125" s="201"/>
      <c r="BH125" s="201"/>
      <c r="BI125" s="201"/>
    </row>
    <row r="126" spans="1:61" s="202" customFormat="1" ht="10.199999999999999" x14ac:dyDescent="0.2">
      <c r="A126" s="204"/>
      <c r="B126" s="204"/>
      <c r="C126" s="204"/>
      <c r="D126" s="204"/>
      <c r="E126" s="204"/>
      <c r="F126" s="204"/>
      <c r="G126" s="199"/>
      <c r="H126" s="199"/>
      <c r="I126" s="199"/>
      <c r="J126" s="199"/>
      <c r="K126" s="199"/>
      <c r="L126" s="199"/>
      <c r="M126" s="199"/>
      <c r="N126" s="199"/>
      <c r="O126" s="199"/>
      <c r="P126" s="199"/>
      <c r="Q126" s="199"/>
      <c r="R126" s="199"/>
      <c r="S126" s="199"/>
      <c r="T126" s="199"/>
      <c r="U126" s="200"/>
      <c r="V126" s="200"/>
      <c r="W126" s="201"/>
      <c r="X126" s="201"/>
      <c r="Y126" s="201"/>
      <c r="Z126" s="201"/>
      <c r="AA126" s="201"/>
      <c r="AB126" s="201"/>
      <c r="AC126" s="201"/>
      <c r="AD126" s="201"/>
      <c r="AE126" s="201"/>
      <c r="AF126" s="201"/>
      <c r="AG126" s="201"/>
      <c r="AH126" s="201"/>
      <c r="AI126" s="201"/>
      <c r="AJ126" s="204"/>
      <c r="AK126" s="204"/>
      <c r="AL126" s="204"/>
      <c r="AM126" s="204"/>
      <c r="AN126" s="204"/>
      <c r="AO126" s="204"/>
      <c r="AP126" s="199"/>
      <c r="AQ126" s="199"/>
      <c r="AR126" s="199"/>
      <c r="AS126" s="199"/>
      <c r="AT126" s="199"/>
      <c r="AU126" s="199"/>
      <c r="AV126" s="199"/>
      <c r="AW126" s="199"/>
      <c r="AX126" s="199"/>
      <c r="AY126" s="199"/>
      <c r="AZ126" s="199"/>
      <c r="BA126" s="199"/>
      <c r="BB126" s="199"/>
      <c r="BC126" s="199"/>
      <c r="BD126" s="201"/>
      <c r="BE126" s="201"/>
      <c r="BF126" s="201"/>
      <c r="BG126" s="201"/>
      <c r="BH126" s="201"/>
      <c r="BI126" s="201"/>
    </row>
    <row r="127" spans="1:61" s="202" customFormat="1" ht="4.5" customHeight="1" x14ac:dyDescent="0.2">
      <c r="A127" s="204"/>
      <c r="B127" s="204"/>
      <c r="C127" s="204"/>
      <c r="D127" s="204"/>
      <c r="E127" s="204"/>
      <c r="F127" s="204"/>
      <c r="G127" s="199"/>
      <c r="H127" s="199"/>
      <c r="I127" s="199"/>
      <c r="J127" s="199"/>
      <c r="K127" s="199"/>
      <c r="L127" s="199"/>
      <c r="M127" s="199"/>
      <c r="N127" s="199"/>
      <c r="O127" s="199"/>
      <c r="P127" s="199"/>
      <c r="Q127" s="199"/>
      <c r="R127" s="199"/>
      <c r="S127" s="199"/>
      <c r="T127" s="199"/>
      <c r="U127" s="200"/>
      <c r="V127" s="200"/>
      <c r="W127" s="201"/>
      <c r="X127" s="201"/>
      <c r="Y127" s="201"/>
      <c r="Z127" s="201"/>
      <c r="AA127" s="201"/>
      <c r="AB127" s="201"/>
      <c r="AC127" s="201"/>
      <c r="AD127" s="201"/>
      <c r="AE127" s="201"/>
      <c r="AF127" s="201"/>
      <c r="AG127" s="201"/>
      <c r="AH127" s="201"/>
      <c r="AI127" s="201"/>
      <c r="AJ127" s="204"/>
      <c r="AK127" s="204"/>
      <c r="AL127" s="204"/>
      <c r="AM127" s="204"/>
      <c r="AN127" s="204"/>
      <c r="AO127" s="204"/>
      <c r="AP127" s="199"/>
      <c r="AQ127" s="199"/>
      <c r="AR127" s="199"/>
      <c r="AS127" s="199"/>
      <c r="AT127" s="199"/>
      <c r="AU127" s="199"/>
      <c r="AV127" s="199"/>
      <c r="AW127" s="199"/>
      <c r="AX127" s="199"/>
      <c r="AY127" s="199"/>
      <c r="AZ127" s="199"/>
      <c r="BA127" s="199"/>
      <c r="BB127" s="199"/>
      <c r="BC127" s="199"/>
      <c r="BD127" s="201"/>
      <c r="BE127" s="201"/>
      <c r="BF127" s="201"/>
      <c r="BG127" s="201"/>
      <c r="BH127" s="201"/>
      <c r="BI127" s="201"/>
    </row>
    <row r="128" spans="1:61" s="202" customFormat="1" ht="16.8" x14ac:dyDescent="0.2">
      <c r="A128" s="411" t="s">
        <v>324</v>
      </c>
      <c r="B128" s="412"/>
      <c r="C128" s="412"/>
      <c r="D128" s="412"/>
      <c r="E128" s="412"/>
      <c r="F128" s="412"/>
      <c r="G128" s="412"/>
      <c r="H128" s="412"/>
      <c r="I128" s="412"/>
      <c r="J128" s="412"/>
      <c r="K128" s="412"/>
      <c r="L128" s="412"/>
      <c r="M128" s="412"/>
      <c r="N128" s="412"/>
      <c r="O128" s="412"/>
      <c r="P128" s="412"/>
      <c r="Q128" s="412"/>
      <c r="R128" s="412"/>
      <c r="S128" s="412"/>
      <c r="T128" s="412"/>
      <c r="U128" s="412"/>
      <c r="V128" s="412"/>
      <c r="W128" s="412"/>
      <c r="X128" s="412"/>
      <c r="Y128" s="412"/>
      <c r="Z128" s="412"/>
      <c r="AA128" s="412"/>
      <c r="AB128" s="412"/>
      <c r="AC128" s="412"/>
      <c r="AD128" s="412"/>
      <c r="AE128" s="412"/>
      <c r="AF128" s="412"/>
      <c r="AG128" s="412"/>
      <c r="AH128" s="412"/>
      <c r="AI128" s="412"/>
      <c r="AJ128" s="412"/>
      <c r="AK128" s="412"/>
      <c r="AL128" s="412"/>
      <c r="AM128" s="412"/>
      <c r="AN128" s="412"/>
      <c r="AO128" s="412"/>
      <c r="AP128" s="412"/>
      <c r="AQ128" s="412"/>
      <c r="AR128" s="412"/>
      <c r="AS128" s="412"/>
      <c r="AT128" s="412"/>
      <c r="AU128" s="412"/>
      <c r="AV128" s="412"/>
      <c r="AW128" s="412"/>
      <c r="AX128" s="412"/>
      <c r="AY128" s="412"/>
      <c r="AZ128" s="412"/>
      <c r="BA128" s="412"/>
      <c r="BB128" s="412"/>
      <c r="BC128" s="412"/>
      <c r="BD128" s="412"/>
      <c r="BE128" s="412"/>
      <c r="BF128" s="412"/>
      <c r="BG128" s="412"/>
      <c r="BH128" s="412"/>
      <c r="BI128" s="412"/>
    </row>
    <row r="129" spans="1:61" s="202" customFormat="1" ht="16.8" x14ac:dyDescent="0.2">
      <c r="A129" s="413"/>
      <c r="B129" s="413"/>
      <c r="C129" s="413"/>
      <c r="D129" s="413"/>
      <c r="E129" s="413"/>
      <c r="F129" s="413"/>
      <c r="G129" s="413"/>
      <c r="H129" s="413"/>
      <c r="I129" s="413"/>
      <c r="J129" s="413"/>
      <c r="K129" s="413"/>
      <c r="L129" s="413"/>
      <c r="M129" s="413"/>
      <c r="N129" s="413"/>
      <c r="O129" s="413"/>
      <c r="P129" s="413"/>
      <c r="Q129" s="413"/>
      <c r="R129" s="413"/>
      <c r="S129" s="413"/>
      <c r="T129" s="413"/>
      <c r="U129" s="413"/>
      <c r="V129" s="413"/>
      <c r="W129" s="413"/>
      <c r="X129" s="413"/>
      <c r="Y129" s="413"/>
      <c r="Z129" s="413"/>
      <c r="AA129" s="413"/>
      <c r="AB129" s="413"/>
      <c r="AC129" s="413"/>
      <c r="AD129" s="413"/>
      <c r="AE129" s="413"/>
      <c r="AF129" s="413"/>
      <c r="AG129" s="413"/>
      <c r="AH129" s="413"/>
      <c r="AI129" s="413"/>
      <c r="AJ129" s="413"/>
      <c r="AK129" s="413"/>
      <c r="AL129" s="413"/>
      <c r="AM129" s="413"/>
      <c r="AN129" s="413"/>
      <c r="AO129" s="413"/>
      <c r="AP129" s="413"/>
      <c r="AQ129" s="413"/>
      <c r="AR129" s="413"/>
      <c r="AS129" s="413"/>
      <c r="AT129" s="413"/>
      <c r="AU129" s="413"/>
      <c r="AV129" s="413"/>
      <c r="AW129" s="413"/>
      <c r="AX129" s="413"/>
      <c r="AY129" s="413"/>
      <c r="AZ129" s="413"/>
      <c r="BA129" s="413"/>
      <c r="BB129" s="413"/>
      <c r="BC129" s="413"/>
      <c r="BD129" s="413"/>
      <c r="BE129" s="413"/>
      <c r="BF129" s="413"/>
      <c r="BG129" s="413"/>
      <c r="BH129" s="413"/>
      <c r="BI129" s="413"/>
    </row>
    <row r="130" spans="1:61" s="202" customFormat="1" ht="16.8" x14ac:dyDescent="0.2">
      <c r="A130" s="414" t="s">
        <v>325</v>
      </c>
      <c r="B130" s="414"/>
      <c r="C130" s="414"/>
      <c r="D130" s="414"/>
      <c r="E130" s="414"/>
      <c r="F130" s="414"/>
      <c r="G130" s="414"/>
      <c r="H130" s="414"/>
      <c r="I130" s="414"/>
      <c r="J130" s="414"/>
      <c r="K130" s="414"/>
      <c r="L130" s="414"/>
      <c r="M130" s="414"/>
      <c r="N130" s="414"/>
      <c r="O130" s="414"/>
      <c r="P130" s="205"/>
      <c r="Q130" s="205"/>
      <c r="R130" s="205"/>
      <c r="S130" s="205"/>
      <c r="T130" s="205"/>
      <c r="U130" s="205"/>
      <c r="V130" s="205"/>
      <c r="W130" s="205"/>
      <c r="X130" s="205"/>
      <c r="Y130" s="205"/>
      <c r="Z130" s="205"/>
      <c r="AA130" s="205"/>
      <c r="AB130" s="205"/>
      <c r="AC130" s="205"/>
      <c r="AD130" s="205"/>
      <c r="AE130" s="205"/>
      <c r="AF130" s="205"/>
      <c r="AG130" s="205"/>
      <c r="AH130" s="205"/>
      <c r="AI130" s="205"/>
      <c r="AJ130" s="206"/>
      <c r="AK130" s="206"/>
      <c r="AL130" s="206"/>
      <c r="AM130" s="206"/>
      <c r="AN130" s="206"/>
      <c r="AO130" s="206"/>
      <c r="AP130" s="206"/>
      <c r="AQ130" s="206"/>
      <c r="AR130" s="206"/>
      <c r="AS130" s="206"/>
      <c r="AT130" s="206"/>
      <c r="AU130" s="206"/>
      <c r="AV130" s="206"/>
      <c r="AW130" s="206"/>
      <c r="AX130" s="206"/>
      <c r="AY130" s="206"/>
      <c r="AZ130" s="206"/>
      <c r="BA130" s="199"/>
      <c r="BB130" s="199"/>
      <c r="BC130" s="199"/>
      <c r="BD130" s="201"/>
      <c r="BE130" s="201"/>
      <c r="BF130" s="201"/>
      <c r="BG130" s="201"/>
      <c r="BH130" s="201"/>
      <c r="BI130" s="201"/>
    </row>
    <row r="131" spans="1:61" ht="16.2" thickBot="1" x14ac:dyDescent="0.35">
      <c r="A131" s="58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207"/>
      <c r="S131" s="207"/>
      <c r="T131" s="57"/>
      <c r="U131" s="208"/>
      <c r="V131" s="208"/>
      <c r="W131" s="57"/>
      <c r="X131" s="57"/>
      <c r="Y131" s="57"/>
      <c r="Z131" s="57"/>
      <c r="AA131" s="27" t="s">
        <v>326</v>
      </c>
      <c r="AB131" s="57"/>
      <c r="AC131" s="57"/>
      <c r="AD131" s="57"/>
      <c r="AE131" s="57"/>
      <c r="AF131" s="57"/>
      <c r="AG131" s="57"/>
      <c r="AH131" s="57"/>
      <c r="AI131" s="57"/>
      <c r="AJ131" s="57"/>
      <c r="AK131" s="57"/>
      <c r="AL131" s="57"/>
      <c r="AM131" s="57"/>
      <c r="AN131" s="57"/>
      <c r="AO131" s="57"/>
      <c r="AP131" s="57"/>
      <c r="AQ131" s="57"/>
      <c r="AR131" s="57"/>
      <c r="AS131" s="57"/>
      <c r="AT131" s="57"/>
      <c r="AU131" s="209"/>
      <c r="AV131" s="209"/>
      <c r="AW131" s="209"/>
      <c r="AX131" s="209"/>
      <c r="AY131" s="209"/>
      <c r="AZ131" s="209"/>
      <c r="BA131" s="209"/>
      <c r="BB131" s="209"/>
      <c r="BC131" s="209"/>
      <c r="BD131" s="58"/>
      <c r="BE131" s="58"/>
      <c r="BF131" s="58"/>
      <c r="BG131" s="58"/>
      <c r="BH131" s="58"/>
    </row>
    <row r="132" spans="1:61" ht="51" customHeight="1" thickBot="1" x14ac:dyDescent="0.3">
      <c r="A132" s="415" t="s">
        <v>327</v>
      </c>
      <c r="B132" s="416"/>
      <c r="C132" s="416"/>
      <c r="D132" s="417"/>
      <c r="E132" s="418" t="s">
        <v>328</v>
      </c>
      <c r="F132" s="419"/>
      <c r="G132" s="419"/>
      <c r="H132" s="419"/>
      <c r="I132" s="419"/>
      <c r="J132" s="419"/>
      <c r="K132" s="419"/>
      <c r="L132" s="419"/>
      <c r="M132" s="419"/>
      <c r="N132" s="419"/>
      <c r="O132" s="419"/>
      <c r="P132" s="419"/>
      <c r="Q132" s="419"/>
      <c r="R132" s="419"/>
      <c r="S132" s="419"/>
      <c r="T132" s="419"/>
      <c r="U132" s="419"/>
      <c r="V132" s="419"/>
      <c r="W132" s="419"/>
      <c r="X132" s="419"/>
      <c r="Y132" s="419"/>
      <c r="Z132" s="419"/>
      <c r="AA132" s="419"/>
      <c r="AB132" s="419"/>
      <c r="AC132" s="419"/>
      <c r="AD132" s="419"/>
      <c r="AE132" s="419"/>
      <c r="AF132" s="419"/>
      <c r="AG132" s="419"/>
      <c r="AH132" s="419"/>
      <c r="AI132" s="419"/>
      <c r="AJ132" s="419"/>
      <c r="AK132" s="419"/>
      <c r="AL132" s="419"/>
      <c r="AM132" s="419"/>
      <c r="AN132" s="419"/>
      <c r="AO132" s="419"/>
      <c r="AP132" s="419"/>
      <c r="AQ132" s="419"/>
      <c r="AR132" s="419"/>
      <c r="AS132" s="419"/>
      <c r="AT132" s="419"/>
      <c r="AU132" s="419"/>
      <c r="AV132" s="419"/>
      <c r="AW132" s="419"/>
      <c r="AX132" s="419"/>
      <c r="AY132" s="419"/>
      <c r="AZ132" s="419"/>
      <c r="BA132" s="419"/>
      <c r="BB132" s="419"/>
      <c r="BC132" s="419"/>
      <c r="BD132" s="419"/>
      <c r="BE132" s="420"/>
      <c r="BF132" s="421" t="s">
        <v>329</v>
      </c>
      <c r="BG132" s="422"/>
      <c r="BH132" s="422"/>
      <c r="BI132" s="423"/>
    </row>
    <row r="133" spans="1:61" ht="44.25" customHeight="1" x14ac:dyDescent="0.25">
      <c r="A133" s="402" t="s">
        <v>330</v>
      </c>
      <c r="B133" s="403"/>
      <c r="C133" s="403"/>
      <c r="D133" s="404"/>
      <c r="E133" s="405" t="s">
        <v>331</v>
      </c>
      <c r="F133" s="406"/>
      <c r="G133" s="406"/>
      <c r="H133" s="406"/>
      <c r="I133" s="406"/>
      <c r="J133" s="406"/>
      <c r="K133" s="406"/>
      <c r="L133" s="406"/>
      <c r="M133" s="406"/>
      <c r="N133" s="406"/>
      <c r="O133" s="406"/>
      <c r="P133" s="406"/>
      <c r="Q133" s="406"/>
      <c r="R133" s="406"/>
      <c r="S133" s="406"/>
      <c r="T133" s="406"/>
      <c r="U133" s="406"/>
      <c r="V133" s="406"/>
      <c r="W133" s="406"/>
      <c r="X133" s="406"/>
      <c r="Y133" s="406"/>
      <c r="Z133" s="406"/>
      <c r="AA133" s="406"/>
      <c r="AB133" s="406"/>
      <c r="AC133" s="406"/>
      <c r="AD133" s="406"/>
      <c r="AE133" s="406"/>
      <c r="AF133" s="406"/>
      <c r="AG133" s="406"/>
      <c r="AH133" s="406"/>
      <c r="AI133" s="406"/>
      <c r="AJ133" s="406"/>
      <c r="AK133" s="406"/>
      <c r="AL133" s="406"/>
      <c r="AM133" s="406"/>
      <c r="AN133" s="406"/>
      <c r="AO133" s="406"/>
      <c r="AP133" s="406"/>
      <c r="AQ133" s="406"/>
      <c r="AR133" s="406"/>
      <c r="AS133" s="406"/>
      <c r="AT133" s="406"/>
      <c r="AU133" s="406"/>
      <c r="AV133" s="406"/>
      <c r="AW133" s="406"/>
      <c r="AX133" s="406"/>
      <c r="AY133" s="406"/>
      <c r="AZ133" s="406"/>
      <c r="BA133" s="406"/>
      <c r="BB133" s="406"/>
      <c r="BC133" s="406"/>
      <c r="BD133" s="406"/>
      <c r="BE133" s="407"/>
      <c r="BF133" s="408" t="s">
        <v>121</v>
      </c>
      <c r="BG133" s="409"/>
      <c r="BH133" s="409"/>
      <c r="BI133" s="410"/>
    </row>
    <row r="134" spans="1:61" s="45" customFormat="1" ht="15.6" x14ac:dyDescent="0.3">
      <c r="A134" s="334" t="s">
        <v>332</v>
      </c>
      <c r="B134" s="335"/>
      <c r="C134" s="335"/>
      <c r="D134" s="336"/>
      <c r="E134" s="381" t="s">
        <v>333</v>
      </c>
      <c r="F134" s="382"/>
      <c r="G134" s="382"/>
      <c r="H134" s="382"/>
      <c r="I134" s="382"/>
      <c r="J134" s="382"/>
      <c r="K134" s="382"/>
      <c r="L134" s="382"/>
      <c r="M134" s="382"/>
      <c r="N134" s="382"/>
      <c r="O134" s="382"/>
      <c r="P134" s="382"/>
      <c r="Q134" s="382"/>
      <c r="R134" s="382"/>
      <c r="S134" s="382"/>
      <c r="T134" s="382"/>
      <c r="U134" s="382"/>
      <c r="V134" s="382"/>
      <c r="W134" s="382"/>
      <c r="X134" s="382"/>
      <c r="Y134" s="382"/>
      <c r="Z134" s="382"/>
      <c r="AA134" s="382"/>
      <c r="AB134" s="382"/>
      <c r="AC134" s="382"/>
      <c r="AD134" s="382"/>
      <c r="AE134" s="382"/>
      <c r="AF134" s="382"/>
      <c r="AG134" s="382"/>
      <c r="AH134" s="382"/>
      <c r="AI134" s="382"/>
      <c r="AJ134" s="382"/>
      <c r="AK134" s="382"/>
      <c r="AL134" s="382"/>
      <c r="AM134" s="382"/>
      <c r="AN134" s="382"/>
      <c r="AO134" s="382"/>
      <c r="AP134" s="382"/>
      <c r="AQ134" s="382"/>
      <c r="AR134" s="382"/>
      <c r="AS134" s="382"/>
      <c r="AT134" s="382"/>
      <c r="AU134" s="382"/>
      <c r="AV134" s="382"/>
      <c r="AW134" s="382"/>
      <c r="AX134" s="382"/>
      <c r="AY134" s="382"/>
      <c r="AZ134" s="382"/>
      <c r="BA134" s="382"/>
      <c r="BB134" s="382"/>
      <c r="BC134" s="382"/>
      <c r="BD134" s="382"/>
      <c r="BE134" s="383"/>
      <c r="BF134" s="384" t="s">
        <v>124</v>
      </c>
      <c r="BG134" s="385"/>
      <c r="BH134" s="385"/>
      <c r="BI134" s="386"/>
    </row>
    <row r="135" spans="1:61" s="45" customFormat="1" ht="33.75" customHeight="1" x14ac:dyDescent="0.3">
      <c r="A135" s="334" t="s">
        <v>334</v>
      </c>
      <c r="B135" s="335"/>
      <c r="C135" s="335"/>
      <c r="D135" s="336"/>
      <c r="E135" s="396" t="s">
        <v>335</v>
      </c>
      <c r="F135" s="397"/>
      <c r="G135" s="397"/>
      <c r="H135" s="397"/>
      <c r="I135" s="397"/>
      <c r="J135" s="397"/>
      <c r="K135" s="397"/>
      <c r="L135" s="397"/>
      <c r="M135" s="397"/>
      <c r="N135" s="397"/>
      <c r="O135" s="397"/>
      <c r="P135" s="397"/>
      <c r="Q135" s="397"/>
      <c r="R135" s="397"/>
      <c r="S135" s="397"/>
      <c r="T135" s="397"/>
      <c r="U135" s="397"/>
      <c r="V135" s="397"/>
      <c r="W135" s="397"/>
      <c r="X135" s="397"/>
      <c r="Y135" s="397"/>
      <c r="Z135" s="397"/>
      <c r="AA135" s="397"/>
      <c r="AB135" s="397"/>
      <c r="AC135" s="397"/>
      <c r="AD135" s="397"/>
      <c r="AE135" s="397"/>
      <c r="AF135" s="397"/>
      <c r="AG135" s="397"/>
      <c r="AH135" s="397"/>
      <c r="AI135" s="397"/>
      <c r="AJ135" s="397"/>
      <c r="AK135" s="397"/>
      <c r="AL135" s="397"/>
      <c r="AM135" s="397"/>
      <c r="AN135" s="397"/>
      <c r="AO135" s="397"/>
      <c r="AP135" s="397"/>
      <c r="AQ135" s="397"/>
      <c r="AR135" s="397"/>
      <c r="AS135" s="397"/>
      <c r="AT135" s="397"/>
      <c r="AU135" s="397"/>
      <c r="AV135" s="397"/>
      <c r="AW135" s="397"/>
      <c r="AX135" s="397"/>
      <c r="AY135" s="397"/>
      <c r="AZ135" s="397"/>
      <c r="BA135" s="397"/>
      <c r="BB135" s="397"/>
      <c r="BC135" s="397"/>
      <c r="BD135" s="397"/>
      <c r="BE135" s="398"/>
      <c r="BF135" s="399" t="s">
        <v>418</v>
      </c>
      <c r="BG135" s="400"/>
      <c r="BH135" s="400"/>
      <c r="BI135" s="401"/>
    </row>
    <row r="136" spans="1:61" s="45" customFormat="1" ht="46.5" customHeight="1" x14ac:dyDescent="0.3">
      <c r="A136" s="334" t="s">
        <v>336</v>
      </c>
      <c r="B136" s="335"/>
      <c r="C136" s="335"/>
      <c r="D136" s="336"/>
      <c r="E136" s="337" t="s">
        <v>337</v>
      </c>
      <c r="F136" s="338"/>
      <c r="G136" s="338"/>
      <c r="H136" s="338"/>
      <c r="I136" s="338"/>
      <c r="J136" s="338"/>
      <c r="K136" s="338"/>
      <c r="L136" s="338"/>
      <c r="M136" s="338"/>
      <c r="N136" s="338"/>
      <c r="O136" s="338"/>
      <c r="P136" s="338"/>
      <c r="Q136" s="338"/>
      <c r="R136" s="338"/>
      <c r="S136" s="338"/>
      <c r="T136" s="338"/>
      <c r="U136" s="338"/>
      <c r="V136" s="338"/>
      <c r="W136" s="338"/>
      <c r="X136" s="338"/>
      <c r="Y136" s="338"/>
      <c r="Z136" s="338"/>
      <c r="AA136" s="338"/>
      <c r="AB136" s="338"/>
      <c r="AC136" s="338"/>
      <c r="AD136" s="338"/>
      <c r="AE136" s="338"/>
      <c r="AF136" s="338"/>
      <c r="AG136" s="338"/>
      <c r="AH136" s="338"/>
      <c r="AI136" s="338"/>
      <c r="AJ136" s="338"/>
      <c r="AK136" s="338"/>
      <c r="AL136" s="338"/>
      <c r="AM136" s="338"/>
      <c r="AN136" s="338"/>
      <c r="AO136" s="338"/>
      <c r="AP136" s="338"/>
      <c r="AQ136" s="338"/>
      <c r="AR136" s="338"/>
      <c r="AS136" s="338"/>
      <c r="AT136" s="338"/>
      <c r="AU136" s="338"/>
      <c r="AV136" s="338"/>
      <c r="AW136" s="338"/>
      <c r="AX136" s="338"/>
      <c r="AY136" s="338"/>
      <c r="AZ136" s="338"/>
      <c r="BA136" s="338"/>
      <c r="BB136" s="338"/>
      <c r="BC136" s="338"/>
      <c r="BD136" s="338"/>
      <c r="BE136" s="339"/>
      <c r="BF136" s="380" t="s">
        <v>127</v>
      </c>
      <c r="BG136" s="341"/>
      <c r="BH136" s="341"/>
      <c r="BI136" s="342"/>
    </row>
    <row r="137" spans="1:61" s="45" customFormat="1" ht="31.5" customHeight="1" x14ac:dyDescent="0.3">
      <c r="A137" s="334" t="s">
        <v>338</v>
      </c>
      <c r="B137" s="335"/>
      <c r="C137" s="335"/>
      <c r="D137" s="336"/>
      <c r="E137" s="337" t="s">
        <v>339</v>
      </c>
      <c r="F137" s="338"/>
      <c r="G137" s="338"/>
      <c r="H137" s="338"/>
      <c r="I137" s="338"/>
      <c r="J137" s="338"/>
      <c r="K137" s="338"/>
      <c r="L137" s="338"/>
      <c r="M137" s="338"/>
      <c r="N137" s="338"/>
      <c r="O137" s="338"/>
      <c r="P137" s="338"/>
      <c r="Q137" s="338"/>
      <c r="R137" s="338"/>
      <c r="S137" s="338"/>
      <c r="T137" s="338"/>
      <c r="U137" s="338"/>
      <c r="V137" s="338"/>
      <c r="W137" s="338"/>
      <c r="X137" s="338"/>
      <c r="Y137" s="338"/>
      <c r="Z137" s="338"/>
      <c r="AA137" s="338"/>
      <c r="AB137" s="338"/>
      <c r="AC137" s="338"/>
      <c r="AD137" s="338"/>
      <c r="AE137" s="338"/>
      <c r="AF137" s="338"/>
      <c r="AG137" s="338"/>
      <c r="AH137" s="338"/>
      <c r="AI137" s="338"/>
      <c r="AJ137" s="338"/>
      <c r="AK137" s="338"/>
      <c r="AL137" s="338"/>
      <c r="AM137" s="338"/>
      <c r="AN137" s="338"/>
      <c r="AO137" s="338"/>
      <c r="AP137" s="338"/>
      <c r="AQ137" s="338"/>
      <c r="AR137" s="338"/>
      <c r="AS137" s="338"/>
      <c r="AT137" s="338"/>
      <c r="AU137" s="338"/>
      <c r="AV137" s="338"/>
      <c r="AW137" s="338"/>
      <c r="AX137" s="338"/>
      <c r="AY137" s="338"/>
      <c r="AZ137" s="338"/>
      <c r="BA137" s="338"/>
      <c r="BB137" s="338"/>
      <c r="BC137" s="338"/>
      <c r="BD137" s="338"/>
      <c r="BE137" s="339"/>
      <c r="BF137" s="380" t="s">
        <v>130</v>
      </c>
      <c r="BG137" s="341"/>
      <c r="BH137" s="341"/>
      <c r="BI137" s="342"/>
    </row>
    <row r="138" spans="1:61" s="210" customFormat="1" ht="30.75" customHeight="1" x14ac:dyDescent="0.3">
      <c r="A138" s="343" t="s">
        <v>340</v>
      </c>
      <c r="B138" s="344"/>
      <c r="C138" s="344"/>
      <c r="D138" s="345"/>
      <c r="E138" s="337" t="s">
        <v>341</v>
      </c>
      <c r="F138" s="338"/>
      <c r="G138" s="338"/>
      <c r="H138" s="338"/>
      <c r="I138" s="338"/>
      <c r="J138" s="338"/>
      <c r="K138" s="338"/>
      <c r="L138" s="338"/>
      <c r="M138" s="338"/>
      <c r="N138" s="338"/>
      <c r="O138" s="338"/>
      <c r="P138" s="338"/>
      <c r="Q138" s="338"/>
      <c r="R138" s="338"/>
      <c r="S138" s="338"/>
      <c r="T138" s="338"/>
      <c r="U138" s="338"/>
      <c r="V138" s="338"/>
      <c r="W138" s="338"/>
      <c r="X138" s="338"/>
      <c r="Y138" s="338"/>
      <c r="Z138" s="338"/>
      <c r="AA138" s="338"/>
      <c r="AB138" s="338"/>
      <c r="AC138" s="338"/>
      <c r="AD138" s="338"/>
      <c r="AE138" s="338"/>
      <c r="AF138" s="338"/>
      <c r="AG138" s="338"/>
      <c r="AH138" s="338"/>
      <c r="AI138" s="338"/>
      <c r="AJ138" s="338"/>
      <c r="AK138" s="338"/>
      <c r="AL138" s="338"/>
      <c r="AM138" s="338"/>
      <c r="AN138" s="338"/>
      <c r="AO138" s="338"/>
      <c r="AP138" s="338"/>
      <c r="AQ138" s="338"/>
      <c r="AR138" s="338"/>
      <c r="AS138" s="338"/>
      <c r="AT138" s="338"/>
      <c r="AU138" s="338"/>
      <c r="AV138" s="338"/>
      <c r="AW138" s="338"/>
      <c r="AX138" s="338"/>
      <c r="AY138" s="338"/>
      <c r="AZ138" s="338"/>
      <c r="BA138" s="338"/>
      <c r="BB138" s="338"/>
      <c r="BC138" s="338"/>
      <c r="BD138" s="338"/>
      <c r="BE138" s="339"/>
      <c r="BF138" s="380" t="s">
        <v>416</v>
      </c>
      <c r="BG138" s="341"/>
      <c r="BH138" s="341"/>
      <c r="BI138" s="342"/>
    </row>
    <row r="139" spans="1:61" s="45" customFormat="1" ht="15.6" x14ac:dyDescent="0.3">
      <c r="A139" s="334" t="s">
        <v>281</v>
      </c>
      <c r="B139" s="335"/>
      <c r="C139" s="335"/>
      <c r="D139" s="336"/>
      <c r="E139" s="337" t="s">
        <v>342</v>
      </c>
      <c r="F139" s="338"/>
      <c r="G139" s="338"/>
      <c r="H139" s="338"/>
      <c r="I139" s="338"/>
      <c r="J139" s="338"/>
      <c r="K139" s="338"/>
      <c r="L139" s="338"/>
      <c r="M139" s="338"/>
      <c r="N139" s="338"/>
      <c r="O139" s="338"/>
      <c r="P139" s="338"/>
      <c r="Q139" s="338"/>
      <c r="R139" s="338"/>
      <c r="S139" s="338"/>
      <c r="T139" s="338"/>
      <c r="U139" s="338"/>
      <c r="V139" s="338"/>
      <c r="W139" s="338"/>
      <c r="X139" s="338"/>
      <c r="Y139" s="338"/>
      <c r="Z139" s="338"/>
      <c r="AA139" s="338"/>
      <c r="AB139" s="338"/>
      <c r="AC139" s="338"/>
      <c r="AD139" s="338"/>
      <c r="AE139" s="338"/>
      <c r="AF139" s="338"/>
      <c r="AG139" s="338"/>
      <c r="AH139" s="338"/>
      <c r="AI139" s="338"/>
      <c r="AJ139" s="338"/>
      <c r="AK139" s="338"/>
      <c r="AL139" s="338"/>
      <c r="AM139" s="338"/>
      <c r="AN139" s="338"/>
      <c r="AO139" s="338"/>
      <c r="AP139" s="338"/>
      <c r="AQ139" s="338"/>
      <c r="AR139" s="338"/>
      <c r="AS139" s="338"/>
      <c r="AT139" s="338"/>
      <c r="AU139" s="338"/>
      <c r="AV139" s="338"/>
      <c r="AW139" s="338"/>
      <c r="AX139" s="338"/>
      <c r="AY139" s="338"/>
      <c r="AZ139" s="338"/>
      <c r="BA139" s="338"/>
      <c r="BB139" s="338"/>
      <c r="BC139" s="338"/>
      <c r="BD139" s="338"/>
      <c r="BE139" s="339"/>
      <c r="BF139" s="380" t="s">
        <v>413</v>
      </c>
      <c r="BG139" s="341"/>
      <c r="BH139" s="341"/>
      <c r="BI139" s="342"/>
    </row>
    <row r="140" spans="1:61" ht="30.75" customHeight="1" x14ac:dyDescent="0.25">
      <c r="A140" s="334" t="s">
        <v>289</v>
      </c>
      <c r="B140" s="335"/>
      <c r="C140" s="335"/>
      <c r="D140" s="336"/>
      <c r="E140" s="337" t="s">
        <v>343</v>
      </c>
      <c r="F140" s="338"/>
      <c r="G140" s="338"/>
      <c r="H140" s="338"/>
      <c r="I140" s="338"/>
      <c r="J140" s="338"/>
      <c r="K140" s="338"/>
      <c r="L140" s="338"/>
      <c r="M140" s="338"/>
      <c r="N140" s="338"/>
      <c r="O140" s="338"/>
      <c r="P140" s="338"/>
      <c r="Q140" s="338"/>
      <c r="R140" s="338"/>
      <c r="S140" s="338"/>
      <c r="T140" s="338"/>
      <c r="U140" s="338"/>
      <c r="V140" s="338"/>
      <c r="W140" s="338"/>
      <c r="X140" s="338"/>
      <c r="Y140" s="338"/>
      <c r="Z140" s="338"/>
      <c r="AA140" s="338"/>
      <c r="AB140" s="338"/>
      <c r="AC140" s="338"/>
      <c r="AD140" s="338"/>
      <c r="AE140" s="338"/>
      <c r="AF140" s="338"/>
      <c r="AG140" s="338"/>
      <c r="AH140" s="338"/>
      <c r="AI140" s="338"/>
      <c r="AJ140" s="338"/>
      <c r="AK140" s="338"/>
      <c r="AL140" s="338"/>
      <c r="AM140" s="338"/>
      <c r="AN140" s="338"/>
      <c r="AO140" s="338"/>
      <c r="AP140" s="338"/>
      <c r="AQ140" s="338"/>
      <c r="AR140" s="338"/>
      <c r="AS140" s="338"/>
      <c r="AT140" s="338"/>
      <c r="AU140" s="338"/>
      <c r="AV140" s="338"/>
      <c r="AW140" s="338"/>
      <c r="AX140" s="338"/>
      <c r="AY140" s="338"/>
      <c r="AZ140" s="338"/>
      <c r="BA140" s="338"/>
      <c r="BB140" s="338"/>
      <c r="BC140" s="338"/>
      <c r="BD140" s="338"/>
      <c r="BE140" s="339"/>
      <c r="BF140" s="380" t="s">
        <v>275</v>
      </c>
      <c r="BG140" s="341"/>
      <c r="BH140" s="341"/>
      <c r="BI140" s="342"/>
    </row>
    <row r="141" spans="1:61" s="45" customFormat="1" ht="43.5" customHeight="1" x14ac:dyDescent="0.3">
      <c r="A141" s="334" t="s">
        <v>196</v>
      </c>
      <c r="B141" s="335"/>
      <c r="C141" s="335"/>
      <c r="D141" s="336"/>
      <c r="E141" s="337" t="s">
        <v>344</v>
      </c>
      <c r="F141" s="338"/>
      <c r="G141" s="338"/>
      <c r="H141" s="338"/>
      <c r="I141" s="338"/>
      <c r="J141" s="338"/>
      <c r="K141" s="338"/>
      <c r="L141" s="338"/>
      <c r="M141" s="338"/>
      <c r="N141" s="338"/>
      <c r="O141" s="338"/>
      <c r="P141" s="338"/>
      <c r="Q141" s="338"/>
      <c r="R141" s="338"/>
      <c r="S141" s="338"/>
      <c r="T141" s="338"/>
      <c r="U141" s="338"/>
      <c r="V141" s="338"/>
      <c r="W141" s="338"/>
      <c r="X141" s="338"/>
      <c r="Y141" s="338"/>
      <c r="Z141" s="338"/>
      <c r="AA141" s="338"/>
      <c r="AB141" s="338"/>
      <c r="AC141" s="338"/>
      <c r="AD141" s="338"/>
      <c r="AE141" s="338"/>
      <c r="AF141" s="338"/>
      <c r="AG141" s="338"/>
      <c r="AH141" s="338"/>
      <c r="AI141" s="338"/>
      <c r="AJ141" s="338"/>
      <c r="AK141" s="338"/>
      <c r="AL141" s="338"/>
      <c r="AM141" s="338"/>
      <c r="AN141" s="338"/>
      <c r="AO141" s="338"/>
      <c r="AP141" s="338"/>
      <c r="AQ141" s="338"/>
      <c r="AR141" s="338"/>
      <c r="AS141" s="338"/>
      <c r="AT141" s="338"/>
      <c r="AU141" s="338"/>
      <c r="AV141" s="338"/>
      <c r="AW141" s="338"/>
      <c r="AX141" s="338"/>
      <c r="AY141" s="338"/>
      <c r="AZ141" s="338"/>
      <c r="BA141" s="338"/>
      <c r="BB141" s="338"/>
      <c r="BC141" s="338"/>
      <c r="BD141" s="338"/>
      <c r="BE141" s="339"/>
      <c r="BF141" s="380" t="s">
        <v>194</v>
      </c>
      <c r="BG141" s="341"/>
      <c r="BH141" s="341"/>
      <c r="BI141" s="342"/>
    </row>
    <row r="142" spans="1:61" ht="15.6" x14ac:dyDescent="0.25">
      <c r="A142" s="387" t="s">
        <v>137</v>
      </c>
      <c r="B142" s="388"/>
      <c r="C142" s="388"/>
      <c r="D142" s="389"/>
      <c r="E142" s="390" t="s">
        <v>345</v>
      </c>
      <c r="F142" s="391"/>
      <c r="G142" s="391"/>
      <c r="H142" s="391"/>
      <c r="I142" s="391"/>
      <c r="J142" s="391"/>
      <c r="K142" s="391"/>
      <c r="L142" s="391"/>
      <c r="M142" s="391"/>
      <c r="N142" s="391"/>
      <c r="O142" s="391"/>
      <c r="P142" s="391"/>
      <c r="Q142" s="391"/>
      <c r="R142" s="391"/>
      <c r="S142" s="391"/>
      <c r="T142" s="391"/>
      <c r="U142" s="391"/>
      <c r="V142" s="391"/>
      <c r="W142" s="391"/>
      <c r="X142" s="391"/>
      <c r="Y142" s="391"/>
      <c r="Z142" s="391"/>
      <c r="AA142" s="391"/>
      <c r="AB142" s="391"/>
      <c r="AC142" s="391"/>
      <c r="AD142" s="391"/>
      <c r="AE142" s="391"/>
      <c r="AF142" s="391"/>
      <c r="AG142" s="391"/>
      <c r="AH142" s="391"/>
      <c r="AI142" s="391"/>
      <c r="AJ142" s="391"/>
      <c r="AK142" s="391"/>
      <c r="AL142" s="391"/>
      <c r="AM142" s="391"/>
      <c r="AN142" s="391"/>
      <c r="AO142" s="391"/>
      <c r="AP142" s="391"/>
      <c r="AQ142" s="391"/>
      <c r="AR142" s="391"/>
      <c r="AS142" s="391"/>
      <c r="AT142" s="391"/>
      <c r="AU142" s="391"/>
      <c r="AV142" s="391"/>
      <c r="AW142" s="391"/>
      <c r="AX142" s="391"/>
      <c r="AY142" s="391"/>
      <c r="AZ142" s="391"/>
      <c r="BA142" s="391"/>
      <c r="BB142" s="391"/>
      <c r="BC142" s="391"/>
      <c r="BD142" s="391"/>
      <c r="BE142" s="392"/>
      <c r="BF142" s="393" t="s">
        <v>135</v>
      </c>
      <c r="BG142" s="394"/>
      <c r="BH142" s="394"/>
      <c r="BI142" s="395"/>
    </row>
    <row r="143" spans="1:61" ht="15.6" x14ac:dyDescent="0.25">
      <c r="A143" s="334" t="s">
        <v>140</v>
      </c>
      <c r="B143" s="335"/>
      <c r="C143" s="335"/>
      <c r="D143" s="336"/>
      <c r="E143" s="381" t="s">
        <v>346</v>
      </c>
      <c r="F143" s="382"/>
      <c r="G143" s="382"/>
      <c r="H143" s="382"/>
      <c r="I143" s="382"/>
      <c r="J143" s="382"/>
      <c r="K143" s="382"/>
      <c r="L143" s="382"/>
      <c r="M143" s="382"/>
      <c r="N143" s="382"/>
      <c r="O143" s="382"/>
      <c r="P143" s="382"/>
      <c r="Q143" s="382"/>
      <c r="R143" s="382"/>
      <c r="S143" s="382"/>
      <c r="T143" s="382"/>
      <c r="U143" s="382"/>
      <c r="V143" s="382"/>
      <c r="W143" s="382"/>
      <c r="X143" s="382"/>
      <c r="Y143" s="382"/>
      <c r="Z143" s="382"/>
      <c r="AA143" s="382"/>
      <c r="AB143" s="382"/>
      <c r="AC143" s="382"/>
      <c r="AD143" s="382"/>
      <c r="AE143" s="382"/>
      <c r="AF143" s="382"/>
      <c r="AG143" s="382"/>
      <c r="AH143" s="382"/>
      <c r="AI143" s="382"/>
      <c r="AJ143" s="382"/>
      <c r="AK143" s="382"/>
      <c r="AL143" s="382"/>
      <c r="AM143" s="382"/>
      <c r="AN143" s="382"/>
      <c r="AO143" s="382"/>
      <c r="AP143" s="382"/>
      <c r="AQ143" s="382"/>
      <c r="AR143" s="382"/>
      <c r="AS143" s="382"/>
      <c r="AT143" s="382"/>
      <c r="AU143" s="382"/>
      <c r="AV143" s="382"/>
      <c r="AW143" s="382"/>
      <c r="AX143" s="382"/>
      <c r="AY143" s="382"/>
      <c r="AZ143" s="382"/>
      <c r="BA143" s="382"/>
      <c r="BB143" s="382"/>
      <c r="BC143" s="382"/>
      <c r="BD143" s="382"/>
      <c r="BE143" s="383"/>
      <c r="BF143" s="384" t="s">
        <v>138</v>
      </c>
      <c r="BG143" s="385"/>
      <c r="BH143" s="385"/>
      <c r="BI143" s="386"/>
    </row>
    <row r="144" spans="1:61" ht="15.6" x14ac:dyDescent="0.25">
      <c r="A144" s="334" t="s">
        <v>145</v>
      </c>
      <c r="B144" s="335"/>
      <c r="C144" s="335"/>
      <c r="D144" s="336"/>
      <c r="E144" s="337" t="s">
        <v>347</v>
      </c>
      <c r="F144" s="338"/>
      <c r="G144" s="338"/>
      <c r="H144" s="338"/>
      <c r="I144" s="338"/>
      <c r="J144" s="338"/>
      <c r="K144" s="338"/>
      <c r="L144" s="338"/>
      <c r="M144" s="338"/>
      <c r="N144" s="338"/>
      <c r="O144" s="338"/>
      <c r="P144" s="338"/>
      <c r="Q144" s="338"/>
      <c r="R144" s="338"/>
      <c r="S144" s="338"/>
      <c r="T144" s="338"/>
      <c r="U144" s="338"/>
      <c r="V144" s="338"/>
      <c r="W144" s="338"/>
      <c r="X144" s="338"/>
      <c r="Y144" s="338"/>
      <c r="Z144" s="338"/>
      <c r="AA144" s="338"/>
      <c r="AB144" s="338"/>
      <c r="AC144" s="338"/>
      <c r="AD144" s="338"/>
      <c r="AE144" s="338"/>
      <c r="AF144" s="338"/>
      <c r="AG144" s="338"/>
      <c r="AH144" s="338"/>
      <c r="AI144" s="338"/>
      <c r="AJ144" s="338"/>
      <c r="AK144" s="338"/>
      <c r="AL144" s="338"/>
      <c r="AM144" s="338"/>
      <c r="AN144" s="338"/>
      <c r="AO144" s="338"/>
      <c r="AP144" s="338"/>
      <c r="AQ144" s="338"/>
      <c r="AR144" s="338"/>
      <c r="AS144" s="338"/>
      <c r="AT144" s="338"/>
      <c r="AU144" s="338"/>
      <c r="AV144" s="338"/>
      <c r="AW144" s="338"/>
      <c r="AX144" s="338"/>
      <c r="AY144" s="338"/>
      <c r="AZ144" s="338"/>
      <c r="BA144" s="338"/>
      <c r="BB144" s="338"/>
      <c r="BC144" s="338"/>
      <c r="BD144" s="338"/>
      <c r="BE144" s="339"/>
      <c r="BF144" s="380" t="s">
        <v>143</v>
      </c>
      <c r="BG144" s="341"/>
      <c r="BH144" s="341"/>
      <c r="BI144" s="342"/>
    </row>
    <row r="145" spans="1:61" ht="15.6" x14ac:dyDescent="0.25">
      <c r="A145" s="334" t="s">
        <v>148</v>
      </c>
      <c r="B145" s="335"/>
      <c r="C145" s="335"/>
      <c r="D145" s="336"/>
      <c r="E145" s="337" t="s">
        <v>348</v>
      </c>
      <c r="F145" s="338"/>
      <c r="G145" s="338"/>
      <c r="H145" s="338"/>
      <c r="I145" s="338"/>
      <c r="J145" s="338"/>
      <c r="K145" s="338"/>
      <c r="L145" s="338"/>
      <c r="M145" s="338"/>
      <c r="N145" s="338"/>
      <c r="O145" s="338"/>
      <c r="P145" s="338"/>
      <c r="Q145" s="338"/>
      <c r="R145" s="338"/>
      <c r="S145" s="338"/>
      <c r="T145" s="338"/>
      <c r="U145" s="338"/>
      <c r="V145" s="338"/>
      <c r="W145" s="338"/>
      <c r="X145" s="338"/>
      <c r="Y145" s="338"/>
      <c r="Z145" s="338"/>
      <c r="AA145" s="338"/>
      <c r="AB145" s="338"/>
      <c r="AC145" s="338"/>
      <c r="AD145" s="338"/>
      <c r="AE145" s="338"/>
      <c r="AF145" s="338"/>
      <c r="AG145" s="338"/>
      <c r="AH145" s="338"/>
      <c r="AI145" s="338"/>
      <c r="AJ145" s="338"/>
      <c r="AK145" s="338"/>
      <c r="AL145" s="338"/>
      <c r="AM145" s="338"/>
      <c r="AN145" s="338"/>
      <c r="AO145" s="338"/>
      <c r="AP145" s="338"/>
      <c r="AQ145" s="338"/>
      <c r="AR145" s="338"/>
      <c r="AS145" s="338"/>
      <c r="AT145" s="338"/>
      <c r="AU145" s="338"/>
      <c r="AV145" s="338"/>
      <c r="AW145" s="338"/>
      <c r="AX145" s="338"/>
      <c r="AY145" s="338"/>
      <c r="AZ145" s="338"/>
      <c r="BA145" s="338"/>
      <c r="BB145" s="338"/>
      <c r="BC145" s="338"/>
      <c r="BD145" s="338"/>
      <c r="BE145" s="339"/>
      <c r="BF145" s="380" t="s">
        <v>146</v>
      </c>
      <c r="BG145" s="341"/>
      <c r="BH145" s="341"/>
      <c r="BI145" s="342"/>
    </row>
    <row r="146" spans="1:61" ht="30" customHeight="1" x14ac:dyDescent="0.25">
      <c r="A146" s="334" t="s">
        <v>150</v>
      </c>
      <c r="B146" s="335"/>
      <c r="C146" s="335"/>
      <c r="D146" s="336"/>
      <c r="E146" s="337" t="s">
        <v>417</v>
      </c>
      <c r="F146" s="338"/>
      <c r="G146" s="338"/>
      <c r="H146" s="338"/>
      <c r="I146" s="338"/>
      <c r="J146" s="338"/>
      <c r="K146" s="338"/>
      <c r="L146" s="338"/>
      <c r="M146" s="338"/>
      <c r="N146" s="338"/>
      <c r="O146" s="338"/>
      <c r="P146" s="338"/>
      <c r="Q146" s="338"/>
      <c r="R146" s="338"/>
      <c r="S146" s="338"/>
      <c r="T146" s="338"/>
      <c r="U146" s="338"/>
      <c r="V146" s="338"/>
      <c r="W146" s="338"/>
      <c r="X146" s="338"/>
      <c r="Y146" s="338"/>
      <c r="Z146" s="338"/>
      <c r="AA146" s="338"/>
      <c r="AB146" s="338"/>
      <c r="AC146" s="338"/>
      <c r="AD146" s="338"/>
      <c r="AE146" s="338"/>
      <c r="AF146" s="338"/>
      <c r="AG146" s="338"/>
      <c r="AH146" s="338"/>
      <c r="AI146" s="338"/>
      <c r="AJ146" s="338"/>
      <c r="AK146" s="338"/>
      <c r="AL146" s="338"/>
      <c r="AM146" s="338"/>
      <c r="AN146" s="338"/>
      <c r="AO146" s="338"/>
      <c r="AP146" s="338"/>
      <c r="AQ146" s="338"/>
      <c r="AR146" s="338"/>
      <c r="AS146" s="338"/>
      <c r="AT146" s="338"/>
      <c r="AU146" s="338"/>
      <c r="AV146" s="338"/>
      <c r="AW146" s="338"/>
      <c r="AX146" s="338"/>
      <c r="AY146" s="338"/>
      <c r="AZ146" s="338"/>
      <c r="BA146" s="338"/>
      <c r="BB146" s="338"/>
      <c r="BC146" s="338"/>
      <c r="BD146" s="338"/>
      <c r="BE146" s="339"/>
      <c r="BF146" s="380" t="s">
        <v>149</v>
      </c>
      <c r="BG146" s="341"/>
      <c r="BH146" s="341"/>
      <c r="BI146" s="342"/>
    </row>
    <row r="147" spans="1:61" ht="15.6" x14ac:dyDescent="0.25">
      <c r="A147" s="334" t="s">
        <v>153</v>
      </c>
      <c r="B147" s="335"/>
      <c r="C147" s="335"/>
      <c r="D147" s="336"/>
      <c r="E147" s="337" t="s">
        <v>349</v>
      </c>
      <c r="F147" s="338"/>
      <c r="G147" s="338"/>
      <c r="H147" s="338"/>
      <c r="I147" s="338"/>
      <c r="J147" s="338"/>
      <c r="K147" s="338"/>
      <c r="L147" s="338"/>
      <c r="M147" s="338"/>
      <c r="N147" s="338"/>
      <c r="O147" s="338"/>
      <c r="P147" s="338"/>
      <c r="Q147" s="338"/>
      <c r="R147" s="338"/>
      <c r="S147" s="338"/>
      <c r="T147" s="338"/>
      <c r="U147" s="338"/>
      <c r="V147" s="338"/>
      <c r="W147" s="338"/>
      <c r="X147" s="338"/>
      <c r="Y147" s="338"/>
      <c r="Z147" s="338"/>
      <c r="AA147" s="338"/>
      <c r="AB147" s="338"/>
      <c r="AC147" s="338"/>
      <c r="AD147" s="338"/>
      <c r="AE147" s="338"/>
      <c r="AF147" s="338"/>
      <c r="AG147" s="338"/>
      <c r="AH147" s="338"/>
      <c r="AI147" s="338"/>
      <c r="AJ147" s="338"/>
      <c r="AK147" s="338"/>
      <c r="AL147" s="338"/>
      <c r="AM147" s="338"/>
      <c r="AN147" s="338"/>
      <c r="AO147" s="338"/>
      <c r="AP147" s="338"/>
      <c r="AQ147" s="338"/>
      <c r="AR147" s="338"/>
      <c r="AS147" s="338"/>
      <c r="AT147" s="338"/>
      <c r="AU147" s="338"/>
      <c r="AV147" s="338"/>
      <c r="AW147" s="338"/>
      <c r="AX147" s="338"/>
      <c r="AY147" s="338"/>
      <c r="AZ147" s="338"/>
      <c r="BA147" s="338"/>
      <c r="BB147" s="338"/>
      <c r="BC147" s="338"/>
      <c r="BD147" s="338"/>
      <c r="BE147" s="339"/>
      <c r="BF147" s="380" t="s">
        <v>151</v>
      </c>
      <c r="BG147" s="341"/>
      <c r="BH147" s="341"/>
      <c r="BI147" s="342"/>
    </row>
    <row r="148" spans="1:61" ht="15.6" x14ac:dyDescent="0.25">
      <c r="A148" s="334" t="s">
        <v>156</v>
      </c>
      <c r="B148" s="335"/>
      <c r="C148" s="335"/>
      <c r="D148" s="336"/>
      <c r="E148" s="337" t="s">
        <v>350</v>
      </c>
      <c r="F148" s="338"/>
      <c r="G148" s="338"/>
      <c r="H148" s="338"/>
      <c r="I148" s="338"/>
      <c r="J148" s="338"/>
      <c r="K148" s="338"/>
      <c r="L148" s="338"/>
      <c r="M148" s="338"/>
      <c r="N148" s="338"/>
      <c r="O148" s="338"/>
      <c r="P148" s="338"/>
      <c r="Q148" s="338"/>
      <c r="R148" s="338"/>
      <c r="S148" s="338"/>
      <c r="T148" s="338"/>
      <c r="U148" s="338"/>
      <c r="V148" s="338"/>
      <c r="W148" s="338"/>
      <c r="X148" s="338"/>
      <c r="Y148" s="338"/>
      <c r="Z148" s="338"/>
      <c r="AA148" s="338"/>
      <c r="AB148" s="338"/>
      <c r="AC148" s="338"/>
      <c r="AD148" s="338"/>
      <c r="AE148" s="338"/>
      <c r="AF148" s="338"/>
      <c r="AG148" s="338"/>
      <c r="AH148" s="338"/>
      <c r="AI148" s="338"/>
      <c r="AJ148" s="338"/>
      <c r="AK148" s="338"/>
      <c r="AL148" s="338"/>
      <c r="AM148" s="338"/>
      <c r="AN148" s="338"/>
      <c r="AO148" s="338"/>
      <c r="AP148" s="338"/>
      <c r="AQ148" s="338"/>
      <c r="AR148" s="338"/>
      <c r="AS148" s="338"/>
      <c r="AT148" s="338"/>
      <c r="AU148" s="338"/>
      <c r="AV148" s="338"/>
      <c r="AW148" s="338"/>
      <c r="AX148" s="338"/>
      <c r="AY148" s="338"/>
      <c r="AZ148" s="338"/>
      <c r="BA148" s="338"/>
      <c r="BB148" s="338"/>
      <c r="BC148" s="338"/>
      <c r="BD148" s="338"/>
      <c r="BE148" s="339"/>
      <c r="BF148" s="380" t="s">
        <v>154</v>
      </c>
      <c r="BG148" s="341"/>
      <c r="BH148" s="341"/>
      <c r="BI148" s="342"/>
    </row>
    <row r="149" spans="1:61" ht="19.5" customHeight="1" x14ac:dyDescent="0.25">
      <c r="A149" s="334" t="s">
        <v>161</v>
      </c>
      <c r="B149" s="335"/>
      <c r="C149" s="335"/>
      <c r="D149" s="336"/>
      <c r="E149" s="337" t="s">
        <v>428</v>
      </c>
      <c r="F149" s="338"/>
      <c r="G149" s="338"/>
      <c r="H149" s="338"/>
      <c r="I149" s="338"/>
      <c r="J149" s="338"/>
      <c r="K149" s="338"/>
      <c r="L149" s="338"/>
      <c r="M149" s="338"/>
      <c r="N149" s="338"/>
      <c r="O149" s="338"/>
      <c r="P149" s="338"/>
      <c r="Q149" s="338"/>
      <c r="R149" s="338"/>
      <c r="S149" s="338"/>
      <c r="T149" s="338"/>
      <c r="U149" s="338"/>
      <c r="V149" s="338"/>
      <c r="W149" s="338"/>
      <c r="X149" s="338"/>
      <c r="Y149" s="338"/>
      <c r="Z149" s="338"/>
      <c r="AA149" s="338"/>
      <c r="AB149" s="338"/>
      <c r="AC149" s="338"/>
      <c r="AD149" s="338"/>
      <c r="AE149" s="338"/>
      <c r="AF149" s="338"/>
      <c r="AG149" s="338"/>
      <c r="AH149" s="338"/>
      <c r="AI149" s="338"/>
      <c r="AJ149" s="338"/>
      <c r="AK149" s="338"/>
      <c r="AL149" s="338"/>
      <c r="AM149" s="338"/>
      <c r="AN149" s="338"/>
      <c r="AO149" s="338"/>
      <c r="AP149" s="338"/>
      <c r="AQ149" s="338"/>
      <c r="AR149" s="338"/>
      <c r="AS149" s="338"/>
      <c r="AT149" s="338"/>
      <c r="AU149" s="338"/>
      <c r="AV149" s="338"/>
      <c r="AW149" s="338"/>
      <c r="AX149" s="338"/>
      <c r="AY149" s="338"/>
      <c r="AZ149" s="338"/>
      <c r="BA149" s="338"/>
      <c r="BB149" s="338"/>
      <c r="BC149" s="338"/>
      <c r="BD149" s="338"/>
      <c r="BE149" s="339"/>
      <c r="BF149" s="380" t="s">
        <v>159</v>
      </c>
      <c r="BG149" s="341"/>
      <c r="BH149" s="341"/>
      <c r="BI149" s="342"/>
    </row>
    <row r="150" spans="1:61" ht="20.25" customHeight="1" x14ac:dyDescent="0.25">
      <c r="A150" s="334" t="s">
        <v>167</v>
      </c>
      <c r="B150" s="335"/>
      <c r="C150" s="335"/>
      <c r="D150" s="336"/>
      <c r="E150" s="337" t="s">
        <v>425</v>
      </c>
      <c r="F150" s="338"/>
      <c r="G150" s="338"/>
      <c r="H150" s="338"/>
      <c r="I150" s="338"/>
      <c r="J150" s="338"/>
      <c r="K150" s="338"/>
      <c r="L150" s="338"/>
      <c r="M150" s="338"/>
      <c r="N150" s="338"/>
      <c r="O150" s="338"/>
      <c r="P150" s="338"/>
      <c r="Q150" s="338"/>
      <c r="R150" s="338"/>
      <c r="S150" s="338"/>
      <c r="T150" s="338"/>
      <c r="U150" s="338"/>
      <c r="V150" s="338"/>
      <c r="W150" s="338"/>
      <c r="X150" s="338"/>
      <c r="Y150" s="338"/>
      <c r="Z150" s="338"/>
      <c r="AA150" s="338"/>
      <c r="AB150" s="338"/>
      <c r="AC150" s="338"/>
      <c r="AD150" s="338"/>
      <c r="AE150" s="338"/>
      <c r="AF150" s="338"/>
      <c r="AG150" s="338"/>
      <c r="AH150" s="338"/>
      <c r="AI150" s="338"/>
      <c r="AJ150" s="338"/>
      <c r="AK150" s="338"/>
      <c r="AL150" s="338"/>
      <c r="AM150" s="338"/>
      <c r="AN150" s="338"/>
      <c r="AO150" s="338"/>
      <c r="AP150" s="338"/>
      <c r="AQ150" s="338"/>
      <c r="AR150" s="338"/>
      <c r="AS150" s="338"/>
      <c r="AT150" s="338"/>
      <c r="AU150" s="338"/>
      <c r="AV150" s="338"/>
      <c r="AW150" s="338"/>
      <c r="AX150" s="338"/>
      <c r="AY150" s="338"/>
      <c r="AZ150" s="338"/>
      <c r="BA150" s="338"/>
      <c r="BB150" s="338"/>
      <c r="BC150" s="338"/>
      <c r="BD150" s="338"/>
      <c r="BE150" s="339"/>
      <c r="BF150" s="380" t="s">
        <v>162</v>
      </c>
      <c r="BG150" s="341"/>
      <c r="BH150" s="341"/>
      <c r="BI150" s="342"/>
    </row>
    <row r="151" spans="1:61" s="259" customFormat="1" ht="16.5" customHeight="1" x14ac:dyDescent="0.25">
      <c r="A151" s="364" t="s">
        <v>173</v>
      </c>
      <c r="B151" s="365"/>
      <c r="C151" s="365"/>
      <c r="D151" s="366"/>
      <c r="E151" s="358" t="s">
        <v>400</v>
      </c>
      <c r="F151" s="359"/>
      <c r="G151" s="359"/>
      <c r="H151" s="359"/>
      <c r="I151" s="359"/>
      <c r="J151" s="359"/>
      <c r="K151" s="359"/>
      <c r="L151" s="359"/>
      <c r="M151" s="359"/>
      <c r="N151" s="359"/>
      <c r="O151" s="359"/>
      <c r="P151" s="359"/>
      <c r="Q151" s="359"/>
      <c r="R151" s="359"/>
      <c r="S151" s="359"/>
      <c r="T151" s="359"/>
      <c r="U151" s="359"/>
      <c r="V151" s="359"/>
      <c r="W151" s="359"/>
      <c r="X151" s="359"/>
      <c r="Y151" s="359"/>
      <c r="Z151" s="359"/>
      <c r="AA151" s="359"/>
      <c r="AB151" s="359"/>
      <c r="AC151" s="359"/>
      <c r="AD151" s="359"/>
      <c r="AE151" s="359"/>
      <c r="AF151" s="359"/>
      <c r="AG151" s="359"/>
      <c r="AH151" s="359"/>
      <c r="AI151" s="359"/>
      <c r="AJ151" s="359"/>
      <c r="AK151" s="359"/>
      <c r="AL151" s="359"/>
      <c r="AM151" s="359"/>
      <c r="AN151" s="359"/>
      <c r="AO151" s="359"/>
      <c r="AP151" s="359"/>
      <c r="AQ151" s="359"/>
      <c r="AR151" s="359"/>
      <c r="AS151" s="359"/>
      <c r="AT151" s="359"/>
      <c r="AU151" s="359"/>
      <c r="AV151" s="359"/>
      <c r="AW151" s="359"/>
      <c r="AX151" s="359"/>
      <c r="AY151" s="359"/>
      <c r="AZ151" s="359"/>
      <c r="BA151" s="359"/>
      <c r="BB151" s="359"/>
      <c r="BC151" s="359"/>
      <c r="BD151" s="359"/>
      <c r="BE151" s="360"/>
      <c r="BF151" s="367" t="s">
        <v>164</v>
      </c>
      <c r="BG151" s="362"/>
      <c r="BH151" s="362"/>
      <c r="BI151" s="363"/>
    </row>
    <row r="152" spans="1:61" ht="15.6" x14ac:dyDescent="0.25">
      <c r="A152" s="364" t="s">
        <v>179</v>
      </c>
      <c r="B152" s="365"/>
      <c r="C152" s="365"/>
      <c r="D152" s="366"/>
      <c r="E152" s="358" t="s">
        <v>351</v>
      </c>
      <c r="F152" s="359"/>
      <c r="G152" s="359"/>
      <c r="H152" s="359"/>
      <c r="I152" s="359"/>
      <c r="J152" s="359"/>
      <c r="K152" s="359"/>
      <c r="L152" s="359"/>
      <c r="M152" s="359"/>
      <c r="N152" s="359"/>
      <c r="O152" s="359"/>
      <c r="P152" s="359"/>
      <c r="Q152" s="359"/>
      <c r="R152" s="359"/>
      <c r="S152" s="359"/>
      <c r="T152" s="359"/>
      <c r="U152" s="359"/>
      <c r="V152" s="359"/>
      <c r="W152" s="359"/>
      <c r="X152" s="359"/>
      <c r="Y152" s="359"/>
      <c r="Z152" s="359"/>
      <c r="AA152" s="359"/>
      <c r="AB152" s="359"/>
      <c r="AC152" s="359"/>
      <c r="AD152" s="359"/>
      <c r="AE152" s="359"/>
      <c r="AF152" s="359"/>
      <c r="AG152" s="359"/>
      <c r="AH152" s="359"/>
      <c r="AI152" s="359"/>
      <c r="AJ152" s="359"/>
      <c r="AK152" s="359"/>
      <c r="AL152" s="359"/>
      <c r="AM152" s="359"/>
      <c r="AN152" s="359"/>
      <c r="AO152" s="359"/>
      <c r="AP152" s="359"/>
      <c r="AQ152" s="359"/>
      <c r="AR152" s="359"/>
      <c r="AS152" s="359"/>
      <c r="AT152" s="359"/>
      <c r="AU152" s="359"/>
      <c r="AV152" s="359"/>
      <c r="AW152" s="359"/>
      <c r="AX152" s="359"/>
      <c r="AY152" s="359"/>
      <c r="AZ152" s="359"/>
      <c r="BA152" s="359"/>
      <c r="BB152" s="359"/>
      <c r="BC152" s="359"/>
      <c r="BD152" s="359"/>
      <c r="BE152" s="360"/>
      <c r="BF152" s="367" t="s">
        <v>171</v>
      </c>
      <c r="BG152" s="362"/>
      <c r="BH152" s="362"/>
      <c r="BI152" s="363"/>
    </row>
    <row r="153" spans="1:61" s="259" customFormat="1" ht="15.6" x14ac:dyDescent="0.25">
      <c r="A153" s="364" t="s">
        <v>353</v>
      </c>
      <c r="B153" s="365"/>
      <c r="C153" s="365"/>
      <c r="D153" s="366"/>
      <c r="E153" s="358" t="s">
        <v>352</v>
      </c>
      <c r="F153" s="359"/>
      <c r="G153" s="359"/>
      <c r="H153" s="359"/>
      <c r="I153" s="359"/>
      <c r="J153" s="359"/>
      <c r="K153" s="359"/>
      <c r="L153" s="359"/>
      <c r="M153" s="359"/>
      <c r="N153" s="359"/>
      <c r="O153" s="359"/>
      <c r="P153" s="359"/>
      <c r="Q153" s="359"/>
      <c r="R153" s="359"/>
      <c r="S153" s="359"/>
      <c r="T153" s="359"/>
      <c r="U153" s="359"/>
      <c r="V153" s="359"/>
      <c r="W153" s="359"/>
      <c r="X153" s="359"/>
      <c r="Y153" s="359"/>
      <c r="Z153" s="359"/>
      <c r="AA153" s="359"/>
      <c r="AB153" s="359"/>
      <c r="AC153" s="359"/>
      <c r="AD153" s="359"/>
      <c r="AE153" s="359"/>
      <c r="AF153" s="359"/>
      <c r="AG153" s="359"/>
      <c r="AH153" s="359"/>
      <c r="AI153" s="359"/>
      <c r="AJ153" s="359"/>
      <c r="AK153" s="359"/>
      <c r="AL153" s="359"/>
      <c r="AM153" s="359"/>
      <c r="AN153" s="359"/>
      <c r="AO153" s="359"/>
      <c r="AP153" s="359"/>
      <c r="AQ153" s="359"/>
      <c r="AR153" s="359"/>
      <c r="AS153" s="359"/>
      <c r="AT153" s="359"/>
      <c r="AU153" s="359"/>
      <c r="AV153" s="359"/>
      <c r="AW153" s="359"/>
      <c r="AX153" s="359"/>
      <c r="AY153" s="359"/>
      <c r="AZ153" s="359"/>
      <c r="BA153" s="359"/>
      <c r="BB153" s="359"/>
      <c r="BC153" s="359"/>
      <c r="BD153" s="359"/>
      <c r="BE153" s="360"/>
      <c r="BF153" s="367" t="s">
        <v>174</v>
      </c>
      <c r="BG153" s="362"/>
      <c r="BH153" s="362"/>
      <c r="BI153" s="363"/>
    </row>
    <row r="154" spans="1:61" ht="28.5" customHeight="1" x14ac:dyDescent="0.25">
      <c r="A154" s="364" t="s">
        <v>355</v>
      </c>
      <c r="B154" s="365"/>
      <c r="C154" s="365"/>
      <c r="D154" s="366"/>
      <c r="E154" s="358" t="s">
        <v>354</v>
      </c>
      <c r="F154" s="359"/>
      <c r="G154" s="359"/>
      <c r="H154" s="359"/>
      <c r="I154" s="359"/>
      <c r="J154" s="359"/>
      <c r="K154" s="359"/>
      <c r="L154" s="359"/>
      <c r="M154" s="359"/>
      <c r="N154" s="359"/>
      <c r="O154" s="359"/>
      <c r="P154" s="359"/>
      <c r="Q154" s="359"/>
      <c r="R154" s="359"/>
      <c r="S154" s="359"/>
      <c r="T154" s="359"/>
      <c r="U154" s="359"/>
      <c r="V154" s="359"/>
      <c r="W154" s="359"/>
      <c r="X154" s="359"/>
      <c r="Y154" s="359"/>
      <c r="Z154" s="359"/>
      <c r="AA154" s="359"/>
      <c r="AB154" s="359"/>
      <c r="AC154" s="359"/>
      <c r="AD154" s="359"/>
      <c r="AE154" s="359"/>
      <c r="AF154" s="359"/>
      <c r="AG154" s="359"/>
      <c r="AH154" s="359"/>
      <c r="AI154" s="359"/>
      <c r="AJ154" s="359"/>
      <c r="AK154" s="359"/>
      <c r="AL154" s="359"/>
      <c r="AM154" s="359"/>
      <c r="AN154" s="359"/>
      <c r="AO154" s="359"/>
      <c r="AP154" s="359"/>
      <c r="AQ154" s="359"/>
      <c r="AR154" s="359"/>
      <c r="AS154" s="359"/>
      <c r="AT154" s="359"/>
      <c r="AU154" s="359"/>
      <c r="AV154" s="359"/>
      <c r="AW154" s="359"/>
      <c r="AX154" s="359"/>
      <c r="AY154" s="359"/>
      <c r="AZ154" s="359"/>
      <c r="BA154" s="359"/>
      <c r="BB154" s="359"/>
      <c r="BC154" s="359"/>
      <c r="BD154" s="359"/>
      <c r="BE154" s="360"/>
      <c r="BF154" s="367" t="s">
        <v>176</v>
      </c>
      <c r="BG154" s="362"/>
      <c r="BH154" s="362"/>
      <c r="BI154" s="363"/>
    </row>
    <row r="155" spans="1:61" s="210" customFormat="1" ht="46.5" customHeight="1" x14ac:dyDescent="0.3">
      <c r="A155" s="355" t="s">
        <v>296</v>
      </c>
      <c r="B155" s="356"/>
      <c r="C155" s="356"/>
      <c r="D155" s="357"/>
      <c r="E155" s="358" t="s">
        <v>356</v>
      </c>
      <c r="F155" s="359"/>
      <c r="G155" s="359"/>
      <c r="H155" s="359"/>
      <c r="I155" s="359"/>
      <c r="J155" s="359"/>
      <c r="K155" s="359"/>
      <c r="L155" s="359"/>
      <c r="M155" s="359"/>
      <c r="N155" s="359"/>
      <c r="O155" s="359"/>
      <c r="P155" s="359"/>
      <c r="Q155" s="359"/>
      <c r="R155" s="359"/>
      <c r="S155" s="359"/>
      <c r="T155" s="359"/>
      <c r="U155" s="359"/>
      <c r="V155" s="359"/>
      <c r="W155" s="359"/>
      <c r="X155" s="359"/>
      <c r="Y155" s="359"/>
      <c r="Z155" s="359"/>
      <c r="AA155" s="359"/>
      <c r="AB155" s="359"/>
      <c r="AC155" s="359"/>
      <c r="AD155" s="359"/>
      <c r="AE155" s="359"/>
      <c r="AF155" s="359"/>
      <c r="AG155" s="359"/>
      <c r="AH155" s="359"/>
      <c r="AI155" s="359"/>
      <c r="AJ155" s="359"/>
      <c r="AK155" s="359"/>
      <c r="AL155" s="359"/>
      <c r="AM155" s="359"/>
      <c r="AN155" s="359"/>
      <c r="AO155" s="359"/>
      <c r="AP155" s="359"/>
      <c r="AQ155" s="359"/>
      <c r="AR155" s="359"/>
      <c r="AS155" s="359"/>
      <c r="AT155" s="359"/>
      <c r="AU155" s="359"/>
      <c r="AV155" s="359"/>
      <c r="AW155" s="359"/>
      <c r="AX155" s="359"/>
      <c r="AY155" s="359"/>
      <c r="AZ155" s="359"/>
      <c r="BA155" s="359"/>
      <c r="BB155" s="359"/>
      <c r="BC155" s="359"/>
      <c r="BD155" s="359"/>
      <c r="BE155" s="360"/>
      <c r="BF155" s="367" t="s">
        <v>181</v>
      </c>
      <c r="BG155" s="362"/>
      <c r="BH155" s="362"/>
      <c r="BI155" s="363"/>
    </row>
    <row r="156" spans="1:61" ht="30.75" customHeight="1" x14ac:dyDescent="0.25">
      <c r="A156" s="364" t="s">
        <v>424</v>
      </c>
      <c r="B156" s="365"/>
      <c r="C156" s="365"/>
      <c r="D156" s="366"/>
      <c r="E156" s="358" t="s">
        <v>357</v>
      </c>
      <c r="F156" s="359"/>
      <c r="G156" s="359"/>
      <c r="H156" s="359"/>
      <c r="I156" s="359"/>
      <c r="J156" s="359"/>
      <c r="K156" s="359"/>
      <c r="L156" s="359"/>
      <c r="M156" s="359"/>
      <c r="N156" s="359"/>
      <c r="O156" s="359"/>
      <c r="P156" s="359"/>
      <c r="Q156" s="359"/>
      <c r="R156" s="359"/>
      <c r="S156" s="359"/>
      <c r="T156" s="359"/>
      <c r="U156" s="359"/>
      <c r="V156" s="359"/>
      <c r="W156" s="359"/>
      <c r="X156" s="359"/>
      <c r="Y156" s="359"/>
      <c r="Z156" s="359"/>
      <c r="AA156" s="359"/>
      <c r="AB156" s="359"/>
      <c r="AC156" s="359"/>
      <c r="AD156" s="359"/>
      <c r="AE156" s="359"/>
      <c r="AF156" s="359"/>
      <c r="AG156" s="359"/>
      <c r="AH156" s="359"/>
      <c r="AI156" s="359"/>
      <c r="AJ156" s="359"/>
      <c r="AK156" s="359"/>
      <c r="AL156" s="359"/>
      <c r="AM156" s="359"/>
      <c r="AN156" s="359"/>
      <c r="AO156" s="359"/>
      <c r="AP156" s="359"/>
      <c r="AQ156" s="359"/>
      <c r="AR156" s="359"/>
      <c r="AS156" s="359"/>
      <c r="AT156" s="359"/>
      <c r="AU156" s="359"/>
      <c r="AV156" s="359"/>
      <c r="AW156" s="359"/>
      <c r="AX156" s="359"/>
      <c r="AY156" s="359"/>
      <c r="AZ156" s="359"/>
      <c r="BA156" s="359"/>
      <c r="BB156" s="359"/>
      <c r="BC156" s="359"/>
      <c r="BD156" s="359"/>
      <c r="BE156" s="360"/>
      <c r="BF156" s="367" t="s">
        <v>412</v>
      </c>
      <c r="BG156" s="362"/>
      <c r="BH156" s="362"/>
      <c r="BI156" s="363"/>
    </row>
    <row r="157" spans="1:61" ht="15.6" x14ac:dyDescent="0.25">
      <c r="A157" s="368" t="s">
        <v>199</v>
      </c>
      <c r="B157" s="369"/>
      <c r="C157" s="369"/>
      <c r="D157" s="370"/>
      <c r="E157" s="371" t="s">
        <v>358</v>
      </c>
      <c r="F157" s="372"/>
      <c r="G157" s="372"/>
      <c r="H157" s="372"/>
      <c r="I157" s="372"/>
      <c r="J157" s="372"/>
      <c r="K157" s="372"/>
      <c r="L157" s="372"/>
      <c r="M157" s="372"/>
      <c r="N157" s="372"/>
      <c r="O157" s="372"/>
      <c r="P157" s="372"/>
      <c r="Q157" s="372"/>
      <c r="R157" s="372"/>
      <c r="S157" s="372"/>
      <c r="T157" s="372"/>
      <c r="U157" s="372"/>
      <c r="V157" s="372"/>
      <c r="W157" s="372"/>
      <c r="X157" s="372"/>
      <c r="Y157" s="372"/>
      <c r="Z157" s="372"/>
      <c r="AA157" s="372"/>
      <c r="AB157" s="372"/>
      <c r="AC157" s="372"/>
      <c r="AD157" s="372"/>
      <c r="AE157" s="372"/>
      <c r="AF157" s="372"/>
      <c r="AG157" s="372"/>
      <c r="AH157" s="372"/>
      <c r="AI157" s="372"/>
      <c r="AJ157" s="372"/>
      <c r="AK157" s="372"/>
      <c r="AL157" s="372"/>
      <c r="AM157" s="372"/>
      <c r="AN157" s="372"/>
      <c r="AO157" s="372"/>
      <c r="AP157" s="372"/>
      <c r="AQ157" s="372"/>
      <c r="AR157" s="372"/>
      <c r="AS157" s="372"/>
      <c r="AT157" s="372"/>
      <c r="AU157" s="372"/>
      <c r="AV157" s="372"/>
      <c r="AW157" s="372"/>
      <c r="AX157" s="372"/>
      <c r="AY157" s="372"/>
      <c r="AZ157" s="372"/>
      <c r="BA157" s="372"/>
      <c r="BB157" s="372"/>
      <c r="BC157" s="372"/>
      <c r="BD157" s="372"/>
      <c r="BE157" s="373"/>
      <c r="BF157" s="374" t="s">
        <v>197</v>
      </c>
      <c r="BG157" s="375"/>
      <c r="BH157" s="375"/>
      <c r="BI157" s="376"/>
    </row>
    <row r="158" spans="1:61" s="210" customFormat="1" ht="15.75" customHeight="1" x14ac:dyDescent="0.3">
      <c r="A158" s="355" t="s">
        <v>204</v>
      </c>
      <c r="B158" s="356"/>
      <c r="C158" s="356"/>
      <c r="D158" s="357"/>
      <c r="E158" s="358" t="s">
        <v>359</v>
      </c>
      <c r="F158" s="359"/>
      <c r="G158" s="359"/>
      <c r="H158" s="359"/>
      <c r="I158" s="359"/>
      <c r="J158" s="359"/>
      <c r="K158" s="359"/>
      <c r="L158" s="359"/>
      <c r="M158" s="359"/>
      <c r="N158" s="359"/>
      <c r="O158" s="359"/>
      <c r="P158" s="359"/>
      <c r="Q158" s="359"/>
      <c r="R158" s="359"/>
      <c r="S158" s="359"/>
      <c r="T158" s="359"/>
      <c r="U158" s="359"/>
      <c r="V158" s="359"/>
      <c r="W158" s="359"/>
      <c r="X158" s="359"/>
      <c r="Y158" s="359"/>
      <c r="Z158" s="359"/>
      <c r="AA158" s="359"/>
      <c r="AB158" s="359"/>
      <c r="AC158" s="359"/>
      <c r="AD158" s="359"/>
      <c r="AE158" s="359"/>
      <c r="AF158" s="359"/>
      <c r="AG158" s="359"/>
      <c r="AH158" s="359"/>
      <c r="AI158" s="359"/>
      <c r="AJ158" s="359"/>
      <c r="AK158" s="359"/>
      <c r="AL158" s="359"/>
      <c r="AM158" s="359"/>
      <c r="AN158" s="359"/>
      <c r="AO158" s="359"/>
      <c r="AP158" s="359"/>
      <c r="AQ158" s="359"/>
      <c r="AR158" s="359"/>
      <c r="AS158" s="359"/>
      <c r="AT158" s="359"/>
      <c r="AU158" s="359"/>
      <c r="AV158" s="359"/>
      <c r="AW158" s="359"/>
      <c r="AX158" s="359"/>
      <c r="AY158" s="359"/>
      <c r="AZ158" s="359"/>
      <c r="BA158" s="359"/>
      <c r="BB158" s="359"/>
      <c r="BC158" s="359"/>
      <c r="BD158" s="359"/>
      <c r="BE158" s="360"/>
      <c r="BF158" s="361" t="s">
        <v>202</v>
      </c>
      <c r="BG158" s="362"/>
      <c r="BH158" s="362"/>
      <c r="BI158" s="363"/>
    </row>
    <row r="159" spans="1:61" ht="31.5" customHeight="1" x14ac:dyDescent="0.25">
      <c r="A159" s="364" t="s">
        <v>207</v>
      </c>
      <c r="B159" s="365"/>
      <c r="C159" s="365"/>
      <c r="D159" s="366"/>
      <c r="E159" s="358" t="s">
        <v>360</v>
      </c>
      <c r="F159" s="359"/>
      <c r="G159" s="359"/>
      <c r="H159" s="359"/>
      <c r="I159" s="359"/>
      <c r="J159" s="359"/>
      <c r="K159" s="359"/>
      <c r="L159" s="359"/>
      <c r="M159" s="359"/>
      <c r="N159" s="359"/>
      <c r="O159" s="359"/>
      <c r="P159" s="359"/>
      <c r="Q159" s="359"/>
      <c r="R159" s="359"/>
      <c r="S159" s="359"/>
      <c r="T159" s="359"/>
      <c r="U159" s="359"/>
      <c r="V159" s="359"/>
      <c r="W159" s="359"/>
      <c r="X159" s="359"/>
      <c r="Y159" s="359"/>
      <c r="Z159" s="359"/>
      <c r="AA159" s="359"/>
      <c r="AB159" s="359"/>
      <c r="AC159" s="359"/>
      <c r="AD159" s="359"/>
      <c r="AE159" s="359"/>
      <c r="AF159" s="359"/>
      <c r="AG159" s="359"/>
      <c r="AH159" s="359"/>
      <c r="AI159" s="359"/>
      <c r="AJ159" s="359"/>
      <c r="AK159" s="359"/>
      <c r="AL159" s="359"/>
      <c r="AM159" s="359"/>
      <c r="AN159" s="359"/>
      <c r="AO159" s="359"/>
      <c r="AP159" s="359"/>
      <c r="AQ159" s="359"/>
      <c r="AR159" s="359"/>
      <c r="AS159" s="359"/>
      <c r="AT159" s="359"/>
      <c r="AU159" s="359"/>
      <c r="AV159" s="359"/>
      <c r="AW159" s="359"/>
      <c r="AX159" s="359"/>
      <c r="AY159" s="359"/>
      <c r="AZ159" s="359"/>
      <c r="BA159" s="359"/>
      <c r="BB159" s="359"/>
      <c r="BC159" s="359"/>
      <c r="BD159" s="359"/>
      <c r="BE159" s="360"/>
      <c r="BF159" s="361" t="s">
        <v>205</v>
      </c>
      <c r="BG159" s="362"/>
      <c r="BH159" s="362"/>
      <c r="BI159" s="363"/>
    </row>
    <row r="160" spans="1:61" ht="15.6" x14ac:dyDescent="0.25">
      <c r="A160" s="355" t="s">
        <v>210</v>
      </c>
      <c r="B160" s="356"/>
      <c r="C160" s="356"/>
      <c r="D160" s="357"/>
      <c r="E160" s="358" t="s">
        <v>401</v>
      </c>
      <c r="F160" s="359"/>
      <c r="G160" s="359"/>
      <c r="H160" s="359"/>
      <c r="I160" s="359"/>
      <c r="J160" s="359"/>
      <c r="K160" s="359"/>
      <c r="L160" s="359"/>
      <c r="M160" s="359"/>
      <c r="N160" s="359"/>
      <c r="O160" s="359"/>
      <c r="P160" s="359"/>
      <c r="Q160" s="359"/>
      <c r="R160" s="359"/>
      <c r="S160" s="359"/>
      <c r="T160" s="359"/>
      <c r="U160" s="359"/>
      <c r="V160" s="359"/>
      <c r="W160" s="359"/>
      <c r="X160" s="359"/>
      <c r="Y160" s="359"/>
      <c r="Z160" s="359"/>
      <c r="AA160" s="359"/>
      <c r="AB160" s="359"/>
      <c r="AC160" s="359"/>
      <c r="AD160" s="359"/>
      <c r="AE160" s="359"/>
      <c r="AF160" s="359"/>
      <c r="AG160" s="359"/>
      <c r="AH160" s="359"/>
      <c r="AI160" s="359"/>
      <c r="AJ160" s="359"/>
      <c r="AK160" s="359"/>
      <c r="AL160" s="359"/>
      <c r="AM160" s="359"/>
      <c r="AN160" s="359"/>
      <c r="AO160" s="359"/>
      <c r="AP160" s="359"/>
      <c r="AQ160" s="359"/>
      <c r="AR160" s="359"/>
      <c r="AS160" s="359"/>
      <c r="AT160" s="359"/>
      <c r="AU160" s="359"/>
      <c r="AV160" s="359"/>
      <c r="AW160" s="359"/>
      <c r="AX160" s="359"/>
      <c r="AY160" s="359"/>
      <c r="AZ160" s="359"/>
      <c r="BA160" s="359"/>
      <c r="BB160" s="359"/>
      <c r="BC160" s="359"/>
      <c r="BD160" s="359"/>
      <c r="BE160" s="360"/>
      <c r="BF160" s="377" t="s">
        <v>387</v>
      </c>
      <c r="BG160" s="378"/>
      <c r="BH160" s="378"/>
      <c r="BI160" s="379"/>
    </row>
    <row r="161" spans="1:61" ht="31.5" customHeight="1" x14ac:dyDescent="0.25">
      <c r="A161" s="343" t="s">
        <v>217</v>
      </c>
      <c r="B161" s="344"/>
      <c r="C161" s="344"/>
      <c r="D161" s="345"/>
      <c r="E161" s="337" t="s">
        <v>427</v>
      </c>
      <c r="F161" s="338"/>
      <c r="G161" s="338"/>
      <c r="H161" s="338"/>
      <c r="I161" s="338"/>
      <c r="J161" s="338"/>
      <c r="K161" s="338"/>
      <c r="L161" s="338"/>
      <c r="M161" s="338"/>
      <c r="N161" s="338"/>
      <c r="O161" s="338"/>
      <c r="P161" s="338"/>
      <c r="Q161" s="338"/>
      <c r="R161" s="338"/>
      <c r="S161" s="338"/>
      <c r="T161" s="338"/>
      <c r="U161" s="338"/>
      <c r="V161" s="338"/>
      <c r="W161" s="338"/>
      <c r="X161" s="338"/>
      <c r="Y161" s="338"/>
      <c r="Z161" s="338"/>
      <c r="AA161" s="338"/>
      <c r="AB161" s="338"/>
      <c r="AC161" s="338"/>
      <c r="AD161" s="338"/>
      <c r="AE161" s="338"/>
      <c r="AF161" s="338"/>
      <c r="AG161" s="338"/>
      <c r="AH161" s="338"/>
      <c r="AI161" s="338"/>
      <c r="AJ161" s="338"/>
      <c r="AK161" s="338"/>
      <c r="AL161" s="338"/>
      <c r="AM161" s="338"/>
      <c r="AN161" s="338"/>
      <c r="AO161" s="338"/>
      <c r="AP161" s="338"/>
      <c r="AQ161" s="338"/>
      <c r="AR161" s="338"/>
      <c r="AS161" s="338"/>
      <c r="AT161" s="338"/>
      <c r="AU161" s="338"/>
      <c r="AV161" s="338"/>
      <c r="AW161" s="338"/>
      <c r="AX161" s="338"/>
      <c r="AY161" s="338"/>
      <c r="AZ161" s="338"/>
      <c r="BA161" s="338"/>
      <c r="BB161" s="338"/>
      <c r="BC161" s="338"/>
      <c r="BD161" s="338"/>
      <c r="BE161" s="339"/>
      <c r="BF161" s="340" t="s">
        <v>211</v>
      </c>
      <c r="BG161" s="341"/>
      <c r="BH161" s="341"/>
      <c r="BI161" s="342"/>
    </row>
    <row r="162" spans="1:61" ht="18.75" customHeight="1" x14ac:dyDescent="0.25">
      <c r="A162" s="343" t="s">
        <v>226</v>
      </c>
      <c r="B162" s="344"/>
      <c r="C162" s="344"/>
      <c r="D162" s="345"/>
      <c r="E162" s="337" t="s">
        <v>426</v>
      </c>
      <c r="F162" s="338"/>
      <c r="G162" s="338"/>
      <c r="H162" s="338"/>
      <c r="I162" s="338"/>
      <c r="J162" s="338"/>
      <c r="K162" s="338"/>
      <c r="L162" s="338"/>
      <c r="M162" s="338"/>
      <c r="N162" s="338"/>
      <c r="O162" s="338"/>
      <c r="P162" s="338"/>
      <c r="Q162" s="338"/>
      <c r="R162" s="338"/>
      <c r="S162" s="338"/>
      <c r="T162" s="338"/>
      <c r="U162" s="338"/>
      <c r="V162" s="338"/>
      <c r="W162" s="338"/>
      <c r="X162" s="338"/>
      <c r="Y162" s="338"/>
      <c r="Z162" s="338"/>
      <c r="AA162" s="338"/>
      <c r="AB162" s="338"/>
      <c r="AC162" s="338"/>
      <c r="AD162" s="338"/>
      <c r="AE162" s="338"/>
      <c r="AF162" s="338"/>
      <c r="AG162" s="338"/>
      <c r="AH162" s="338"/>
      <c r="AI162" s="338"/>
      <c r="AJ162" s="338"/>
      <c r="AK162" s="338"/>
      <c r="AL162" s="338"/>
      <c r="AM162" s="338"/>
      <c r="AN162" s="338"/>
      <c r="AO162" s="338"/>
      <c r="AP162" s="338"/>
      <c r="AQ162" s="338"/>
      <c r="AR162" s="338"/>
      <c r="AS162" s="338"/>
      <c r="AT162" s="338"/>
      <c r="AU162" s="338"/>
      <c r="AV162" s="338"/>
      <c r="AW162" s="338"/>
      <c r="AX162" s="338"/>
      <c r="AY162" s="338"/>
      <c r="AZ162" s="338"/>
      <c r="BA162" s="338"/>
      <c r="BB162" s="338"/>
      <c r="BC162" s="338"/>
      <c r="BD162" s="338"/>
      <c r="BE162" s="339"/>
      <c r="BF162" s="340" t="s">
        <v>213</v>
      </c>
      <c r="BG162" s="341"/>
      <c r="BH162" s="341"/>
      <c r="BI162" s="342"/>
    </row>
    <row r="163" spans="1:61" ht="29.25" customHeight="1" x14ac:dyDescent="0.25">
      <c r="A163" s="334" t="s">
        <v>229</v>
      </c>
      <c r="B163" s="335"/>
      <c r="C163" s="335"/>
      <c r="D163" s="336"/>
      <c r="E163" s="337" t="s">
        <v>361</v>
      </c>
      <c r="F163" s="338"/>
      <c r="G163" s="338"/>
      <c r="H163" s="338"/>
      <c r="I163" s="338"/>
      <c r="J163" s="338"/>
      <c r="K163" s="338"/>
      <c r="L163" s="338"/>
      <c r="M163" s="338"/>
      <c r="N163" s="338"/>
      <c r="O163" s="338"/>
      <c r="P163" s="338"/>
      <c r="Q163" s="338"/>
      <c r="R163" s="338"/>
      <c r="S163" s="338"/>
      <c r="T163" s="338"/>
      <c r="U163" s="338"/>
      <c r="V163" s="338"/>
      <c r="W163" s="338"/>
      <c r="X163" s="338"/>
      <c r="Y163" s="338"/>
      <c r="Z163" s="338"/>
      <c r="AA163" s="338"/>
      <c r="AB163" s="338"/>
      <c r="AC163" s="338"/>
      <c r="AD163" s="338"/>
      <c r="AE163" s="338"/>
      <c r="AF163" s="338"/>
      <c r="AG163" s="338"/>
      <c r="AH163" s="338"/>
      <c r="AI163" s="338"/>
      <c r="AJ163" s="338"/>
      <c r="AK163" s="338"/>
      <c r="AL163" s="338"/>
      <c r="AM163" s="338"/>
      <c r="AN163" s="338"/>
      <c r="AO163" s="338"/>
      <c r="AP163" s="338"/>
      <c r="AQ163" s="338"/>
      <c r="AR163" s="338"/>
      <c r="AS163" s="338"/>
      <c r="AT163" s="338"/>
      <c r="AU163" s="338"/>
      <c r="AV163" s="338"/>
      <c r="AW163" s="338"/>
      <c r="AX163" s="338"/>
      <c r="AY163" s="338"/>
      <c r="AZ163" s="338"/>
      <c r="BA163" s="338"/>
      <c r="BB163" s="338"/>
      <c r="BC163" s="338"/>
      <c r="BD163" s="338"/>
      <c r="BE163" s="339"/>
      <c r="BF163" s="340" t="s">
        <v>215</v>
      </c>
      <c r="BG163" s="341"/>
      <c r="BH163" s="341"/>
      <c r="BI163" s="342"/>
    </row>
    <row r="164" spans="1:61" ht="15.6" x14ac:dyDescent="0.25">
      <c r="A164" s="343" t="s">
        <v>235</v>
      </c>
      <c r="B164" s="344"/>
      <c r="C164" s="344"/>
      <c r="D164" s="345"/>
      <c r="E164" s="337" t="s">
        <v>362</v>
      </c>
      <c r="F164" s="338"/>
      <c r="G164" s="338"/>
      <c r="H164" s="338"/>
      <c r="I164" s="338"/>
      <c r="J164" s="338"/>
      <c r="K164" s="338"/>
      <c r="L164" s="338"/>
      <c r="M164" s="338"/>
      <c r="N164" s="338"/>
      <c r="O164" s="338"/>
      <c r="P164" s="338"/>
      <c r="Q164" s="338"/>
      <c r="R164" s="338"/>
      <c r="S164" s="338"/>
      <c r="T164" s="338"/>
      <c r="U164" s="338"/>
      <c r="V164" s="338"/>
      <c r="W164" s="338"/>
      <c r="X164" s="338"/>
      <c r="Y164" s="338"/>
      <c r="Z164" s="338"/>
      <c r="AA164" s="338"/>
      <c r="AB164" s="338"/>
      <c r="AC164" s="338"/>
      <c r="AD164" s="338"/>
      <c r="AE164" s="338"/>
      <c r="AF164" s="338"/>
      <c r="AG164" s="338"/>
      <c r="AH164" s="338"/>
      <c r="AI164" s="338"/>
      <c r="AJ164" s="338"/>
      <c r="AK164" s="338"/>
      <c r="AL164" s="338"/>
      <c r="AM164" s="338"/>
      <c r="AN164" s="338"/>
      <c r="AO164" s="338"/>
      <c r="AP164" s="338"/>
      <c r="AQ164" s="338"/>
      <c r="AR164" s="338"/>
      <c r="AS164" s="338"/>
      <c r="AT164" s="338"/>
      <c r="AU164" s="338"/>
      <c r="AV164" s="338"/>
      <c r="AW164" s="338"/>
      <c r="AX164" s="338"/>
      <c r="AY164" s="338"/>
      <c r="AZ164" s="338"/>
      <c r="BA164" s="338"/>
      <c r="BB164" s="338"/>
      <c r="BC164" s="338"/>
      <c r="BD164" s="338"/>
      <c r="BE164" s="339"/>
      <c r="BF164" s="340" t="s">
        <v>224</v>
      </c>
      <c r="BG164" s="341"/>
      <c r="BH164" s="341"/>
      <c r="BI164" s="342"/>
    </row>
    <row r="165" spans="1:61" ht="30.75" customHeight="1" x14ac:dyDescent="0.25">
      <c r="A165" s="343" t="s">
        <v>244</v>
      </c>
      <c r="B165" s="344"/>
      <c r="C165" s="344"/>
      <c r="D165" s="345"/>
      <c r="E165" s="337" t="s">
        <v>363</v>
      </c>
      <c r="F165" s="338"/>
      <c r="G165" s="338"/>
      <c r="H165" s="338"/>
      <c r="I165" s="338"/>
      <c r="J165" s="338"/>
      <c r="K165" s="338"/>
      <c r="L165" s="338"/>
      <c r="M165" s="338"/>
      <c r="N165" s="338"/>
      <c r="O165" s="338"/>
      <c r="P165" s="338"/>
      <c r="Q165" s="338"/>
      <c r="R165" s="338"/>
      <c r="S165" s="338"/>
      <c r="T165" s="338"/>
      <c r="U165" s="338"/>
      <c r="V165" s="338"/>
      <c r="W165" s="338"/>
      <c r="X165" s="338"/>
      <c r="Y165" s="338"/>
      <c r="Z165" s="338"/>
      <c r="AA165" s="338"/>
      <c r="AB165" s="338"/>
      <c r="AC165" s="338"/>
      <c r="AD165" s="338"/>
      <c r="AE165" s="338"/>
      <c r="AF165" s="338"/>
      <c r="AG165" s="338"/>
      <c r="AH165" s="338"/>
      <c r="AI165" s="338"/>
      <c r="AJ165" s="338"/>
      <c r="AK165" s="338"/>
      <c r="AL165" s="338"/>
      <c r="AM165" s="338"/>
      <c r="AN165" s="338"/>
      <c r="AO165" s="338"/>
      <c r="AP165" s="338"/>
      <c r="AQ165" s="338"/>
      <c r="AR165" s="338"/>
      <c r="AS165" s="338"/>
      <c r="AT165" s="338"/>
      <c r="AU165" s="338"/>
      <c r="AV165" s="338"/>
      <c r="AW165" s="338"/>
      <c r="AX165" s="338"/>
      <c r="AY165" s="338"/>
      <c r="AZ165" s="338"/>
      <c r="BA165" s="338"/>
      <c r="BB165" s="338"/>
      <c r="BC165" s="338"/>
      <c r="BD165" s="338"/>
      <c r="BE165" s="339"/>
      <c r="BF165" s="340" t="s">
        <v>364</v>
      </c>
      <c r="BG165" s="341"/>
      <c r="BH165" s="341"/>
      <c r="BI165" s="342"/>
    </row>
    <row r="166" spans="1:61" ht="30.75" customHeight="1" x14ac:dyDescent="0.25">
      <c r="A166" s="334" t="s">
        <v>247</v>
      </c>
      <c r="B166" s="335"/>
      <c r="C166" s="335"/>
      <c r="D166" s="336"/>
      <c r="E166" s="337" t="s">
        <v>365</v>
      </c>
      <c r="F166" s="338"/>
      <c r="G166" s="338"/>
      <c r="H166" s="338"/>
      <c r="I166" s="338"/>
      <c r="J166" s="338"/>
      <c r="K166" s="338"/>
      <c r="L166" s="338"/>
      <c r="M166" s="338"/>
      <c r="N166" s="338"/>
      <c r="O166" s="338"/>
      <c r="P166" s="338"/>
      <c r="Q166" s="338"/>
      <c r="R166" s="338"/>
      <c r="S166" s="338"/>
      <c r="T166" s="338"/>
      <c r="U166" s="338"/>
      <c r="V166" s="338"/>
      <c r="W166" s="338"/>
      <c r="X166" s="338"/>
      <c r="Y166" s="338"/>
      <c r="Z166" s="338"/>
      <c r="AA166" s="338"/>
      <c r="AB166" s="338"/>
      <c r="AC166" s="338"/>
      <c r="AD166" s="338"/>
      <c r="AE166" s="338"/>
      <c r="AF166" s="338"/>
      <c r="AG166" s="338"/>
      <c r="AH166" s="338"/>
      <c r="AI166" s="338"/>
      <c r="AJ166" s="338"/>
      <c r="AK166" s="338"/>
      <c r="AL166" s="338"/>
      <c r="AM166" s="338"/>
      <c r="AN166" s="338"/>
      <c r="AO166" s="338"/>
      <c r="AP166" s="338"/>
      <c r="AQ166" s="338"/>
      <c r="AR166" s="338"/>
      <c r="AS166" s="338"/>
      <c r="AT166" s="338"/>
      <c r="AU166" s="338"/>
      <c r="AV166" s="338"/>
      <c r="AW166" s="338"/>
      <c r="AX166" s="338"/>
      <c r="AY166" s="338"/>
      <c r="AZ166" s="338"/>
      <c r="BA166" s="338"/>
      <c r="BB166" s="338"/>
      <c r="BC166" s="338"/>
      <c r="BD166" s="338"/>
      <c r="BE166" s="339"/>
      <c r="BF166" s="340" t="s">
        <v>233</v>
      </c>
      <c r="BG166" s="341"/>
      <c r="BH166" s="341"/>
      <c r="BI166" s="342"/>
    </row>
    <row r="167" spans="1:61" ht="15.6" x14ac:dyDescent="0.25">
      <c r="A167" s="343" t="s">
        <v>252</v>
      </c>
      <c r="B167" s="344"/>
      <c r="C167" s="344"/>
      <c r="D167" s="345"/>
      <c r="E167" s="337" t="s">
        <v>366</v>
      </c>
      <c r="F167" s="338"/>
      <c r="G167" s="338"/>
      <c r="H167" s="338"/>
      <c r="I167" s="338"/>
      <c r="J167" s="338"/>
      <c r="K167" s="338"/>
      <c r="L167" s="338"/>
      <c r="M167" s="338"/>
      <c r="N167" s="338"/>
      <c r="O167" s="338"/>
      <c r="P167" s="338"/>
      <c r="Q167" s="338"/>
      <c r="R167" s="338"/>
      <c r="S167" s="338"/>
      <c r="T167" s="338"/>
      <c r="U167" s="338"/>
      <c r="V167" s="338"/>
      <c r="W167" s="338"/>
      <c r="X167" s="338"/>
      <c r="Y167" s="338"/>
      <c r="Z167" s="338"/>
      <c r="AA167" s="338"/>
      <c r="AB167" s="338"/>
      <c r="AC167" s="338"/>
      <c r="AD167" s="338"/>
      <c r="AE167" s="338"/>
      <c r="AF167" s="338"/>
      <c r="AG167" s="338"/>
      <c r="AH167" s="338"/>
      <c r="AI167" s="338"/>
      <c r="AJ167" s="338"/>
      <c r="AK167" s="338"/>
      <c r="AL167" s="338"/>
      <c r="AM167" s="338"/>
      <c r="AN167" s="338"/>
      <c r="AO167" s="338"/>
      <c r="AP167" s="338"/>
      <c r="AQ167" s="338"/>
      <c r="AR167" s="338"/>
      <c r="AS167" s="338"/>
      <c r="AT167" s="338"/>
      <c r="AU167" s="338"/>
      <c r="AV167" s="338"/>
      <c r="AW167" s="338"/>
      <c r="AX167" s="338"/>
      <c r="AY167" s="338"/>
      <c r="AZ167" s="338"/>
      <c r="BA167" s="338"/>
      <c r="BB167" s="338"/>
      <c r="BC167" s="338"/>
      <c r="BD167" s="338"/>
      <c r="BE167" s="339"/>
      <c r="BF167" s="340" t="s">
        <v>242</v>
      </c>
      <c r="BG167" s="341"/>
      <c r="BH167" s="341"/>
      <c r="BI167" s="342"/>
    </row>
    <row r="168" spans="1:61" ht="30.75" customHeight="1" x14ac:dyDescent="0.25">
      <c r="A168" s="343" t="s">
        <v>254</v>
      </c>
      <c r="B168" s="344"/>
      <c r="C168" s="344"/>
      <c r="D168" s="345"/>
      <c r="E168" s="337" t="s">
        <v>367</v>
      </c>
      <c r="F168" s="338"/>
      <c r="G168" s="338"/>
      <c r="H168" s="338"/>
      <c r="I168" s="338"/>
      <c r="J168" s="338"/>
      <c r="K168" s="338"/>
      <c r="L168" s="338"/>
      <c r="M168" s="338"/>
      <c r="N168" s="338"/>
      <c r="O168" s="338"/>
      <c r="P168" s="338"/>
      <c r="Q168" s="338"/>
      <c r="R168" s="338"/>
      <c r="S168" s="338"/>
      <c r="T168" s="338"/>
      <c r="U168" s="338"/>
      <c r="V168" s="338"/>
      <c r="W168" s="338"/>
      <c r="X168" s="338"/>
      <c r="Y168" s="338"/>
      <c r="Z168" s="338"/>
      <c r="AA168" s="338"/>
      <c r="AB168" s="338"/>
      <c r="AC168" s="338"/>
      <c r="AD168" s="338"/>
      <c r="AE168" s="338"/>
      <c r="AF168" s="338"/>
      <c r="AG168" s="338"/>
      <c r="AH168" s="338"/>
      <c r="AI168" s="338"/>
      <c r="AJ168" s="338"/>
      <c r="AK168" s="338"/>
      <c r="AL168" s="338"/>
      <c r="AM168" s="338"/>
      <c r="AN168" s="338"/>
      <c r="AO168" s="338"/>
      <c r="AP168" s="338"/>
      <c r="AQ168" s="338"/>
      <c r="AR168" s="338"/>
      <c r="AS168" s="338"/>
      <c r="AT168" s="338"/>
      <c r="AU168" s="338"/>
      <c r="AV168" s="338"/>
      <c r="AW168" s="338"/>
      <c r="AX168" s="338"/>
      <c r="AY168" s="338"/>
      <c r="AZ168" s="338"/>
      <c r="BA168" s="338"/>
      <c r="BB168" s="338"/>
      <c r="BC168" s="338"/>
      <c r="BD168" s="338"/>
      <c r="BE168" s="339"/>
      <c r="BF168" s="340" t="s">
        <v>245</v>
      </c>
      <c r="BG168" s="341"/>
      <c r="BH168" s="341"/>
      <c r="BI168" s="342"/>
    </row>
    <row r="169" spans="1:61" ht="15.6" x14ac:dyDescent="0.25">
      <c r="A169" s="334" t="s">
        <v>260</v>
      </c>
      <c r="B169" s="335"/>
      <c r="C169" s="335"/>
      <c r="D169" s="336"/>
      <c r="E169" s="337" t="s">
        <v>368</v>
      </c>
      <c r="F169" s="338"/>
      <c r="G169" s="338"/>
      <c r="H169" s="338"/>
      <c r="I169" s="338"/>
      <c r="J169" s="338"/>
      <c r="K169" s="338"/>
      <c r="L169" s="338"/>
      <c r="M169" s="338"/>
      <c r="N169" s="338"/>
      <c r="O169" s="338"/>
      <c r="P169" s="338"/>
      <c r="Q169" s="338"/>
      <c r="R169" s="338"/>
      <c r="S169" s="338"/>
      <c r="T169" s="338"/>
      <c r="U169" s="338"/>
      <c r="V169" s="338"/>
      <c r="W169" s="338"/>
      <c r="X169" s="338"/>
      <c r="Y169" s="338"/>
      <c r="Z169" s="338"/>
      <c r="AA169" s="338"/>
      <c r="AB169" s="338"/>
      <c r="AC169" s="338"/>
      <c r="AD169" s="338"/>
      <c r="AE169" s="338"/>
      <c r="AF169" s="338"/>
      <c r="AG169" s="338"/>
      <c r="AH169" s="338"/>
      <c r="AI169" s="338"/>
      <c r="AJ169" s="338"/>
      <c r="AK169" s="338"/>
      <c r="AL169" s="338"/>
      <c r="AM169" s="338"/>
      <c r="AN169" s="338"/>
      <c r="AO169" s="338"/>
      <c r="AP169" s="338"/>
      <c r="AQ169" s="338"/>
      <c r="AR169" s="338"/>
      <c r="AS169" s="338"/>
      <c r="AT169" s="338"/>
      <c r="AU169" s="338"/>
      <c r="AV169" s="338"/>
      <c r="AW169" s="338"/>
      <c r="AX169" s="338"/>
      <c r="AY169" s="338"/>
      <c r="AZ169" s="338"/>
      <c r="BA169" s="338"/>
      <c r="BB169" s="338"/>
      <c r="BC169" s="338"/>
      <c r="BD169" s="338"/>
      <c r="BE169" s="339"/>
      <c r="BF169" s="340" t="s">
        <v>250</v>
      </c>
      <c r="BG169" s="341"/>
      <c r="BH169" s="341"/>
      <c r="BI169" s="342"/>
    </row>
    <row r="170" spans="1:61" ht="15.6" x14ac:dyDescent="0.25">
      <c r="A170" s="343" t="s">
        <v>262</v>
      </c>
      <c r="B170" s="344"/>
      <c r="C170" s="344"/>
      <c r="D170" s="345"/>
      <c r="E170" s="337" t="s">
        <v>369</v>
      </c>
      <c r="F170" s="338"/>
      <c r="G170" s="338"/>
      <c r="H170" s="338"/>
      <c r="I170" s="338"/>
      <c r="J170" s="338"/>
      <c r="K170" s="338"/>
      <c r="L170" s="338"/>
      <c r="M170" s="338"/>
      <c r="N170" s="338"/>
      <c r="O170" s="338"/>
      <c r="P170" s="338"/>
      <c r="Q170" s="338"/>
      <c r="R170" s="338"/>
      <c r="S170" s="338"/>
      <c r="T170" s="338"/>
      <c r="U170" s="338"/>
      <c r="V170" s="338"/>
      <c r="W170" s="338"/>
      <c r="X170" s="338"/>
      <c r="Y170" s="338"/>
      <c r="Z170" s="338"/>
      <c r="AA170" s="338"/>
      <c r="AB170" s="338"/>
      <c r="AC170" s="338"/>
      <c r="AD170" s="338"/>
      <c r="AE170" s="338"/>
      <c r="AF170" s="338"/>
      <c r="AG170" s="338"/>
      <c r="AH170" s="338"/>
      <c r="AI170" s="338"/>
      <c r="AJ170" s="338"/>
      <c r="AK170" s="338"/>
      <c r="AL170" s="338"/>
      <c r="AM170" s="338"/>
      <c r="AN170" s="338"/>
      <c r="AO170" s="338"/>
      <c r="AP170" s="338"/>
      <c r="AQ170" s="338"/>
      <c r="AR170" s="338"/>
      <c r="AS170" s="338"/>
      <c r="AT170" s="338"/>
      <c r="AU170" s="338"/>
      <c r="AV170" s="338"/>
      <c r="AW170" s="338"/>
      <c r="AX170" s="338"/>
      <c r="AY170" s="338"/>
      <c r="AZ170" s="338"/>
      <c r="BA170" s="338"/>
      <c r="BB170" s="338"/>
      <c r="BC170" s="338"/>
      <c r="BD170" s="338"/>
      <c r="BE170" s="339"/>
      <c r="BF170" s="340" t="s">
        <v>253</v>
      </c>
      <c r="BG170" s="341"/>
      <c r="BH170" s="341"/>
      <c r="BI170" s="342"/>
    </row>
    <row r="171" spans="1:61" ht="15.6" x14ac:dyDescent="0.25">
      <c r="A171" s="343" t="s">
        <v>264</v>
      </c>
      <c r="B171" s="344"/>
      <c r="C171" s="344"/>
      <c r="D171" s="345"/>
      <c r="E171" s="337" t="s">
        <v>370</v>
      </c>
      <c r="F171" s="338"/>
      <c r="G171" s="338"/>
      <c r="H171" s="338"/>
      <c r="I171" s="338"/>
      <c r="J171" s="338"/>
      <c r="K171" s="338"/>
      <c r="L171" s="338"/>
      <c r="M171" s="338"/>
      <c r="N171" s="338"/>
      <c r="O171" s="338"/>
      <c r="P171" s="338"/>
      <c r="Q171" s="338"/>
      <c r="R171" s="338"/>
      <c r="S171" s="338"/>
      <c r="T171" s="338"/>
      <c r="U171" s="338"/>
      <c r="V171" s="338"/>
      <c r="W171" s="338"/>
      <c r="X171" s="338"/>
      <c r="Y171" s="338"/>
      <c r="Z171" s="338"/>
      <c r="AA171" s="338"/>
      <c r="AB171" s="338"/>
      <c r="AC171" s="338"/>
      <c r="AD171" s="338"/>
      <c r="AE171" s="338"/>
      <c r="AF171" s="338"/>
      <c r="AG171" s="338"/>
      <c r="AH171" s="338"/>
      <c r="AI171" s="338"/>
      <c r="AJ171" s="338"/>
      <c r="AK171" s="338"/>
      <c r="AL171" s="338"/>
      <c r="AM171" s="338"/>
      <c r="AN171" s="338"/>
      <c r="AO171" s="338"/>
      <c r="AP171" s="338"/>
      <c r="AQ171" s="338"/>
      <c r="AR171" s="338"/>
      <c r="AS171" s="338"/>
      <c r="AT171" s="338"/>
      <c r="AU171" s="338"/>
      <c r="AV171" s="338"/>
      <c r="AW171" s="338"/>
      <c r="AX171" s="338"/>
      <c r="AY171" s="338"/>
      <c r="AZ171" s="338"/>
      <c r="BA171" s="338"/>
      <c r="BB171" s="338"/>
      <c r="BC171" s="338"/>
      <c r="BD171" s="338"/>
      <c r="BE171" s="339"/>
      <c r="BF171" s="340" t="s">
        <v>405</v>
      </c>
      <c r="BG171" s="341"/>
      <c r="BH171" s="341"/>
      <c r="BI171" s="342"/>
    </row>
    <row r="172" spans="1:61" ht="15.6" x14ac:dyDescent="0.25">
      <c r="A172" s="334" t="s">
        <v>274</v>
      </c>
      <c r="B172" s="335"/>
      <c r="C172" s="335"/>
      <c r="D172" s="336"/>
      <c r="E172" s="337" t="s">
        <v>371</v>
      </c>
      <c r="F172" s="338"/>
      <c r="G172" s="338"/>
      <c r="H172" s="338"/>
      <c r="I172" s="338"/>
      <c r="J172" s="338"/>
      <c r="K172" s="338"/>
      <c r="L172" s="338"/>
      <c r="M172" s="338"/>
      <c r="N172" s="338"/>
      <c r="O172" s="338"/>
      <c r="P172" s="338"/>
      <c r="Q172" s="338"/>
      <c r="R172" s="338"/>
      <c r="S172" s="338"/>
      <c r="T172" s="338"/>
      <c r="U172" s="338"/>
      <c r="V172" s="338"/>
      <c r="W172" s="338"/>
      <c r="X172" s="338"/>
      <c r="Y172" s="338"/>
      <c r="Z172" s="338"/>
      <c r="AA172" s="338"/>
      <c r="AB172" s="338"/>
      <c r="AC172" s="338"/>
      <c r="AD172" s="338"/>
      <c r="AE172" s="338"/>
      <c r="AF172" s="338"/>
      <c r="AG172" s="338"/>
      <c r="AH172" s="338"/>
      <c r="AI172" s="338"/>
      <c r="AJ172" s="338"/>
      <c r="AK172" s="338"/>
      <c r="AL172" s="338"/>
      <c r="AM172" s="338"/>
      <c r="AN172" s="338"/>
      <c r="AO172" s="338"/>
      <c r="AP172" s="338"/>
      <c r="AQ172" s="338"/>
      <c r="AR172" s="338"/>
      <c r="AS172" s="338"/>
      <c r="AT172" s="338"/>
      <c r="AU172" s="338"/>
      <c r="AV172" s="338"/>
      <c r="AW172" s="338"/>
      <c r="AX172" s="338"/>
      <c r="AY172" s="338"/>
      <c r="AZ172" s="338"/>
      <c r="BA172" s="338"/>
      <c r="BB172" s="338"/>
      <c r="BC172" s="338"/>
      <c r="BD172" s="338"/>
      <c r="BE172" s="339"/>
      <c r="BF172" s="340" t="s">
        <v>406</v>
      </c>
      <c r="BG172" s="341"/>
      <c r="BH172" s="341"/>
      <c r="BI172" s="342"/>
    </row>
    <row r="173" spans="1:61" ht="27.75" customHeight="1" x14ac:dyDescent="0.25">
      <c r="A173" s="343" t="s">
        <v>402</v>
      </c>
      <c r="B173" s="344"/>
      <c r="C173" s="344"/>
      <c r="D173" s="345"/>
      <c r="E173" s="337" t="s">
        <v>372</v>
      </c>
      <c r="F173" s="338"/>
      <c r="G173" s="338"/>
      <c r="H173" s="338"/>
      <c r="I173" s="338"/>
      <c r="J173" s="338"/>
      <c r="K173" s="338"/>
      <c r="L173" s="338"/>
      <c r="M173" s="338"/>
      <c r="N173" s="338"/>
      <c r="O173" s="338"/>
      <c r="P173" s="338"/>
      <c r="Q173" s="338"/>
      <c r="R173" s="338"/>
      <c r="S173" s="338"/>
      <c r="T173" s="338"/>
      <c r="U173" s="338"/>
      <c r="V173" s="338"/>
      <c r="W173" s="338"/>
      <c r="X173" s="338"/>
      <c r="Y173" s="338"/>
      <c r="Z173" s="338"/>
      <c r="AA173" s="338"/>
      <c r="AB173" s="338"/>
      <c r="AC173" s="338"/>
      <c r="AD173" s="338"/>
      <c r="AE173" s="338"/>
      <c r="AF173" s="338"/>
      <c r="AG173" s="338"/>
      <c r="AH173" s="338"/>
      <c r="AI173" s="338"/>
      <c r="AJ173" s="338"/>
      <c r="AK173" s="338"/>
      <c r="AL173" s="338"/>
      <c r="AM173" s="338"/>
      <c r="AN173" s="338"/>
      <c r="AO173" s="338"/>
      <c r="AP173" s="338"/>
      <c r="AQ173" s="338"/>
      <c r="AR173" s="338"/>
      <c r="AS173" s="338"/>
      <c r="AT173" s="338"/>
      <c r="AU173" s="338"/>
      <c r="AV173" s="338"/>
      <c r="AW173" s="338"/>
      <c r="AX173" s="338"/>
      <c r="AY173" s="338"/>
      <c r="AZ173" s="338"/>
      <c r="BA173" s="338"/>
      <c r="BB173" s="338"/>
      <c r="BC173" s="338"/>
      <c r="BD173" s="338"/>
      <c r="BE173" s="339"/>
      <c r="BF173" s="340" t="s">
        <v>407</v>
      </c>
      <c r="BG173" s="341"/>
      <c r="BH173" s="341"/>
      <c r="BI173" s="342"/>
    </row>
    <row r="174" spans="1:61" ht="15.75" customHeight="1" x14ac:dyDescent="0.25">
      <c r="A174" s="343" t="s">
        <v>403</v>
      </c>
      <c r="B174" s="344"/>
      <c r="C174" s="344"/>
      <c r="D174" s="345"/>
      <c r="E174" s="337" t="s">
        <v>404</v>
      </c>
      <c r="F174" s="338"/>
      <c r="G174" s="338"/>
      <c r="H174" s="338"/>
      <c r="I174" s="338"/>
      <c r="J174" s="338"/>
      <c r="K174" s="338"/>
      <c r="L174" s="338"/>
      <c r="M174" s="338"/>
      <c r="N174" s="338"/>
      <c r="O174" s="338"/>
      <c r="P174" s="338"/>
      <c r="Q174" s="338"/>
      <c r="R174" s="338"/>
      <c r="S174" s="338"/>
      <c r="T174" s="338"/>
      <c r="U174" s="338"/>
      <c r="V174" s="338"/>
      <c r="W174" s="338"/>
      <c r="X174" s="338"/>
      <c r="Y174" s="338"/>
      <c r="Z174" s="338"/>
      <c r="AA174" s="338"/>
      <c r="AB174" s="338"/>
      <c r="AC174" s="338"/>
      <c r="AD174" s="338"/>
      <c r="AE174" s="338"/>
      <c r="AF174" s="338"/>
      <c r="AG174" s="338"/>
      <c r="AH174" s="338"/>
      <c r="AI174" s="338"/>
      <c r="AJ174" s="338"/>
      <c r="AK174" s="338"/>
      <c r="AL174" s="338"/>
      <c r="AM174" s="338"/>
      <c r="AN174" s="338"/>
      <c r="AO174" s="338"/>
      <c r="AP174" s="338"/>
      <c r="AQ174" s="338"/>
      <c r="AR174" s="338"/>
      <c r="AS174" s="338"/>
      <c r="AT174" s="338"/>
      <c r="AU174" s="338"/>
      <c r="AV174" s="338"/>
      <c r="AW174" s="338"/>
      <c r="AX174" s="338"/>
      <c r="AY174" s="338"/>
      <c r="AZ174" s="338"/>
      <c r="BA174" s="338"/>
      <c r="BB174" s="338"/>
      <c r="BC174" s="338"/>
      <c r="BD174" s="338"/>
      <c r="BE174" s="339"/>
      <c r="BF174" s="340" t="s">
        <v>399</v>
      </c>
      <c r="BG174" s="341"/>
      <c r="BH174" s="341"/>
      <c r="BI174" s="342"/>
    </row>
    <row r="175" spans="1:61" ht="16.2" thickBot="1" x14ac:dyDescent="0.3">
      <c r="A175" s="346" t="s">
        <v>423</v>
      </c>
      <c r="B175" s="347"/>
      <c r="C175" s="347"/>
      <c r="D175" s="348"/>
      <c r="E175" s="349" t="s">
        <v>373</v>
      </c>
      <c r="F175" s="350"/>
      <c r="G175" s="350"/>
      <c r="H175" s="350"/>
      <c r="I175" s="350"/>
      <c r="J175" s="350"/>
      <c r="K175" s="350"/>
      <c r="L175" s="350"/>
      <c r="M175" s="350"/>
      <c r="N175" s="350"/>
      <c r="O175" s="350"/>
      <c r="P175" s="350"/>
      <c r="Q175" s="350"/>
      <c r="R175" s="350"/>
      <c r="S175" s="350"/>
      <c r="T175" s="350"/>
      <c r="U175" s="350"/>
      <c r="V175" s="350"/>
      <c r="W175" s="350"/>
      <c r="X175" s="350"/>
      <c r="Y175" s="350"/>
      <c r="Z175" s="350"/>
      <c r="AA175" s="350"/>
      <c r="AB175" s="350"/>
      <c r="AC175" s="350"/>
      <c r="AD175" s="350"/>
      <c r="AE175" s="350"/>
      <c r="AF175" s="350"/>
      <c r="AG175" s="350"/>
      <c r="AH175" s="350"/>
      <c r="AI175" s="350"/>
      <c r="AJ175" s="350"/>
      <c r="AK175" s="350"/>
      <c r="AL175" s="350"/>
      <c r="AM175" s="350"/>
      <c r="AN175" s="350"/>
      <c r="AO175" s="350"/>
      <c r="AP175" s="350"/>
      <c r="AQ175" s="350"/>
      <c r="AR175" s="350"/>
      <c r="AS175" s="350"/>
      <c r="AT175" s="350"/>
      <c r="AU175" s="350"/>
      <c r="AV175" s="350"/>
      <c r="AW175" s="350"/>
      <c r="AX175" s="350"/>
      <c r="AY175" s="350"/>
      <c r="AZ175" s="350"/>
      <c r="BA175" s="350"/>
      <c r="BB175" s="350"/>
      <c r="BC175" s="350"/>
      <c r="BD175" s="350"/>
      <c r="BE175" s="351"/>
      <c r="BF175" s="352" t="s">
        <v>415</v>
      </c>
      <c r="BG175" s="353"/>
      <c r="BH175" s="353"/>
      <c r="BI175" s="354"/>
    </row>
    <row r="176" spans="1:61" s="333" customFormat="1" ht="23.25" customHeight="1" x14ac:dyDescent="0.3">
      <c r="A176" s="332" t="s">
        <v>374</v>
      </c>
    </row>
    <row r="177" spans="1:61" s="219" customFormat="1" ht="27" customHeight="1" x14ac:dyDescent="0.3">
      <c r="A177" s="211" t="s">
        <v>316</v>
      </c>
      <c r="B177" s="212"/>
      <c r="C177" s="212"/>
      <c r="D177" s="212"/>
      <c r="E177" s="212"/>
      <c r="F177" s="212"/>
      <c r="G177" s="212"/>
      <c r="H177" s="212"/>
      <c r="I177" s="212"/>
      <c r="J177" s="212"/>
      <c r="K177" s="212"/>
      <c r="L177" s="212"/>
      <c r="M177" s="212"/>
      <c r="N177" s="212"/>
      <c r="O177" s="212"/>
      <c r="P177" s="212"/>
      <c r="Q177" s="212"/>
      <c r="R177" s="213"/>
      <c r="S177" s="213"/>
      <c r="T177" s="212"/>
      <c r="U177" s="212"/>
      <c r="V177" s="212"/>
      <c r="W177" s="212"/>
      <c r="X177" s="212"/>
      <c r="Y177" s="212"/>
      <c r="Z177" s="212"/>
      <c r="AA177" s="212"/>
      <c r="AB177" s="212"/>
      <c r="AC177" s="212"/>
      <c r="AD177" s="212"/>
      <c r="AE177" s="214"/>
      <c r="AF177" s="215"/>
      <c r="AG177" s="212"/>
      <c r="AH177" s="212"/>
      <c r="AI177" s="212"/>
      <c r="AJ177" s="211" t="s">
        <v>316</v>
      </c>
      <c r="AK177" s="212"/>
      <c r="AL177" s="212"/>
      <c r="AM177" s="212"/>
      <c r="AN177" s="212"/>
      <c r="AO177" s="212"/>
      <c r="AP177" s="212"/>
      <c r="AQ177" s="212"/>
      <c r="AR177" s="212"/>
      <c r="AS177" s="212"/>
      <c r="AT177" s="212"/>
      <c r="AU177" s="212"/>
      <c r="AV177" s="212"/>
      <c r="AW177" s="212"/>
      <c r="AX177" s="212"/>
      <c r="AY177" s="216"/>
      <c r="AZ177" s="216"/>
      <c r="BA177" s="216"/>
      <c r="BB177" s="216"/>
      <c r="BC177" s="216"/>
      <c r="BD177" s="217"/>
      <c r="BE177" s="217"/>
      <c r="BF177" s="217"/>
      <c r="BG177" s="217"/>
      <c r="BH177" s="217"/>
      <c r="BI177" s="218"/>
    </row>
    <row r="178" spans="1:61" s="8" customFormat="1" ht="15.6" x14ac:dyDescent="0.3">
      <c r="A178" s="326" t="s">
        <v>375</v>
      </c>
      <c r="B178" s="326"/>
      <c r="C178" s="326"/>
      <c r="D178" s="326"/>
      <c r="E178" s="326"/>
      <c r="F178" s="326"/>
      <c r="G178" s="326"/>
      <c r="H178" s="326"/>
      <c r="I178" s="326"/>
      <c r="J178" s="326"/>
      <c r="K178" s="326"/>
      <c r="L178" s="326"/>
      <c r="M178" s="326"/>
      <c r="N178" s="326"/>
      <c r="O178" s="326"/>
      <c r="P178" s="326"/>
      <c r="Q178" s="326"/>
      <c r="R178" s="326"/>
      <c r="S178" s="326"/>
      <c r="T178" s="326"/>
      <c r="U178" s="326"/>
      <c r="V178" s="326"/>
      <c r="W178" s="326"/>
      <c r="X178" s="326"/>
      <c r="Y178" s="326"/>
      <c r="Z178" s="326"/>
      <c r="AA178" s="326"/>
      <c r="AB178" s="326"/>
      <c r="AC178" s="326"/>
      <c r="AD178" s="326"/>
      <c r="AE178" s="326"/>
      <c r="AF178" s="326"/>
      <c r="AG178" s="326"/>
      <c r="AH178" s="220"/>
      <c r="AI178" s="216"/>
      <c r="AJ178" s="328" t="s">
        <v>317</v>
      </c>
      <c r="AK178" s="328"/>
      <c r="AL178" s="328"/>
      <c r="AM178" s="328"/>
      <c r="AN178" s="328"/>
      <c r="AO178" s="328"/>
      <c r="AP178" s="328"/>
      <c r="AQ178" s="328"/>
      <c r="AR178" s="328"/>
      <c r="AS178" s="328"/>
      <c r="AT178" s="328"/>
      <c r="AU178" s="328"/>
      <c r="AV178" s="328"/>
      <c r="AW178" s="328"/>
      <c r="AX178" s="328"/>
      <c r="AY178" s="328"/>
      <c r="AZ178" s="328"/>
      <c r="BA178" s="328"/>
      <c r="BB178" s="328"/>
      <c r="BC178" s="328"/>
      <c r="BD178" s="221"/>
      <c r="BE178" s="221"/>
      <c r="BF178" s="221"/>
      <c r="BG178" s="221"/>
      <c r="BH178" s="221"/>
      <c r="BI178" s="222"/>
    </row>
    <row r="179" spans="1:61" ht="19.5" customHeight="1" x14ac:dyDescent="0.25">
      <c r="A179" s="326"/>
      <c r="B179" s="326"/>
      <c r="C179" s="326"/>
      <c r="D179" s="326"/>
      <c r="E179" s="326"/>
      <c r="F179" s="326"/>
      <c r="G179" s="326"/>
      <c r="H179" s="326"/>
      <c r="I179" s="326"/>
      <c r="J179" s="326"/>
      <c r="K179" s="326"/>
      <c r="L179" s="326"/>
      <c r="M179" s="326"/>
      <c r="N179" s="326"/>
      <c r="O179" s="326"/>
      <c r="P179" s="326"/>
      <c r="Q179" s="326"/>
      <c r="R179" s="326"/>
      <c r="S179" s="326"/>
      <c r="T179" s="326"/>
      <c r="U179" s="326"/>
      <c r="V179" s="326"/>
      <c r="W179" s="326"/>
      <c r="X179" s="326"/>
      <c r="Y179" s="326"/>
      <c r="Z179" s="326"/>
      <c r="AA179" s="326"/>
      <c r="AB179" s="326"/>
      <c r="AC179" s="326"/>
      <c r="AD179" s="326"/>
      <c r="AE179" s="326"/>
      <c r="AF179" s="326"/>
      <c r="AG179" s="326"/>
      <c r="AH179" s="203"/>
      <c r="AI179" s="190"/>
      <c r="AJ179" s="328"/>
      <c r="AK179" s="328"/>
      <c r="AL179" s="328"/>
      <c r="AM179" s="328"/>
      <c r="AN179" s="328"/>
      <c r="AO179" s="328"/>
      <c r="AP179" s="328"/>
      <c r="AQ179" s="328"/>
      <c r="AR179" s="328"/>
      <c r="AS179" s="328"/>
      <c r="AT179" s="328"/>
      <c r="AU179" s="328"/>
      <c r="AV179" s="328"/>
      <c r="AW179" s="328"/>
      <c r="AX179" s="328"/>
      <c r="AY179" s="328"/>
      <c r="AZ179" s="328"/>
      <c r="BA179" s="328"/>
      <c r="BB179" s="328"/>
      <c r="BC179" s="328"/>
      <c r="BD179" s="223"/>
      <c r="BE179" s="223"/>
      <c r="BF179" s="223"/>
      <c r="BG179" s="223"/>
      <c r="BH179" s="223"/>
      <c r="BI179" s="224"/>
    </row>
    <row r="180" spans="1:61" s="8" customFormat="1" ht="19.5" customHeight="1" x14ac:dyDescent="0.3">
      <c r="A180" s="329"/>
      <c r="B180" s="329"/>
      <c r="C180" s="329"/>
      <c r="D180" s="329"/>
      <c r="E180" s="329"/>
      <c r="F180" s="329"/>
      <c r="G180" s="329"/>
      <c r="H180" s="329"/>
      <c r="I180" s="329"/>
      <c r="J180" s="329"/>
      <c r="K180" s="324" t="s">
        <v>376</v>
      </c>
      <c r="L180" s="324"/>
      <c r="M180" s="324"/>
      <c r="N180" s="324"/>
      <c r="O180" s="324"/>
      <c r="P180" s="324"/>
      <c r="Q180" s="324"/>
      <c r="R180" s="324"/>
      <c r="S180" s="324"/>
      <c r="T180" s="324"/>
      <c r="U180" s="324"/>
      <c r="V180" s="324"/>
      <c r="W180" s="221"/>
      <c r="X180" s="221"/>
      <c r="Y180" s="221"/>
      <c r="Z180" s="221"/>
      <c r="AA180" s="221"/>
      <c r="AB180" s="221"/>
      <c r="AC180" s="221"/>
      <c r="AD180" s="220"/>
      <c r="AE180" s="225"/>
      <c r="AF180" s="220"/>
      <c r="AG180" s="220"/>
      <c r="AH180" s="220"/>
      <c r="AI180" s="216"/>
      <c r="AJ180" s="330"/>
      <c r="AK180" s="330"/>
      <c r="AL180" s="330"/>
      <c r="AM180" s="330"/>
      <c r="AN180" s="330"/>
      <c r="AO180" s="330"/>
      <c r="AP180" s="330"/>
      <c r="AQ180" s="330"/>
      <c r="AR180" s="330"/>
      <c r="AS180" s="324" t="s">
        <v>319</v>
      </c>
      <c r="AT180" s="324"/>
      <c r="AU180" s="324"/>
      <c r="AV180" s="324"/>
      <c r="AW180" s="324"/>
      <c r="AX180" s="324"/>
      <c r="AY180" s="324"/>
      <c r="AZ180" s="324"/>
      <c r="BA180" s="226"/>
      <c r="BB180" s="226"/>
      <c r="BC180" s="226"/>
      <c r="BD180" s="209"/>
      <c r="BE180" s="209"/>
      <c r="BF180" s="209"/>
      <c r="BG180" s="209"/>
      <c r="BH180" s="209"/>
      <c r="BI180" s="222"/>
    </row>
    <row r="181" spans="1:61" s="202" customFormat="1" ht="19.5" customHeight="1" x14ac:dyDescent="0.2">
      <c r="A181" s="331" t="s">
        <v>322</v>
      </c>
      <c r="B181" s="331"/>
      <c r="C181" s="331"/>
      <c r="D181" s="331"/>
      <c r="E181" s="331"/>
      <c r="F181" s="331"/>
      <c r="G181" s="331"/>
      <c r="H181" s="331"/>
      <c r="I181" s="331"/>
      <c r="J181" s="331"/>
      <c r="K181" s="199"/>
      <c r="L181" s="199"/>
      <c r="M181" s="199"/>
      <c r="N181" s="199"/>
      <c r="O181" s="199"/>
      <c r="P181" s="227"/>
      <c r="Q181" s="227"/>
      <c r="R181" s="228"/>
      <c r="S181" s="228"/>
      <c r="T181" s="227"/>
      <c r="U181" s="227"/>
      <c r="V181" s="227"/>
      <c r="W181" s="227"/>
      <c r="X181" s="227"/>
      <c r="Y181" s="227"/>
      <c r="Z181" s="227"/>
      <c r="AA181" s="227"/>
      <c r="AB181" s="227"/>
      <c r="AC181" s="227"/>
      <c r="AD181" s="199"/>
      <c r="AE181" s="227"/>
      <c r="AF181" s="199"/>
      <c r="AG181" s="199"/>
      <c r="AH181" s="199"/>
      <c r="AI181" s="229"/>
      <c r="AJ181" s="321" t="s">
        <v>321</v>
      </c>
      <c r="AK181" s="321"/>
      <c r="AL181" s="321"/>
      <c r="AM181" s="321"/>
      <c r="AN181" s="321"/>
      <c r="AO181" s="321"/>
      <c r="AP181" s="321"/>
      <c r="AQ181" s="321"/>
      <c r="AR181" s="321"/>
      <c r="AS181" s="198"/>
      <c r="AT181" s="198"/>
      <c r="AU181" s="198"/>
      <c r="AV181" s="198"/>
      <c r="AW181" s="199"/>
      <c r="AX181" s="199"/>
      <c r="AY181" s="199"/>
      <c r="AZ181" s="199"/>
      <c r="BA181" s="199"/>
      <c r="BB181" s="199"/>
      <c r="BC181" s="199"/>
      <c r="BD181" s="201"/>
      <c r="BE181" s="201"/>
      <c r="BF181" s="201"/>
      <c r="BG181" s="201"/>
      <c r="BH181" s="201"/>
      <c r="BI181" s="230"/>
    </row>
    <row r="182" spans="1:61" ht="19.5" customHeight="1" x14ac:dyDescent="0.25">
      <c r="A182" s="327"/>
      <c r="B182" s="327"/>
      <c r="C182" s="327"/>
      <c r="D182" s="327"/>
      <c r="E182" s="327"/>
      <c r="F182" s="327"/>
      <c r="G182" s="327"/>
      <c r="H182" s="327"/>
      <c r="I182" s="327"/>
      <c r="J182" s="327"/>
      <c r="K182" s="58"/>
      <c r="L182" s="58"/>
      <c r="M182" s="58"/>
      <c r="N182" s="58"/>
      <c r="O182" s="58"/>
      <c r="P182" s="58"/>
      <c r="Q182" s="203"/>
      <c r="R182" s="231"/>
      <c r="S182" s="231"/>
      <c r="T182" s="203"/>
      <c r="U182" s="203"/>
      <c r="V182" s="203"/>
      <c r="W182" s="203"/>
      <c r="X182" s="203"/>
      <c r="Y182" s="203"/>
      <c r="Z182" s="203"/>
      <c r="AA182" s="203"/>
      <c r="AB182" s="203"/>
      <c r="AC182" s="203"/>
      <c r="AD182" s="203"/>
      <c r="AE182" s="232"/>
      <c r="AF182" s="203"/>
      <c r="AG182" s="203"/>
      <c r="AH182" s="203"/>
      <c r="AI182" s="190"/>
      <c r="AJ182" s="320"/>
      <c r="AK182" s="320"/>
      <c r="AL182" s="320"/>
      <c r="AM182" s="320"/>
      <c r="AN182" s="320"/>
      <c r="AO182" s="320"/>
      <c r="AP182" s="320"/>
      <c r="AQ182" s="320"/>
      <c r="AR182" s="320"/>
      <c r="AS182" s="58"/>
      <c r="AT182" s="58"/>
      <c r="AU182" s="58"/>
      <c r="AV182" s="58"/>
      <c r="AW182" s="203"/>
      <c r="AX182" s="203"/>
      <c r="AY182" s="203"/>
      <c r="AZ182" s="203"/>
      <c r="BA182" s="203"/>
      <c r="BB182" s="203"/>
      <c r="BC182" s="203"/>
      <c r="BD182" s="195"/>
      <c r="BE182" s="195"/>
      <c r="BF182" s="195"/>
      <c r="BG182" s="195"/>
      <c r="BH182" s="195"/>
      <c r="BI182" s="224"/>
    </row>
    <row r="183" spans="1:61" s="202" customFormat="1" ht="10.199999999999999" x14ac:dyDescent="0.2">
      <c r="A183" s="321" t="s">
        <v>323</v>
      </c>
      <c r="B183" s="321"/>
      <c r="C183" s="321"/>
      <c r="D183" s="321"/>
      <c r="E183" s="321"/>
      <c r="F183" s="321"/>
      <c r="G183" s="321"/>
      <c r="H183" s="321"/>
      <c r="I183" s="321"/>
      <c r="J183" s="321"/>
      <c r="P183" s="230"/>
      <c r="Q183" s="230"/>
      <c r="R183" s="230"/>
      <c r="S183" s="230"/>
      <c r="T183" s="230"/>
      <c r="U183" s="230"/>
      <c r="V183" s="230"/>
      <c r="W183" s="230"/>
      <c r="X183" s="230"/>
      <c r="Y183" s="230"/>
      <c r="Z183" s="230"/>
      <c r="AA183" s="230"/>
      <c r="AB183" s="230"/>
      <c r="AC183" s="230"/>
      <c r="AD183" s="199"/>
      <c r="AE183" s="227"/>
      <c r="AF183" s="199"/>
      <c r="AG183" s="199"/>
      <c r="AH183" s="199"/>
      <c r="AI183" s="229"/>
      <c r="AJ183" s="321" t="s">
        <v>323</v>
      </c>
      <c r="AK183" s="321"/>
      <c r="AL183" s="321"/>
      <c r="AM183" s="321"/>
      <c r="AN183" s="321"/>
      <c r="AO183" s="321"/>
      <c r="AP183" s="321"/>
      <c r="AQ183" s="321"/>
      <c r="AR183" s="321"/>
      <c r="AS183" s="199"/>
      <c r="AT183" s="199"/>
      <c r="AU183" s="199"/>
      <c r="AV183" s="199"/>
      <c r="AW183" s="199"/>
      <c r="AX183" s="199"/>
      <c r="AY183" s="199"/>
      <c r="AZ183" s="199"/>
      <c r="BA183" s="199"/>
      <c r="BB183" s="199"/>
      <c r="BC183" s="199"/>
      <c r="BD183" s="201"/>
      <c r="BE183" s="201"/>
      <c r="BF183" s="201"/>
      <c r="BG183" s="201"/>
      <c r="BH183" s="201"/>
      <c r="BI183" s="230"/>
    </row>
    <row r="184" spans="1:61" s="202" customFormat="1" ht="10.199999999999999" x14ac:dyDescent="0.2">
      <c r="A184" s="204"/>
      <c r="B184" s="204"/>
      <c r="C184" s="204"/>
      <c r="D184" s="204"/>
      <c r="E184" s="204"/>
      <c r="F184" s="204"/>
      <c r="P184" s="230"/>
      <c r="Q184" s="230"/>
      <c r="R184" s="230"/>
      <c r="S184" s="230"/>
      <c r="T184" s="230"/>
      <c r="U184" s="230"/>
      <c r="V184" s="230"/>
      <c r="W184" s="230"/>
      <c r="X184" s="230"/>
      <c r="Y184" s="230"/>
      <c r="Z184" s="230"/>
      <c r="AA184" s="230"/>
      <c r="AB184" s="230"/>
      <c r="AC184" s="230"/>
      <c r="AD184" s="199"/>
      <c r="AE184" s="227"/>
      <c r="AF184" s="199"/>
      <c r="AG184" s="199"/>
      <c r="AH184" s="199"/>
      <c r="AI184" s="229"/>
      <c r="AJ184" s="204"/>
      <c r="AK184" s="204"/>
      <c r="AL184" s="204"/>
      <c r="AM184" s="204"/>
      <c r="AN184" s="204"/>
      <c r="AO184" s="204"/>
      <c r="AP184" s="199"/>
      <c r="AQ184" s="199"/>
      <c r="AR184" s="199"/>
      <c r="AS184" s="199"/>
      <c r="AT184" s="199"/>
      <c r="AU184" s="199"/>
      <c r="AV184" s="199"/>
      <c r="AW184" s="199"/>
      <c r="AX184" s="199"/>
      <c r="AY184" s="199"/>
      <c r="AZ184" s="199"/>
      <c r="BA184" s="199"/>
      <c r="BB184" s="199"/>
      <c r="BC184" s="199"/>
      <c r="BD184" s="201"/>
      <c r="BE184" s="201"/>
      <c r="BF184" s="201"/>
      <c r="BG184" s="201"/>
      <c r="BH184" s="201"/>
      <c r="BI184" s="230"/>
    </row>
    <row r="185" spans="1:61" ht="33.75" customHeight="1" x14ac:dyDescent="0.3">
      <c r="A185" s="326" t="s">
        <v>377</v>
      </c>
      <c r="B185" s="326"/>
      <c r="C185" s="326"/>
      <c r="D185" s="326"/>
      <c r="E185" s="326"/>
      <c r="F185" s="326"/>
      <c r="G185" s="326"/>
      <c r="H185" s="326"/>
      <c r="I185" s="326"/>
      <c r="J185" s="326"/>
      <c r="K185" s="326"/>
      <c r="L185" s="326"/>
      <c r="M185" s="326"/>
      <c r="N185" s="326"/>
      <c r="O185" s="326"/>
      <c r="P185" s="326"/>
      <c r="Q185" s="326"/>
      <c r="R185" s="326"/>
      <c r="S185" s="326"/>
      <c r="T185" s="326"/>
      <c r="U185" s="326"/>
      <c r="V185" s="326"/>
      <c r="W185" s="326"/>
      <c r="X185" s="326"/>
      <c r="Y185" s="326"/>
      <c r="Z185" s="326"/>
      <c r="AA185" s="326"/>
      <c r="AB185" s="326"/>
      <c r="AC185" s="326"/>
      <c r="AD185" s="326"/>
      <c r="AE185" s="326"/>
      <c r="AF185" s="326"/>
      <c r="AG185" s="203"/>
      <c r="AH185" s="203"/>
      <c r="AI185" s="190"/>
      <c r="AJ185" s="328" t="s">
        <v>378</v>
      </c>
      <c r="AK185" s="328"/>
      <c r="AL185" s="328"/>
      <c r="AM185" s="328"/>
      <c r="AN185" s="328"/>
      <c r="AO185" s="328"/>
      <c r="AP185" s="328"/>
      <c r="AQ185" s="328"/>
      <c r="AR185" s="328"/>
      <c r="AS185" s="328"/>
      <c r="AT185" s="328"/>
      <c r="AU185" s="328"/>
      <c r="AV185" s="328"/>
      <c r="AW185" s="328"/>
      <c r="AX185" s="328"/>
      <c r="AY185" s="328"/>
      <c r="AZ185" s="328"/>
      <c r="BA185" s="328"/>
      <c r="BB185" s="328"/>
      <c r="BC185" s="328"/>
      <c r="BD185" s="328"/>
      <c r="BE185" s="328"/>
      <c r="BF185" s="328"/>
      <c r="BG185" s="328"/>
      <c r="BH185" s="328"/>
      <c r="BI185" s="224"/>
    </row>
    <row r="186" spans="1:61" ht="34.5" customHeight="1" x14ac:dyDescent="0.3">
      <c r="A186" s="320"/>
      <c r="B186" s="320"/>
      <c r="C186" s="320"/>
      <c r="D186" s="320"/>
      <c r="E186" s="320"/>
      <c r="F186" s="320"/>
      <c r="G186" s="320"/>
      <c r="H186" s="320"/>
      <c r="I186" s="320"/>
      <c r="J186" s="320"/>
      <c r="K186" s="324" t="s">
        <v>379</v>
      </c>
      <c r="L186" s="324"/>
      <c r="M186" s="324"/>
      <c r="N186" s="324"/>
      <c r="O186" s="324"/>
      <c r="P186" s="324"/>
      <c r="Q186" s="324"/>
      <c r="R186" s="324"/>
      <c r="S186" s="324"/>
      <c r="T186" s="324"/>
      <c r="U186" s="324"/>
      <c r="V186" s="233"/>
      <c r="W186" s="233"/>
      <c r="X186" s="233"/>
      <c r="Y186" s="233"/>
      <c r="Z186" s="233"/>
      <c r="AA186" s="233"/>
      <c r="AB186" s="233"/>
      <c r="AC186" s="233"/>
      <c r="AD186" s="203"/>
      <c r="AE186" s="232"/>
      <c r="AF186" s="203"/>
      <c r="AG186" s="203"/>
      <c r="AH186" s="203"/>
      <c r="AI186" s="190"/>
      <c r="AJ186" s="320"/>
      <c r="AK186" s="320"/>
      <c r="AL186" s="320"/>
      <c r="AM186" s="320"/>
      <c r="AN186" s="320"/>
      <c r="AO186" s="320"/>
      <c r="AP186" s="320"/>
      <c r="AQ186" s="320"/>
      <c r="AR186" s="320"/>
      <c r="AS186" s="324" t="s">
        <v>320</v>
      </c>
      <c r="AT186" s="324"/>
      <c r="AU186" s="324"/>
      <c r="AV186" s="324"/>
      <c r="AW186" s="324"/>
      <c r="AX186" s="324"/>
      <c r="AY186" s="197"/>
      <c r="AZ186" s="197"/>
      <c r="BA186" s="197"/>
      <c r="BB186" s="197"/>
      <c r="BC186" s="197"/>
      <c r="BD186" s="195"/>
      <c r="BE186" s="195"/>
      <c r="BF186" s="195"/>
      <c r="BG186" s="195"/>
      <c r="BH186" s="195"/>
      <c r="BI186" s="224"/>
    </row>
    <row r="187" spans="1:61" s="202" customFormat="1" ht="20.25" customHeight="1" x14ac:dyDescent="0.2">
      <c r="A187" s="321" t="s">
        <v>321</v>
      </c>
      <c r="B187" s="321"/>
      <c r="C187" s="321"/>
      <c r="D187" s="321"/>
      <c r="E187" s="321"/>
      <c r="F187" s="321"/>
      <c r="G187" s="321"/>
      <c r="H187" s="321"/>
      <c r="I187" s="321"/>
      <c r="J187" s="321"/>
      <c r="K187" s="199"/>
      <c r="L187" s="199"/>
      <c r="M187" s="199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8"/>
      <c r="AA187" s="228"/>
      <c r="AB187" s="228"/>
      <c r="AC187" s="228"/>
      <c r="AD187" s="199"/>
      <c r="AE187" s="227"/>
      <c r="AF187" s="199"/>
      <c r="AG187" s="199"/>
      <c r="AH187" s="199"/>
      <c r="AI187" s="229"/>
      <c r="AJ187" s="321" t="s">
        <v>322</v>
      </c>
      <c r="AK187" s="321"/>
      <c r="AL187" s="321"/>
      <c r="AM187" s="321"/>
      <c r="AN187" s="321"/>
      <c r="AO187" s="321"/>
      <c r="AP187" s="321"/>
      <c r="AQ187" s="321"/>
      <c r="AR187" s="321"/>
      <c r="AS187" s="198"/>
      <c r="AT187" s="198"/>
      <c r="AU187" s="198"/>
      <c r="AV187" s="198"/>
      <c r="AW187" s="199"/>
      <c r="AX187" s="199"/>
      <c r="AY187" s="199"/>
      <c r="AZ187" s="199"/>
      <c r="BA187" s="199"/>
      <c r="BB187" s="199"/>
      <c r="BC187" s="199"/>
      <c r="BD187" s="201"/>
      <c r="BE187" s="201"/>
      <c r="BF187" s="201"/>
      <c r="BG187" s="201"/>
      <c r="BH187" s="201"/>
      <c r="BI187" s="230"/>
    </row>
    <row r="188" spans="1:61" ht="20.25" customHeight="1" x14ac:dyDescent="0.25">
      <c r="A188" s="320"/>
      <c r="B188" s="320"/>
      <c r="C188" s="320"/>
      <c r="D188" s="320"/>
      <c r="E188" s="320"/>
      <c r="F188" s="320"/>
      <c r="G188" s="320"/>
      <c r="H188" s="320"/>
      <c r="I188" s="320"/>
      <c r="J188" s="320"/>
      <c r="K188" s="233"/>
      <c r="L188" s="233"/>
      <c r="M188" s="233"/>
      <c r="N188" s="233"/>
      <c r="O188" s="233"/>
      <c r="P188" s="233"/>
      <c r="Q188" s="233"/>
      <c r="R188" s="233"/>
      <c r="S188" s="233"/>
      <c r="T188" s="233"/>
      <c r="U188" s="233"/>
      <c r="V188" s="233"/>
      <c r="W188" s="233"/>
      <c r="X188" s="233"/>
      <c r="Y188" s="233"/>
      <c r="Z188" s="233"/>
      <c r="AA188" s="233"/>
      <c r="AB188" s="233"/>
      <c r="AC188" s="233"/>
      <c r="AD188" s="203"/>
      <c r="AE188" s="232"/>
      <c r="AF188" s="203"/>
      <c r="AG188" s="203"/>
      <c r="AH188" s="203"/>
      <c r="AI188" s="190"/>
      <c r="AJ188" s="320"/>
      <c r="AK188" s="320"/>
      <c r="AL188" s="320"/>
      <c r="AM188" s="320"/>
      <c r="AN188" s="320"/>
      <c r="AO188" s="320"/>
      <c r="AP188" s="320"/>
      <c r="AQ188" s="320"/>
      <c r="AR188" s="320"/>
      <c r="AS188" s="203"/>
      <c r="AT188" s="203"/>
      <c r="AU188" s="203"/>
      <c r="AV188" s="203"/>
      <c r="AW188" s="203"/>
      <c r="AX188" s="203"/>
      <c r="AY188" s="203"/>
      <c r="AZ188" s="203"/>
      <c r="BA188" s="203"/>
      <c r="BB188" s="203"/>
      <c r="BC188" s="203"/>
      <c r="BD188" s="195"/>
      <c r="BE188" s="195"/>
      <c r="BF188" s="195"/>
      <c r="BG188" s="195"/>
      <c r="BH188" s="195"/>
      <c r="BI188" s="224"/>
    </row>
    <row r="189" spans="1:61" s="202" customFormat="1" ht="10.199999999999999" x14ac:dyDescent="0.2">
      <c r="A189" s="321" t="s">
        <v>323</v>
      </c>
      <c r="B189" s="321"/>
      <c r="C189" s="321"/>
      <c r="D189" s="321"/>
      <c r="E189" s="321"/>
      <c r="F189" s="321"/>
      <c r="G189" s="321"/>
      <c r="H189" s="321"/>
      <c r="I189" s="321"/>
      <c r="J189" s="321"/>
      <c r="K189" s="228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8"/>
      <c r="AA189" s="228"/>
      <c r="AB189" s="228"/>
      <c r="AC189" s="228"/>
      <c r="AD189" s="199"/>
      <c r="AE189" s="227"/>
      <c r="AF189" s="199"/>
      <c r="AG189" s="199"/>
      <c r="AH189" s="199"/>
      <c r="AI189" s="229"/>
      <c r="AJ189" s="321" t="s">
        <v>323</v>
      </c>
      <c r="AK189" s="321"/>
      <c r="AL189" s="321"/>
      <c r="AM189" s="321"/>
      <c r="AN189" s="321"/>
      <c r="AO189" s="321"/>
      <c r="AP189" s="321"/>
      <c r="AQ189" s="321"/>
      <c r="AR189" s="321"/>
      <c r="AS189" s="199"/>
      <c r="AT189" s="199"/>
      <c r="AU189" s="199"/>
      <c r="AV189" s="199"/>
      <c r="AW189" s="199"/>
      <c r="AX189" s="199"/>
      <c r="AY189" s="199"/>
      <c r="AZ189" s="199"/>
      <c r="BA189" s="199"/>
      <c r="BB189" s="199"/>
      <c r="BC189" s="199"/>
      <c r="BD189" s="201"/>
      <c r="BE189" s="201"/>
      <c r="BF189" s="201"/>
      <c r="BG189" s="201"/>
      <c r="BH189" s="201"/>
      <c r="BI189" s="230"/>
    </row>
    <row r="190" spans="1:61" ht="15.6" x14ac:dyDescent="0.25">
      <c r="A190" s="58"/>
      <c r="B190" s="58"/>
      <c r="C190" s="58"/>
      <c r="D190" s="58"/>
      <c r="E190" s="58"/>
      <c r="F190" s="58"/>
      <c r="G190" s="58"/>
      <c r="H190" s="58"/>
      <c r="I190" s="58"/>
      <c r="J190" s="58"/>
      <c r="K190" s="58"/>
      <c r="L190" s="58"/>
      <c r="M190" s="58"/>
      <c r="N190" s="58"/>
      <c r="O190" s="58"/>
      <c r="P190" s="58"/>
      <c r="Q190" s="58"/>
      <c r="R190" s="58"/>
      <c r="S190" s="58"/>
      <c r="T190" s="58"/>
      <c r="U190" s="58"/>
      <c r="V190" s="58"/>
      <c r="W190" s="58"/>
      <c r="X190" s="58"/>
      <c r="Y190" s="58"/>
      <c r="Z190" s="58"/>
      <c r="AA190" s="58"/>
      <c r="AB190" s="58"/>
      <c r="AC190" s="58"/>
      <c r="AD190" s="203"/>
      <c r="AE190" s="232"/>
      <c r="AF190" s="203"/>
      <c r="AG190" s="203"/>
      <c r="AH190" s="203"/>
      <c r="AI190" s="190"/>
      <c r="AJ190" s="197"/>
      <c r="AK190" s="197"/>
      <c r="AL190" s="197"/>
      <c r="AM190" s="197"/>
      <c r="AN190" s="197"/>
      <c r="AO190" s="197"/>
      <c r="AP190" s="197"/>
      <c r="AQ190" s="197"/>
      <c r="AR190" s="197"/>
      <c r="AS190" s="197"/>
      <c r="AT190" s="197"/>
      <c r="AU190" s="197"/>
      <c r="AV190" s="197"/>
      <c r="AW190" s="58"/>
      <c r="AX190" s="58"/>
      <c r="AY190" s="58"/>
      <c r="AZ190" s="58"/>
      <c r="BA190" s="58"/>
      <c r="BB190" s="58"/>
      <c r="BC190" s="58"/>
      <c r="BD190" s="58"/>
      <c r="BE190" s="58"/>
      <c r="BF190" s="58"/>
      <c r="BG190" s="58"/>
      <c r="BH190" s="58"/>
      <c r="BI190" s="224"/>
    </row>
    <row r="191" spans="1:61" ht="15.6" x14ac:dyDescent="0.3">
      <c r="A191" s="325" t="s">
        <v>380</v>
      </c>
      <c r="B191" s="325"/>
      <c r="C191" s="325"/>
      <c r="D191" s="325"/>
      <c r="E191" s="325"/>
      <c r="F191" s="325"/>
      <c r="G191" s="325"/>
      <c r="H191" s="325"/>
      <c r="I191" s="325"/>
      <c r="J191" s="325"/>
      <c r="K191" s="325"/>
      <c r="L191" s="325"/>
      <c r="M191" s="325"/>
      <c r="N191" s="325"/>
      <c r="O191" s="325"/>
      <c r="P191" s="325"/>
      <c r="Q191" s="325"/>
      <c r="R191" s="325"/>
      <c r="S191" s="325"/>
      <c r="T191" s="325"/>
      <c r="U191" s="325"/>
      <c r="V191" s="325"/>
      <c r="W191" s="325"/>
      <c r="X191" s="325"/>
      <c r="Y191" s="325"/>
      <c r="Z191" s="325"/>
      <c r="AA191" s="325"/>
      <c r="AB191" s="325"/>
      <c r="AC191" s="325"/>
      <c r="AD191" s="234"/>
      <c r="AE191" s="232"/>
      <c r="AF191" s="203"/>
      <c r="AG191" s="203"/>
      <c r="AH191" s="203"/>
      <c r="AI191" s="190"/>
      <c r="AJ191" s="326" t="s">
        <v>381</v>
      </c>
      <c r="AK191" s="326"/>
      <c r="AL191" s="326"/>
      <c r="AM191" s="326"/>
      <c r="AN191" s="326"/>
      <c r="AO191" s="326"/>
      <c r="AP191" s="326"/>
      <c r="AQ191" s="326"/>
      <c r="AR191" s="235"/>
      <c r="AS191" s="235"/>
      <c r="AT191" s="235"/>
      <c r="AU191" s="235"/>
      <c r="AV191" s="235"/>
      <c r="AW191" s="236"/>
      <c r="AX191" s="236"/>
      <c r="AY191" s="236"/>
      <c r="AZ191" s="235"/>
      <c r="BA191" s="235"/>
      <c r="BB191" s="235"/>
      <c r="BC191" s="235"/>
      <c r="BD191" s="58"/>
      <c r="BE191" s="58"/>
      <c r="BF191" s="58"/>
      <c r="BG191" s="58"/>
      <c r="BH191" s="58"/>
      <c r="BI191" s="224"/>
    </row>
    <row r="192" spans="1:61" ht="15.6" x14ac:dyDescent="0.25">
      <c r="A192" s="325"/>
      <c r="B192" s="325"/>
      <c r="C192" s="325"/>
      <c r="D192" s="325"/>
      <c r="E192" s="325"/>
      <c r="F192" s="325"/>
      <c r="G192" s="325"/>
      <c r="H192" s="325"/>
      <c r="I192" s="325"/>
      <c r="J192" s="325"/>
      <c r="K192" s="325"/>
      <c r="L192" s="325"/>
      <c r="M192" s="325"/>
      <c r="N192" s="325"/>
      <c r="O192" s="325"/>
      <c r="P192" s="325"/>
      <c r="Q192" s="325"/>
      <c r="R192" s="325"/>
      <c r="S192" s="325"/>
      <c r="T192" s="325"/>
      <c r="U192" s="325"/>
      <c r="V192" s="325"/>
      <c r="W192" s="325"/>
      <c r="X192" s="325"/>
      <c r="Y192" s="325"/>
      <c r="Z192" s="325"/>
      <c r="AA192" s="325"/>
      <c r="AB192" s="325"/>
      <c r="AC192" s="325"/>
      <c r="AD192" s="237"/>
      <c r="AE192" s="232"/>
      <c r="AF192" s="203"/>
      <c r="AG192" s="203"/>
      <c r="AH192" s="203"/>
      <c r="AI192" s="190"/>
      <c r="AJ192" s="58"/>
      <c r="AK192" s="58"/>
      <c r="AL192" s="58"/>
      <c r="AM192" s="58"/>
      <c r="AN192" s="58"/>
      <c r="AO192" s="58"/>
      <c r="AP192" s="58"/>
      <c r="AQ192" s="58"/>
      <c r="AR192" s="58"/>
      <c r="AS192" s="58"/>
      <c r="AT192" s="58"/>
      <c r="AU192" s="58"/>
      <c r="AV192" s="58"/>
      <c r="AW192" s="236"/>
      <c r="AX192" s="236"/>
      <c r="AY192" s="236"/>
      <c r="AZ192" s="203"/>
      <c r="BA192" s="203"/>
      <c r="BB192" s="203"/>
      <c r="BC192" s="203"/>
      <c r="BD192" s="58"/>
      <c r="BE192" s="58"/>
      <c r="BF192" s="58"/>
      <c r="BG192" s="58"/>
      <c r="BH192" s="58"/>
      <c r="BI192" s="224"/>
    </row>
    <row r="193" spans="1:61" ht="19.5" customHeight="1" x14ac:dyDescent="0.3">
      <c r="A193" s="320"/>
      <c r="B193" s="320"/>
      <c r="C193" s="320"/>
      <c r="D193" s="320"/>
      <c r="E193" s="320"/>
      <c r="F193" s="320"/>
      <c r="G193" s="320"/>
      <c r="H193" s="320"/>
      <c r="I193" s="320"/>
      <c r="J193" s="320"/>
      <c r="K193" s="324" t="s">
        <v>382</v>
      </c>
      <c r="L193" s="324"/>
      <c r="M193" s="324"/>
      <c r="N193" s="324"/>
      <c r="O193" s="324"/>
      <c r="P193" s="324"/>
      <c r="Q193" s="324"/>
      <c r="R193" s="324"/>
      <c r="S193" s="223"/>
      <c r="T193" s="223"/>
      <c r="U193" s="238"/>
      <c r="V193" s="238"/>
      <c r="W193" s="238"/>
      <c r="X193" s="238"/>
      <c r="Y193" s="238"/>
      <c r="Z193" s="238"/>
      <c r="AA193" s="238"/>
      <c r="AB193" s="238"/>
      <c r="AC193" s="234"/>
      <c r="AD193" s="239"/>
      <c r="AE193" s="232"/>
      <c r="AF193" s="203"/>
      <c r="AG193" s="203"/>
      <c r="AH193" s="203"/>
      <c r="AI193" s="190"/>
      <c r="AJ193" s="320"/>
      <c r="AK193" s="320"/>
      <c r="AL193" s="320"/>
      <c r="AM193" s="320"/>
      <c r="AN193" s="320"/>
      <c r="AO193" s="320"/>
      <c r="AP193" s="320"/>
      <c r="AQ193" s="320"/>
      <c r="AR193" s="320"/>
      <c r="AS193" s="325" t="s">
        <v>383</v>
      </c>
      <c r="AT193" s="325"/>
      <c r="AU193" s="325"/>
      <c r="AV193" s="325"/>
      <c r="AW193" s="325"/>
      <c r="AX193" s="325"/>
      <c r="AY193" s="325"/>
      <c r="AZ193" s="223"/>
      <c r="BB193" s="203"/>
      <c r="BC193" s="203"/>
      <c r="BD193" s="58"/>
      <c r="BE193" s="58"/>
      <c r="BF193" s="58"/>
      <c r="BG193" s="58"/>
      <c r="BH193" s="58"/>
      <c r="BI193" s="224"/>
    </row>
    <row r="194" spans="1:61" s="202" customFormat="1" ht="19.5" customHeight="1" x14ac:dyDescent="0.2">
      <c r="A194" s="321" t="s">
        <v>321</v>
      </c>
      <c r="B194" s="321"/>
      <c r="C194" s="321"/>
      <c r="D194" s="321"/>
      <c r="E194" s="321"/>
      <c r="F194" s="321"/>
      <c r="G194" s="321"/>
      <c r="H194" s="321"/>
      <c r="I194" s="321"/>
      <c r="J194" s="321"/>
      <c r="K194" s="198"/>
      <c r="L194" s="198"/>
      <c r="M194" s="198"/>
      <c r="N194" s="227"/>
      <c r="O194" s="227"/>
      <c r="P194" s="227"/>
      <c r="Q194" s="227"/>
      <c r="R194" s="227"/>
      <c r="S194" s="227"/>
      <c r="T194" s="227"/>
      <c r="U194" s="240"/>
      <c r="V194" s="240"/>
      <c r="W194" s="240"/>
      <c r="X194" s="240"/>
      <c r="Y194" s="240"/>
      <c r="Z194" s="240"/>
      <c r="AA194" s="240"/>
      <c r="AB194" s="240"/>
      <c r="AC194" s="240"/>
      <c r="AD194" s="240"/>
      <c r="AE194" s="227"/>
      <c r="AF194" s="199"/>
      <c r="AG194" s="199"/>
      <c r="AH194" s="199"/>
      <c r="AI194" s="229"/>
      <c r="AJ194" s="321" t="s">
        <v>321</v>
      </c>
      <c r="AK194" s="321"/>
      <c r="AL194" s="321"/>
      <c r="AM194" s="321"/>
      <c r="AN194" s="321"/>
      <c r="AO194" s="321"/>
      <c r="AP194" s="321"/>
      <c r="AQ194" s="321"/>
      <c r="AR194" s="321"/>
      <c r="AS194" s="199"/>
      <c r="AT194" s="199"/>
      <c r="AU194" s="199"/>
      <c r="AV194" s="199"/>
      <c r="AW194" s="241"/>
      <c r="AX194" s="241"/>
      <c r="AY194" s="241"/>
      <c r="AZ194" s="199"/>
      <c r="BI194" s="230"/>
    </row>
    <row r="195" spans="1:61" ht="19.5" customHeight="1" x14ac:dyDescent="0.25">
      <c r="A195" s="320"/>
      <c r="B195" s="320"/>
      <c r="C195" s="320"/>
      <c r="D195" s="320"/>
      <c r="E195" s="320"/>
      <c r="F195" s="320"/>
      <c r="G195" s="320"/>
      <c r="H195" s="320"/>
      <c r="I195" s="320"/>
      <c r="J195" s="320"/>
      <c r="K195" s="224"/>
      <c r="L195" s="224"/>
      <c r="M195" s="224"/>
      <c r="N195" s="232"/>
      <c r="O195" s="232"/>
      <c r="P195" s="232"/>
      <c r="Q195" s="232"/>
      <c r="R195" s="232"/>
      <c r="S195" s="232"/>
      <c r="T195" s="232"/>
      <c r="U195" s="242"/>
      <c r="V195" s="242"/>
      <c r="W195" s="242"/>
      <c r="X195" s="242"/>
      <c r="Y195" s="242"/>
      <c r="Z195" s="242"/>
      <c r="AA195" s="242"/>
      <c r="AB195" s="242"/>
      <c r="AC195" s="242"/>
      <c r="AD195" s="237"/>
      <c r="AE195" s="232"/>
      <c r="AF195" s="203"/>
      <c r="AG195" s="203"/>
      <c r="AH195" s="203"/>
      <c r="AI195" s="190"/>
      <c r="AJ195" s="320"/>
      <c r="AK195" s="320"/>
      <c r="AL195" s="320"/>
      <c r="AM195" s="320"/>
      <c r="AN195" s="320"/>
      <c r="AO195" s="320"/>
      <c r="AP195" s="320"/>
      <c r="AQ195" s="320"/>
      <c r="AR195" s="320"/>
      <c r="AS195" s="203"/>
      <c r="AT195" s="203"/>
      <c r="AU195" s="203"/>
      <c r="AV195" s="203"/>
      <c r="AW195" s="236"/>
      <c r="AX195" s="236"/>
      <c r="AY195" s="236"/>
      <c r="AZ195" s="203"/>
      <c r="BA195" s="58"/>
      <c r="BB195" s="58"/>
      <c r="BC195" s="58"/>
      <c r="BD195" s="58"/>
      <c r="BE195" s="58"/>
      <c r="BF195" s="58"/>
      <c r="BG195" s="58"/>
      <c r="BH195" s="58"/>
      <c r="BI195" s="224"/>
    </row>
    <row r="196" spans="1:61" s="202" customFormat="1" ht="10.199999999999999" x14ac:dyDescent="0.2">
      <c r="A196" s="321" t="s">
        <v>323</v>
      </c>
      <c r="B196" s="321"/>
      <c r="C196" s="321"/>
      <c r="D196" s="321"/>
      <c r="E196" s="321"/>
      <c r="F196" s="321"/>
      <c r="G196" s="321"/>
      <c r="H196" s="321"/>
      <c r="I196" s="321"/>
      <c r="J196" s="321"/>
      <c r="K196" s="227"/>
      <c r="L196" s="227"/>
      <c r="M196" s="227"/>
      <c r="N196" s="227"/>
      <c r="O196" s="227"/>
      <c r="P196" s="227"/>
      <c r="Q196" s="227"/>
      <c r="R196" s="227"/>
      <c r="S196" s="227"/>
      <c r="T196" s="227"/>
      <c r="U196" s="243"/>
      <c r="V196" s="243"/>
      <c r="W196" s="243"/>
      <c r="X196" s="243"/>
      <c r="Y196" s="243"/>
      <c r="Z196" s="243"/>
      <c r="AA196" s="243"/>
      <c r="AB196" s="243"/>
      <c r="AC196" s="240"/>
      <c r="AD196" s="244"/>
      <c r="AE196" s="227"/>
      <c r="AF196" s="199"/>
      <c r="AG196" s="199"/>
      <c r="AH196" s="199"/>
      <c r="AI196" s="241"/>
      <c r="AJ196" s="321" t="s">
        <v>323</v>
      </c>
      <c r="AK196" s="321"/>
      <c r="AL196" s="321"/>
      <c r="AM196" s="321"/>
      <c r="AN196" s="321"/>
      <c r="AO196" s="321"/>
      <c r="AP196" s="321"/>
      <c r="AQ196" s="321"/>
      <c r="AR196" s="321"/>
      <c r="AS196" s="199"/>
      <c r="AT196" s="199"/>
      <c r="AU196" s="199"/>
      <c r="AV196" s="199"/>
      <c r="AW196" s="230"/>
      <c r="AX196" s="230"/>
      <c r="AY196" s="230"/>
      <c r="AZ196" s="241"/>
      <c r="BA196" s="241"/>
      <c r="BB196" s="241"/>
      <c r="BC196" s="241"/>
      <c r="BI196" s="230"/>
    </row>
    <row r="197" spans="1:61" s="8" customFormat="1" ht="21.75" customHeight="1" x14ac:dyDescent="0.3">
      <c r="A197" s="322" t="s">
        <v>384</v>
      </c>
      <c r="B197" s="322"/>
      <c r="C197" s="322"/>
      <c r="D197" s="322"/>
      <c r="E197" s="322"/>
      <c r="F197" s="322"/>
      <c r="G197" s="322"/>
      <c r="H197" s="322"/>
      <c r="I197" s="322"/>
      <c r="J197" s="322"/>
      <c r="K197" s="322"/>
      <c r="L197" s="322"/>
      <c r="M197" s="322"/>
      <c r="N197" s="322"/>
      <c r="O197" s="322"/>
      <c r="P197" s="322"/>
      <c r="Q197" s="322"/>
      <c r="R197" s="322"/>
      <c r="S197" s="322"/>
      <c r="T197" s="322"/>
      <c r="U197" s="322"/>
      <c r="V197" s="322"/>
      <c r="W197" s="322"/>
      <c r="X197" s="322"/>
      <c r="Y197" s="322"/>
      <c r="Z197" s="322"/>
      <c r="AA197" s="322"/>
      <c r="AB197" s="322"/>
      <c r="AC197" s="322"/>
      <c r="AD197" s="322"/>
      <c r="AE197" s="322"/>
      <c r="AF197" s="322"/>
      <c r="AG197" s="322"/>
      <c r="AH197" s="322"/>
      <c r="AI197" s="322"/>
      <c r="AJ197" s="322"/>
      <c r="AK197" s="322"/>
      <c r="AL197" s="322"/>
      <c r="AM197" s="222"/>
      <c r="AN197" s="222"/>
      <c r="AO197" s="222"/>
      <c r="AP197" s="222"/>
      <c r="AQ197" s="222"/>
      <c r="AR197" s="222"/>
      <c r="AS197" s="222"/>
      <c r="AT197" s="222"/>
      <c r="AU197" s="222"/>
      <c r="AV197" s="222"/>
      <c r="AW197" s="222"/>
      <c r="AX197" s="222"/>
      <c r="AY197" s="222"/>
      <c r="AZ197" s="217"/>
      <c r="BA197" s="217"/>
      <c r="BB197" s="217"/>
      <c r="BC197" s="217"/>
      <c r="BD197" s="285"/>
      <c r="BE197" s="285"/>
      <c r="BF197" s="285"/>
      <c r="BG197" s="285"/>
      <c r="BH197" s="285"/>
      <c r="BI197" s="222"/>
    </row>
    <row r="198" spans="1:61" ht="21.75" customHeight="1" x14ac:dyDescent="0.3">
      <c r="A198" s="323" t="s">
        <v>385</v>
      </c>
      <c r="B198" s="323"/>
      <c r="C198" s="323"/>
      <c r="D198" s="323"/>
      <c r="E198" s="323"/>
      <c r="F198" s="323"/>
      <c r="G198" s="323"/>
      <c r="H198" s="323"/>
      <c r="I198" s="323"/>
      <c r="J198" s="323"/>
      <c r="K198" s="323"/>
      <c r="L198" s="323"/>
      <c r="M198" s="323"/>
      <c r="N198" s="323"/>
      <c r="O198" s="323"/>
      <c r="P198" s="323"/>
      <c r="Q198" s="323"/>
      <c r="R198" s="323"/>
      <c r="S198" s="323"/>
      <c r="T198" s="323"/>
      <c r="U198" s="323"/>
      <c r="V198" s="323"/>
      <c r="W198" s="323"/>
      <c r="X198" s="323"/>
      <c r="Y198" s="323"/>
      <c r="Z198" s="323"/>
      <c r="AA198" s="323"/>
      <c r="AB198" s="323"/>
      <c r="AC198" s="215"/>
      <c r="AD198" s="215"/>
      <c r="AE198" s="232"/>
      <c r="AF198" s="203"/>
      <c r="AG198" s="203"/>
      <c r="AH198" s="203"/>
      <c r="AI198" s="236"/>
      <c r="AJ198" s="224"/>
      <c r="AK198" s="224"/>
      <c r="AL198" s="224"/>
      <c r="AM198" s="224"/>
      <c r="AN198" s="224"/>
      <c r="AO198" s="224"/>
      <c r="AP198" s="224"/>
      <c r="AQ198" s="224"/>
      <c r="AR198" s="224"/>
      <c r="AS198" s="224"/>
      <c r="AT198" s="224"/>
      <c r="AU198" s="224"/>
      <c r="AV198" s="224"/>
      <c r="AW198" s="224"/>
      <c r="AX198" s="224"/>
      <c r="AY198" s="224"/>
      <c r="AZ198" s="236"/>
      <c r="BA198" s="236"/>
      <c r="BB198" s="236"/>
      <c r="BC198" s="236"/>
      <c r="BD198" s="58"/>
      <c r="BE198" s="58"/>
      <c r="BF198" s="58"/>
      <c r="BG198" s="58"/>
      <c r="BH198" s="58"/>
      <c r="BI198" s="224"/>
    </row>
    <row r="199" spans="1:61" s="248" customFormat="1" ht="14.4" x14ac:dyDescent="0.3">
      <c r="A199" s="245"/>
      <c r="B199" s="245"/>
      <c r="C199" s="245"/>
      <c r="D199" s="245"/>
      <c r="E199" s="245"/>
      <c r="F199" s="245"/>
      <c r="G199" s="245"/>
      <c r="H199" s="245"/>
      <c r="I199" s="245"/>
      <c r="J199" s="245"/>
      <c r="K199" s="245"/>
      <c r="L199" s="245"/>
      <c r="M199" s="245"/>
      <c r="N199" s="245"/>
      <c r="O199" s="245"/>
      <c r="P199" s="245"/>
      <c r="Q199" s="245"/>
      <c r="R199" s="245"/>
      <c r="S199" s="245"/>
      <c r="T199" s="245"/>
      <c r="U199" s="245"/>
      <c r="V199" s="245"/>
      <c r="W199" s="245"/>
      <c r="X199" s="245"/>
      <c r="Y199" s="245"/>
      <c r="Z199" s="245"/>
      <c r="AA199" s="245"/>
      <c r="AB199" s="245"/>
      <c r="AC199" s="245"/>
      <c r="AD199" s="245"/>
      <c r="AE199" s="246"/>
      <c r="AF199" s="247"/>
      <c r="AG199" s="247"/>
      <c r="AH199" s="247"/>
      <c r="AJ199" s="249"/>
      <c r="AK199" s="249"/>
      <c r="AL199" s="249"/>
      <c r="AM199" s="249"/>
      <c r="AN199" s="249"/>
      <c r="AO199" s="249"/>
      <c r="AP199" s="249"/>
      <c r="AQ199" s="249"/>
      <c r="AR199" s="249"/>
      <c r="AS199" s="249"/>
      <c r="AT199" s="249"/>
      <c r="AU199" s="249"/>
      <c r="AV199" s="249"/>
      <c r="AW199" s="249"/>
      <c r="AX199" s="249"/>
      <c r="AY199" s="249"/>
      <c r="BI199" s="249"/>
    </row>
    <row r="200" spans="1:61" s="248" customFormat="1" x14ac:dyDescent="0.25">
      <c r="A200" s="250"/>
      <c r="B200" s="250"/>
      <c r="C200" s="250"/>
      <c r="D200" s="250"/>
      <c r="E200" s="250"/>
      <c r="F200" s="250"/>
      <c r="G200" s="250"/>
      <c r="H200" s="250"/>
      <c r="I200" s="250"/>
      <c r="J200" s="250"/>
      <c r="K200" s="250"/>
      <c r="L200" s="250"/>
      <c r="M200" s="250"/>
      <c r="N200" s="250"/>
      <c r="O200" s="250"/>
      <c r="P200" s="250"/>
      <c r="Q200" s="250"/>
      <c r="R200" s="250"/>
      <c r="S200" s="250"/>
      <c r="T200" s="250"/>
      <c r="U200" s="250"/>
      <c r="V200" s="250"/>
      <c r="W200" s="250"/>
      <c r="X200" s="250"/>
      <c r="Y200" s="250"/>
      <c r="Z200" s="250"/>
      <c r="AA200" s="250"/>
      <c r="AB200" s="250"/>
      <c r="AC200" s="250"/>
      <c r="AD200" s="250"/>
      <c r="AE200" s="251"/>
      <c r="AF200" s="251"/>
      <c r="AG200" s="251"/>
      <c r="AH200" s="251"/>
      <c r="AI200" s="83"/>
      <c r="AJ200" s="83"/>
      <c r="AK200" s="83"/>
      <c r="AL200" s="83"/>
      <c r="AM200" s="83"/>
      <c r="AN200" s="83"/>
      <c r="AO200" s="83"/>
      <c r="AP200" s="83"/>
      <c r="AQ200" s="83"/>
      <c r="AR200" s="83"/>
      <c r="AS200" s="83"/>
      <c r="AT200" s="83"/>
      <c r="AU200" s="83"/>
      <c r="AV200" s="83"/>
      <c r="AW200" s="83"/>
      <c r="AX200" s="83"/>
      <c r="AY200" s="83"/>
      <c r="AZ200" s="83"/>
      <c r="BA200" s="83"/>
      <c r="BB200" s="83"/>
      <c r="BC200" s="83"/>
      <c r="BD200" s="83"/>
      <c r="BE200" s="83"/>
      <c r="BF200" s="83"/>
      <c r="BG200" s="83"/>
      <c r="BH200" s="83"/>
      <c r="BI200" s="249"/>
    </row>
    <row r="201" spans="1:61" x14ac:dyDescent="0.25">
      <c r="A201" s="250"/>
      <c r="B201" s="250"/>
      <c r="C201" s="250"/>
      <c r="D201" s="250"/>
      <c r="E201" s="250"/>
      <c r="F201" s="250"/>
      <c r="G201" s="250"/>
      <c r="H201" s="250"/>
      <c r="I201" s="250"/>
      <c r="J201" s="250"/>
      <c r="K201" s="250"/>
      <c r="L201" s="250"/>
      <c r="M201" s="250"/>
      <c r="N201" s="250"/>
      <c r="O201" s="250"/>
      <c r="P201" s="250"/>
      <c r="Q201" s="250"/>
      <c r="R201" s="250"/>
      <c r="S201" s="250"/>
      <c r="T201" s="250"/>
      <c r="U201" s="250"/>
      <c r="V201" s="250"/>
      <c r="W201" s="250"/>
      <c r="X201" s="250"/>
      <c r="Y201" s="250"/>
      <c r="Z201" s="250"/>
      <c r="AA201" s="250"/>
      <c r="AB201" s="250"/>
      <c r="AC201" s="250"/>
      <c r="AD201" s="250"/>
      <c r="AE201" s="111"/>
      <c r="AF201" s="111"/>
      <c r="AG201" s="111"/>
      <c r="AH201" s="111"/>
      <c r="AI201" s="83"/>
      <c r="AJ201" s="83"/>
      <c r="AK201" s="83"/>
      <c r="AL201" s="83"/>
      <c r="AM201" s="83"/>
      <c r="AN201" s="83"/>
      <c r="AO201" s="83"/>
      <c r="AP201" s="83"/>
      <c r="AQ201" s="83"/>
      <c r="AR201" s="83"/>
      <c r="AS201" s="83"/>
      <c r="AT201" s="83"/>
      <c r="AU201" s="83"/>
      <c r="AV201" s="83"/>
      <c r="AW201" s="83"/>
      <c r="AX201" s="83"/>
      <c r="AY201" s="83"/>
      <c r="AZ201" s="83"/>
      <c r="BA201" s="83"/>
      <c r="BB201" s="83"/>
      <c r="BC201" s="83"/>
      <c r="BD201" s="111"/>
      <c r="BE201" s="111"/>
      <c r="BF201" s="111"/>
      <c r="BG201" s="111"/>
      <c r="BH201" s="111"/>
    </row>
    <row r="202" spans="1:61" x14ac:dyDescent="0.25">
      <c r="A202" s="250"/>
      <c r="B202" s="250"/>
      <c r="C202" s="250"/>
      <c r="D202" s="250"/>
      <c r="E202" s="250"/>
      <c r="F202" s="250"/>
      <c r="G202" s="250"/>
      <c r="H202" s="250"/>
      <c r="I202" s="250"/>
      <c r="J202" s="250"/>
      <c r="K202" s="250"/>
      <c r="L202" s="250"/>
      <c r="M202" s="250"/>
      <c r="N202" s="250"/>
      <c r="O202" s="250"/>
      <c r="P202" s="250"/>
      <c r="Q202" s="250"/>
      <c r="R202" s="250"/>
      <c r="S202" s="250"/>
      <c r="T202" s="250"/>
      <c r="U202" s="250"/>
      <c r="V202" s="250"/>
      <c r="W202" s="250"/>
      <c r="X202" s="250"/>
      <c r="Y202" s="250"/>
      <c r="Z202" s="250"/>
      <c r="AA202" s="250"/>
      <c r="AB202" s="250"/>
      <c r="AC202" s="250"/>
      <c r="AD202" s="250"/>
      <c r="AE202" s="252"/>
      <c r="AF202" s="252"/>
      <c r="AG202" s="252"/>
      <c r="AH202" s="252"/>
      <c r="AI202" s="253"/>
      <c r="AJ202" s="253"/>
      <c r="AK202" s="253"/>
      <c r="AL202" s="253"/>
      <c r="AM202" s="253"/>
      <c r="AN202" s="253"/>
      <c r="AO202" s="253"/>
      <c r="AP202" s="253"/>
      <c r="AQ202" s="253"/>
      <c r="AR202" s="253"/>
      <c r="AS202" s="253"/>
      <c r="AT202" s="253"/>
      <c r="AU202" s="253"/>
      <c r="AV202" s="253"/>
      <c r="AW202" s="253"/>
      <c r="AX202" s="253"/>
      <c r="AY202" s="253"/>
      <c r="AZ202" s="253"/>
      <c r="BA202" s="253"/>
      <c r="BB202" s="253"/>
      <c r="BC202" s="253"/>
      <c r="BD202" s="252"/>
      <c r="BE202" s="252"/>
      <c r="BF202" s="252"/>
      <c r="BG202" s="252"/>
      <c r="BH202" s="252"/>
      <c r="BI202" s="252"/>
    </row>
    <row r="203" spans="1:61" x14ac:dyDescent="0.25">
      <c r="A203" s="254"/>
      <c r="B203" s="254"/>
      <c r="C203" s="254"/>
      <c r="D203" s="254"/>
      <c r="E203" s="254"/>
      <c r="F203" s="254"/>
      <c r="G203" s="254"/>
      <c r="H203" s="254"/>
      <c r="I203" s="254"/>
      <c r="J203" s="254"/>
      <c r="K203" s="254"/>
      <c r="L203" s="254"/>
      <c r="M203" s="254"/>
      <c r="N203" s="254"/>
      <c r="O203" s="254"/>
      <c r="P203" s="254"/>
      <c r="Q203" s="254"/>
      <c r="R203" s="254"/>
      <c r="S203" s="254"/>
      <c r="T203" s="254"/>
      <c r="U203" s="254"/>
      <c r="V203" s="254"/>
      <c r="W203" s="254"/>
      <c r="X203" s="254"/>
      <c r="Y203" s="254"/>
      <c r="Z203" s="254"/>
      <c r="AA203" s="254"/>
      <c r="AB203" s="254"/>
      <c r="AC203" s="254"/>
      <c r="AD203" s="254"/>
      <c r="AE203" s="252"/>
      <c r="AF203" s="252"/>
      <c r="AG203" s="252"/>
      <c r="AH203" s="252"/>
      <c r="AI203" s="253"/>
      <c r="AJ203" s="253"/>
      <c r="AK203" s="253"/>
      <c r="AL203" s="253"/>
      <c r="AM203" s="253"/>
      <c r="AN203" s="253"/>
      <c r="AO203" s="253"/>
      <c r="AP203" s="253"/>
      <c r="AQ203" s="253"/>
      <c r="AR203" s="253"/>
      <c r="AS203" s="253"/>
      <c r="AT203" s="253"/>
      <c r="AU203" s="253"/>
      <c r="AV203" s="253"/>
      <c r="AW203" s="253"/>
      <c r="AX203" s="253"/>
      <c r="AY203" s="253"/>
      <c r="AZ203" s="253"/>
      <c r="BA203" s="253"/>
      <c r="BB203" s="253"/>
      <c r="BC203" s="253"/>
      <c r="BD203" s="252"/>
      <c r="BE203" s="252"/>
      <c r="BF203" s="252"/>
      <c r="BG203" s="252"/>
      <c r="BH203" s="252"/>
      <c r="BI203" s="252"/>
    </row>
    <row r="204" spans="1:61" x14ac:dyDescent="0.25">
      <c r="A204" s="255"/>
      <c r="B204" s="256"/>
      <c r="C204" s="256"/>
      <c r="D204" s="256"/>
      <c r="E204" s="256"/>
      <c r="F204" s="256"/>
      <c r="G204" s="256"/>
      <c r="H204" s="256"/>
      <c r="I204" s="256"/>
      <c r="J204" s="256"/>
      <c r="K204" s="256"/>
      <c r="L204" s="256"/>
      <c r="M204" s="256"/>
      <c r="N204" s="256"/>
      <c r="O204" s="256"/>
      <c r="P204" s="256"/>
      <c r="Q204" s="256"/>
      <c r="R204" s="256"/>
      <c r="S204" s="256"/>
      <c r="T204" s="256"/>
      <c r="U204" s="256"/>
      <c r="V204" s="256"/>
      <c r="W204" s="256"/>
      <c r="X204" s="256"/>
      <c r="Y204" s="256"/>
      <c r="Z204" s="256"/>
      <c r="AA204" s="256"/>
      <c r="AB204" s="256"/>
      <c r="AC204" s="256"/>
      <c r="AD204" s="257"/>
      <c r="AE204" s="252"/>
      <c r="AF204" s="252"/>
      <c r="AG204" s="252"/>
      <c r="AH204" s="252"/>
      <c r="AI204" s="253"/>
      <c r="AJ204" s="253"/>
      <c r="AK204" s="253"/>
      <c r="AL204" s="253"/>
      <c r="AM204" s="253"/>
      <c r="AN204" s="253"/>
      <c r="AO204" s="253"/>
      <c r="AP204" s="253"/>
      <c r="AQ204" s="253"/>
      <c r="AR204" s="253"/>
      <c r="AS204" s="253"/>
      <c r="AT204" s="253"/>
      <c r="AU204" s="253"/>
      <c r="AV204" s="253"/>
      <c r="AW204" s="253"/>
      <c r="AX204" s="253"/>
      <c r="AY204" s="253"/>
      <c r="AZ204" s="253"/>
      <c r="BA204" s="253"/>
      <c r="BB204" s="253"/>
      <c r="BC204" s="253"/>
      <c r="BD204" s="252"/>
      <c r="BE204" s="252"/>
      <c r="BF204" s="252"/>
      <c r="BG204" s="252"/>
      <c r="BH204" s="252"/>
      <c r="BI204" s="252"/>
    </row>
    <row r="205" spans="1:61" x14ac:dyDescent="0.25">
      <c r="A205" s="258"/>
      <c r="B205" s="258"/>
      <c r="C205" s="258"/>
      <c r="D205" s="258"/>
      <c r="E205" s="258"/>
      <c r="F205" s="258"/>
      <c r="G205" s="258"/>
      <c r="H205" s="258"/>
      <c r="I205" s="258"/>
      <c r="J205" s="258"/>
      <c r="K205" s="258"/>
      <c r="L205" s="258"/>
      <c r="M205" s="258"/>
      <c r="N205" s="258"/>
      <c r="O205" s="258"/>
      <c r="P205" s="258"/>
      <c r="Q205" s="258"/>
      <c r="R205" s="258"/>
      <c r="S205" s="258"/>
      <c r="T205" s="258"/>
      <c r="U205" s="258"/>
      <c r="V205" s="258"/>
      <c r="W205" s="258"/>
      <c r="X205" s="258"/>
      <c r="Y205" s="258"/>
      <c r="Z205" s="258"/>
      <c r="AA205" s="258"/>
      <c r="AB205" s="258"/>
      <c r="AC205" s="254"/>
      <c r="AD205" s="251"/>
      <c r="AE205" s="252"/>
      <c r="AF205" s="252"/>
      <c r="AG205" s="252"/>
      <c r="AH205" s="252"/>
      <c r="AI205" s="252"/>
      <c r="AJ205" s="252"/>
      <c r="AK205" s="252"/>
      <c r="AL205" s="252"/>
      <c r="AM205" s="252"/>
      <c r="AN205" s="252"/>
      <c r="AO205" s="252"/>
      <c r="AP205" s="252"/>
      <c r="AQ205" s="252"/>
      <c r="AR205" s="252"/>
      <c r="AS205" s="252"/>
      <c r="AT205" s="252"/>
      <c r="AU205" s="252"/>
      <c r="AV205" s="252"/>
      <c r="AW205" s="252"/>
      <c r="AX205" s="252"/>
      <c r="AY205" s="252"/>
      <c r="AZ205" s="252"/>
      <c r="BA205" s="252"/>
      <c r="BB205" s="252"/>
      <c r="BC205" s="252"/>
      <c r="BD205" s="252"/>
      <c r="BE205" s="252"/>
      <c r="BF205" s="252"/>
      <c r="BG205" s="252"/>
      <c r="BH205" s="252"/>
      <c r="BI205" s="252"/>
    </row>
    <row r="206" spans="1:61" x14ac:dyDescent="0.25">
      <c r="A206" s="252"/>
      <c r="B206" s="252"/>
      <c r="C206" s="252"/>
      <c r="D206" s="252"/>
      <c r="E206" s="252"/>
      <c r="F206" s="252"/>
      <c r="G206" s="252"/>
      <c r="H206" s="252"/>
      <c r="I206" s="252"/>
      <c r="J206" s="252"/>
      <c r="K206" s="252"/>
      <c r="L206" s="252"/>
      <c r="M206" s="252"/>
      <c r="N206" s="252"/>
      <c r="O206" s="252"/>
      <c r="P206" s="252"/>
      <c r="Q206" s="252"/>
      <c r="R206" s="252"/>
      <c r="S206" s="252"/>
      <c r="T206" s="252"/>
      <c r="U206" s="252"/>
      <c r="V206" s="252"/>
      <c r="W206" s="252"/>
      <c r="X206" s="252"/>
      <c r="Y206" s="252"/>
      <c r="Z206" s="252"/>
      <c r="AA206" s="252"/>
      <c r="AB206" s="252"/>
      <c r="AC206" s="252"/>
      <c r="AD206" s="252"/>
      <c r="AE206" s="252"/>
      <c r="AF206" s="252"/>
      <c r="AG206" s="252"/>
      <c r="AH206" s="252"/>
      <c r="AI206" s="252"/>
      <c r="AJ206" s="252"/>
      <c r="AK206" s="252"/>
      <c r="AL206" s="252"/>
      <c r="AM206" s="252"/>
      <c r="AN206" s="252"/>
      <c r="AO206" s="252"/>
      <c r="AP206" s="252"/>
      <c r="AQ206" s="252"/>
      <c r="AR206" s="252"/>
      <c r="AS206" s="252"/>
      <c r="AT206" s="252"/>
      <c r="AU206" s="252"/>
      <c r="AV206" s="252"/>
      <c r="AW206" s="252"/>
      <c r="AX206" s="252"/>
      <c r="AY206" s="252"/>
      <c r="AZ206" s="252"/>
      <c r="BA206" s="252"/>
      <c r="BB206" s="252"/>
      <c r="BC206" s="252"/>
      <c r="BD206" s="252"/>
      <c r="BE206" s="252"/>
      <c r="BF206" s="252"/>
      <c r="BG206" s="252"/>
      <c r="BH206" s="252"/>
      <c r="BI206" s="252"/>
    </row>
    <row r="207" spans="1:61" x14ac:dyDescent="0.25">
      <c r="A207" s="252"/>
      <c r="B207" s="252"/>
      <c r="C207" s="252"/>
      <c r="D207" s="252"/>
      <c r="E207" s="252"/>
      <c r="F207" s="252"/>
      <c r="G207" s="252"/>
      <c r="H207" s="252"/>
      <c r="I207" s="252"/>
      <c r="J207" s="252"/>
      <c r="K207" s="252"/>
      <c r="L207" s="252"/>
      <c r="M207" s="252"/>
      <c r="N207" s="252"/>
      <c r="O207" s="252"/>
      <c r="P207" s="252"/>
      <c r="Q207" s="252"/>
      <c r="R207" s="252"/>
      <c r="S207" s="252"/>
      <c r="T207" s="252"/>
      <c r="U207" s="252"/>
      <c r="V207" s="252"/>
      <c r="W207" s="252"/>
      <c r="X207" s="252"/>
      <c r="Y207" s="252"/>
      <c r="Z207" s="252"/>
      <c r="AA207" s="252"/>
      <c r="AB207" s="252"/>
      <c r="AC207" s="252"/>
      <c r="AD207" s="252"/>
      <c r="AE207" s="252"/>
      <c r="AF207" s="252"/>
      <c r="AG207" s="252"/>
      <c r="AH207" s="252"/>
      <c r="AI207" s="252"/>
      <c r="AJ207" s="252"/>
      <c r="AK207" s="252"/>
      <c r="AL207" s="252"/>
      <c r="AM207" s="252"/>
      <c r="AN207" s="252"/>
      <c r="AO207" s="252"/>
      <c r="AP207" s="252"/>
      <c r="AQ207" s="252"/>
      <c r="AR207" s="252"/>
      <c r="AS207" s="252"/>
      <c r="AT207" s="252"/>
      <c r="AU207" s="252"/>
      <c r="AV207" s="252"/>
      <c r="AW207" s="252"/>
      <c r="AX207" s="252"/>
      <c r="AY207" s="252"/>
      <c r="AZ207" s="252"/>
      <c r="BA207" s="252"/>
      <c r="BB207" s="252"/>
      <c r="BC207" s="252"/>
      <c r="BD207" s="252"/>
      <c r="BE207" s="252"/>
      <c r="BF207" s="252"/>
      <c r="BG207" s="252"/>
      <c r="BH207" s="252"/>
      <c r="BI207" s="252"/>
    </row>
    <row r="208" spans="1:61" x14ac:dyDescent="0.25">
      <c r="A208" s="252"/>
      <c r="B208" s="252"/>
      <c r="C208" s="252"/>
      <c r="D208" s="252"/>
      <c r="E208" s="252"/>
      <c r="F208" s="252"/>
      <c r="G208" s="252"/>
      <c r="H208" s="252"/>
      <c r="I208" s="252"/>
      <c r="J208" s="252"/>
      <c r="K208" s="252"/>
      <c r="L208" s="252"/>
      <c r="M208" s="252"/>
      <c r="N208" s="252"/>
      <c r="O208" s="252"/>
      <c r="P208" s="252"/>
      <c r="Q208" s="252"/>
      <c r="R208" s="252"/>
      <c r="S208" s="252"/>
      <c r="T208" s="252"/>
      <c r="U208" s="252"/>
      <c r="V208" s="252"/>
      <c r="W208" s="252"/>
      <c r="X208" s="252"/>
      <c r="Y208" s="252"/>
      <c r="Z208" s="252"/>
      <c r="AA208" s="252"/>
      <c r="AB208" s="252"/>
      <c r="AC208" s="252"/>
      <c r="AD208" s="252"/>
      <c r="AE208" s="252"/>
      <c r="AF208" s="252"/>
      <c r="AG208" s="252"/>
      <c r="AH208" s="252"/>
      <c r="AI208" s="252"/>
      <c r="AJ208" s="252"/>
      <c r="AK208" s="252"/>
      <c r="AL208" s="252"/>
      <c r="AM208" s="252"/>
      <c r="AN208" s="252"/>
      <c r="AO208" s="252"/>
      <c r="AP208" s="252"/>
      <c r="AQ208" s="252"/>
      <c r="AR208" s="252"/>
      <c r="AS208" s="252"/>
      <c r="AT208" s="252"/>
      <c r="AU208" s="252"/>
      <c r="AV208" s="252"/>
      <c r="AW208" s="252"/>
      <c r="AX208" s="252"/>
      <c r="AY208" s="252"/>
      <c r="AZ208" s="252"/>
      <c r="BA208" s="252"/>
      <c r="BB208" s="252"/>
      <c r="BC208" s="252"/>
      <c r="BD208" s="252"/>
      <c r="BE208" s="252"/>
      <c r="BF208" s="252"/>
      <c r="BG208" s="252"/>
      <c r="BH208" s="252"/>
      <c r="BI208" s="252"/>
    </row>
    <row r="209" spans="1:61" x14ac:dyDescent="0.25">
      <c r="A209" s="252"/>
      <c r="B209" s="252"/>
      <c r="C209" s="252"/>
      <c r="D209" s="252"/>
      <c r="E209" s="252"/>
      <c r="F209" s="252"/>
      <c r="G209" s="252"/>
      <c r="H209" s="252"/>
      <c r="I209" s="252"/>
      <c r="J209" s="252"/>
      <c r="K209" s="252"/>
      <c r="L209" s="252"/>
      <c r="M209" s="252"/>
      <c r="N209" s="252"/>
      <c r="O209" s="252"/>
      <c r="P209" s="252"/>
      <c r="Q209" s="252"/>
      <c r="R209" s="252"/>
      <c r="S209" s="252"/>
      <c r="T209" s="252"/>
      <c r="U209" s="252"/>
      <c r="V209" s="252"/>
      <c r="W209" s="252"/>
      <c r="X209" s="252"/>
      <c r="Y209" s="252"/>
      <c r="Z209" s="252"/>
      <c r="AA209" s="252"/>
      <c r="AB209" s="252"/>
      <c r="AC209" s="252"/>
      <c r="AD209" s="252"/>
      <c r="AE209" s="252"/>
      <c r="AF209" s="252"/>
      <c r="AG209" s="252"/>
      <c r="AH209" s="252"/>
      <c r="AI209" s="252"/>
      <c r="AJ209" s="252"/>
      <c r="AK209" s="252"/>
      <c r="AL209" s="252"/>
      <c r="AM209" s="252"/>
      <c r="AN209" s="252"/>
      <c r="AO209" s="252"/>
      <c r="AP209" s="252"/>
      <c r="AQ209" s="252"/>
      <c r="AR209" s="252"/>
      <c r="AS209" s="252"/>
      <c r="AT209" s="252"/>
      <c r="AU209" s="252"/>
      <c r="AV209" s="252"/>
      <c r="AW209" s="252"/>
      <c r="AX209" s="252"/>
      <c r="AY209" s="252"/>
      <c r="AZ209" s="252"/>
      <c r="BA209" s="252"/>
      <c r="BB209" s="252"/>
      <c r="BC209" s="252"/>
      <c r="BD209" s="252"/>
      <c r="BE209" s="252"/>
      <c r="BF209" s="252"/>
      <c r="BG209" s="252"/>
      <c r="BH209" s="252"/>
      <c r="BI209" s="252"/>
    </row>
    <row r="210" spans="1:61" x14ac:dyDescent="0.25">
      <c r="A210" s="252"/>
      <c r="B210" s="252"/>
      <c r="C210" s="252"/>
      <c r="D210" s="252"/>
      <c r="E210" s="252"/>
      <c r="F210" s="252"/>
      <c r="G210" s="252"/>
      <c r="H210" s="252"/>
      <c r="I210" s="252"/>
      <c r="J210" s="252"/>
      <c r="K210" s="252"/>
      <c r="L210" s="252"/>
      <c r="M210" s="252"/>
      <c r="N210" s="252"/>
      <c r="O210" s="252"/>
      <c r="P210" s="252"/>
      <c r="Q210" s="252"/>
      <c r="R210" s="252"/>
      <c r="S210" s="252"/>
      <c r="T210" s="252"/>
      <c r="U210" s="252"/>
      <c r="V210" s="252"/>
      <c r="W210" s="252"/>
      <c r="X210" s="252"/>
      <c r="Y210" s="252"/>
      <c r="Z210" s="252"/>
      <c r="AA210" s="252"/>
      <c r="AB210" s="252"/>
      <c r="AC210" s="252"/>
      <c r="AD210" s="252"/>
      <c r="AE210" s="252"/>
      <c r="AF210" s="252"/>
      <c r="AG210" s="252"/>
      <c r="AH210" s="252"/>
      <c r="AI210" s="252"/>
      <c r="AJ210" s="252"/>
      <c r="AK210" s="252"/>
      <c r="AL210" s="252"/>
      <c r="AM210" s="252"/>
      <c r="AN210" s="252"/>
      <c r="AO210" s="252"/>
      <c r="AP210" s="252"/>
      <c r="AQ210" s="252"/>
      <c r="AR210" s="252"/>
      <c r="AS210" s="252"/>
      <c r="AT210" s="252"/>
      <c r="AU210" s="252"/>
      <c r="AV210" s="252"/>
      <c r="AW210" s="252"/>
      <c r="AX210" s="252"/>
      <c r="AY210" s="252"/>
      <c r="AZ210" s="252"/>
      <c r="BA210" s="252"/>
      <c r="BB210" s="252"/>
      <c r="BC210" s="252"/>
      <c r="BD210" s="252"/>
      <c r="BE210" s="252"/>
      <c r="BF210" s="252"/>
      <c r="BG210" s="252"/>
      <c r="BH210" s="252"/>
      <c r="BI210" s="252"/>
    </row>
    <row r="211" spans="1:61" x14ac:dyDescent="0.25">
      <c r="A211" s="252"/>
      <c r="B211" s="252"/>
      <c r="C211" s="252"/>
      <c r="D211" s="252"/>
      <c r="E211" s="252"/>
      <c r="F211" s="252"/>
      <c r="G211" s="252"/>
      <c r="H211" s="252"/>
      <c r="I211" s="252"/>
      <c r="J211" s="252"/>
      <c r="K211" s="252"/>
      <c r="L211" s="252"/>
      <c r="M211" s="252"/>
      <c r="N211" s="252"/>
      <c r="O211" s="252"/>
      <c r="P211" s="252"/>
      <c r="Q211" s="252"/>
      <c r="R211" s="252"/>
      <c r="S211" s="252"/>
      <c r="T211" s="252"/>
      <c r="U211" s="252"/>
      <c r="V211" s="252"/>
      <c r="W211" s="252"/>
      <c r="X211" s="252"/>
      <c r="Y211" s="252"/>
      <c r="Z211" s="252"/>
      <c r="AA211" s="252"/>
      <c r="AB211" s="252"/>
      <c r="AC211" s="252"/>
      <c r="AD211" s="252"/>
      <c r="AE211" s="252"/>
      <c r="AF211" s="252"/>
      <c r="AG211" s="252"/>
      <c r="AH211" s="252"/>
      <c r="AI211" s="252"/>
      <c r="AJ211" s="252"/>
      <c r="AK211" s="252"/>
      <c r="AL211" s="252"/>
      <c r="AM211" s="252"/>
      <c r="AN211" s="252"/>
      <c r="AO211" s="252"/>
      <c r="AP211" s="252"/>
      <c r="AQ211" s="252"/>
      <c r="AR211" s="252"/>
      <c r="AS211" s="252"/>
      <c r="AT211" s="252"/>
      <c r="AU211" s="252"/>
      <c r="AV211" s="252"/>
      <c r="AW211" s="252"/>
      <c r="AX211" s="252"/>
      <c r="AY211" s="252"/>
      <c r="AZ211" s="252"/>
      <c r="BA211" s="252"/>
      <c r="BB211" s="252"/>
      <c r="BC211" s="252"/>
      <c r="BD211" s="252"/>
      <c r="BE211" s="252"/>
      <c r="BF211" s="252"/>
      <c r="BG211" s="252"/>
      <c r="BH211" s="252"/>
      <c r="BI211" s="252"/>
    </row>
    <row r="212" spans="1:61" x14ac:dyDescent="0.25">
      <c r="A212" s="252"/>
      <c r="B212" s="252"/>
      <c r="C212" s="252"/>
      <c r="D212" s="252"/>
      <c r="E212" s="252"/>
      <c r="F212" s="252"/>
      <c r="G212" s="252"/>
      <c r="H212" s="252"/>
      <c r="I212" s="252"/>
      <c r="J212" s="252"/>
      <c r="K212" s="252"/>
      <c r="L212" s="252"/>
      <c r="M212" s="252"/>
      <c r="N212" s="252"/>
      <c r="O212" s="252"/>
      <c r="P212" s="252"/>
      <c r="Q212" s="252"/>
      <c r="R212" s="252"/>
      <c r="S212" s="252"/>
      <c r="T212" s="252"/>
      <c r="U212" s="252"/>
      <c r="V212" s="252"/>
      <c r="W212" s="252"/>
      <c r="X212" s="252"/>
      <c r="Y212" s="252"/>
      <c r="Z212" s="252"/>
      <c r="AA212" s="252"/>
      <c r="AB212" s="252"/>
      <c r="AC212" s="252"/>
      <c r="AD212" s="252"/>
      <c r="AE212" s="252"/>
      <c r="AF212" s="252"/>
      <c r="AG212" s="252"/>
      <c r="AH212" s="252"/>
      <c r="AI212" s="252"/>
      <c r="AJ212" s="252"/>
      <c r="AK212" s="252"/>
      <c r="AL212" s="252"/>
      <c r="AM212" s="252"/>
      <c r="AN212" s="252"/>
      <c r="AO212" s="252"/>
      <c r="AP212" s="252"/>
      <c r="AQ212" s="252"/>
      <c r="AR212" s="252"/>
      <c r="AS212" s="252"/>
      <c r="AT212" s="252"/>
      <c r="AU212" s="252"/>
      <c r="AV212" s="252"/>
      <c r="AW212" s="252"/>
      <c r="AX212" s="252"/>
      <c r="AY212" s="252"/>
      <c r="AZ212" s="252"/>
      <c r="BA212" s="252"/>
      <c r="BB212" s="252"/>
      <c r="BC212" s="252"/>
      <c r="BD212" s="252"/>
      <c r="BE212" s="252"/>
      <c r="BF212" s="252"/>
      <c r="BG212" s="252"/>
      <c r="BH212" s="252"/>
      <c r="BI212" s="252"/>
    </row>
    <row r="213" spans="1:61" x14ac:dyDescent="0.25">
      <c r="A213" s="252"/>
      <c r="B213" s="252"/>
      <c r="C213" s="252"/>
      <c r="D213" s="252"/>
      <c r="E213" s="252"/>
      <c r="F213" s="252"/>
      <c r="G213" s="252"/>
      <c r="H213" s="252"/>
      <c r="I213" s="252"/>
      <c r="J213" s="252"/>
      <c r="K213" s="252"/>
      <c r="L213" s="252"/>
      <c r="M213" s="252"/>
      <c r="N213" s="252"/>
      <c r="O213" s="252"/>
      <c r="P213" s="252"/>
      <c r="Q213" s="252"/>
      <c r="R213" s="252"/>
      <c r="S213" s="252"/>
      <c r="T213" s="252"/>
      <c r="U213" s="252"/>
      <c r="V213" s="252"/>
      <c r="W213" s="252"/>
      <c r="X213" s="252"/>
      <c r="Y213" s="252"/>
      <c r="Z213" s="252"/>
      <c r="AA213" s="252"/>
      <c r="AB213" s="252"/>
      <c r="AC213" s="252"/>
      <c r="AD213" s="252"/>
      <c r="AE213" s="252"/>
      <c r="AF213" s="252"/>
      <c r="AG213" s="252"/>
      <c r="AH213" s="252"/>
      <c r="AI213" s="252"/>
      <c r="AJ213" s="252"/>
      <c r="AK213" s="252"/>
      <c r="AL213" s="252"/>
      <c r="AM213" s="252"/>
      <c r="AN213" s="252"/>
      <c r="AO213" s="252"/>
      <c r="AP213" s="252"/>
      <c r="AQ213" s="252"/>
      <c r="AR213" s="252"/>
      <c r="AS213" s="252"/>
      <c r="AT213" s="252"/>
      <c r="AU213" s="252"/>
      <c r="AV213" s="252"/>
      <c r="AW213" s="252"/>
      <c r="AX213" s="252"/>
      <c r="AY213" s="252"/>
      <c r="AZ213" s="252"/>
      <c r="BA213" s="252"/>
      <c r="BB213" s="252"/>
      <c r="BC213" s="252"/>
      <c r="BD213" s="252"/>
      <c r="BE213" s="252"/>
      <c r="BF213" s="252"/>
      <c r="BG213" s="252"/>
      <c r="BH213" s="252"/>
      <c r="BI213" s="252"/>
    </row>
    <row r="214" spans="1:61" x14ac:dyDescent="0.25">
      <c r="A214" s="252"/>
      <c r="B214" s="252"/>
      <c r="C214" s="252"/>
      <c r="D214" s="252"/>
      <c r="E214" s="252"/>
      <c r="F214" s="252"/>
      <c r="G214" s="252"/>
      <c r="H214" s="252"/>
      <c r="I214" s="252"/>
      <c r="J214" s="252"/>
      <c r="K214" s="252"/>
      <c r="L214" s="252"/>
      <c r="M214" s="252"/>
      <c r="N214" s="252"/>
      <c r="O214" s="252"/>
      <c r="P214" s="252"/>
      <c r="Q214" s="252"/>
      <c r="R214" s="252"/>
      <c r="S214" s="252"/>
      <c r="T214" s="252"/>
      <c r="U214" s="252"/>
      <c r="V214" s="252"/>
      <c r="W214" s="252"/>
      <c r="X214" s="252"/>
      <c r="Y214" s="252"/>
      <c r="Z214" s="252"/>
      <c r="AA214" s="252"/>
      <c r="AB214" s="252"/>
      <c r="AC214" s="252"/>
      <c r="AD214" s="252"/>
      <c r="AE214" s="252"/>
      <c r="AF214" s="252"/>
      <c r="AG214" s="252"/>
      <c r="AH214" s="252"/>
      <c r="AI214" s="252"/>
      <c r="AJ214" s="252"/>
      <c r="AK214" s="252"/>
      <c r="AL214" s="252"/>
      <c r="AM214" s="252"/>
      <c r="AN214" s="252"/>
      <c r="AO214" s="252"/>
      <c r="AP214" s="252"/>
      <c r="AQ214" s="252"/>
      <c r="AR214" s="252"/>
      <c r="AS214" s="252"/>
      <c r="AT214" s="252"/>
      <c r="AU214" s="252"/>
      <c r="AV214" s="252"/>
      <c r="AW214" s="252"/>
      <c r="AX214" s="252"/>
      <c r="AY214" s="252"/>
      <c r="AZ214" s="252"/>
      <c r="BA214" s="252"/>
      <c r="BB214" s="252"/>
      <c r="BC214" s="252"/>
      <c r="BD214" s="252"/>
      <c r="BE214" s="252"/>
      <c r="BF214" s="252"/>
      <c r="BG214" s="252"/>
      <c r="BH214" s="252"/>
      <c r="BI214" s="252"/>
    </row>
    <row r="215" spans="1:61" x14ac:dyDescent="0.25">
      <c r="A215" s="252"/>
      <c r="B215" s="252"/>
      <c r="C215" s="252"/>
      <c r="D215" s="252"/>
      <c r="E215" s="252"/>
      <c r="F215" s="252"/>
      <c r="G215" s="252"/>
      <c r="H215" s="252"/>
      <c r="I215" s="252"/>
      <c r="J215" s="252"/>
      <c r="K215" s="252"/>
      <c r="L215" s="252"/>
      <c r="M215" s="252"/>
      <c r="N215" s="252"/>
      <c r="O215" s="252"/>
      <c r="P215" s="252"/>
      <c r="Q215" s="252"/>
      <c r="R215" s="252"/>
      <c r="S215" s="252"/>
      <c r="T215" s="252"/>
      <c r="U215" s="252"/>
      <c r="V215" s="252"/>
      <c r="W215" s="252"/>
      <c r="X215" s="252"/>
      <c r="Y215" s="252"/>
      <c r="Z215" s="252"/>
      <c r="AA215" s="252"/>
      <c r="AB215" s="252"/>
      <c r="AC215" s="252"/>
      <c r="AD215" s="252"/>
      <c r="AE215" s="252"/>
      <c r="AF215" s="252"/>
      <c r="AG215" s="252"/>
      <c r="AH215" s="252"/>
      <c r="AI215" s="252"/>
      <c r="AJ215" s="252"/>
      <c r="AK215" s="252"/>
      <c r="AL215" s="252"/>
      <c r="AM215" s="252"/>
      <c r="AN215" s="252"/>
      <c r="AO215" s="252"/>
      <c r="AP215" s="252"/>
      <c r="AQ215" s="252"/>
      <c r="AR215" s="252"/>
      <c r="AS215" s="252"/>
      <c r="AT215" s="252"/>
      <c r="AU215" s="252"/>
      <c r="AV215" s="252"/>
      <c r="AW215" s="252"/>
      <c r="AX215" s="252"/>
      <c r="AY215" s="252"/>
      <c r="AZ215" s="252"/>
      <c r="BA215" s="252"/>
      <c r="BB215" s="252"/>
      <c r="BC215" s="252"/>
      <c r="BD215" s="252"/>
      <c r="BE215" s="252"/>
      <c r="BF215" s="252"/>
      <c r="BG215" s="252"/>
      <c r="BH215" s="252"/>
      <c r="BI215" s="252"/>
    </row>
    <row r="216" spans="1:61" x14ac:dyDescent="0.25">
      <c r="A216" s="252"/>
      <c r="B216" s="252"/>
      <c r="C216" s="252"/>
      <c r="D216" s="252"/>
      <c r="E216" s="252"/>
      <c r="F216" s="252"/>
      <c r="G216" s="252"/>
      <c r="H216" s="252"/>
      <c r="I216" s="252"/>
      <c r="J216" s="252"/>
      <c r="K216" s="252"/>
      <c r="L216" s="252"/>
      <c r="M216" s="252"/>
      <c r="N216" s="252"/>
      <c r="O216" s="252"/>
      <c r="P216" s="252"/>
      <c r="Q216" s="252"/>
      <c r="R216" s="252"/>
      <c r="S216" s="252"/>
      <c r="T216" s="252"/>
      <c r="U216" s="252"/>
      <c r="V216" s="252"/>
      <c r="W216" s="252"/>
      <c r="X216" s="252"/>
      <c r="Y216" s="252"/>
      <c r="Z216" s="252"/>
      <c r="AA216" s="252"/>
      <c r="AB216" s="252"/>
      <c r="AC216" s="252"/>
      <c r="AD216" s="252"/>
      <c r="AE216" s="252"/>
      <c r="AF216" s="252"/>
      <c r="AG216" s="252"/>
      <c r="AH216" s="252"/>
      <c r="AI216" s="252"/>
      <c r="AJ216" s="252"/>
      <c r="AK216" s="252"/>
      <c r="AL216" s="252"/>
      <c r="AM216" s="252"/>
      <c r="AN216" s="252"/>
      <c r="AO216" s="252"/>
      <c r="AP216" s="252"/>
      <c r="AQ216" s="252"/>
      <c r="AR216" s="252"/>
      <c r="AS216" s="252"/>
      <c r="AT216" s="252"/>
      <c r="AU216" s="252"/>
      <c r="AV216" s="252"/>
      <c r="AW216" s="252"/>
      <c r="AX216" s="252"/>
      <c r="AY216" s="252"/>
      <c r="AZ216" s="252"/>
      <c r="BA216" s="252"/>
      <c r="BB216" s="252"/>
      <c r="BC216" s="252"/>
      <c r="BD216" s="252"/>
      <c r="BE216" s="252"/>
      <c r="BF216" s="252"/>
      <c r="BG216" s="252"/>
      <c r="BH216" s="252"/>
      <c r="BI216" s="252"/>
    </row>
    <row r="217" spans="1:61" x14ac:dyDescent="0.25">
      <c r="A217" s="252"/>
      <c r="B217" s="252"/>
      <c r="C217" s="252"/>
      <c r="D217" s="252"/>
      <c r="E217" s="252"/>
      <c r="F217" s="252"/>
      <c r="G217" s="252"/>
      <c r="H217" s="252"/>
      <c r="I217" s="252"/>
      <c r="J217" s="252"/>
      <c r="K217" s="252"/>
      <c r="L217" s="252"/>
      <c r="M217" s="252"/>
      <c r="N217" s="252"/>
      <c r="O217" s="252"/>
      <c r="P217" s="252"/>
      <c r="Q217" s="252"/>
      <c r="R217" s="252"/>
      <c r="S217" s="252"/>
      <c r="T217" s="252"/>
      <c r="U217" s="252"/>
      <c r="V217" s="252"/>
      <c r="W217" s="252"/>
      <c r="X217" s="252"/>
      <c r="Y217" s="252"/>
      <c r="Z217" s="252"/>
      <c r="AA217" s="252"/>
      <c r="AB217" s="252"/>
      <c r="AC217" s="252"/>
      <c r="AD217" s="252"/>
      <c r="AE217" s="252"/>
      <c r="AF217" s="252"/>
      <c r="AG217" s="252"/>
      <c r="AH217" s="252"/>
      <c r="AI217" s="252"/>
      <c r="AJ217" s="252"/>
      <c r="AK217" s="252"/>
      <c r="AL217" s="252"/>
      <c r="AM217" s="252"/>
      <c r="AN217" s="252"/>
      <c r="AO217" s="252"/>
      <c r="AP217" s="252"/>
      <c r="AQ217" s="252"/>
      <c r="AR217" s="252"/>
      <c r="AS217" s="252"/>
      <c r="AT217" s="252"/>
      <c r="AU217" s="252"/>
      <c r="AV217" s="252"/>
      <c r="AW217" s="252"/>
      <c r="AX217" s="252"/>
      <c r="AY217" s="252"/>
      <c r="AZ217" s="252"/>
      <c r="BA217" s="252"/>
      <c r="BB217" s="252"/>
      <c r="BC217" s="252"/>
      <c r="BD217" s="252"/>
      <c r="BE217" s="252"/>
      <c r="BF217" s="252"/>
      <c r="BG217" s="252"/>
      <c r="BH217" s="252"/>
      <c r="BI217" s="252"/>
    </row>
    <row r="218" spans="1:61" x14ac:dyDescent="0.25">
      <c r="A218" s="252"/>
      <c r="B218" s="252"/>
      <c r="C218" s="252"/>
      <c r="D218" s="252"/>
      <c r="E218" s="252"/>
      <c r="F218" s="252"/>
      <c r="G218" s="252"/>
      <c r="H218" s="252"/>
      <c r="I218" s="252"/>
      <c r="J218" s="252"/>
      <c r="K218" s="252"/>
      <c r="L218" s="252"/>
      <c r="M218" s="252"/>
      <c r="N218" s="252"/>
      <c r="O218" s="252"/>
      <c r="P218" s="252"/>
      <c r="Q218" s="252"/>
      <c r="R218" s="252"/>
      <c r="S218" s="252"/>
      <c r="T218" s="252"/>
      <c r="U218" s="252"/>
      <c r="V218" s="252"/>
      <c r="W218" s="252"/>
      <c r="X218" s="252"/>
      <c r="Y218" s="252"/>
      <c r="Z218" s="252"/>
      <c r="AA218" s="252"/>
      <c r="AB218" s="252"/>
      <c r="AC218" s="252"/>
      <c r="AD218" s="252"/>
      <c r="AE218" s="252"/>
      <c r="AF218" s="252"/>
      <c r="AG218" s="252"/>
      <c r="AH218" s="252"/>
      <c r="AI218" s="252"/>
      <c r="AJ218" s="252"/>
      <c r="AK218" s="252"/>
      <c r="AL218" s="252"/>
      <c r="AM218" s="252"/>
      <c r="AN218" s="252"/>
      <c r="AO218" s="252"/>
      <c r="AP218" s="252"/>
      <c r="AQ218" s="252"/>
      <c r="AR218" s="252"/>
      <c r="AS218" s="252"/>
      <c r="AT218" s="252"/>
      <c r="AU218" s="252"/>
      <c r="AV218" s="252"/>
      <c r="AW218" s="252"/>
      <c r="AX218" s="252"/>
      <c r="AY218" s="252"/>
      <c r="AZ218" s="252"/>
      <c r="BA218" s="252"/>
      <c r="BB218" s="252"/>
      <c r="BC218" s="252"/>
      <c r="BD218" s="252"/>
      <c r="BE218" s="252"/>
      <c r="BF218" s="252"/>
      <c r="BG218" s="252"/>
      <c r="BH218" s="252"/>
      <c r="BI218" s="252"/>
    </row>
    <row r="219" spans="1:61" x14ac:dyDescent="0.25">
      <c r="A219" s="252"/>
      <c r="B219" s="252"/>
      <c r="C219" s="252"/>
      <c r="D219" s="252"/>
      <c r="E219" s="252"/>
      <c r="F219" s="252"/>
      <c r="G219" s="252"/>
      <c r="H219" s="252"/>
      <c r="I219" s="252"/>
      <c r="J219" s="252"/>
      <c r="K219" s="252"/>
      <c r="L219" s="252"/>
      <c r="M219" s="252"/>
      <c r="N219" s="252"/>
      <c r="O219" s="252"/>
      <c r="P219" s="252"/>
      <c r="Q219" s="252"/>
      <c r="R219" s="252"/>
      <c r="S219" s="252"/>
      <c r="T219" s="252"/>
      <c r="U219" s="252"/>
      <c r="V219" s="252"/>
      <c r="W219" s="252"/>
      <c r="X219" s="252"/>
      <c r="Y219" s="252"/>
      <c r="Z219" s="252"/>
      <c r="AA219" s="252"/>
      <c r="AB219" s="252"/>
      <c r="AC219" s="252"/>
      <c r="AD219" s="252"/>
      <c r="AE219" s="252"/>
      <c r="AF219" s="252"/>
      <c r="AG219" s="252"/>
      <c r="AH219" s="252"/>
      <c r="AI219" s="252"/>
      <c r="AJ219" s="252"/>
      <c r="AK219" s="252"/>
      <c r="AL219" s="252"/>
      <c r="AM219" s="252"/>
      <c r="AN219" s="252"/>
      <c r="AO219" s="252"/>
      <c r="AP219" s="252"/>
      <c r="AQ219" s="252"/>
      <c r="AR219" s="252"/>
      <c r="AS219" s="252"/>
      <c r="AT219" s="252"/>
      <c r="AU219" s="252"/>
      <c r="AV219" s="252"/>
      <c r="AW219" s="252"/>
      <c r="AX219" s="252"/>
      <c r="AY219" s="252"/>
      <c r="AZ219" s="252"/>
      <c r="BA219" s="252"/>
      <c r="BB219" s="252"/>
      <c r="BC219" s="252"/>
      <c r="BD219" s="252"/>
      <c r="BE219" s="252"/>
      <c r="BF219" s="252"/>
      <c r="BG219" s="252"/>
      <c r="BH219" s="252"/>
      <c r="BI219" s="252"/>
    </row>
    <row r="220" spans="1:61" x14ac:dyDescent="0.25">
      <c r="A220" s="252"/>
      <c r="B220" s="252"/>
      <c r="C220" s="252"/>
      <c r="D220" s="252"/>
      <c r="E220" s="252"/>
      <c r="F220" s="252"/>
      <c r="G220" s="252"/>
      <c r="H220" s="252"/>
      <c r="I220" s="252"/>
      <c r="J220" s="252"/>
      <c r="K220" s="252"/>
      <c r="L220" s="252"/>
      <c r="M220" s="252"/>
      <c r="N220" s="252"/>
      <c r="O220" s="252"/>
      <c r="P220" s="252"/>
      <c r="Q220" s="252"/>
      <c r="R220" s="252"/>
      <c r="S220" s="252"/>
      <c r="T220" s="252"/>
      <c r="U220" s="252"/>
      <c r="V220" s="252"/>
      <c r="W220" s="252"/>
      <c r="X220" s="252"/>
      <c r="Y220" s="252"/>
      <c r="Z220" s="252"/>
      <c r="AA220" s="252"/>
      <c r="AB220" s="252"/>
      <c r="AC220" s="252"/>
      <c r="AD220" s="252"/>
      <c r="AE220" s="252"/>
      <c r="AF220" s="252"/>
      <c r="AG220" s="252"/>
      <c r="AH220" s="252"/>
      <c r="AI220" s="252"/>
      <c r="AJ220" s="252"/>
      <c r="AK220" s="252"/>
      <c r="AL220" s="252"/>
      <c r="AM220" s="252"/>
      <c r="AN220" s="252"/>
      <c r="AO220" s="252"/>
      <c r="AP220" s="252"/>
      <c r="AQ220" s="252"/>
      <c r="AR220" s="252"/>
      <c r="AS220" s="252"/>
      <c r="AT220" s="252"/>
      <c r="AU220" s="252"/>
      <c r="AV220" s="252"/>
      <c r="AW220" s="252"/>
      <c r="AX220" s="252"/>
      <c r="AY220" s="252"/>
      <c r="AZ220" s="252"/>
      <c r="BA220" s="252"/>
      <c r="BB220" s="252"/>
      <c r="BC220" s="252"/>
      <c r="BD220" s="252"/>
      <c r="BE220" s="252"/>
      <c r="BF220" s="252"/>
      <c r="BG220" s="252"/>
      <c r="BH220" s="252"/>
      <c r="BI220" s="252"/>
    </row>
    <row r="221" spans="1:61" x14ac:dyDescent="0.25">
      <c r="A221" s="252"/>
      <c r="B221" s="252"/>
      <c r="C221" s="252"/>
      <c r="D221" s="252"/>
      <c r="E221" s="252"/>
      <c r="F221" s="252"/>
      <c r="G221" s="252"/>
      <c r="H221" s="252"/>
      <c r="I221" s="252"/>
      <c r="J221" s="252"/>
      <c r="K221" s="252"/>
      <c r="L221" s="252"/>
      <c r="M221" s="252"/>
      <c r="N221" s="252"/>
      <c r="O221" s="252"/>
      <c r="P221" s="252"/>
      <c r="Q221" s="252"/>
      <c r="R221" s="252"/>
      <c r="S221" s="252"/>
      <c r="T221" s="252"/>
      <c r="U221" s="252"/>
      <c r="V221" s="252"/>
      <c r="W221" s="252"/>
      <c r="X221" s="252"/>
      <c r="Y221" s="252"/>
      <c r="Z221" s="252"/>
      <c r="AA221" s="252"/>
      <c r="AB221" s="252"/>
      <c r="AC221" s="252"/>
      <c r="AD221" s="252"/>
      <c r="AE221" s="252"/>
      <c r="AF221" s="252"/>
      <c r="AG221" s="252"/>
      <c r="AH221" s="252"/>
      <c r="AI221" s="252"/>
      <c r="AJ221" s="252"/>
      <c r="AK221" s="252"/>
      <c r="AL221" s="252"/>
      <c r="AM221" s="252"/>
      <c r="AN221" s="252"/>
      <c r="AO221" s="252"/>
      <c r="AP221" s="252"/>
      <c r="AQ221" s="252"/>
      <c r="AR221" s="252"/>
      <c r="AS221" s="252"/>
      <c r="AT221" s="252"/>
      <c r="AU221" s="252"/>
      <c r="AV221" s="252"/>
      <c r="AW221" s="252"/>
      <c r="AX221" s="252"/>
      <c r="AY221" s="252"/>
      <c r="AZ221" s="252"/>
      <c r="BA221" s="252"/>
      <c r="BB221" s="252"/>
      <c r="BC221" s="252"/>
      <c r="BD221" s="252"/>
      <c r="BE221" s="252"/>
      <c r="BF221" s="252"/>
      <c r="BG221" s="252"/>
      <c r="BH221" s="252"/>
      <c r="BI221" s="252"/>
    </row>
    <row r="222" spans="1:61" x14ac:dyDescent="0.25">
      <c r="A222" s="252"/>
      <c r="B222" s="252"/>
      <c r="C222" s="252"/>
      <c r="D222" s="252"/>
      <c r="E222" s="252"/>
      <c r="F222" s="252"/>
      <c r="G222" s="252"/>
      <c r="H222" s="252"/>
      <c r="I222" s="252"/>
      <c r="J222" s="252"/>
      <c r="K222" s="252"/>
      <c r="L222" s="252"/>
      <c r="M222" s="252"/>
      <c r="N222" s="252"/>
      <c r="O222" s="252"/>
      <c r="P222" s="252"/>
      <c r="Q222" s="252"/>
      <c r="R222" s="252"/>
      <c r="S222" s="252"/>
      <c r="T222" s="252"/>
      <c r="U222" s="252"/>
      <c r="V222" s="252"/>
      <c r="W222" s="252"/>
      <c r="X222" s="252"/>
      <c r="Y222" s="252"/>
      <c r="Z222" s="252"/>
      <c r="AA222" s="252"/>
      <c r="AB222" s="252"/>
      <c r="AC222" s="252"/>
      <c r="AD222" s="252"/>
      <c r="AE222" s="252"/>
      <c r="AF222" s="252"/>
      <c r="AG222" s="252"/>
      <c r="AH222" s="252"/>
      <c r="AI222" s="252"/>
      <c r="AJ222" s="252"/>
      <c r="AK222" s="252"/>
      <c r="AL222" s="252"/>
      <c r="AM222" s="252"/>
      <c r="AN222" s="252"/>
      <c r="AO222" s="252"/>
      <c r="AP222" s="252"/>
      <c r="AQ222" s="252"/>
      <c r="AR222" s="252"/>
      <c r="AS222" s="252"/>
      <c r="AT222" s="252"/>
      <c r="AU222" s="252"/>
      <c r="AV222" s="252"/>
      <c r="AW222" s="252"/>
      <c r="AX222" s="252"/>
      <c r="AY222" s="252"/>
      <c r="AZ222" s="252"/>
      <c r="BA222" s="252"/>
      <c r="BB222" s="252"/>
      <c r="BC222" s="252"/>
      <c r="BD222" s="252"/>
      <c r="BE222" s="252"/>
      <c r="BF222" s="252"/>
      <c r="BG222" s="252"/>
      <c r="BH222" s="252"/>
      <c r="BI222" s="252"/>
    </row>
  </sheetData>
  <mergeCells count="1252">
    <mergeCell ref="A7:Q7"/>
    <mergeCell ref="W8:AC8"/>
    <mergeCell ref="AD8:AO8"/>
    <mergeCell ref="A12:A13"/>
    <mergeCell ref="B12:E12"/>
    <mergeCell ref="F12:F13"/>
    <mergeCell ref="G12:I12"/>
    <mergeCell ref="J12:J13"/>
    <mergeCell ref="K12:N12"/>
    <mergeCell ref="O12:R12"/>
    <mergeCell ref="A1:G2"/>
    <mergeCell ref="AW1:BI2"/>
    <mergeCell ref="W3:AN4"/>
    <mergeCell ref="AW3:BG4"/>
    <mergeCell ref="U6:AB6"/>
    <mergeCell ref="AC6:AR6"/>
    <mergeCell ref="BE12:BE13"/>
    <mergeCell ref="BF12:BF13"/>
    <mergeCell ref="BG12:BG13"/>
    <mergeCell ref="BH12:BH13"/>
    <mergeCell ref="BI12:BI13"/>
    <mergeCell ref="A5:S5"/>
    <mergeCell ref="A6:R6"/>
    <mergeCell ref="A25:A28"/>
    <mergeCell ref="B25:O28"/>
    <mergeCell ref="P25:Q28"/>
    <mergeCell ref="R25:S28"/>
    <mergeCell ref="T25:AE25"/>
    <mergeCell ref="AT12:AV12"/>
    <mergeCell ref="AW12:AW13"/>
    <mergeCell ref="AX12:BA12"/>
    <mergeCell ref="BB12:BB13"/>
    <mergeCell ref="BC12:BC13"/>
    <mergeCell ref="BD12:BD13"/>
    <mergeCell ref="AF12:AF13"/>
    <mergeCell ref="AG12:AI12"/>
    <mergeCell ref="AJ12:AJ13"/>
    <mergeCell ref="AK12:AN12"/>
    <mergeCell ref="AO12:AR12"/>
    <mergeCell ref="AS12:AS13"/>
    <mergeCell ref="S12:S13"/>
    <mergeCell ref="T12:V12"/>
    <mergeCell ref="W12:W13"/>
    <mergeCell ref="X12:Z12"/>
    <mergeCell ref="AA12:AA13"/>
    <mergeCell ref="AB12:AE12"/>
    <mergeCell ref="AL27:AN27"/>
    <mergeCell ref="AO27:AQ27"/>
    <mergeCell ref="AR27:AT27"/>
    <mergeCell ref="AU27:AW27"/>
    <mergeCell ref="AX27:AZ27"/>
    <mergeCell ref="BA27:BC27"/>
    <mergeCell ref="X27:Y28"/>
    <mergeCell ref="Z27:AA28"/>
    <mergeCell ref="AB27:AC28"/>
    <mergeCell ref="AD27:AE28"/>
    <mergeCell ref="AF27:AH27"/>
    <mergeCell ref="AI27:AK27"/>
    <mergeCell ref="AF25:BC25"/>
    <mergeCell ref="BD25:BE28"/>
    <mergeCell ref="BF25:BI28"/>
    <mergeCell ref="T26:U28"/>
    <mergeCell ref="V26:W28"/>
    <mergeCell ref="X26:AE26"/>
    <mergeCell ref="AF26:AK26"/>
    <mergeCell ref="AL26:AQ26"/>
    <mergeCell ref="AR26:AW26"/>
    <mergeCell ref="AX26:BC26"/>
    <mergeCell ref="X30:Y30"/>
    <mergeCell ref="Z30:AA30"/>
    <mergeCell ref="AB30:AC30"/>
    <mergeCell ref="AD30:AE30"/>
    <mergeCell ref="BD30:BE30"/>
    <mergeCell ref="BF30:BI30"/>
    <mergeCell ref="Z29:AA29"/>
    <mergeCell ref="AB29:AC29"/>
    <mergeCell ref="AD29:AE29"/>
    <mergeCell ref="BD29:BE29"/>
    <mergeCell ref="BF29:BI29"/>
    <mergeCell ref="B30:O30"/>
    <mergeCell ref="P30:Q30"/>
    <mergeCell ref="R30:S30"/>
    <mergeCell ref="T30:U30"/>
    <mergeCell ref="V30:W30"/>
    <mergeCell ref="B29:O29"/>
    <mergeCell ref="P29:Q29"/>
    <mergeCell ref="R29:S29"/>
    <mergeCell ref="T29:U29"/>
    <mergeCell ref="V29:W29"/>
    <mergeCell ref="X29:Y29"/>
    <mergeCell ref="X32:Y32"/>
    <mergeCell ref="Z32:AA32"/>
    <mergeCell ref="AB32:AC32"/>
    <mergeCell ref="AD32:AE32"/>
    <mergeCell ref="BD32:BE32"/>
    <mergeCell ref="BF32:BI32"/>
    <mergeCell ref="Z31:AA31"/>
    <mergeCell ref="AB31:AC31"/>
    <mergeCell ref="AD31:AE31"/>
    <mergeCell ref="BD31:BE31"/>
    <mergeCell ref="BF31:BI31"/>
    <mergeCell ref="B32:O32"/>
    <mergeCell ref="P32:Q32"/>
    <mergeCell ref="R32:S32"/>
    <mergeCell ref="T32:U32"/>
    <mergeCell ref="V32:W32"/>
    <mergeCell ref="B31:O31"/>
    <mergeCell ref="P31:Q31"/>
    <mergeCell ref="R31:S31"/>
    <mergeCell ref="T31:U31"/>
    <mergeCell ref="V31:W31"/>
    <mergeCell ref="X31:Y31"/>
    <mergeCell ref="X34:Y34"/>
    <mergeCell ref="Z34:AA34"/>
    <mergeCell ref="AB34:AC34"/>
    <mergeCell ref="AD34:AE34"/>
    <mergeCell ref="BD34:BE34"/>
    <mergeCell ref="BF34:BI34"/>
    <mergeCell ref="Z33:AA33"/>
    <mergeCell ref="AB33:AC33"/>
    <mergeCell ref="AD33:AE33"/>
    <mergeCell ref="BD33:BE33"/>
    <mergeCell ref="BF33:BI33"/>
    <mergeCell ref="B34:O34"/>
    <mergeCell ref="P34:Q34"/>
    <mergeCell ref="R34:S34"/>
    <mergeCell ref="T34:U34"/>
    <mergeCell ref="V34:W34"/>
    <mergeCell ref="B33:O33"/>
    <mergeCell ref="P33:Q33"/>
    <mergeCell ref="R33:S33"/>
    <mergeCell ref="T33:U33"/>
    <mergeCell ref="V33:W33"/>
    <mergeCell ref="X33:Y33"/>
    <mergeCell ref="X36:Y36"/>
    <mergeCell ref="Z36:AA36"/>
    <mergeCell ref="AB36:AC36"/>
    <mergeCell ref="AD36:AE36"/>
    <mergeCell ref="BD36:BE36"/>
    <mergeCell ref="BF36:BI36"/>
    <mergeCell ref="Z35:AA35"/>
    <mergeCell ref="AB35:AC35"/>
    <mergeCell ref="AD35:AE35"/>
    <mergeCell ref="BD35:BE35"/>
    <mergeCell ref="BF35:BI35"/>
    <mergeCell ref="B36:O36"/>
    <mergeCell ref="P36:Q36"/>
    <mergeCell ref="R36:S36"/>
    <mergeCell ref="T36:U36"/>
    <mergeCell ref="V36:W36"/>
    <mergeCell ref="B35:O35"/>
    <mergeCell ref="P35:Q35"/>
    <mergeCell ref="R35:S35"/>
    <mergeCell ref="T35:U35"/>
    <mergeCell ref="V35:W35"/>
    <mergeCell ref="X35:Y35"/>
    <mergeCell ref="X38:Y38"/>
    <mergeCell ref="Z38:AA38"/>
    <mergeCell ref="AB38:AC38"/>
    <mergeCell ref="AD38:AE38"/>
    <mergeCell ref="BD38:BE38"/>
    <mergeCell ref="BF38:BI38"/>
    <mergeCell ref="Z37:AA37"/>
    <mergeCell ref="AB37:AC37"/>
    <mergeCell ref="AD37:AE37"/>
    <mergeCell ref="BD37:BE37"/>
    <mergeCell ref="BF37:BI37"/>
    <mergeCell ref="B38:O38"/>
    <mergeCell ref="P38:Q38"/>
    <mergeCell ref="R38:S38"/>
    <mergeCell ref="T38:U38"/>
    <mergeCell ref="V38:W38"/>
    <mergeCell ref="B37:O37"/>
    <mergeCell ref="P37:Q37"/>
    <mergeCell ref="R37:S37"/>
    <mergeCell ref="T37:U37"/>
    <mergeCell ref="V37:W37"/>
    <mergeCell ref="X37:Y37"/>
    <mergeCell ref="X40:Y40"/>
    <mergeCell ref="Z40:AA40"/>
    <mergeCell ref="AB40:AC40"/>
    <mergeCell ref="AD40:AE40"/>
    <mergeCell ref="BD40:BE40"/>
    <mergeCell ref="BF40:BI40"/>
    <mergeCell ref="Z39:AA39"/>
    <mergeCell ref="AB39:AC39"/>
    <mergeCell ref="AD39:AE39"/>
    <mergeCell ref="BD39:BE39"/>
    <mergeCell ref="BF39:BI39"/>
    <mergeCell ref="B40:O40"/>
    <mergeCell ref="P40:Q40"/>
    <mergeCell ref="R40:S40"/>
    <mergeCell ref="T40:U40"/>
    <mergeCell ref="V40:W40"/>
    <mergeCell ref="B39:O39"/>
    <mergeCell ref="P39:Q39"/>
    <mergeCell ref="R39:S39"/>
    <mergeCell ref="T39:U39"/>
    <mergeCell ref="V39:W39"/>
    <mergeCell ref="X39:Y39"/>
    <mergeCell ref="Z42:AA42"/>
    <mergeCell ref="AB42:AC42"/>
    <mergeCell ref="AD42:AE42"/>
    <mergeCell ref="BD42:BE42"/>
    <mergeCell ref="BF42:BI42"/>
    <mergeCell ref="B43:O43"/>
    <mergeCell ref="P43:Q43"/>
    <mergeCell ref="R43:S43"/>
    <mergeCell ref="T43:U43"/>
    <mergeCell ref="V43:W43"/>
    <mergeCell ref="B42:O42"/>
    <mergeCell ref="P42:Q42"/>
    <mergeCell ref="R42:S42"/>
    <mergeCell ref="T42:U42"/>
    <mergeCell ref="V42:W42"/>
    <mergeCell ref="X42:Y42"/>
    <mergeCell ref="X41:Y41"/>
    <mergeCell ref="Z41:AA41"/>
    <mergeCell ref="AB41:AC41"/>
    <mergeCell ref="AD41:AE41"/>
    <mergeCell ref="BD41:BE41"/>
    <mergeCell ref="BF41:BI41"/>
    <mergeCell ref="B41:O41"/>
    <mergeCell ref="P41:Q41"/>
    <mergeCell ref="R41:S41"/>
    <mergeCell ref="T41:U41"/>
    <mergeCell ref="V41:W41"/>
    <mergeCell ref="Z44:AA44"/>
    <mergeCell ref="AB44:AC44"/>
    <mergeCell ref="AD44:AE44"/>
    <mergeCell ref="BD44:BE44"/>
    <mergeCell ref="BF44:BI44"/>
    <mergeCell ref="B45:O45"/>
    <mergeCell ref="P45:Q45"/>
    <mergeCell ref="R45:S45"/>
    <mergeCell ref="T45:U45"/>
    <mergeCell ref="V45:W45"/>
    <mergeCell ref="B44:O44"/>
    <mergeCell ref="P44:Q44"/>
    <mergeCell ref="R44:S44"/>
    <mergeCell ref="T44:U44"/>
    <mergeCell ref="V44:W44"/>
    <mergeCell ref="X44:Y44"/>
    <mergeCell ref="X43:Y43"/>
    <mergeCell ref="Z43:AA43"/>
    <mergeCell ref="AB43:AC43"/>
    <mergeCell ref="AD43:AE43"/>
    <mergeCell ref="BD43:BE43"/>
    <mergeCell ref="BF43:BI43"/>
    <mergeCell ref="Z46:AA46"/>
    <mergeCell ref="AB46:AC46"/>
    <mergeCell ref="AD46:AE46"/>
    <mergeCell ref="BD46:BE46"/>
    <mergeCell ref="BF46:BI46"/>
    <mergeCell ref="B47:O47"/>
    <mergeCell ref="P47:Q47"/>
    <mergeCell ref="R47:S47"/>
    <mergeCell ref="T47:U47"/>
    <mergeCell ref="V47:W47"/>
    <mergeCell ref="B46:O46"/>
    <mergeCell ref="P46:Q46"/>
    <mergeCell ref="R46:S46"/>
    <mergeCell ref="T46:U46"/>
    <mergeCell ref="V46:W46"/>
    <mergeCell ref="X46:Y46"/>
    <mergeCell ref="X45:Y45"/>
    <mergeCell ref="Z45:AA45"/>
    <mergeCell ref="AB45:AC45"/>
    <mergeCell ref="AD45:AE45"/>
    <mergeCell ref="BD45:BE45"/>
    <mergeCell ref="BF45:BI45"/>
    <mergeCell ref="Z48:AA48"/>
    <mergeCell ref="AB48:AC48"/>
    <mergeCell ref="AD48:AE48"/>
    <mergeCell ref="BD48:BE48"/>
    <mergeCell ref="BF48:BI48"/>
    <mergeCell ref="B49:O49"/>
    <mergeCell ref="P49:Q49"/>
    <mergeCell ref="R49:S49"/>
    <mergeCell ref="T49:U49"/>
    <mergeCell ref="V49:W49"/>
    <mergeCell ref="B48:O48"/>
    <mergeCell ref="P48:Q48"/>
    <mergeCell ref="R48:S48"/>
    <mergeCell ref="T48:U48"/>
    <mergeCell ref="V48:W48"/>
    <mergeCell ref="X48:Y48"/>
    <mergeCell ref="X47:Y47"/>
    <mergeCell ref="Z47:AA47"/>
    <mergeCell ref="AB47:AC47"/>
    <mergeCell ref="AD47:AE47"/>
    <mergeCell ref="BD47:BE47"/>
    <mergeCell ref="BF47:BI47"/>
    <mergeCell ref="Z50:AA50"/>
    <mergeCell ref="AB50:AC50"/>
    <mergeCell ref="AD50:AE50"/>
    <mergeCell ref="BD50:BE50"/>
    <mergeCell ref="BF50:BI50"/>
    <mergeCell ref="B51:O51"/>
    <mergeCell ref="P51:Q51"/>
    <mergeCell ref="R51:S51"/>
    <mergeCell ref="T51:U51"/>
    <mergeCell ref="V51:W51"/>
    <mergeCell ref="B50:O50"/>
    <mergeCell ref="P50:Q50"/>
    <mergeCell ref="R50:S50"/>
    <mergeCell ref="T50:U50"/>
    <mergeCell ref="V50:W50"/>
    <mergeCell ref="X50:Y50"/>
    <mergeCell ref="X49:Y49"/>
    <mergeCell ref="Z49:AA49"/>
    <mergeCell ref="AB49:AC49"/>
    <mergeCell ref="AD49:AE49"/>
    <mergeCell ref="BD49:BE49"/>
    <mergeCell ref="BF49:BI49"/>
    <mergeCell ref="Z52:AA52"/>
    <mergeCell ref="AB52:AC52"/>
    <mergeCell ref="AD52:AE52"/>
    <mergeCell ref="BD52:BE52"/>
    <mergeCell ref="BF52:BI52"/>
    <mergeCell ref="B53:O53"/>
    <mergeCell ref="P53:Q53"/>
    <mergeCell ref="R53:S53"/>
    <mergeCell ref="T53:U53"/>
    <mergeCell ref="V53:W53"/>
    <mergeCell ref="B52:O52"/>
    <mergeCell ref="P52:Q52"/>
    <mergeCell ref="R52:S52"/>
    <mergeCell ref="T52:U52"/>
    <mergeCell ref="V52:W52"/>
    <mergeCell ref="X52:Y52"/>
    <mergeCell ref="X51:Y51"/>
    <mergeCell ref="Z51:AA51"/>
    <mergeCell ref="AB51:AC51"/>
    <mergeCell ref="AD51:AE51"/>
    <mergeCell ref="BD51:BE51"/>
    <mergeCell ref="BF51:BI51"/>
    <mergeCell ref="Z54:AA54"/>
    <mergeCell ref="AB54:AC54"/>
    <mergeCell ref="AD54:AE54"/>
    <mergeCell ref="BD54:BE54"/>
    <mergeCell ref="BF54:BI54"/>
    <mergeCell ref="B55:O55"/>
    <mergeCell ref="P55:Q55"/>
    <mergeCell ref="R55:S55"/>
    <mergeCell ref="T55:U55"/>
    <mergeCell ref="V55:W55"/>
    <mergeCell ref="B54:O54"/>
    <mergeCell ref="P54:Q54"/>
    <mergeCell ref="R54:S54"/>
    <mergeCell ref="T54:U54"/>
    <mergeCell ref="V54:W54"/>
    <mergeCell ref="X54:Y54"/>
    <mergeCell ref="X53:Y53"/>
    <mergeCell ref="Z53:AA53"/>
    <mergeCell ref="AB53:AC53"/>
    <mergeCell ref="AD53:AE53"/>
    <mergeCell ref="BD53:BE53"/>
    <mergeCell ref="BF53:BI53"/>
    <mergeCell ref="Z56:AA56"/>
    <mergeCell ref="AB56:AC56"/>
    <mergeCell ref="AD56:AE56"/>
    <mergeCell ref="BD56:BE56"/>
    <mergeCell ref="BF56:BI56"/>
    <mergeCell ref="B57:O57"/>
    <mergeCell ref="P57:Q57"/>
    <mergeCell ref="R57:S57"/>
    <mergeCell ref="T57:U57"/>
    <mergeCell ref="V57:W57"/>
    <mergeCell ref="B56:O56"/>
    <mergeCell ref="P56:Q56"/>
    <mergeCell ref="R56:S56"/>
    <mergeCell ref="T56:U56"/>
    <mergeCell ref="V56:W56"/>
    <mergeCell ref="X56:Y56"/>
    <mergeCell ref="X55:Y55"/>
    <mergeCell ref="Z55:AA55"/>
    <mergeCell ref="AB55:AC55"/>
    <mergeCell ref="AD55:AE55"/>
    <mergeCell ref="BD55:BE55"/>
    <mergeCell ref="BF55:BI55"/>
    <mergeCell ref="Z58:AA58"/>
    <mergeCell ref="AB58:AC58"/>
    <mergeCell ref="AD58:AE58"/>
    <mergeCell ref="BD58:BE58"/>
    <mergeCell ref="BF58:BI58"/>
    <mergeCell ref="B59:O59"/>
    <mergeCell ref="P59:Q59"/>
    <mergeCell ref="R59:S59"/>
    <mergeCell ref="T59:U59"/>
    <mergeCell ref="V59:W59"/>
    <mergeCell ref="B58:O58"/>
    <mergeCell ref="P58:Q58"/>
    <mergeCell ref="R58:S58"/>
    <mergeCell ref="T58:U58"/>
    <mergeCell ref="V58:W58"/>
    <mergeCell ref="X58:Y58"/>
    <mergeCell ref="X57:Y57"/>
    <mergeCell ref="Z57:AA57"/>
    <mergeCell ref="AB57:AC57"/>
    <mergeCell ref="AD57:AE57"/>
    <mergeCell ref="BD57:BE57"/>
    <mergeCell ref="BF57:BI57"/>
    <mergeCell ref="Z60:AA60"/>
    <mergeCell ref="AB60:AC60"/>
    <mergeCell ref="AD60:AE60"/>
    <mergeCell ref="BD60:BE60"/>
    <mergeCell ref="BF60:BI60"/>
    <mergeCell ref="B61:O61"/>
    <mergeCell ref="P61:Q61"/>
    <mergeCell ref="R61:S61"/>
    <mergeCell ref="T61:U61"/>
    <mergeCell ref="V61:W61"/>
    <mergeCell ref="B60:O60"/>
    <mergeCell ref="P60:Q60"/>
    <mergeCell ref="R60:S60"/>
    <mergeCell ref="T60:U60"/>
    <mergeCell ref="V60:W60"/>
    <mergeCell ref="X60:Y60"/>
    <mergeCell ref="X59:Y59"/>
    <mergeCell ref="Z59:AA59"/>
    <mergeCell ref="AB59:AC59"/>
    <mergeCell ref="AD59:AE59"/>
    <mergeCell ref="BD59:BE59"/>
    <mergeCell ref="BF59:BI59"/>
    <mergeCell ref="Z62:AA62"/>
    <mergeCell ref="AB62:AC62"/>
    <mergeCell ref="AD62:AE62"/>
    <mergeCell ref="BD62:BE62"/>
    <mergeCell ref="BF62:BI62"/>
    <mergeCell ref="B63:O63"/>
    <mergeCell ref="P63:Q63"/>
    <mergeCell ref="R63:S63"/>
    <mergeCell ref="T63:U63"/>
    <mergeCell ref="V63:W63"/>
    <mergeCell ref="B62:O62"/>
    <mergeCell ref="P62:Q62"/>
    <mergeCell ref="R62:S62"/>
    <mergeCell ref="T62:U62"/>
    <mergeCell ref="V62:W62"/>
    <mergeCell ref="X62:Y62"/>
    <mergeCell ref="X61:Y61"/>
    <mergeCell ref="Z61:AA61"/>
    <mergeCell ref="AB61:AC61"/>
    <mergeCell ref="AD61:AE61"/>
    <mergeCell ref="BD61:BE61"/>
    <mergeCell ref="BF61:BI61"/>
    <mergeCell ref="Z66:AA66"/>
    <mergeCell ref="AB66:AC66"/>
    <mergeCell ref="AD66:AE66"/>
    <mergeCell ref="BD66:BE66"/>
    <mergeCell ref="BF66:BI66"/>
    <mergeCell ref="B67:O67"/>
    <mergeCell ref="P67:Q67"/>
    <mergeCell ref="R67:S67"/>
    <mergeCell ref="T67:U67"/>
    <mergeCell ref="V67:W67"/>
    <mergeCell ref="B66:O66"/>
    <mergeCell ref="P66:Q66"/>
    <mergeCell ref="R66:S66"/>
    <mergeCell ref="T66:U66"/>
    <mergeCell ref="V66:W66"/>
    <mergeCell ref="X66:Y66"/>
    <mergeCell ref="X63:Y63"/>
    <mergeCell ref="Z63:AA63"/>
    <mergeCell ref="AB63:AC63"/>
    <mergeCell ref="AD63:AE63"/>
    <mergeCell ref="BD63:BE63"/>
    <mergeCell ref="BF63:BI63"/>
    <mergeCell ref="X65:Y65"/>
    <mergeCell ref="Z65:AA65"/>
    <mergeCell ref="AB65:AC65"/>
    <mergeCell ref="AD65:AE65"/>
    <mergeCell ref="BD65:BE65"/>
    <mergeCell ref="BF65:BI65"/>
    <mergeCell ref="Z64:AA64"/>
    <mergeCell ref="AB64:AC64"/>
    <mergeCell ref="AD64:AE64"/>
    <mergeCell ref="BD64:BE64"/>
    <mergeCell ref="Z68:AA68"/>
    <mergeCell ref="AB68:AC68"/>
    <mergeCell ref="AD68:AE68"/>
    <mergeCell ref="BD68:BE68"/>
    <mergeCell ref="BF68:BI68"/>
    <mergeCell ref="B69:O69"/>
    <mergeCell ref="P69:Q69"/>
    <mergeCell ref="R69:S69"/>
    <mergeCell ref="T69:U69"/>
    <mergeCell ref="V69:W69"/>
    <mergeCell ref="B68:O68"/>
    <mergeCell ref="P68:Q68"/>
    <mergeCell ref="R68:S68"/>
    <mergeCell ref="T68:U68"/>
    <mergeCell ref="V68:W68"/>
    <mergeCell ref="X68:Y68"/>
    <mergeCell ref="X67:Y67"/>
    <mergeCell ref="Z67:AA67"/>
    <mergeCell ref="AB67:AC67"/>
    <mergeCell ref="AD67:AE67"/>
    <mergeCell ref="BD67:BE67"/>
    <mergeCell ref="BF67:BI67"/>
    <mergeCell ref="Z70:AA70"/>
    <mergeCell ref="AB70:AC70"/>
    <mergeCell ref="AD70:AE70"/>
    <mergeCell ref="BD70:BE70"/>
    <mergeCell ref="BF70:BI70"/>
    <mergeCell ref="B71:O71"/>
    <mergeCell ref="P71:Q71"/>
    <mergeCell ref="R71:S71"/>
    <mergeCell ref="T71:U71"/>
    <mergeCell ref="V71:W71"/>
    <mergeCell ref="B70:O70"/>
    <mergeCell ref="P70:Q70"/>
    <mergeCell ref="R70:S70"/>
    <mergeCell ref="T70:U70"/>
    <mergeCell ref="V70:W70"/>
    <mergeCell ref="X70:Y70"/>
    <mergeCell ref="X69:Y69"/>
    <mergeCell ref="Z69:AA69"/>
    <mergeCell ref="AB69:AC69"/>
    <mergeCell ref="AD69:AE69"/>
    <mergeCell ref="BD69:BE69"/>
    <mergeCell ref="BF69:BI69"/>
    <mergeCell ref="Z72:AA72"/>
    <mergeCell ref="AB72:AC72"/>
    <mergeCell ref="AD72:AE72"/>
    <mergeCell ref="BD72:BE72"/>
    <mergeCell ref="BF72:BI72"/>
    <mergeCell ref="B73:O73"/>
    <mergeCell ref="P73:Q73"/>
    <mergeCell ref="R73:S73"/>
    <mergeCell ref="T73:U73"/>
    <mergeCell ref="V73:W73"/>
    <mergeCell ref="B72:O72"/>
    <mergeCell ref="P72:Q72"/>
    <mergeCell ref="R72:S72"/>
    <mergeCell ref="T72:U72"/>
    <mergeCell ref="V72:W72"/>
    <mergeCell ref="X72:Y72"/>
    <mergeCell ref="X71:Y71"/>
    <mergeCell ref="Z71:AA71"/>
    <mergeCell ref="AB71:AC71"/>
    <mergeCell ref="AD71:AE71"/>
    <mergeCell ref="BD71:BE71"/>
    <mergeCell ref="BF71:BI71"/>
    <mergeCell ref="Z74:AA74"/>
    <mergeCell ref="AB74:AC74"/>
    <mergeCell ref="AD74:AE74"/>
    <mergeCell ref="BD74:BE74"/>
    <mergeCell ref="BF74:BI74"/>
    <mergeCell ref="B75:O75"/>
    <mergeCell ref="P75:Q75"/>
    <mergeCell ref="R75:S75"/>
    <mergeCell ref="T75:U75"/>
    <mergeCell ref="V75:W75"/>
    <mergeCell ref="B74:O74"/>
    <mergeCell ref="P74:Q74"/>
    <mergeCell ref="R74:S74"/>
    <mergeCell ref="T74:U74"/>
    <mergeCell ref="V74:W74"/>
    <mergeCell ref="X74:Y74"/>
    <mergeCell ref="X73:Y73"/>
    <mergeCell ref="Z73:AA73"/>
    <mergeCell ref="AB73:AC73"/>
    <mergeCell ref="AD73:AE73"/>
    <mergeCell ref="BD73:BE73"/>
    <mergeCell ref="BF73:BI73"/>
    <mergeCell ref="Z76:AA76"/>
    <mergeCell ref="AB76:AC76"/>
    <mergeCell ref="AD76:AE76"/>
    <mergeCell ref="BD76:BE76"/>
    <mergeCell ref="BF76:BI76"/>
    <mergeCell ref="B77:O77"/>
    <mergeCell ref="P77:Q77"/>
    <mergeCell ref="R77:S77"/>
    <mergeCell ref="T77:U77"/>
    <mergeCell ref="V77:W77"/>
    <mergeCell ref="B76:O76"/>
    <mergeCell ref="P76:Q76"/>
    <mergeCell ref="R76:S76"/>
    <mergeCell ref="T76:U76"/>
    <mergeCell ref="V76:W76"/>
    <mergeCell ref="X76:Y76"/>
    <mergeCell ref="X75:Y75"/>
    <mergeCell ref="Z75:AA75"/>
    <mergeCell ref="AB75:AC75"/>
    <mergeCell ref="AD75:AE75"/>
    <mergeCell ref="BD75:BE75"/>
    <mergeCell ref="BF75:BI75"/>
    <mergeCell ref="Z78:AA78"/>
    <mergeCell ref="AB78:AC78"/>
    <mergeCell ref="AD78:AE78"/>
    <mergeCell ref="BD78:BE78"/>
    <mergeCell ref="BF78:BI78"/>
    <mergeCell ref="B79:O79"/>
    <mergeCell ref="P79:Q79"/>
    <mergeCell ref="R79:S79"/>
    <mergeCell ref="T79:U79"/>
    <mergeCell ref="V79:W79"/>
    <mergeCell ref="B78:O78"/>
    <mergeCell ref="P78:Q78"/>
    <mergeCell ref="R78:S78"/>
    <mergeCell ref="T78:U78"/>
    <mergeCell ref="V78:W78"/>
    <mergeCell ref="X78:Y78"/>
    <mergeCell ref="X77:Y77"/>
    <mergeCell ref="Z77:AA77"/>
    <mergeCell ref="AB77:AC77"/>
    <mergeCell ref="AD77:AE77"/>
    <mergeCell ref="BD77:BE77"/>
    <mergeCell ref="BF77:BI77"/>
    <mergeCell ref="Z80:AA80"/>
    <mergeCell ref="AB80:AC80"/>
    <mergeCell ref="AD80:AE80"/>
    <mergeCell ref="BD80:BE80"/>
    <mergeCell ref="BF80:BI80"/>
    <mergeCell ref="B81:O81"/>
    <mergeCell ref="P81:Q81"/>
    <mergeCell ref="R81:S81"/>
    <mergeCell ref="T81:U81"/>
    <mergeCell ref="V81:W81"/>
    <mergeCell ref="B80:O80"/>
    <mergeCell ref="P80:Q80"/>
    <mergeCell ref="R80:S80"/>
    <mergeCell ref="T80:U80"/>
    <mergeCell ref="V80:W80"/>
    <mergeCell ref="X80:Y80"/>
    <mergeCell ref="X79:Y79"/>
    <mergeCell ref="Z79:AA79"/>
    <mergeCell ref="AB79:AC79"/>
    <mergeCell ref="AD79:AE79"/>
    <mergeCell ref="BD79:BE79"/>
    <mergeCell ref="BF79:BI79"/>
    <mergeCell ref="Z82:AA82"/>
    <mergeCell ref="AB82:AC82"/>
    <mergeCell ref="AD82:AE82"/>
    <mergeCell ref="BD82:BE82"/>
    <mergeCell ref="BF82:BI82"/>
    <mergeCell ref="B83:O83"/>
    <mergeCell ref="P83:Q83"/>
    <mergeCell ref="R83:S83"/>
    <mergeCell ref="T83:U83"/>
    <mergeCell ref="V83:W83"/>
    <mergeCell ref="B82:O82"/>
    <mergeCell ref="P82:Q82"/>
    <mergeCell ref="R82:S82"/>
    <mergeCell ref="T82:U82"/>
    <mergeCell ref="V82:W82"/>
    <mergeCell ref="X82:Y82"/>
    <mergeCell ref="X81:Y81"/>
    <mergeCell ref="Z81:AA81"/>
    <mergeCell ref="AB81:AC81"/>
    <mergeCell ref="AD81:AE81"/>
    <mergeCell ref="BD81:BE81"/>
    <mergeCell ref="BF81:BI81"/>
    <mergeCell ref="Z84:AA84"/>
    <mergeCell ref="AB84:AC84"/>
    <mergeCell ref="AD84:AE84"/>
    <mergeCell ref="BD84:BE84"/>
    <mergeCell ref="BF84:BI84"/>
    <mergeCell ref="B85:O85"/>
    <mergeCell ref="P85:Q85"/>
    <mergeCell ref="R85:S85"/>
    <mergeCell ref="T85:U85"/>
    <mergeCell ref="V85:W85"/>
    <mergeCell ref="B84:O84"/>
    <mergeCell ref="P84:Q84"/>
    <mergeCell ref="R84:S84"/>
    <mergeCell ref="T84:U84"/>
    <mergeCell ref="V84:W84"/>
    <mergeCell ref="X84:Y84"/>
    <mergeCell ref="X83:Y83"/>
    <mergeCell ref="Z83:AA83"/>
    <mergeCell ref="AB83:AC83"/>
    <mergeCell ref="AD83:AE83"/>
    <mergeCell ref="BD83:BE83"/>
    <mergeCell ref="BF83:BI83"/>
    <mergeCell ref="Z86:AA86"/>
    <mergeCell ref="AB86:AC86"/>
    <mergeCell ref="AD86:AE86"/>
    <mergeCell ref="BD86:BE86"/>
    <mergeCell ref="BF86:BI86"/>
    <mergeCell ref="B87:O87"/>
    <mergeCell ref="P87:Q87"/>
    <mergeCell ref="R87:S87"/>
    <mergeCell ref="T87:U87"/>
    <mergeCell ref="V87:W87"/>
    <mergeCell ref="B86:O86"/>
    <mergeCell ref="P86:Q86"/>
    <mergeCell ref="R86:S86"/>
    <mergeCell ref="T86:U86"/>
    <mergeCell ref="V86:W86"/>
    <mergeCell ref="X86:Y86"/>
    <mergeCell ref="X85:Y85"/>
    <mergeCell ref="Z85:AA85"/>
    <mergeCell ref="AB85:AC85"/>
    <mergeCell ref="AD85:AE85"/>
    <mergeCell ref="BD85:BE85"/>
    <mergeCell ref="BF85:BI85"/>
    <mergeCell ref="Z88:AA88"/>
    <mergeCell ref="AB88:AC88"/>
    <mergeCell ref="AD88:AE88"/>
    <mergeCell ref="BD88:BE88"/>
    <mergeCell ref="BF88:BI88"/>
    <mergeCell ref="B89:O89"/>
    <mergeCell ref="P89:Q89"/>
    <mergeCell ref="R89:S89"/>
    <mergeCell ref="T89:U89"/>
    <mergeCell ref="V89:W89"/>
    <mergeCell ref="B88:O88"/>
    <mergeCell ref="P88:Q88"/>
    <mergeCell ref="R88:S88"/>
    <mergeCell ref="T88:U88"/>
    <mergeCell ref="V88:W88"/>
    <mergeCell ref="X88:Y88"/>
    <mergeCell ref="X87:Y87"/>
    <mergeCell ref="Z87:AA87"/>
    <mergeCell ref="AB87:AC87"/>
    <mergeCell ref="AD87:AE87"/>
    <mergeCell ref="BD87:BE87"/>
    <mergeCell ref="BF87:BI87"/>
    <mergeCell ref="Z90:AA90"/>
    <mergeCell ref="AB90:AC90"/>
    <mergeCell ref="AD90:AE90"/>
    <mergeCell ref="BD90:BE90"/>
    <mergeCell ref="BF90:BI90"/>
    <mergeCell ref="B91:O91"/>
    <mergeCell ref="P91:Q91"/>
    <mergeCell ref="R91:S91"/>
    <mergeCell ref="T91:U91"/>
    <mergeCell ref="V91:W91"/>
    <mergeCell ref="B90:O90"/>
    <mergeCell ref="P90:Q90"/>
    <mergeCell ref="R90:S90"/>
    <mergeCell ref="T90:U90"/>
    <mergeCell ref="V90:W90"/>
    <mergeCell ref="X90:Y90"/>
    <mergeCell ref="X89:Y89"/>
    <mergeCell ref="Z89:AA89"/>
    <mergeCell ref="AB89:AC89"/>
    <mergeCell ref="AD89:AE89"/>
    <mergeCell ref="BD89:BE89"/>
    <mergeCell ref="BF89:BI89"/>
    <mergeCell ref="Z92:AA92"/>
    <mergeCell ref="AB92:AC92"/>
    <mergeCell ref="AD92:AE92"/>
    <mergeCell ref="BD92:BE92"/>
    <mergeCell ref="BF92:BI92"/>
    <mergeCell ref="B93:O93"/>
    <mergeCell ref="P93:Q93"/>
    <mergeCell ref="R93:S93"/>
    <mergeCell ref="T93:U93"/>
    <mergeCell ref="V93:W93"/>
    <mergeCell ref="B92:O92"/>
    <mergeCell ref="P92:Q92"/>
    <mergeCell ref="R92:S92"/>
    <mergeCell ref="T92:U92"/>
    <mergeCell ref="V92:W92"/>
    <mergeCell ref="X92:Y92"/>
    <mergeCell ref="X91:Y91"/>
    <mergeCell ref="Z91:AA91"/>
    <mergeCell ref="AB91:AC91"/>
    <mergeCell ref="AD91:AE91"/>
    <mergeCell ref="BD91:BE91"/>
    <mergeCell ref="BF91:BI91"/>
    <mergeCell ref="Z94:AA94"/>
    <mergeCell ref="AB94:AC94"/>
    <mergeCell ref="AD94:AE94"/>
    <mergeCell ref="BD94:BE94"/>
    <mergeCell ref="BF94:BI94"/>
    <mergeCell ref="B95:O95"/>
    <mergeCell ref="P95:Q95"/>
    <mergeCell ref="R95:S95"/>
    <mergeCell ref="T95:U95"/>
    <mergeCell ref="V95:W95"/>
    <mergeCell ref="B94:O94"/>
    <mergeCell ref="P94:Q94"/>
    <mergeCell ref="R94:S94"/>
    <mergeCell ref="T94:U94"/>
    <mergeCell ref="V94:W94"/>
    <mergeCell ref="X94:Y94"/>
    <mergeCell ref="X93:Y93"/>
    <mergeCell ref="Z93:AA93"/>
    <mergeCell ref="AB93:AC93"/>
    <mergeCell ref="AD93:AE93"/>
    <mergeCell ref="BD93:BE93"/>
    <mergeCell ref="BF93:BI93"/>
    <mergeCell ref="Z96:AA96"/>
    <mergeCell ref="AB96:AC96"/>
    <mergeCell ref="AD96:AE96"/>
    <mergeCell ref="BD96:BE96"/>
    <mergeCell ref="BF96:BI96"/>
    <mergeCell ref="B97:O97"/>
    <mergeCell ref="P97:Q97"/>
    <mergeCell ref="R97:S97"/>
    <mergeCell ref="T97:U97"/>
    <mergeCell ref="V97:W97"/>
    <mergeCell ref="B96:O96"/>
    <mergeCell ref="P96:Q96"/>
    <mergeCell ref="R96:S96"/>
    <mergeCell ref="T96:U96"/>
    <mergeCell ref="V96:W96"/>
    <mergeCell ref="X96:Y96"/>
    <mergeCell ref="X95:Y95"/>
    <mergeCell ref="Z95:AA95"/>
    <mergeCell ref="AB95:AC95"/>
    <mergeCell ref="AD95:AE95"/>
    <mergeCell ref="BD95:BE95"/>
    <mergeCell ref="BF95:BI95"/>
    <mergeCell ref="Z100:AA100"/>
    <mergeCell ref="AB100:AC100"/>
    <mergeCell ref="AD100:AE100"/>
    <mergeCell ref="BD100:BE100"/>
    <mergeCell ref="BF100:BI100"/>
    <mergeCell ref="B101:O101"/>
    <mergeCell ref="P101:Q101"/>
    <mergeCell ref="R101:S101"/>
    <mergeCell ref="T101:U101"/>
    <mergeCell ref="V101:W101"/>
    <mergeCell ref="B100:O100"/>
    <mergeCell ref="P100:Q100"/>
    <mergeCell ref="R100:S100"/>
    <mergeCell ref="T100:U100"/>
    <mergeCell ref="V100:W100"/>
    <mergeCell ref="X100:Y100"/>
    <mergeCell ref="X97:Y97"/>
    <mergeCell ref="Z97:AA97"/>
    <mergeCell ref="AB97:AC97"/>
    <mergeCell ref="AD97:AE97"/>
    <mergeCell ref="BD97:BE97"/>
    <mergeCell ref="BF97:BI97"/>
    <mergeCell ref="V98:W98"/>
    <mergeCell ref="X98:Y98"/>
    <mergeCell ref="Z102:AA102"/>
    <mergeCell ref="AB102:AC102"/>
    <mergeCell ref="AD102:AE102"/>
    <mergeCell ref="BD102:BE102"/>
    <mergeCell ref="BF102:BI102"/>
    <mergeCell ref="B103:O103"/>
    <mergeCell ref="P103:Q103"/>
    <mergeCell ref="R103:S103"/>
    <mergeCell ref="T103:U103"/>
    <mergeCell ref="V103:W103"/>
    <mergeCell ref="B102:O102"/>
    <mergeCell ref="P102:Q102"/>
    <mergeCell ref="R102:S102"/>
    <mergeCell ref="T102:U102"/>
    <mergeCell ref="V102:W102"/>
    <mergeCell ref="X102:Y102"/>
    <mergeCell ref="X101:Y101"/>
    <mergeCell ref="Z101:AA101"/>
    <mergeCell ref="AB101:AC101"/>
    <mergeCell ref="AD101:AE101"/>
    <mergeCell ref="BD101:BE101"/>
    <mergeCell ref="BF101:BI101"/>
    <mergeCell ref="Z104:AA104"/>
    <mergeCell ref="AB104:AC104"/>
    <mergeCell ref="AD104:AE104"/>
    <mergeCell ref="BD104:BE104"/>
    <mergeCell ref="BF104:BI104"/>
    <mergeCell ref="B105:O105"/>
    <mergeCell ref="P105:Q105"/>
    <mergeCell ref="R105:S105"/>
    <mergeCell ref="T105:U105"/>
    <mergeCell ref="V105:W105"/>
    <mergeCell ref="B104:O104"/>
    <mergeCell ref="P104:Q104"/>
    <mergeCell ref="R104:S104"/>
    <mergeCell ref="T104:U104"/>
    <mergeCell ref="V104:W104"/>
    <mergeCell ref="X104:Y104"/>
    <mergeCell ref="X103:Y103"/>
    <mergeCell ref="Z103:AA103"/>
    <mergeCell ref="AB103:AC103"/>
    <mergeCell ref="AD103:AE103"/>
    <mergeCell ref="BD103:BE103"/>
    <mergeCell ref="BF103:BI103"/>
    <mergeCell ref="Z106:AA106"/>
    <mergeCell ref="AB106:AC106"/>
    <mergeCell ref="AD106:AE106"/>
    <mergeCell ref="BD106:BE106"/>
    <mergeCell ref="BF106:BI106"/>
    <mergeCell ref="B107:O107"/>
    <mergeCell ref="P107:Q107"/>
    <mergeCell ref="R107:S107"/>
    <mergeCell ref="T107:U107"/>
    <mergeCell ref="V107:W107"/>
    <mergeCell ref="B106:O106"/>
    <mergeCell ref="P106:Q106"/>
    <mergeCell ref="R106:S106"/>
    <mergeCell ref="T106:U106"/>
    <mergeCell ref="V106:W106"/>
    <mergeCell ref="X106:Y106"/>
    <mergeCell ref="X105:Y105"/>
    <mergeCell ref="Z105:AA105"/>
    <mergeCell ref="AB105:AC105"/>
    <mergeCell ref="AD105:AE105"/>
    <mergeCell ref="BD105:BE105"/>
    <mergeCell ref="BF105:BI105"/>
    <mergeCell ref="AD108:AE108"/>
    <mergeCell ref="BD108:BE108"/>
    <mergeCell ref="BF108:BI108"/>
    <mergeCell ref="A109:S109"/>
    <mergeCell ref="T109:U109"/>
    <mergeCell ref="V109:W109"/>
    <mergeCell ref="X109:Y109"/>
    <mergeCell ref="Z109:AA109"/>
    <mergeCell ref="AB109:AC109"/>
    <mergeCell ref="AD109:AE109"/>
    <mergeCell ref="A108:S108"/>
    <mergeCell ref="T108:U108"/>
    <mergeCell ref="V108:W108"/>
    <mergeCell ref="X108:Y108"/>
    <mergeCell ref="Z108:AA108"/>
    <mergeCell ref="AB108:AC108"/>
    <mergeCell ref="X107:Y107"/>
    <mergeCell ref="Z107:AA107"/>
    <mergeCell ref="AB107:AC107"/>
    <mergeCell ref="AD107:AE107"/>
    <mergeCell ref="BD107:BE107"/>
    <mergeCell ref="BF107:BI107"/>
    <mergeCell ref="A111:S111"/>
    <mergeCell ref="T111:U111"/>
    <mergeCell ref="V111:W111"/>
    <mergeCell ref="X111:Y111"/>
    <mergeCell ref="Z111:AA111"/>
    <mergeCell ref="AD110:AE110"/>
    <mergeCell ref="AF110:AH110"/>
    <mergeCell ref="AI110:AK110"/>
    <mergeCell ref="AL110:AN110"/>
    <mergeCell ref="AO110:AQ110"/>
    <mergeCell ref="AR110:AT110"/>
    <mergeCell ref="AX109:AZ109"/>
    <mergeCell ref="BA109:BC109"/>
    <mergeCell ref="BD109:BE109"/>
    <mergeCell ref="BF109:BI109"/>
    <mergeCell ref="A110:S110"/>
    <mergeCell ref="T110:U110"/>
    <mergeCell ref="V110:W110"/>
    <mergeCell ref="X110:Y110"/>
    <mergeCell ref="Z110:AA110"/>
    <mergeCell ref="AB110:AC110"/>
    <mergeCell ref="AF109:AH109"/>
    <mergeCell ref="AI109:AK109"/>
    <mergeCell ref="AL109:AN109"/>
    <mergeCell ref="AO109:AQ109"/>
    <mergeCell ref="AR109:AT109"/>
    <mergeCell ref="AU109:AW109"/>
    <mergeCell ref="AR111:AT111"/>
    <mergeCell ref="AU111:AW111"/>
    <mergeCell ref="AX111:AZ111"/>
    <mergeCell ref="BA111:BC111"/>
    <mergeCell ref="BD111:BE111"/>
    <mergeCell ref="BF111:BI111"/>
    <mergeCell ref="AB111:AC111"/>
    <mergeCell ref="AD111:AE111"/>
    <mergeCell ref="AF111:AH111"/>
    <mergeCell ref="AI111:AK111"/>
    <mergeCell ref="AL111:AN111"/>
    <mergeCell ref="AO111:AQ111"/>
    <mergeCell ref="AU110:AW110"/>
    <mergeCell ref="AX110:AZ110"/>
    <mergeCell ref="BA110:BC110"/>
    <mergeCell ref="BD110:BE110"/>
    <mergeCell ref="BF110:BI110"/>
    <mergeCell ref="A113:S113"/>
    <mergeCell ref="T113:U113"/>
    <mergeCell ref="V113:W113"/>
    <mergeCell ref="X113:Y113"/>
    <mergeCell ref="Z113:AA113"/>
    <mergeCell ref="AD112:AE112"/>
    <mergeCell ref="AF112:AH112"/>
    <mergeCell ref="AI112:AK112"/>
    <mergeCell ref="AL112:AN112"/>
    <mergeCell ref="AO112:AQ112"/>
    <mergeCell ref="AR112:AT112"/>
    <mergeCell ref="A112:S112"/>
    <mergeCell ref="T112:U112"/>
    <mergeCell ref="V112:W112"/>
    <mergeCell ref="X112:Y112"/>
    <mergeCell ref="Z112:AA112"/>
    <mergeCell ref="AB112:AC112"/>
    <mergeCell ref="AR113:AT113"/>
    <mergeCell ref="AU113:AW113"/>
    <mergeCell ref="AX113:AZ113"/>
    <mergeCell ref="BA113:BC113"/>
    <mergeCell ref="BD113:BE113"/>
    <mergeCell ref="BF113:BI113"/>
    <mergeCell ref="AB113:AC113"/>
    <mergeCell ref="AD113:AE113"/>
    <mergeCell ref="AF113:AH113"/>
    <mergeCell ref="AI113:AK113"/>
    <mergeCell ref="AL113:AN113"/>
    <mergeCell ref="AO113:AQ113"/>
    <mergeCell ref="AU112:AW112"/>
    <mergeCell ref="AX112:AZ112"/>
    <mergeCell ref="BA112:BC112"/>
    <mergeCell ref="BD112:BE112"/>
    <mergeCell ref="BF112:BI112"/>
    <mergeCell ref="AF116:AG116"/>
    <mergeCell ref="AH116:AJ116"/>
    <mergeCell ref="AK116:AM116"/>
    <mergeCell ref="AN116:AP116"/>
    <mergeCell ref="AQ116:AS116"/>
    <mergeCell ref="AT116:BI119"/>
    <mergeCell ref="AF117:AG117"/>
    <mergeCell ref="AH117:AJ117"/>
    <mergeCell ref="AK117:AM119"/>
    <mergeCell ref="AN117:AP119"/>
    <mergeCell ref="B114:BI114"/>
    <mergeCell ref="A115:S115"/>
    <mergeCell ref="T115:AJ115"/>
    <mergeCell ref="AK115:AS115"/>
    <mergeCell ref="AT115:BI115"/>
    <mergeCell ref="A116:G116"/>
    <mergeCell ref="H116:K116"/>
    <mergeCell ref="L116:O116"/>
    <mergeCell ref="P116:S116"/>
    <mergeCell ref="T116:AA116"/>
    <mergeCell ref="A123:J123"/>
    <mergeCell ref="AJ123:AR123"/>
    <mergeCell ref="A124:J124"/>
    <mergeCell ref="AJ124:AR124"/>
    <mergeCell ref="A125:J125"/>
    <mergeCell ref="AJ125:AR125"/>
    <mergeCell ref="A121:AE121"/>
    <mergeCell ref="AJ121:BH121"/>
    <mergeCell ref="A122:J122"/>
    <mergeCell ref="K122:W122"/>
    <mergeCell ref="AJ122:AR122"/>
    <mergeCell ref="AS122:AX122"/>
    <mergeCell ref="AQ117:AS119"/>
    <mergeCell ref="T118:AA118"/>
    <mergeCell ref="AB118:AE118"/>
    <mergeCell ref="AF118:AG118"/>
    <mergeCell ref="AH118:AJ118"/>
    <mergeCell ref="T119:AA119"/>
    <mergeCell ref="AB119:AE119"/>
    <mergeCell ref="AF119:AG119"/>
    <mergeCell ref="AH119:AJ119"/>
    <mergeCell ref="A117:G119"/>
    <mergeCell ref="H117:K119"/>
    <mergeCell ref="L117:O119"/>
    <mergeCell ref="P117:S119"/>
    <mergeCell ref="T117:AA117"/>
    <mergeCell ref="AB117:AE117"/>
    <mergeCell ref="A135:D135"/>
    <mergeCell ref="E135:BE135"/>
    <mergeCell ref="BF135:BI135"/>
    <mergeCell ref="A136:D136"/>
    <mergeCell ref="E136:BE136"/>
    <mergeCell ref="BF136:BI136"/>
    <mergeCell ref="A133:D133"/>
    <mergeCell ref="E133:BE133"/>
    <mergeCell ref="BF133:BI133"/>
    <mergeCell ref="A134:D134"/>
    <mergeCell ref="E134:BE134"/>
    <mergeCell ref="BF134:BI134"/>
    <mergeCell ref="A128:BI128"/>
    <mergeCell ref="A129:BI129"/>
    <mergeCell ref="A130:O130"/>
    <mergeCell ref="A132:D132"/>
    <mergeCell ref="E132:BE132"/>
    <mergeCell ref="BF132:BI132"/>
    <mergeCell ref="A141:D141"/>
    <mergeCell ref="E141:BE141"/>
    <mergeCell ref="BF141:BI141"/>
    <mergeCell ref="A142:D142"/>
    <mergeCell ref="E142:BE142"/>
    <mergeCell ref="BF142:BI142"/>
    <mergeCell ref="A139:D139"/>
    <mergeCell ref="E139:BE139"/>
    <mergeCell ref="BF139:BI139"/>
    <mergeCell ref="A140:D140"/>
    <mergeCell ref="E140:BE140"/>
    <mergeCell ref="BF140:BI140"/>
    <mergeCell ref="A137:D137"/>
    <mergeCell ref="E137:BE137"/>
    <mergeCell ref="BF137:BI137"/>
    <mergeCell ref="A138:D138"/>
    <mergeCell ref="E138:BE138"/>
    <mergeCell ref="BF138:BI138"/>
    <mergeCell ref="A147:D147"/>
    <mergeCell ref="E147:BE147"/>
    <mergeCell ref="BF147:BI147"/>
    <mergeCell ref="A148:D148"/>
    <mergeCell ref="E148:BE148"/>
    <mergeCell ref="BF148:BI148"/>
    <mergeCell ref="A145:D145"/>
    <mergeCell ref="E145:BE145"/>
    <mergeCell ref="BF145:BI145"/>
    <mergeCell ref="A146:D146"/>
    <mergeCell ref="E146:BE146"/>
    <mergeCell ref="BF146:BI146"/>
    <mergeCell ref="A143:D143"/>
    <mergeCell ref="E143:BE143"/>
    <mergeCell ref="BF143:BI143"/>
    <mergeCell ref="A144:D144"/>
    <mergeCell ref="E144:BE144"/>
    <mergeCell ref="BF144:BI144"/>
    <mergeCell ref="A154:D154"/>
    <mergeCell ref="E154:BE154"/>
    <mergeCell ref="BF154:BI154"/>
    <mergeCell ref="A155:D155"/>
    <mergeCell ref="E155:BE155"/>
    <mergeCell ref="BF155:BI155"/>
    <mergeCell ref="A152:D152"/>
    <mergeCell ref="E152:BE152"/>
    <mergeCell ref="BF152:BI152"/>
    <mergeCell ref="A153:D153"/>
    <mergeCell ref="E153:BE153"/>
    <mergeCell ref="BF153:BI153"/>
    <mergeCell ref="A149:D149"/>
    <mergeCell ref="E149:BE149"/>
    <mergeCell ref="BF149:BI149"/>
    <mergeCell ref="A151:D151"/>
    <mergeCell ref="E151:BE151"/>
    <mergeCell ref="BF151:BI151"/>
    <mergeCell ref="A150:D150"/>
    <mergeCell ref="E150:BE150"/>
    <mergeCell ref="BF150:BI150"/>
    <mergeCell ref="A161:D161"/>
    <mergeCell ref="E161:BE161"/>
    <mergeCell ref="BF161:BI161"/>
    <mergeCell ref="A163:D163"/>
    <mergeCell ref="E163:BE163"/>
    <mergeCell ref="BF162:BI162"/>
    <mergeCell ref="A158:D158"/>
    <mergeCell ref="E158:BE158"/>
    <mergeCell ref="BF158:BI158"/>
    <mergeCell ref="A159:D159"/>
    <mergeCell ref="E159:BE159"/>
    <mergeCell ref="BF159:BI159"/>
    <mergeCell ref="A156:D156"/>
    <mergeCell ref="E156:BE156"/>
    <mergeCell ref="BF156:BI156"/>
    <mergeCell ref="A157:D157"/>
    <mergeCell ref="E157:BE157"/>
    <mergeCell ref="BF157:BI157"/>
    <mergeCell ref="E160:BE160"/>
    <mergeCell ref="BF160:BI160"/>
    <mergeCell ref="A160:D160"/>
    <mergeCell ref="A162:D162"/>
    <mergeCell ref="E162:BE162"/>
    <mergeCell ref="BF163:BI163"/>
    <mergeCell ref="A168:D168"/>
    <mergeCell ref="E168:BE168"/>
    <mergeCell ref="BF168:BI168"/>
    <mergeCell ref="A169:D169"/>
    <mergeCell ref="E169:BE169"/>
    <mergeCell ref="BF169:BI169"/>
    <mergeCell ref="A166:D166"/>
    <mergeCell ref="E166:BE166"/>
    <mergeCell ref="BF166:BI166"/>
    <mergeCell ref="A167:D167"/>
    <mergeCell ref="E167:BE167"/>
    <mergeCell ref="BF167:BI167"/>
    <mergeCell ref="A164:D164"/>
    <mergeCell ref="E164:BE164"/>
    <mergeCell ref="BF164:BI164"/>
    <mergeCell ref="A165:D165"/>
    <mergeCell ref="E165:BE165"/>
    <mergeCell ref="BF165:BI165"/>
    <mergeCell ref="A176:XFD176"/>
    <mergeCell ref="A178:AG179"/>
    <mergeCell ref="AJ178:BC179"/>
    <mergeCell ref="A172:D172"/>
    <mergeCell ref="E172:BE172"/>
    <mergeCell ref="BF172:BI172"/>
    <mergeCell ref="A173:D173"/>
    <mergeCell ref="E173:BE173"/>
    <mergeCell ref="BF173:BI173"/>
    <mergeCell ref="A170:D170"/>
    <mergeCell ref="E170:BE170"/>
    <mergeCell ref="BF170:BI170"/>
    <mergeCell ref="A171:D171"/>
    <mergeCell ref="E171:BE171"/>
    <mergeCell ref="BF171:BI171"/>
    <mergeCell ref="A174:D174"/>
    <mergeCell ref="E174:BE174"/>
    <mergeCell ref="BF174:BI174"/>
    <mergeCell ref="A175:D175"/>
    <mergeCell ref="E175:BE175"/>
    <mergeCell ref="BF175:BI175"/>
    <mergeCell ref="A186:J186"/>
    <mergeCell ref="K186:U186"/>
    <mergeCell ref="AJ186:AR186"/>
    <mergeCell ref="AS186:AX186"/>
    <mergeCell ref="A187:J187"/>
    <mergeCell ref="AJ187:AR187"/>
    <mergeCell ref="A182:J182"/>
    <mergeCell ref="AJ182:AR182"/>
    <mergeCell ref="A183:J183"/>
    <mergeCell ref="AJ183:AR183"/>
    <mergeCell ref="A185:AF185"/>
    <mergeCell ref="AJ185:BH185"/>
    <mergeCell ref="A180:J180"/>
    <mergeCell ref="K180:V180"/>
    <mergeCell ref="AJ180:AR180"/>
    <mergeCell ref="AS180:AZ180"/>
    <mergeCell ref="A181:J181"/>
    <mergeCell ref="AJ181:AR181"/>
    <mergeCell ref="A195:J195"/>
    <mergeCell ref="AJ195:AR195"/>
    <mergeCell ref="A196:J196"/>
    <mergeCell ref="AJ196:AR196"/>
    <mergeCell ref="A197:AL197"/>
    <mergeCell ref="A198:AB198"/>
    <mergeCell ref="A193:J193"/>
    <mergeCell ref="K193:R193"/>
    <mergeCell ref="AJ193:AR193"/>
    <mergeCell ref="AS193:AY193"/>
    <mergeCell ref="A194:J194"/>
    <mergeCell ref="AJ194:AR194"/>
    <mergeCell ref="A188:J188"/>
    <mergeCell ref="AJ188:AR188"/>
    <mergeCell ref="A189:J189"/>
    <mergeCell ref="AJ189:AR189"/>
    <mergeCell ref="A191:AC192"/>
    <mergeCell ref="AJ191:AQ191"/>
    <mergeCell ref="BF64:BI64"/>
    <mergeCell ref="B65:O65"/>
    <mergeCell ref="P65:Q65"/>
    <mergeCell ref="R65:S65"/>
    <mergeCell ref="T65:U65"/>
    <mergeCell ref="V65:W65"/>
    <mergeCell ref="B64:O64"/>
    <mergeCell ref="P64:Q64"/>
    <mergeCell ref="R64:S64"/>
    <mergeCell ref="T64:U64"/>
    <mergeCell ref="V64:W64"/>
    <mergeCell ref="X64:Y64"/>
    <mergeCell ref="X99:Y99"/>
    <mergeCell ref="Z99:AA99"/>
    <mergeCell ref="AB99:AC99"/>
    <mergeCell ref="AD99:AE99"/>
    <mergeCell ref="BD99:BE99"/>
    <mergeCell ref="BF99:BI99"/>
    <mergeCell ref="Z98:AA98"/>
    <mergeCell ref="AB98:AC98"/>
    <mergeCell ref="AD98:AE98"/>
    <mergeCell ref="BD98:BE98"/>
    <mergeCell ref="BF98:BI98"/>
    <mergeCell ref="B99:O99"/>
    <mergeCell ref="P99:Q99"/>
    <mergeCell ref="R99:S99"/>
    <mergeCell ref="T99:U99"/>
    <mergeCell ref="V99:W99"/>
    <mergeCell ref="B98:O98"/>
    <mergeCell ref="P98:Q98"/>
    <mergeCell ref="R98:S98"/>
    <mergeCell ref="T98:U98"/>
  </mergeCells>
  <pageMargins left="0.11811023622047245" right="0.11811023622047245" top="0.15748031496062992" bottom="0.15748031496062992" header="0.31496062992125984" footer="0.31496062992125984"/>
  <pageSetup paperSize="8" scale="72" orientation="portrait" r:id="rId1"/>
  <rowBreaks count="2" manualBreakCount="2">
    <brk id="68" max="60" man="1"/>
    <brk id="125" max="6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Main</dc:creator>
  <cp:lastModifiedBy>Байдун Мария Михайловна</cp:lastModifiedBy>
  <cp:lastPrinted>2018-09-17T12:08:54Z</cp:lastPrinted>
  <dcterms:created xsi:type="dcterms:W3CDTF">2018-09-05T08:13:24Z</dcterms:created>
  <dcterms:modified xsi:type="dcterms:W3CDTF">2018-10-19T13:37:54Z</dcterms:modified>
</cp:coreProperties>
</file>