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3420" windowWidth="21720" windowHeight="9552" tabRatio="395"/>
  </bookViews>
  <sheets>
    <sheet name="1 стр" sheetId="35" r:id="rId1"/>
  </sheets>
  <definedNames>
    <definedName name="_xlnm._FilterDatabase" localSheetId="0" hidden="1">'1 стр'!#REF!</definedName>
    <definedName name="_xlnm.Print_Area" localSheetId="0">'1 стр'!$B$1:$CL$254</definedName>
  </definedNames>
  <calcPr calcId="162913"/>
</workbook>
</file>

<file path=xl/calcChain.xml><?xml version="1.0" encoding="utf-8"?>
<calcChain xmlns="http://schemas.openxmlformats.org/spreadsheetml/2006/main">
  <c r="CC150" i="35" l="1"/>
  <c r="CA150" i="35"/>
  <c r="BW150" i="35"/>
  <c r="BU150" i="35"/>
  <c r="BQ150" i="35"/>
  <c r="BO150" i="35"/>
  <c r="BK150" i="35"/>
  <c r="BI150" i="35"/>
  <c r="BE150" i="35"/>
  <c r="BC150" i="35"/>
  <c r="AY150" i="35"/>
  <c r="AW150" i="35"/>
  <c r="AS150" i="35"/>
  <c r="AQ150" i="35"/>
  <c r="AM150" i="35"/>
  <c r="AK150" i="35"/>
  <c r="AA48" i="35"/>
  <c r="Y48" i="35"/>
  <c r="AA80" i="35" l="1"/>
  <c r="Y80" i="35"/>
  <c r="AA56" i="35"/>
  <c r="Y56" i="35"/>
  <c r="AA54" i="35"/>
  <c r="Y54" i="35"/>
  <c r="CG116" i="35"/>
  <c r="AA116" i="35"/>
  <c r="Y116" i="35"/>
  <c r="CG115" i="35"/>
  <c r="AA115" i="35"/>
  <c r="Y115" i="35"/>
  <c r="CG114" i="35"/>
  <c r="AA114" i="35"/>
  <c r="Y114" i="35"/>
  <c r="CG50" i="35"/>
  <c r="AI50" i="35"/>
  <c r="AA50" i="35"/>
  <c r="Y50" i="35"/>
  <c r="CG113" i="35" l="1"/>
  <c r="AA113" i="35"/>
  <c r="Y113" i="35"/>
  <c r="CG112" i="35"/>
  <c r="AA112" i="35"/>
  <c r="Y112" i="35"/>
  <c r="CG111" i="35"/>
  <c r="AA111" i="35"/>
  <c r="Y111" i="35"/>
  <c r="CG110" i="35"/>
  <c r="AA110" i="35"/>
  <c r="Y110" i="35"/>
  <c r="CG109" i="35"/>
  <c r="AA109" i="35"/>
  <c r="Y109" i="35"/>
  <c r="CG49" i="35"/>
  <c r="AA49" i="35"/>
  <c r="Y49" i="35"/>
  <c r="CG54" i="35"/>
  <c r="CG53" i="35"/>
  <c r="AA53" i="35"/>
  <c r="Y53" i="35"/>
  <c r="CG80" i="35"/>
  <c r="CG79" i="35"/>
  <c r="AA79" i="35"/>
  <c r="Y79" i="35"/>
  <c r="CG78" i="35"/>
  <c r="AA78" i="35"/>
  <c r="Y78" i="35"/>
  <c r="BE24" i="35" l="1"/>
  <c r="CG24" i="35" s="1"/>
  <c r="BE23" i="35"/>
  <c r="CG23" i="35" s="1"/>
  <c r="BE22" i="35"/>
  <c r="CG22" i="35" s="1"/>
  <c r="BE21" i="35"/>
  <c r="CG21" i="35" s="1"/>
  <c r="CG46" i="35"/>
  <c r="AA46" i="35"/>
  <c r="Y46" i="35"/>
  <c r="CG64" i="35" l="1"/>
  <c r="AA64" i="35"/>
  <c r="Y64" i="35"/>
  <c r="CG63" i="35"/>
  <c r="AA63" i="35"/>
  <c r="Y63" i="35"/>
  <c r="CG62" i="35"/>
  <c r="AA62" i="35"/>
  <c r="Y62" i="35"/>
  <c r="CG61" i="35"/>
  <c r="AA61" i="35"/>
  <c r="Y61" i="35"/>
  <c r="AA133" i="35" l="1"/>
  <c r="Y133" i="35"/>
  <c r="AA108" i="35"/>
  <c r="Y108" i="35"/>
  <c r="AA107" i="35"/>
  <c r="Y107" i="35"/>
  <c r="AA104" i="35" l="1"/>
  <c r="Y104" i="35"/>
  <c r="AA103" i="35"/>
  <c r="Y103" i="35"/>
  <c r="AA92" i="35"/>
  <c r="Y92" i="35"/>
  <c r="AA91" i="35"/>
  <c r="Y91" i="35"/>
  <c r="AA117" i="35" l="1"/>
  <c r="Y117" i="35"/>
  <c r="AA89" i="35"/>
  <c r="Y89" i="35"/>
  <c r="AA88" i="35"/>
  <c r="Y88" i="35"/>
  <c r="AA87" i="35"/>
  <c r="Y87" i="35"/>
  <c r="AA86" i="35"/>
  <c r="Y86" i="35"/>
  <c r="CG85" i="35"/>
  <c r="AA85" i="35"/>
  <c r="Y85" i="35"/>
  <c r="CG84" i="35"/>
  <c r="AA84" i="35"/>
  <c r="Y84" i="35"/>
  <c r="CG83" i="35"/>
  <c r="AA83" i="35"/>
  <c r="Y83" i="35"/>
  <c r="CG81" i="35"/>
  <c r="AA81" i="35"/>
  <c r="Y81" i="35"/>
  <c r="AA72" i="35"/>
  <c r="Y72" i="35"/>
  <c r="AA70" i="35"/>
  <c r="Y70" i="35"/>
  <c r="AA67" i="35"/>
  <c r="Y67" i="35"/>
  <c r="AA66" i="35"/>
  <c r="Y66" i="35"/>
  <c r="AA58" i="35"/>
  <c r="Y58" i="35"/>
  <c r="AA57" i="35"/>
  <c r="Y57" i="35"/>
  <c r="AA55" i="35"/>
  <c r="Y55" i="35"/>
  <c r="AA52" i="35"/>
  <c r="Y52" i="35"/>
  <c r="AA51" i="35"/>
  <c r="Y51" i="35"/>
  <c r="AA45" i="35"/>
  <c r="Y45" i="35"/>
  <c r="AA44" i="35"/>
  <c r="Y44" i="35"/>
  <c r="AA43" i="35"/>
  <c r="Y43" i="35"/>
  <c r="CG77" i="35" l="1"/>
  <c r="AA77" i="35"/>
  <c r="Y77" i="35"/>
  <c r="CG76" i="35"/>
  <c r="AA76" i="35"/>
  <c r="Y76" i="35"/>
  <c r="CG75" i="35"/>
  <c r="AA75" i="35"/>
  <c r="Y75" i="35"/>
  <c r="CG74" i="35"/>
  <c r="AA74" i="35"/>
  <c r="Y74" i="35"/>
  <c r="CG73" i="35"/>
  <c r="AA73" i="35"/>
  <c r="Y73" i="35"/>
  <c r="CG72" i="35"/>
  <c r="CG71" i="35"/>
  <c r="AA71" i="35"/>
  <c r="Y71" i="35"/>
  <c r="CG70" i="35"/>
  <c r="CG69" i="35"/>
  <c r="AA69" i="35"/>
  <c r="Y69" i="35"/>
  <c r="CG44" i="35" l="1"/>
  <c r="CG45" i="35"/>
  <c r="AA42" i="35" l="1"/>
  <c r="Y42" i="35"/>
  <c r="CG67" i="35"/>
  <c r="CG66" i="35"/>
  <c r="CG65" i="35"/>
  <c r="AA65" i="35"/>
  <c r="Y65" i="35"/>
  <c r="CG58" i="35"/>
  <c r="CG57" i="35"/>
  <c r="CG56" i="35"/>
  <c r="CG55" i="35"/>
  <c r="BY141" i="35" l="1"/>
  <c r="BW141" i="35"/>
  <c r="BU141" i="35"/>
  <c r="BS141" i="35"/>
  <c r="BQ141" i="35"/>
  <c r="BO141" i="35"/>
  <c r="BM141" i="35"/>
  <c r="BK141" i="35"/>
  <c r="BI141" i="35"/>
  <c r="BG141" i="35"/>
  <c r="BE141" i="35"/>
  <c r="BC141" i="35"/>
  <c r="BA141" i="35"/>
  <c r="AY141" i="35"/>
  <c r="AW141" i="35"/>
  <c r="AU141" i="35"/>
  <c r="AS141" i="35"/>
  <c r="AQ141" i="35"/>
  <c r="AO141" i="35"/>
  <c r="AM141" i="35"/>
  <c r="AK141" i="35"/>
  <c r="AI141" i="35"/>
  <c r="AG141" i="35"/>
  <c r="AE141" i="35"/>
  <c r="AC141" i="35"/>
  <c r="AA141" i="35"/>
  <c r="Y141" i="35"/>
  <c r="BY134" i="35"/>
  <c r="BW134" i="35"/>
  <c r="BU134" i="35"/>
  <c r="BS134" i="35"/>
  <c r="BQ134" i="35"/>
  <c r="BO134" i="35"/>
  <c r="BM134" i="35"/>
  <c r="BK134" i="35"/>
  <c r="BI134" i="35"/>
  <c r="BG134" i="35"/>
  <c r="BE134" i="35"/>
  <c r="BC134" i="35"/>
  <c r="BA134" i="35"/>
  <c r="AY134" i="35"/>
  <c r="AW134" i="35"/>
  <c r="AU134" i="35"/>
  <c r="AS134" i="35"/>
  <c r="AQ134" i="35"/>
  <c r="AO134" i="35"/>
  <c r="AM134" i="35"/>
  <c r="AK134" i="35"/>
  <c r="AI134" i="35"/>
  <c r="AG134" i="35"/>
  <c r="AE134" i="35"/>
  <c r="AC134" i="35"/>
  <c r="AA134" i="35"/>
  <c r="Y134" i="35"/>
  <c r="CC25" i="35" l="1"/>
  <c r="BY25" i="35"/>
  <c r="BU25" i="35"/>
  <c r="BQ25" i="35"/>
  <c r="BM25" i="35"/>
  <c r="BI25" i="35"/>
  <c r="BE25" i="35" l="1"/>
  <c r="CG25" i="35" s="1"/>
  <c r="Y122" i="35"/>
  <c r="AA122" i="35"/>
  <c r="CG133" i="35"/>
  <c r="CG132" i="35"/>
  <c r="CG131" i="35"/>
  <c r="CG130" i="35"/>
  <c r="CG129" i="35"/>
  <c r="CG128" i="35"/>
  <c r="CG127" i="35"/>
  <c r="CG126" i="35"/>
  <c r="CG125" i="35"/>
  <c r="CG124" i="35"/>
  <c r="CG123" i="35"/>
  <c r="CG122" i="35"/>
  <c r="CG121" i="35"/>
  <c r="CG120" i="35"/>
  <c r="CG119" i="35"/>
  <c r="CG118" i="35"/>
  <c r="CG108" i="35"/>
  <c r="CG107" i="35"/>
  <c r="CG106" i="35"/>
  <c r="CG105" i="35"/>
  <c r="CG104" i="35"/>
  <c r="CG103" i="35"/>
  <c r="CG92" i="35"/>
  <c r="CG91" i="35"/>
  <c r="CG90" i="35"/>
  <c r="CG89" i="35"/>
  <c r="CG88" i="35"/>
  <c r="CG87" i="35"/>
  <c r="CG86" i="35"/>
  <c r="CG43" i="35"/>
  <c r="CG47" i="35"/>
  <c r="CG48" i="35"/>
  <c r="CG51" i="35"/>
  <c r="CG52" i="35"/>
  <c r="CG68" i="35"/>
  <c r="AA47" i="35"/>
  <c r="Y147" i="35" l="1"/>
  <c r="AA90" i="35" l="1"/>
  <c r="AA105" i="35"/>
  <c r="AA106" i="35"/>
  <c r="AA118" i="35"/>
  <c r="AA119" i="35"/>
  <c r="AA120" i="35"/>
  <c r="AA121" i="35"/>
  <c r="AA123" i="35"/>
  <c r="AA124" i="35"/>
  <c r="AA125" i="35"/>
  <c r="AA126" i="35"/>
  <c r="AA127" i="35"/>
  <c r="AA128" i="35"/>
  <c r="AA129" i="35"/>
  <c r="AA130" i="35"/>
  <c r="AA131" i="35"/>
  <c r="AA132" i="35"/>
  <c r="AA68" i="35"/>
  <c r="Y90" i="35"/>
  <c r="Y105" i="35"/>
  <c r="Y106" i="35"/>
  <c r="Y118" i="35"/>
  <c r="Y119" i="35"/>
  <c r="Y120" i="35"/>
  <c r="Y121" i="35"/>
  <c r="Y123" i="35"/>
  <c r="Y124" i="35"/>
  <c r="Y125" i="35"/>
  <c r="Y126" i="35"/>
  <c r="Y127" i="35"/>
  <c r="Y128" i="35"/>
  <c r="Y129" i="35"/>
  <c r="Y130" i="35"/>
  <c r="Y131" i="35"/>
  <c r="Y132" i="35"/>
  <c r="Y47" i="35"/>
  <c r="Y68" i="35"/>
  <c r="AM82" i="35"/>
  <c r="AC82" i="35"/>
  <c r="AE82" i="35"/>
  <c r="AG82" i="35"/>
  <c r="AI82" i="35"/>
  <c r="AK82" i="35"/>
  <c r="AO82" i="35"/>
  <c r="AQ82" i="35"/>
  <c r="AS82" i="35"/>
  <c r="AU82" i="35"/>
  <c r="AW82" i="35"/>
  <c r="AY82" i="35"/>
  <c r="BA82" i="35"/>
  <c r="BC82" i="35"/>
  <c r="BE82" i="35"/>
  <c r="BG82" i="35"/>
  <c r="BI82" i="35"/>
  <c r="BK82" i="35"/>
  <c r="BM82" i="35"/>
  <c r="BO82" i="35"/>
  <c r="BQ82" i="35"/>
  <c r="BS82" i="35"/>
  <c r="BU82" i="35"/>
  <c r="BW82" i="35"/>
  <c r="BY82" i="35"/>
  <c r="CA82" i="35"/>
  <c r="CC82" i="35"/>
  <c r="CE82" i="35"/>
  <c r="AC41" i="35"/>
  <c r="AE41" i="35"/>
  <c r="AG41" i="35"/>
  <c r="AK41" i="35"/>
  <c r="AM41" i="35"/>
  <c r="AO41" i="35"/>
  <c r="AQ41" i="35"/>
  <c r="AS41" i="35"/>
  <c r="AU41" i="35"/>
  <c r="AW41" i="35"/>
  <c r="AY41" i="35"/>
  <c r="BA41" i="35"/>
  <c r="BC41" i="35"/>
  <c r="BE41" i="35"/>
  <c r="BG41" i="35"/>
  <c r="BI41" i="35"/>
  <c r="BK41" i="35"/>
  <c r="BM41" i="35"/>
  <c r="BO41" i="35"/>
  <c r="BQ41" i="35"/>
  <c r="BS41" i="35"/>
  <c r="BU41" i="35"/>
  <c r="BW41" i="35"/>
  <c r="BY41" i="35"/>
  <c r="CA41" i="35"/>
  <c r="CC41" i="35"/>
  <c r="CE41" i="35"/>
  <c r="Y41" i="35" l="1"/>
  <c r="Y82" i="35"/>
  <c r="AA41" i="35"/>
  <c r="CA144" i="35"/>
  <c r="BC144" i="35"/>
  <c r="AK144" i="35"/>
  <c r="BU144" i="35"/>
  <c r="BM144" i="35"/>
  <c r="BM151" i="35" s="1"/>
  <c r="AW144" i="35"/>
  <c r="AO144" i="35"/>
  <c r="BI144" i="35"/>
  <c r="BA144" i="35"/>
  <c r="AS144" i="35"/>
  <c r="AU150" i="35" s="1"/>
  <c r="AM144" i="35"/>
  <c r="AO150" i="35" s="1"/>
  <c r="BW144" i="35"/>
  <c r="BY150" i="35" s="1"/>
  <c r="BO144" i="35"/>
  <c r="AQ144" i="35"/>
  <c r="CC144" i="35"/>
  <c r="CE150" i="35" s="1"/>
  <c r="BS144" i="35"/>
  <c r="BG144" i="35"/>
  <c r="AU144" i="35"/>
  <c r="BY144" i="35"/>
  <c r="CE144" i="35"/>
  <c r="BE144" i="35"/>
  <c r="BG150" i="35" s="1"/>
  <c r="BQ144" i="35"/>
  <c r="BS150" i="35" s="1"/>
  <c r="AA82" i="35"/>
  <c r="BK144" i="35"/>
  <c r="BM150" i="35" s="1"/>
  <c r="AY144" i="35"/>
  <c r="BA150" i="35" s="1"/>
  <c r="AO151" i="35" l="1"/>
  <c r="BA151" i="35"/>
  <c r="BY151" i="35"/>
  <c r="Y144" i="35"/>
  <c r="CR41" i="35" s="1"/>
  <c r="AI47" i="35" l="1"/>
  <c r="AI41" i="35" s="1"/>
  <c r="AC144" i="35" l="1"/>
  <c r="CG41" i="35" l="1"/>
  <c r="CG82" i="35" l="1"/>
  <c r="CG144" i="35" s="1"/>
  <c r="CG151" i="35" s="1"/>
  <c r="Y146" i="35" l="1"/>
  <c r="Y149" i="35"/>
  <c r="Y148" i="35"/>
  <c r="AG144" i="35" l="1"/>
  <c r="AI144" i="35"/>
  <c r="AE144" i="35"/>
  <c r="AC145" i="35" l="1"/>
  <c r="AA144" i="35"/>
</calcChain>
</file>

<file path=xl/sharedStrings.xml><?xml version="1.0" encoding="utf-8"?>
<sst xmlns="http://schemas.openxmlformats.org/spreadsheetml/2006/main" count="736" uniqueCount="431">
  <si>
    <t>=</t>
  </si>
  <si>
    <t>О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</si>
  <si>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</si>
  <si>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</si>
  <si>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</si>
  <si>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</si>
  <si>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</si>
  <si>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</si>
  <si>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</si>
  <si>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</si>
  <si>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</si>
  <si>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</si>
  <si>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</si>
  <si>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</si>
  <si>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</si>
  <si>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</si>
  <si>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</si>
  <si>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</si>
  <si>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</si>
  <si>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</si>
  <si>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</si>
  <si>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КУРСЫ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</si>
  <si>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</si>
  <si>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</si>
  <si>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</si>
  <si>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</si>
  <si>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</si>
  <si>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</si>
  <si>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</si>
  <si>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</si>
  <si>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</si>
  <si>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</si>
  <si>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</si>
  <si>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</si>
  <si>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</si>
  <si>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</si>
  <si>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</si>
  <si>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</si>
  <si>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</si>
  <si>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</si>
  <si>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</si>
  <si>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</si>
  <si>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</si>
  <si>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3.1</t>
  </si>
  <si>
    <t>3.2</t>
  </si>
  <si>
    <t>I курс</t>
  </si>
  <si>
    <t>II курс</t>
  </si>
  <si>
    <t>III курс</t>
  </si>
  <si>
    <t>IV курс</t>
  </si>
  <si>
    <t>УТВЕРЖДАЮ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</si>
  <si>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</si>
  <si>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</si>
  <si>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</si>
  <si>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</si>
  <si>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</si>
  <si>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</si>
  <si>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</si>
  <si>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</si>
  <si>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</si>
  <si>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</si>
  <si>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</si>
  <si>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</si>
  <si>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</si>
  <si>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Преддипломная</t>
  </si>
  <si>
    <t>2.3</t>
  </si>
  <si>
    <t>3.3</t>
  </si>
  <si>
    <t>Иностранный язык</t>
  </si>
  <si>
    <t>1,2,3</t>
  </si>
  <si>
    <t>Математика</t>
  </si>
  <si>
    <t>Физика</t>
  </si>
  <si>
    <t>Химия</t>
  </si>
  <si>
    <t>Информатика</t>
  </si>
  <si>
    <t>Инженерная графика</t>
  </si>
  <si>
    <t>Охрана труда</t>
  </si>
  <si>
    <t>Физические основы измерений</t>
  </si>
  <si>
    <t>/</t>
  </si>
  <si>
    <t>Устройства связи и передачи информации</t>
  </si>
  <si>
    <t>Конструкторско-технологическая</t>
  </si>
  <si>
    <t>"_____"____________________ г.</t>
  </si>
  <si>
    <t>4.</t>
  </si>
  <si>
    <t>4.1</t>
  </si>
  <si>
    <t>Механика материалов и конструкций</t>
  </si>
  <si>
    <t>Т И П О В О Й    У Ч Е Б Н Ы Й    П Л А Н</t>
  </si>
  <si>
    <t>Теоретические основы электротехники</t>
  </si>
  <si>
    <t>Электроника</t>
  </si>
  <si>
    <t>Автоматика</t>
  </si>
  <si>
    <t xml:space="preserve">Организация производства и управление предприятием </t>
  </si>
  <si>
    <t>Экономика производства</t>
  </si>
  <si>
    <t>Надежность электронных устройств</t>
  </si>
  <si>
    <t>Системы автоматизированного проектирования измерительных приборов</t>
  </si>
  <si>
    <t>Программируемые цифровые устройства в информационно-измерительной технике</t>
  </si>
  <si>
    <t>Введение в инженерное образование</t>
  </si>
  <si>
    <t>Детали приборов</t>
  </si>
  <si>
    <t>1.3</t>
  </si>
  <si>
    <t>1.4</t>
  </si>
  <si>
    <t>2.4</t>
  </si>
  <si>
    <t>Контрольно-измерительная</t>
  </si>
  <si>
    <t>2.5</t>
  </si>
  <si>
    <t>Перевод технической литературы</t>
  </si>
  <si>
    <t>Эксперт-нормоконтролер</t>
  </si>
  <si>
    <t>Теоретическое
обучение</t>
  </si>
  <si>
    <t>Дипломное проектирование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</si>
  <si>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</si>
  <si>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</si>
  <si>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</si>
  <si>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</si>
  <si>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</si>
  <si>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</si>
  <si>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</si>
  <si>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</si>
  <si>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</si>
  <si>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</si>
  <si>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</si>
  <si>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</si>
  <si>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</si>
  <si>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</si>
  <si>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</si>
  <si>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</si>
  <si>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</si>
  <si>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</si>
  <si>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17 недель</t>
  </si>
  <si>
    <t>16 недель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</si>
  <si>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</si>
  <si>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</si>
  <si>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</si>
  <si>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</si>
  <si>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</si>
  <si>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</si>
  <si>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</si>
  <si>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Коррупция и ее общественная опасность</t>
  </si>
  <si>
    <t>Зачетных единиц</t>
  </si>
  <si>
    <t>Экзаменационные
сессии</t>
  </si>
  <si>
    <t>Учебные практики</t>
  </si>
  <si>
    <t>Производственные практики</t>
  </si>
  <si>
    <t>Станочная</t>
  </si>
  <si>
    <t>Недель</t>
  </si>
  <si>
    <t>И.В.Титович</t>
  </si>
  <si>
    <t>:</t>
  </si>
  <si>
    <t>Физика электронных приборов</t>
  </si>
  <si>
    <t>2.7</t>
  </si>
  <si>
    <t>2.8</t>
  </si>
  <si>
    <t>Белорусский язык (профессиональная лексика)</t>
  </si>
  <si>
    <t xml:space="preserve">Стандартизация норм точности </t>
  </si>
  <si>
    <t>Конструкционные материалы</t>
  </si>
  <si>
    <t>Программирование технических средств</t>
  </si>
  <si>
    <t>Теория физических полей</t>
  </si>
  <si>
    <t>Узлы приборов информационно-измерительной техники</t>
  </si>
  <si>
    <t>Физическая культура</t>
  </si>
  <si>
    <t xml:space="preserve">Рекомендован к утверждению Президиумом Совета УМО </t>
  </si>
  <si>
    <t xml:space="preserve">Председатель УМО по образованию </t>
  </si>
  <si>
    <t>Защита населения и объектов от чрезвычайных ситуаций. Радиационная безопасность</t>
  </si>
  <si>
    <t>Курсовые проекты по учебной дисциплине "Электроника"</t>
  </si>
  <si>
    <t>Курсовая работа по учебной дисциплине "Программирование технических средств"</t>
  </si>
  <si>
    <t>Курсовая работа по учебной дисциплине "Узлы приборов информационно-измерительной техники"</t>
  </si>
  <si>
    <t>Курсовой проект по учебной дисциплине "Программируемые цифровые устройства в информационно-измерительной технике"</t>
  </si>
  <si>
    <t>№ п/п</t>
  </si>
  <si>
    <t>Срок обучения: 4 года</t>
  </si>
  <si>
    <t>I</t>
  </si>
  <si>
    <t>II</t>
  </si>
  <si>
    <t>III</t>
  </si>
  <si>
    <t>IV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</si>
  <si>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</si>
  <si>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</si>
  <si>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</si>
  <si>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</si>
  <si>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</si>
  <si>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</si>
  <si>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</si>
  <si>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</si>
  <si>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</si>
  <si>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</si>
  <si>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</si>
  <si>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Распределение  по  курсам  и  семестрам (триместрам)</t>
  </si>
  <si>
    <t>8 недель</t>
  </si>
  <si>
    <t xml:space="preserve">Основы эколого-энергетической устойчивости производства </t>
  </si>
  <si>
    <t>1.5</t>
  </si>
  <si>
    <t>1.6</t>
  </si>
  <si>
    <t>1.7</t>
  </si>
  <si>
    <t>1.8</t>
  </si>
  <si>
    <t>1.9</t>
  </si>
  <si>
    <t>1.10</t>
  </si>
  <si>
    <t>1.11</t>
  </si>
  <si>
    <t>1.15</t>
  </si>
  <si>
    <t>Курсовая работа по учебной дисциплине "Физические основы измерений"</t>
  </si>
  <si>
    <t>2.9</t>
  </si>
  <si>
    <t>2.10</t>
  </si>
  <si>
    <t>2.12</t>
  </si>
  <si>
    <t>2.13</t>
  </si>
  <si>
    <t>2.14</t>
  </si>
  <si>
    <t>2.15</t>
  </si>
  <si>
    <t>2.16</t>
  </si>
  <si>
    <t>2.17</t>
  </si>
  <si>
    <t>2.18</t>
  </si>
  <si>
    <t>2.20</t>
  </si>
  <si>
    <t>2.21</t>
  </si>
  <si>
    <t>2.22</t>
  </si>
  <si>
    <t>2.23</t>
  </si>
  <si>
    <t>/6</t>
  </si>
  <si>
    <t>/1-6</t>
  </si>
  <si>
    <t>/2</t>
  </si>
  <si>
    <t>Защита дипломного проекта в ГЭК</t>
  </si>
  <si>
    <t>Код компетенции</t>
  </si>
  <si>
    <t>(подпись)  М.П.</t>
  </si>
  <si>
    <t>IV. Учебная  практика</t>
  </si>
  <si>
    <t>V. Производственная  практика</t>
  </si>
  <si>
    <t>VI. Дипломное проектирование</t>
  </si>
  <si>
    <t>VII. Итоговая аттестация</t>
  </si>
  <si>
    <t>VIII. Матрица компетенций</t>
  </si>
  <si>
    <t>Наименование компетенции</t>
  </si>
  <si>
    <t>(дата)</t>
  </si>
  <si>
    <t>С.А.Касперович</t>
  </si>
  <si>
    <t>I. График образовательного процесса</t>
  </si>
  <si>
    <t>1-54 01 02</t>
  </si>
  <si>
    <t>инженер</t>
  </si>
  <si>
    <t>в области обеспечения качества</t>
  </si>
  <si>
    <t>П.С.Серенков</t>
  </si>
  <si>
    <t>С.С.Соколовский</t>
  </si>
  <si>
    <t>Дефекты материалов и изделий</t>
  </si>
  <si>
    <t>Источники и приемники излучения в неразрушающем контроле</t>
  </si>
  <si>
    <t>Обработка измерительной информации</t>
  </si>
  <si>
    <t>Конструктивные особенности потенциально опасных объектов</t>
  </si>
  <si>
    <t>Методы и приборы технической диагностики</t>
  </si>
  <si>
    <t>Конструирование приборов контроля</t>
  </si>
  <si>
    <t>Курсовой проект по учебной дисциплине "Конструирование приборов контроля"</t>
  </si>
  <si>
    <t>Первичные измерительные преобразователи</t>
  </si>
  <si>
    <t>Курсовая работа по учебной дисциплине "Первичные измерительные преобразователи"</t>
  </si>
  <si>
    <t>Методы контроля</t>
  </si>
  <si>
    <t>Курсовая работа по учебной дисциплине "Методы контроля"</t>
  </si>
  <si>
    <t>Технические средства неразрушающего контроля</t>
  </si>
  <si>
    <t>Курсовая работа по учебной дисциплине "Технические средства неразрушающего контроля"</t>
  </si>
  <si>
    <t>Толщинометрия</t>
  </si>
  <si>
    <t>Определение физико-механических свойств объектов</t>
  </si>
  <si>
    <t>Организация контроля и управление качеством</t>
  </si>
  <si>
    <t>Проектирование средств неразрушающего контроля</t>
  </si>
  <si>
    <t>Курсовой проект по учебной дисциплине "Проектирование средств неразрушающего контроля"</t>
  </si>
  <si>
    <t xml:space="preserve">Дефектоскопия </t>
  </si>
  <si>
    <t>по образованию в области обеспечения качества</t>
  </si>
  <si>
    <t xml:space="preserve">И.о. председателя НМС по метрологии, </t>
  </si>
  <si>
    <t xml:space="preserve">стандартизации и сертификации, </t>
  </si>
  <si>
    <t>технической диагностике</t>
  </si>
  <si>
    <t>Протокол  №62 от 13.02.2018</t>
  </si>
  <si>
    <t>Регистрационный №______________</t>
  </si>
  <si>
    <t xml:space="preserve">Методы и приборы контроля качества и </t>
  </si>
  <si>
    <t>диагностики состояния объектов</t>
  </si>
  <si>
    <t>2.19</t>
  </si>
  <si>
    <t>2.24</t>
  </si>
  <si>
    <t>УК-5</t>
  </si>
  <si>
    <t>УК-2</t>
  </si>
  <si>
    <t>УК-7</t>
  </si>
  <si>
    <t>БПК-1</t>
  </si>
  <si>
    <t>БПК-2</t>
  </si>
  <si>
    <t>БПК-3</t>
  </si>
  <si>
    <t>БПК-4</t>
  </si>
  <si>
    <t>БПК-5</t>
  </si>
  <si>
    <t>БПК-6</t>
  </si>
  <si>
    <t>БПК-7</t>
  </si>
  <si>
    <t>УК-3</t>
  </si>
  <si>
    <t>УК-4</t>
  </si>
  <si>
    <t>БПК-8</t>
  </si>
  <si>
    <t>УК-8</t>
  </si>
  <si>
    <t>СК-1</t>
  </si>
  <si>
    <t>СК-5</t>
  </si>
  <si>
    <t>СК-6</t>
  </si>
  <si>
    <t>СК-2</t>
  </si>
  <si>
    <t>СК-3</t>
  </si>
  <si>
    <t>СК-7</t>
  </si>
  <si>
    <t>СК-8</t>
  </si>
  <si>
    <t>СК-10</t>
  </si>
  <si>
    <t>СК-11</t>
  </si>
  <si>
    <t>СК-13</t>
  </si>
  <si>
    <t>СК-14</t>
  </si>
  <si>
    <t>УК-1</t>
  </si>
  <si>
    <t>УК-6</t>
  </si>
  <si>
    <t>Владеть методами нормирования точности при изготовлении деталей и узлов</t>
  </si>
  <si>
    <t>БПК-9</t>
  </si>
  <si>
    <t>1.14</t>
  </si>
  <si>
    <t>1.16</t>
  </si>
  <si>
    <t>1.17</t>
  </si>
  <si>
    <t>2.11</t>
  </si>
  <si>
    <t>СК-9</t>
  </si>
  <si>
    <t>СК-15</t>
  </si>
  <si>
    <t>СК-16</t>
  </si>
  <si>
    <t>СК-17</t>
  </si>
  <si>
    <t>СК-18</t>
  </si>
  <si>
    <t>СК-19</t>
  </si>
  <si>
    <t>СК-20</t>
  </si>
  <si>
    <t>СК-21</t>
  </si>
  <si>
    <t>1.13</t>
  </si>
  <si>
    <t>Социально-гуманитарный модуль 1</t>
  </si>
  <si>
    <t>Философия</t>
  </si>
  <si>
    <t xml:space="preserve">Политология </t>
  </si>
  <si>
    <t>Естественно-научный модуль</t>
  </si>
  <si>
    <t>Социально-гуманитарный модуль 2</t>
  </si>
  <si>
    <t>7 семестр</t>
  </si>
  <si>
    <t>8 семестр</t>
  </si>
  <si>
    <t>Семестр</t>
  </si>
  <si>
    <t>4.2</t>
  </si>
  <si>
    <t>1.12</t>
  </si>
  <si>
    <t>2.6</t>
  </si>
  <si>
    <t>ГОСУДАРСТВЕННЫЙ КОМПОНЕНТ</t>
  </si>
  <si>
    <t>КОМПОНЕНТ УЧРЕЖДЕНИЯ ВЫСШЕГО ОБРАЗОВАНИЯ</t>
  </si>
  <si>
    <t>Название модуля, 
учебной дисциплины, 
курсовой проекта (курсовой работы)</t>
  </si>
  <si>
    <t>МИНИСТЕРСТВО ОБРАЗОВАНИЯ РЕСПУБЛИКИ БЕЛАРУСЬ</t>
  </si>
  <si>
    <t>Учреждения высшего образования</t>
  </si>
  <si>
    <t xml:space="preserve">_______________________ </t>
  </si>
  <si>
    <r>
      <t>Квалификация специалиста</t>
    </r>
    <r>
      <rPr>
        <sz val="24"/>
        <rFont val="Times New Roman"/>
        <family val="1"/>
        <charset val="204"/>
      </rPr>
      <t xml:space="preserve"> :</t>
    </r>
    <r>
      <rPr>
        <b/>
        <sz val="24"/>
        <rFont val="Times New Roman"/>
        <family val="1"/>
        <charset val="204"/>
      </rPr>
      <t xml:space="preserve"> </t>
    </r>
  </si>
  <si>
    <t>Специализации согласно ОКРБ 011-2009</t>
  </si>
  <si>
    <t>ФАКУЛЬТАТИВНЫЕ ДИСЦИПЛИНЫ</t>
  </si>
  <si>
    <t>/1</t>
  </si>
  <si>
    <t>/5,6</t>
  </si>
  <si>
    <t>3.4</t>
  </si>
  <si>
    <t>/7</t>
  </si>
  <si>
    <t>ДОПОЛНИТЕЛЬНЫЕ ВИДЫ ОБУЧЕНИЯ</t>
  </si>
  <si>
    <t>/4</t>
  </si>
  <si>
    <t>Код модуля, учебной дисциплины</t>
  </si>
  <si>
    <t>Начальник Главного управления</t>
  </si>
  <si>
    <t>профессионального образования</t>
  </si>
  <si>
    <t xml:space="preserve">Министерства образования Республики Беларусь </t>
  </si>
  <si>
    <t>М.П.</t>
  </si>
  <si>
    <t>Проректор по научно-методической работе</t>
  </si>
  <si>
    <t>Государственного учреждения образования</t>
  </si>
  <si>
    <t>"Республиканский институт высшей школы"</t>
  </si>
  <si>
    <t>Разработан в качестве примера реализации образовательного стандарта по специальности 1-54 01 02 "Методы и приборы контроля качества и диагностики состояния объектов"</t>
  </si>
  <si>
    <t>Экономика</t>
  </si>
  <si>
    <t>1.18</t>
  </si>
  <si>
    <t>1.19</t>
  </si>
  <si>
    <t>1.20</t>
  </si>
  <si>
    <t>1.21</t>
  </si>
  <si>
    <t>1.22</t>
  </si>
  <si>
    <t>1.23</t>
  </si>
  <si>
    <t>Владеть основными понятиями и методами математики,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</si>
  <si>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процесов применять полученные знания для решения задач теоретической и практической направленности</t>
  </si>
  <si>
    <t>Владеть основными понятиями и законами химии, принципами экспериментального и теоретического изучения химическихх явлений и процесов применять полученные знания для решения задач теоретической и практической направленности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</si>
  <si>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</si>
  <si>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</si>
  <si>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</si>
  <si>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</si>
  <si>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</si>
  <si>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</si>
  <si>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</si>
  <si>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</si>
  <si>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Быть способным использовать экономические знания для принятия решений в профессиональной деятельности, уметь рассчитывать цены на продукцию и оценивать экономические результаты деятельности предприятия</t>
  </si>
  <si>
    <t>БПК-18</t>
  </si>
  <si>
    <t>Владеть методами организации основных типов производства и производственной инфраструктуры</t>
  </si>
  <si>
    <t>БПК-19</t>
  </si>
  <si>
    <t>Знать и применять основные правовые, организационные и инженерные меры обеспечения безопасных и здоровых условий труда</t>
  </si>
  <si>
    <t>Владеть основными методами ресурсо-и энергосбережения, способностью оценивать экологические последствия реализации продукции и реализации производственных процессов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</si>
  <si>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 </t>
  </si>
  <si>
    <t>СК-4</t>
  </si>
  <si>
    <t>СК-12</t>
  </si>
  <si>
    <t>История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</si>
  <si>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Дифференцированный зачет</t>
    </r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</si>
  <si>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В рамках данной специальности могут быть реализованы следующие специализации: 1-54 01 02 01 "Оценка качества и прогнозирование ресурса технических систем"; 1-54 01 02 02 "Неразрушающий контроль материалов и изделий"; 1-54 01 02 03 "Контроль технологических процессов и окружающей среды"</t>
    </r>
  </si>
  <si>
    <r>
      <t xml:space="preserve">1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</si>
  <si>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</si>
  <si>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color theme="1"/>
        <rFont val="Arial Narrow"/>
        <family val="2"/>
        <charset val="204"/>
      </rPr>
      <t>1</t>
    </r>
  </si>
  <si>
    <r>
      <t xml:space="preserve">1-54 01 02 02 Неразрушающий контроль материалов и изделий </t>
    </r>
    <r>
      <rPr>
        <b/>
        <vertAlign val="superscript"/>
        <sz val="20"/>
        <color theme="1"/>
        <rFont val="Arial Narrow"/>
        <family val="2"/>
        <charset val="204"/>
      </rPr>
      <t>2</t>
    </r>
  </si>
  <si>
    <t>Психология труда/ История мировой культуры</t>
  </si>
  <si>
    <t>Политические институты и политические процессы/ Логика</t>
  </si>
  <si>
    <t>Модуль "Математика и информатика"</t>
  </si>
  <si>
    <t>Модуль "Профессиональная лексика"</t>
  </si>
  <si>
    <t>Модуль "Механика"</t>
  </si>
  <si>
    <t>Модуль "Электроника"</t>
  </si>
  <si>
    <t>Модуль "Основы измерений"</t>
  </si>
  <si>
    <t>Модуль "Безопасность жизнедеятельности"</t>
  </si>
  <si>
    <t>Модуль "Организация производства"</t>
  </si>
  <si>
    <t>Модуль "Физические основы неразрушающего контроля"</t>
  </si>
  <si>
    <t>Модуль "Обьекты контроля 1"</t>
  </si>
  <si>
    <t>Модуль "Техническая диагностика"</t>
  </si>
  <si>
    <t>Модуль "Конструирование механических элементов электронных приборов"</t>
  </si>
  <si>
    <t>Модуль "Конструирование приборов неразрушающего контроля"</t>
  </si>
  <si>
    <t>Модуль "Програмируемые устройства"</t>
  </si>
  <si>
    <t>Модуль "Характеристики материалов"</t>
  </si>
  <si>
    <t>Модуль "Методы контроля"</t>
  </si>
  <si>
    <t>Модуль "Технические средства контроля"</t>
  </si>
  <si>
    <t>Модуль "Управление производством"</t>
  </si>
  <si>
    <t>Модуль "Проектирование средств измерений"</t>
  </si>
  <si>
    <t>О.А. Величкович</t>
  </si>
  <si>
    <t>Продолжение типового учебного плана по специальности 1-54 01 02 "Методы и приборы контроля качества и диагностики состояния объектов", регистрационный №_______________________________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</si>
  <si>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</si>
  <si>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</si>
  <si>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1.2, 2.13, 2.14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</si>
  <si>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</si>
  <si>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</si>
  <si>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 в области приборостроения, использовать иностранный язык в качестве инструмента профессиональной деятельности</t>
  </si>
  <si>
    <t>1.9, 3.4, 4.2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</si>
  <si>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</si>
  <si>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</si>
  <si>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избиратели, граждане и патриоты своей страны</t>
  </si>
  <si>
    <t>УК-9</t>
  </si>
  <si>
    <t>Уметь логически верно и аргументировано мыслить, использовать логические методы и подходы в области професиональной деятельности</t>
  </si>
  <si>
    <t>УК-10</t>
  </si>
  <si>
    <t>Владеть методологией преобретения современных инженерных знаний</t>
  </si>
  <si>
    <t>УК-11</t>
  </si>
  <si>
    <t>Знать опасности основнух коррупционных проявлений в современном обществе</t>
  </si>
  <si>
    <t>УК-12</t>
  </si>
  <si>
    <t>Уметь читать и выполнять машиностроительные чертежи с использованием стандартов и справочников</t>
  </si>
  <si>
    <t>Уметь использвать теоретические положения для анализа механиеских систем</t>
  </si>
  <si>
    <t>Уметь решать задачи анализа и синтеза электрических цепей</t>
  </si>
  <si>
    <t>Уметь рассчитывать типовые схемы аналоговых и цифровых устройств</t>
  </si>
  <si>
    <t>Уметь решать измерительные задачи, включая выбор методов измерений и обработку результатов измерений</t>
  </si>
  <si>
    <t>Быть спасобным использовать методы обработки сигналов для приборов контроля качества</t>
  </si>
  <si>
    <t>Уметь использовать теоретические положения физики твердого тела в анализе характеристик электронных приборов</t>
  </si>
  <si>
    <t xml:space="preserve">Быть способным использовать источники и приемники излучений в практических задачах неразрушающего контроля </t>
  </si>
  <si>
    <t>Уметь разрабатывать математические модели измерительных преобразователей приборов неразрушающего контроля</t>
  </si>
  <si>
    <t>Уметь определять типы и виды дефектов и прогнозировать возможность их появления при эксплуатации изделий</t>
  </si>
  <si>
    <t>Быть способным определять наиболее опасные  элементы объектов на основании анализа их конструктивных особенностей</t>
  </si>
  <si>
    <t>Быть способным определять качество и состояние технических систем и прогнозировать возможность их дальнейшей эксплуатации</t>
  </si>
  <si>
    <t>Уметь определять опасные производственные факторы и меры защиты от них в условиях конкретного производства</t>
  </si>
  <si>
    <t>1.24</t>
  </si>
  <si>
    <t>БПК-20</t>
  </si>
  <si>
    <t>1.25</t>
  </si>
  <si>
    <t>Уметь разрабатывать механизмы, несущие конструкции, корпуса и корпусные детали приборов и устройств</t>
  </si>
  <si>
    <t>Уметь выбирать материалы и технологию их обработки при конструировании приборов</t>
  </si>
  <si>
    <t>Быть способным составлять функциональные и структурные схемы автоматизации процессов на основе расчета характеристик основных элементов систем</t>
  </si>
  <si>
    <t>Уметь разрабатывать конструкции сборочных единиц, узлов и деталей приборов керазрушающего контроля</t>
  </si>
  <si>
    <t>Уметь выполнять схемотехнические расчеты нестандартизованных электронных узлов информационно-измерительной техники</t>
  </si>
  <si>
    <t>Уметь осуществлять обоснованный выбор измерительного преобразователя для проведения измерений заданной физической величины</t>
  </si>
  <si>
    <t>Уметь рассчитывать технические характеристики каналов связи и передачи информации</t>
  </si>
  <si>
    <t>Быть способным проектировать электронные схемы и печатные платы приборов с использованием компьютерных систем автоматизированного проектирования</t>
  </si>
  <si>
    <t>Уметь разрабатывать программное обеспечение для программируемых устройств</t>
  </si>
  <si>
    <t>Быть способным проектировать блоки информационно-измерительных систем на базе современных микросхем программируемых цифровых устройств</t>
  </si>
  <si>
    <t xml:space="preserve">Уметь прогнозировать работоспособность конкретных объектов на основе анализа видов дефектов </t>
  </si>
  <si>
    <t>Быть способным осуществлять испытания физико-механических свойств объектов, обработку и анализ полученных результатов</t>
  </si>
  <si>
    <t>Уметь применять определенные методы контроля к конкретному объекту контроля</t>
  </si>
  <si>
    <t>Быть способным осуществлять выбор методов и технических средств толщинометрии в соответствии с учетом особенностей объектов контроля и решаемой технической задачи</t>
  </si>
  <si>
    <t>Быть способным осуществлять выбор технических средств неразрушающего контроля в соответствии с особенностями объекта контроля</t>
  </si>
  <si>
    <t>Быть способным создавать системы контроля и управления качеством предприятия</t>
  </si>
  <si>
    <t>Уметь разрабатывать конструкторскую и нормативно-техническую документацию на приборы и системы неразрушающего контроля</t>
  </si>
  <si>
    <t>Быть способным рассчитывать и анализировать надежность разрабатываемых систем</t>
  </si>
  <si>
    <t>Владеть навыками здаровьесбережения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</si>
</sst>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82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color theme="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8"/>
      <name val="Arial"/>
      <family val="2"/>
      <charset val="204"/>
    </font>
    <font>
      <sz val="18"/>
      <name val="Arial Cyr"/>
    </font>
    <font>
      <sz val="22"/>
      <name val="Times New Roman"/>
      <family val="1"/>
      <charset val="204"/>
    </font>
    <font>
      <sz val="19"/>
      <name val="Times New Roman"/>
      <family val="1"/>
      <charset val="204"/>
    </font>
    <font>
      <b/>
      <sz val="19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Narrow"/>
      <family val="2"/>
      <charset val="204"/>
    </font>
    <font>
      <sz val="20"/>
      <name val="Arial Narrow"/>
      <family val="2"/>
      <charset val="204"/>
    </font>
    <font>
      <b/>
      <sz val="20"/>
      <name val="Arial Cyr"/>
      <family val="2"/>
      <charset val="204"/>
    </font>
    <font>
      <b/>
      <i/>
      <sz val="20"/>
      <name val="Arial Narrow"/>
      <family val="2"/>
      <charset val="204"/>
    </font>
    <font>
      <b/>
      <vertAlign val="superscript"/>
      <sz val="20"/>
      <name val="Arial Cyr"/>
      <family val="2"/>
      <charset val="204"/>
    </font>
    <font>
      <b/>
      <sz val="20"/>
      <color theme="1"/>
      <name val="Arial Cyr"/>
      <family val="2"/>
      <charset val="204"/>
    </font>
    <font>
      <b/>
      <sz val="20"/>
      <color theme="1"/>
      <name val="Arial Narrow"/>
      <family val="2"/>
      <charset val="204"/>
    </font>
    <font>
      <sz val="20"/>
      <color theme="1"/>
      <name val="Arial Narrow"/>
      <family val="2"/>
      <charset val="204"/>
    </font>
    <font>
      <sz val="20"/>
      <color rgb="FFFF0000"/>
      <name val="Arial Cyr"/>
      <family val="2"/>
      <charset val="204"/>
    </font>
    <font>
      <b/>
      <sz val="20"/>
      <color rgb="FFFF0000"/>
      <name val="Arial Cyr"/>
      <family val="2"/>
      <charset val="204"/>
    </font>
    <font>
      <b/>
      <vertAlign val="superscript"/>
      <sz val="20"/>
      <color rgb="FFFF0000"/>
      <name val="Arial Cyr"/>
      <family val="2"/>
      <charset val="204"/>
    </font>
    <font>
      <sz val="20"/>
      <color theme="1"/>
      <name val="Arial Cyr"/>
      <family val="2"/>
      <charset val="204"/>
    </font>
    <font>
      <sz val="20"/>
      <name val="Arial Cyr"/>
      <charset val="204"/>
    </font>
    <font>
      <b/>
      <sz val="20"/>
      <color theme="0"/>
      <name val="Arial Narrow"/>
      <family val="2"/>
      <charset val="204"/>
    </font>
    <font>
      <sz val="20"/>
      <color theme="0"/>
      <name val="Arial Narrow"/>
      <family val="2"/>
      <charset val="204"/>
    </font>
    <font>
      <sz val="21"/>
      <name val="Arial Cyr"/>
      <family val="2"/>
      <charset val="204"/>
    </font>
    <font>
      <b/>
      <sz val="21"/>
      <name val="Arial Cyr"/>
      <family val="2"/>
      <charset val="204"/>
    </font>
    <font>
      <b/>
      <sz val="21"/>
      <name val="Times New Roman"/>
      <family val="1"/>
      <charset val="204"/>
    </font>
    <font>
      <sz val="21"/>
      <name val="Times New Roman Cyr"/>
      <family val="1"/>
      <charset val="204"/>
    </font>
    <font>
      <sz val="21"/>
      <name val="Arial Narrow"/>
      <family val="2"/>
      <charset val="204"/>
    </font>
    <font>
      <b/>
      <sz val="21"/>
      <name val="Arial Narrow"/>
      <family val="2"/>
      <charset val="204"/>
    </font>
    <font>
      <b/>
      <sz val="21"/>
      <color theme="1"/>
      <name val="Arial Narrow"/>
      <family val="2"/>
      <charset val="204"/>
    </font>
    <font>
      <sz val="21"/>
      <name val="Times New Roman"/>
      <family val="1"/>
      <charset val="204"/>
    </font>
    <font>
      <sz val="21"/>
      <color theme="0"/>
      <name val="Arial Narrow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 Cyr"/>
      <family val="1"/>
      <charset val="204"/>
    </font>
    <font>
      <u/>
      <sz val="18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12"/>
      <name val="Times New Roman Cyr"/>
      <family val="1"/>
      <charset val="204"/>
    </font>
    <font>
      <sz val="20"/>
      <color rgb="FF0070C0"/>
      <name val="Arial Cyr"/>
      <family val="2"/>
      <charset val="204"/>
    </font>
    <font>
      <sz val="18"/>
      <color theme="0"/>
      <name val="Arial Cyr"/>
      <family val="2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vertAlign val="superscript"/>
      <sz val="20"/>
      <name val="Arial Narrow"/>
      <family val="2"/>
      <charset val="204"/>
    </font>
    <font>
      <vertAlign val="superscript"/>
      <sz val="20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sz val="20"/>
      <color rgb="FFFF0000"/>
      <name val="Arial Narrow"/>
      <family val="2"/>
      <charset val="204"/>
    </font>
    <font>
      <b/>
      <sz val="20"/>
      <color rgb="FF0070C0"/>
      <name val="Arial Cyr"/>
      <family val="2"/>
      <charset val="204"/>
    </font>
    <font>
      <b/>
      <sz val="20"/>
      <color rgb="FF0070C0"/>
      <name val="Arial Narrow"/>
      <family val="2"/>
      <charset val="204"/>
    </font>
    <font>
      <sz val="20"/>
      <color rgb="FF0070C0"/>
      <name val="Arial Narrow"/>
      <family val="2"/>
      <charset val="204"/>
    </font>
    <font>
      <b/>
      <vertAlign val="superscript"/>
      <sz val="20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  <font>
      <sz val="22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8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" fillId="0" borderId="0" xfId="0" applyNumberFormat="1" applyFont="1"/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17" fillId="0" borderId="0" xfId="0" applyFont="1" applyAlignment="1">
      <alignment vertical="center"/>
    </xf>
    <xf numFmtId="0" fontId="6" fillId="0" borderId="1" xfId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hidden="1"/>
    </xf>
    <xf numFmtId="0" fontId="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/>
    <xf numFmtId="1" fontId="27" fillId="0" borderId="0" xfId="0" applyNumberFormat="1" applyFont="1"/>
    <xf numFmtId="0" fontId="28" fillId="0" borderId="0" xfId="0" applyFont="1" applyBorder="1"/>
    <xf numFmtId="0" fontId="20" fillId="0" borderId="0" xfId="0" applyFont="1"/>
    <xf numFmtId="0" fontId="28" fillId="0" borderId="0" xfId="0" applyFont="1"/>
    <xf numFmtId="1" fontId="28" fillId="0" borderId="0" xfId="0" applyNumberFormat="1" applyFont="1"/>
    <xf numFmtId="0" fontId="7" fillId="0" borderId="0" xfId="0" applyFont="1" applyAlignment="1">
      <alignment horizontal="left" vertical="center"/>
    </xf>
    <xf numFmtId="0" fontId="18" fillId="0" borderId="0" xfId="0" applyFont="1" applyFill="1" applyAlignment="1">
      <alignment vertical="top"/>
    </xf>
    <xf numFmtId="0" fontId="30" fillId="0" borderId="0" xfId="0" applyFont="1" applyFill="1" applyAlignment="1">
      <alignment vertical="top"/>
    </xf>
    <xf numFmtId="0" fontId="30" fillId="0" borderId="0" xfId="0" applyFont="1" applyFill="1" applyBorder="1" applyAlignment="1">
      <alignment vertical="top"/>
    </xf>
    <xf numFmtId="0" fontId="30" fillId="0" borderId="0" xfId="0" applyFont="1" applyFill="1"/>
    <xf numFmtId="0" fontId="30" fillId="0" borderId="0" xfId="0" applyFont="1" applyFill="1" applyBorder="1"/>
    <xf numFmtId="0" fontId="32" fillId="0" borderId="0" xfId="0" applyFont="1" applyFill="1" applyBorder="1" applyAlignment="1">
      <alignment vertical="top"/>
    </xf>
    <xf numFmtId="0" fontId="33" fillId="0" borderId="6" xfId="0" applyFont="1" applyFill="1" applyBorder="1" applyAlignment="1">
      <alignment vertical="top"/>
    </xf>
    <xf numFmtId="0" fontId="34" fillId="0" borderId="2" xfId="0" applyFont="1" applyFill="1" applyBorder="1" applyAlignment="1">
      <alignment vertical="top" wrapText="1"/>
    </xf>
    <xf numFmtId="0" fontId="34" fillId="0" borderId="60" xfId="0" applyFont="1" applyFill="1" applyBorder="1" applyAlignment="1">
      <alignment vertical="top" wrapText="1"/>
    </xf>
    <xf numFmtId="0" fontId="34" fillId="0" borderId="59" xfId="0" applyFont="1" applyFill="1" applyBorder="1" applyAlignment="1">
      <alignment vertical="top"/>
    </xf>
    <xf numFmtId="0" fontId="34" fillId="0" borderId="2" xfId="0" applyFont="1" applyFill="1" applyBorder="1" applyAlignment="1">
      <alignment vertical="top"/>
    </xf>
    <xf numFmtId="0" fontId="34" fillId="0" borderId="6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32" fillId="0" borderId="0" xfId="0" applyFont="1" applyFill="1" applyAlignment="1">
      <alignment vertical="top"/>
    </xf>
    <xf numFmtId="0" fontId="34" fillId="0" borderId="3" xfId="0" applyFont="1" applyFill="1" applyBorder="1" applyAlignment="1">
      <alignment vertical="top"/>
    </xf>
    <xf numFmtId="0" fontId="34" fillId="0" borderId="13" xfId="0" applyFont="1" applyFill="1" applyBorder="1" applyAlignment="1">
      <alignment vertical="top"/>
    </xf>
    <xf numFmtId="0" fontId="33" fillId="0" borderId="7" xfId="0" applyFont="1" applyFill="1" applyBorder="1" applyAlignment="1">
      <alignment vertical="top"/>
    </xf>
    <xf numFmtId="0" fontId="33" fillId="0" borderId="3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34" fillId="0" borderId="21" xfId="0" applyFont="1" applyFill="1" applyBorder="1" applyAlignment="1">
      <alignment vertical="top"/>
    </xf>
    <xf numFmtId="164" fontId="37" fillId="0" borderId="0" xfId="0" applyNumberFormat="1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0" fontId="39" fillId="0" borderId="7" xfId="0" applyFont="1" applyFill="1" applyBorder="1" applyAlignment="1">
      <alignment vertical="top"/>
    </xf>
    <xf numFmtId="0" fontId="39" fillId="0" borderId="21" xfId="0" applyFont="1" applyFill="1" applyBorder="1" applyAlignment="1">
      <alignment vertical="top"/>
    </xf>
    <xf numFmtId="0" fontId="39" fillId="0" borderId="3" xfId="0" applyFont="1" applyFill="1" applyBorder="1" applyAlignment="1">
      <alignment vertical="top"/>
    </xf>
    <xf numFmtId="0" fontId="39" fillId="0" borderId="13" xfId="0" applyFont="1" applyFill="1" applyBorder="1" applyAlignment="1">
      <alignment vertical="top"/>
    </xf>
    <xf numFmtId="0" fontId="38" fillId="0" borderId="0" xfId="0" applyFont="1" applyFill="1" applyAlignment="1">
      <alignment vertical="top"/>
    </xf>
    <xf numFmtId="0" fontId="41" fillId="0" borderId="0" xfId="0" applyFont="1" applyFill="1" applyBorder="1" applyAlignment="1">
      <alignment vertical="top"/>
    </xf>
    <xf numFmtId="0" fontId="40" fillId="0" borderId="3" xfId="0" applyFont="1" applyFill="1" applyBorder="1" applyAlignment="1">
      <alignment vertical="top"/>
    </xf>
    <xf numFmtId="0" fontId="40" fillId="0" borderId="13" xfId="0" applyFont="1" applyFill="1" applyBorder="1" applyAlignment="1">
      <alignment vertical="top"/>
    </xf>
    <xf numFmtId="0" fontId="40" fillId="0" borderId="21" xfId="0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164" fontId="43" fillId="0" borderId="0" xfId="0" applyNumberFormat="1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40" fillId="0" borderId="2" xfId="0" applyFont="1" applyFill="1" applyBorder="1" applyAlignment="1">
      <alignment vertical="top"/>
    </xf>
    <xf numFmtId="0" fontId="44" fillId="0" borderId="2" xfId="0" applyFont="1" applyFill="1" applyBorder="1" applyAlignment="1">
      <alignment vertical="top"/>
    </xf>
    <xf numFmtId="0" fontId="44" fillId="0" borderId="60" xfId="0" applyFont="1" applyFill="1" applyBorder="1" applyAlignment="1">
      <alignment vertical="top"/>
    </xf>
    <xf numFmtId="0" fontId="45" fillId="0" borderId="3" xfId="0" applyFont="1" applyFill="1" applyBorder="1" applyAlignment="1">
      <alignment vertical="top"/>
    </xf>
    <xf numFmtId="0" fontId="45" fillId="0" borderId="13" xfId="0" applyFont="1" applyFill="1" applyBorder="1" applyAlignment="1">
      <alignment vertical="top"/>
    </xf>
    <xf numFmtId="0" fontId="34" fillId="0" borderId="7" xfId="0" applyFont="1" applyFill="1" applyBorder="1" applyAlignment="1">
      <alignment vertical="top"/>
    </xf>
    <xf numFmtId="0" fontId="33" fillId="0" borderId="21" xfId="0" applyFont="1" applyFill="1" applyBorder="1" applyAlignment="1">
      <alignment vertical="top"/>
    </xf>
    <xf numFmtId="0" fontId="35" fillId="0" borderId="0" xfId="0" applyFont="1" applyFill="1" applyAlignment="1">
      <alignment vertical="top"/>
    </xf>
    <xf numFmtId="0" fontId="34" fillId="0" borderId="24" xfId="0" applyFont="1" applyFill="1" applyBorder="1" applyAlignment="1">
      <alignment vertical="top"/>
    </xf>
    <xf numFmtId="0" fontId="34" fillId="0" borderId="4" xfId="0" applyFont="1" applyFill="1" applyBorder="1" applyAlignment="1">
      <alignment vertical="top"/>
    </xf>
    <xf numFmtId="0" fontId="34" fillId="0" borderId="11" xfId="0" applyFont="1" applyFill="1" applyBorder="1" applyAlignment="1">
      <alignment vertical="top"/>
    </xf>
    <xf numFmtId="0" fontId="35" fillId="0" borderId="4" xfId="0" applyFont="1" applyFill="1" applyBorder="1" applyAlignment="1">
      <alignment vertical="top"/>
    </xf>
    <xf numFmtId="0" fontId="34" fillId="0" borderId="36" xfId="0" applyFont="1" applyFill="1" applyBorder="1" applyAlignment="1">
      <alignment vertical="top"/>
    </xf>
    <xf numFmtId="0" fontId="32" fillId="0" borderId="3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4" xfId="0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34" fillId="0" borderId="18" xfId="0" applyFont="1" applyFill="1" applyBorder="1" applyAlignment="1">
      <alignment vertical="top"/>
    </xf>
    <xf numFmtId="0" fontId="34" fillId="0" borderId="5" xfId="0" applyFont="1" applyFill="1" applyBorder="1" applyAlignment="1">
      <alignment vertical="top" wrapText="1"/>
    </xf>
    <xf numFmtId="0" fontId="34" fillId="0" borderId="34" xfId="0" applyFont="1" applyFill="1" applyBorder="1" applyAlignment="1">
      <alignment vertical="top" wrapText="1"/>
    </xf>
    <xf numFmtId="0" fontId="34" fillId="0" borderId="5" xfId="0" applyFont="1" applyFill="1" applyBorder="1" applyAlignment="1">
      <alignment vertical="top"/>
    </xf>
    <xf numFmtId="0" fontId="34" fillId="0" borderId="34" xfId="0" applyFont="1" applyFill="1" applyBorder="1" applyAlignment="1">
      <alignment vertical="top"/>
    </xf>
    <xf numFmtId="0" fontId="34" fillId="0" borderId="8" xfId="0" applyFont="1" applyFill="1" applyBorder="1" applyAlignment="1">
      <alignment vertical="top"/>
    </xf>
    <xf numFmtId="0" fontId="34" fillId="0" borderId="9" xfId="0" applyFont="1" applyFill="1" applyBorder="1" applyAlignment="1">
      <alignment vertical="top" wrapText="1"/>
    </xf>
    <xf numFmtId="0" fontId="34" fillId="0" borderId="12" xfId="0" applyFont="1" applyFill="1" applyBorder="1" applyAlignment="1">
      <alignment vertical="top" wrapText="1"/>
    </xf>
    <xf numFmtId="0" fontId="34" fillId="0" borderId="39" xfId="0" applyFont="1" applyFill="1" applyBorder="1" applyAlignment="1">
      <alignment vertical="top"/>
    </xf>
    <xf numFmtId="0" fontId="34" fillId="0" borderId="9" xfId="0" applyFont="1" applyFill="1" applyBorder="1" applyAlignment="1">
      <alignment vertical="top"/>
    </xf>
    <xf numFmtId="0" fontId="34" fillId="0" borderId="16" xfId="0" applyFont="1" applyFill="1" applyBorder="1" applyAlignment="1">
      <alignment vertical="top"/>
    </xf>
    <xf numFmtId="0" fontId="48" fillId="0" borderId="0" xfId="0" applyFont="1" applyFill="1" applyBorder="1" applyAlignment="1">
      <alignment vertical="center"/>
    </xf>
    <xf numFmtId="49" fontId="49" fillId="0" borderId="24" xfId="0" applyNumberFormat="1" applyFont="1" applyFill="1" applyBorder="1" applyAlignment="1">
      <alignment horizontal="centerContinuous" vertical="center"/>
    </xf>
    <xf numFmtId="49" fontId="49" fillId="0" borderId="4" xfId="0" applyNumberFormat="1" applyFont="1" applyFill="1" applyBorder="1" applyAlignment="1">
      <alignment horizontal="centerContinuous" vertical="center"/>
    </xf>
    <xf numFmtId="0" fontId="50" fillId="0" borderId="4" xfId="0" applyFont="1" applyFill="1" applyBorder="1" applyAlignment="1">
      <alignment vertical="center"/>
    </xf>
    <xf numFmtId="0" fontId="51" fillId="0" borderId="4" xfId="0" applyFont="1" applyFill="1" applyBorder="1" applyAlignment="1">
      <alignment vertical="center"/>
    </xf>
    <xf numFmtId="0" fontId="52" fillId="0" borderId="4" xfId="0" applyFont="1" applyFill="1" applyBorder="1" applyAlignment="1">
      <alignment vertical="center"/>
    </xf>
    <xf numFmtId="0" fontId="52" fillId="0" borderId="11" xfId="0" applyFont="1" applyFill="1" applyBorder="1" applyAlignment="1">
      <alignment vertical="center"/>
    </xf>
    <xf numFmtId="0" fontId="52" fillId="0" borderId="24" xfId="0" applyFont="1" applyFill="1" applyBorder="1" applyAlignment="1">
      <alignment vertical="top"/>
    </xf>
    <xf numFmtId="0" fontId="52" fillId="0" borderId="4" xfId="0" applyFont="1" applyFill="1" applyBorder="1" applyAlignment="1">
      <alignment vertical="top"/>
    </xf>
    <xf numFmtId="0" fontId="52" fillId="0" borderId="11" xfId="0" applyFont="1" applyFill="1" applyBorder="1" applyAlignment="1">
      <alignment vertical="top"/>
    </xf>
    <xf numFmtId="0" fontId="48" fillId="0" borderId="4" xfId="0" applyFont="1" applyFill="1" applyBorder="1" applyAlignment="1">
      <alignment vertical="center"/>
    </xf>
    <xf numFmtId="0" fontId="48" fillId="0" borderId="16" xfId="0" applyFont="1" applyFill="1" applyBorder="1" applyAlignment="1">
      <alignment vertical="center"/>
    </xf>
    <xf numFmtId="0" fontId="48" fillId="0" borderId="5" xfId="0" applyFont="1" applyFill="1" applyBorder="1" applyAlignment="1">
      <alignment vertical="center"/>
    </xf>
    <xf numFmtId="0" fontId="55" fillId="0" borderId="5" xfId="0" applyFont="1" applyFill="1" applyBorder="1" applyAlignment="1">
      <alignment vertical="center"/>
    </xf>
    <xf numFmtId="0" fontId="52" fillId="0" borderId="5" xfId="0" applyFont="1" applyFill="1" applyBorder="1" applyAlignment="1">
      <alignment vertical="center"/>
    </xf>
    <xf numFmtId="0" fontId="52" fillId="0" borderId="16" xfId="0" applyFont="1" applyFill="1" applyBorder="1" applyAlignment="1">
      <alignment vertical="top"/>
    </xf>
    <xf numFmtId="0" fontId="52" fillId="0" borderId="5" xfId="0" applyFont="1" applyFill="1" applyBorder="1" applyAlignment="1">
      <alignment vertical="top"/>
    </xf>
    <xf numFmtId="0" fontId="52" fillId="0" borderId="34" xfId="0" applyFont="1" applyFill="1" applyBorder="1" applyAlignment="1">
      <alignment vertical="top"/>
    </xf>
    <xf numFmtId="0" fontId="48" fillId="0" borderId="2" xfId="0" applyFont="1" applyFill="1" applyBorder="1" applyAlignment="1">
      <alignment vertical="center"/>
    </xf>
    <xf numFmtId="0" fontId="48" fillId="0" borderId="59" xfId="0" applyFont="1" applyFill="1" applyBorder="1" applyAlignment="1">
      <alignment vertical="center"/>
    </xf>
    <xf numFmtId="0" fontId="55" fillId="0" borderId="2" xfId="0" applyFont="1" applyFill="1" applyBorder="1" applyAlignment="1">
      <alignment vertical="center"/>
    </xf>
    <xf numFmtId="0" fontId="52" fillId="0" borderId="2" xfId="0" applyFont="1" applyFill="1" applyBorder="1" applyAlignment="1">
      <alignment vertical="center"/>
    </xf>
    <xf numFmtId="0" fontId="52" fillId="0" borderId="21" xfId="0" applyFont="1" applyFill="1" applyBorder="1" applyAlignment="1">
      <alignment vertical="top"/>
    </xf>
    <xf numFmtId="0" fontId="52" fillId="0" borderId="3" xfId="0" applyFont="1" applyFill="1" applyBorder="1" applyAlignment="1">
      <alignment vertical="top"/>
    </xf>
    <xf numFmtId="0" fontId="52" fillId="0" borderId="13" xfId="0" applyFont="1" applyFill="1" applyBorder="1" applyAlignment="1">
      <alignment vertical="top"/>
    </xf>
    <xf numFmtId="0" fontId="48" fillId="0" borderId="21" xfId="0" applyFont="1" applyFill="1" applyBorder="1" applyAlignment="1">
      <alignment vertical="center"/>
    </xf>
    <xf numFmtId="0" fontId="48" fillId="0" borderId="3" xfId="0" applyFont="1" applyFill="1" applyBorder="1" applyAlignment="1">
      <alignment vertical="center"/>
    </xf>
    <xf numFmtId="0" fontId="55" fillId="0" borderId="3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8" fillId="0" borderId="39" xfId="0" applyFont="1" applyFill="1" applyBorder="1" applyAlignment="1">
      <alignment vertical="center"/>
    </xf>
    <xf numFmtId="0" fontId="48" fillId="0" borderId="9" xfId="0" applyFont="1" applyFill="1" applyBorder="1" applyAlignment="1">
      <alignment vertical="center"/>
    </xf>
    <xf numFmtId="0" fontId="55" fillId="0" borderId="9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3" fillId="0" borderId="9" xfId="0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vertical="center"/>
    </xf>
    <xf numFmtId="0" fontId="52" fillId="0" borderId="12" xfId="0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0" fontId="9" fillId="0" borderId="0" xfId="0" applyFont="1" applyFill="1"/>
    <xf numFmtId="0" fontId="5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57" fillId="0" borderId="0" xfId="0" applyFont="1" applyAlignment="1" applyProtection="1">
      <alignment vertical="center"/>
      <protection hidden="1"/>
    </xf>
    <xf numFmtId="0" fontId="57" fillId="0" borderId="0" xfId="0" applyFont="1" applyAlignment="1">
      <alignment vertical="center"/>
    </xf>
    <xf numFmtId="0" fontId="10" fillId="0" borderId="0" xfId="0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57" fillId="0" borderId="0" xfId="0" applyFont="1" applyBorder="1" applyAlignment="1">
      <alignment vertical="center"/>
    </xf>
    <xf numFmtId="0" fontId="57" fillId="0" borderId="0" xfId="0" applyFont="1" applyFill="1" applyAlignment="1">
      <alignment vertical="center"/>
    </xf>
    <xf numFmtId="0" fontId="58" fillId="0" borderId="0" xfId="0" applyFont="1" applyAlignment="1" applyProtection="1">
      <alignment vertical="center"/>
      <protection hidden="1"/>
    </xf>
    <xf numFmtId="0" fontId="57" fillId="0" borderId="0" xfId="0" applyFont="1" applyAlignment="1">
      <alignment horizontal="left" vertical="center"/>
    </xf>
    <xf numFmtId="0" fontId="58" fillId="0" borderId="0" xfId="0" applyFont="1" applyBorder="1" applyAlignment="1">
      <alignment vertical="center"/>
    </xf>
    <xf numFmtId="1" fontId="57" fillId="0" borderId="0" xfId="0" applyNumberFormat="1" applyFont="1" applyAlignment="1">
      <alignment vertical="center"/>
    </xf>
    <xf numFmtId="1" fontId="57" fillId="0" borderId="0" xfId="0" applyNumberFormat="1" applyFont="1" applyBorder="1" applyAlignment="1" applyProtection="1">
      <alignment vertical="center"/>
      <protection hidden="1"/>
    </xf>
    <xf numFmtId="0" fontId="57" fillId="0" borderId="0" xfId="0" applyFont="1" applyBorder="1" applyAlignment="1" applyProtection="1">
      <alignment vertical="center"/>
      <protection hidden="1"/>
    </xf>
    <xf numFmtId="0" fontId="57" fillId="0" borderId="0" xfId="0" applyFont="1" applyBorder="1" applyAlignment="1">
      <alignment horizontal="left" vertical="center"/>
    </xf>
    <xf numFmtId="0" fontId="58" fillId="0" borderId="0" xfId="0" applyFont="1" applyBorder="1" applyAlignment="1" applyProtection="1">
      <alignment vertical="center"/>
      <protection hidden="1"/>
    </xf>
    <xf numFmtId="0" fontId="5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Alignment="1">
      <alignment vertical="center"/>
    </xf>
    <xf numFmtId="0" fontId="59" fillId="0" borderId="0" xfId="0" applyFont="1" applyAlignment="1">
      <alignment vertical="top"/>
    </xf>
    <xf numFmtId="0" fontId="12" fillId="0" borderId="0" xfId="0" applyFont="1" applyAlignment="1">
      <alignment vertical="top"/>
    </xf>
    <xf numFmtId="1" fontId="7" fillId="0" borderId="0" xfId="0" applyNumberFormat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60" fillId="0" borderId="29" xfId="0" applyFont="1" applyBorder="1" applyAlignment="1">
      <alignment horizontal="left" vertical="center"/>
    </xf>
    <xf numFmtId="0" fontId="60" fillId="0" borderId="40" xfId="0" applyFont="1" applyBorder="1" applyAlignment="1">
      <alignment horizontal="left" vertical="center"/>
    </xf>
    <xf numFmtId="49" fontId="60" fillId="0" borderId="40" xfId="0" applyNumberFormat="1" applyFont="1" applyBorder="1" applyAlignment="1">
      <alignment horizontal="center" vertical="center"/>
    </xf>
    <xf numFmtId="0" fontId="60" fillId="0" borderId="37" xfId="0" applyFont="1" applyBorder="1" applyAlignment="1">
      <alignment horizontal="center" vertical="center"/>
    </xf>
    <xf numFmtId="0" fontId="60" fillId="0" borderId="37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 textRotation="90" wrapText="1"/>
    </xf>
    <xf numFmtId="0" fontId="7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60" fillId="0" borderId="22" xfId="0" applyNumberFormat="1" applyFont="1" applyBorder="1" applyAlignment="1">
      <alignment horizontal="center" vertical="center"/>
    </xf>
    <xf numFmtId="49" fontId="60" fillId="0" borderId="4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13" fillId="0" borderId="5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13" fillId="0" borderId="5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1" fillId="0" borderId="14" xfId="0" applyFont="1" applyFill="1" applyBorder="1" applyAlignment="1">
      <alignment vertical="center"/>
    </xf>
    <xf numFmtId="0" fontId="61" fillId="0" borderId="14" xfId="0" applyFont="1" applyFill="1" applyBorder="1" applyAlignment="1">
      <alignment horizontal="right" vertical="center"/>
    </xf>
    <xf numFmtId="0" fontId="13" fillId="0" borderId="3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2" fillId="0" borderId="0" xfId="0" applyFont="1" applyAlignment="1">
      <alignment vertical="top"/>
    </xf>
    <xf numFmtId="0" fontId="58" fillId="0" borderId="0" xfId="0" applyFont="1" applyAlignment="1">
      <alignment vertical="center" wrapText="1"/>
    </xf>
    <xf numFmtId="0" fontId="63" fillId="0" borderId="0" xfId="0" applyFont="1" applyAlignment="1">
      <alignment vertical="top"/>
    </xf>
    <xf numFmtId="0" fontId="32" fillId="0" borderId="24" xfId="0" applyFont="1" applyFill="1" applyBorder="1" applyAlignment="1">
      <alignment vertical="top"/>
    </xf>
    <xf numFmtId="0" fontId="32" fillId="0" borderId="4" xfId="0" applyFont="1" applyFill="1" applyBorder="1" applyAlignment="1">
      <alignment vertical="top"/>
    </xf>
    <xf numFmtId="0" fontId="32" fillId="0" borderId="11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8" fillId="0" borderId="32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27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34" fillId="0" borderId="28" xfId="0" applyFont="1" applyFill="1" applyBorder="1" applyAlignment="1">
      <alignment horizontal="left" vertical="top" indent="1"/>
    </xf>
    <xf numFmtId="0" fontId="34" fillId="0" borderId="29" xfId="0" applyFont="1" applyFill="1" applyBorder="1" applyAlignment="1">
      <alignment vertical="top"/>
    </xf>
    <xf numFmtId="0" fontId="34" fillId="0" borderId="16" xfId="0" applyFont="1" applyFill="1" applyBorder="1" applyAlignment="1">
      <alignment horizontal="left" vertical="top" indent="1"/>
    </xf>
    <xf numFmtId="0" fontId="34" fillId="0" borderId="17" xfId="0" applyFont="1" applyFill="1" applyBorder="1" applyAlignment="1">
      <alignment vertical="top"/>
    </xf>
    <xf numFmtId="0" fontId="34" fillId="0" borderId="31" xfId="0" applyFont="1" applyFill="1" applyBorder="1" applyAlignment="1">
      <alignment horizontal="left" vertical="top" indent="1"/>
    </xf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4" fillId="0" borderId="30" xfId="0" applyFont="1" applyFill="1" applyBorder="1" applyAlignment="1">
      <alignment vertical="top"/>
    </xf>
    <xf numFmtId="0" fontId="32" fillId="0" borderId="2" xfId="0" applyFont="1" applyFill="1" applyBorder="1" applyAlignment="1">
      <alignment vertical="top"/>
    </xf>
    <xf numFmtId="49" fontId="34" fillId="0" borderId="31" xfId="0" applyNumberFormat="1" applyFont="1" applyFill="1" applyBorder="1" applyAlignment="1">
      <alignment vertical="top"/>
    </xf>
    <xf numFmtId="0" fontId="34" fillId="0" borderId="22" xfId="0" applyFont="1" applyFill="1" applyBorder="1" applyAlignment="1">
      <alignment vertical="top"/>
    </xf>
    <xf numFmtId="0" fontId="34" fillId="0" borderId="23" xfId="0" applyFont="1" applyFill="1" applyBorder="1" applyAlignment="1">
      <alignment vertical="top"/>
    </xf>
    <xf numFmtId="0" fontId="34" fillId="0" borderId="21" xfId="0" applyFont="1" applyFill="1" applyBorder="1" applyAlignment="1">
      <alignment horizontal="left" vertical="top" indent="1"/>
    </xf>
    <xf numFmtId="0" fontId="34" fillId="0" borderId="20" xfId="0" applyFont="1" applyFill="1" applyBorder="1" applyAlignment="1">
      <alignment vertical="top"/>
    </xf>
    <xf numFmtId="0" fontId="34" fillId="0" borderId="31" xfId="0" applyFont="1" applyFill="1" applyBorder="1" applyAlignment="1">
      <alignment vertical="top"/>
    </xf>
    <xf numFmtId="0" fontId="34" fillId="0" borderId="31" xfId="0" applyFont="1" applyFill="1" applyBorder="1" applyAlignment="1">
      <alignment vertical="top" wrapText="1"/>
    </xf>
    <xf numFmtId="49" fontId="34" fillId="0" borderId="32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34" fillId="0" borderId="33" xfId="0" applyFont="1" applyFill="1" applyBorder="1" applyAlignment="1">
      <alignment vertical="top"/>
    </xf>
    <xf numFmtId="0" fontId="34" fillId="0" borderId="15" xfId="0" applyFont="1" applyFill="1" applyBorder="1" applyAlignment="1">
      <alignment vertical="top"/>
    </xf>
    <xf numFmtId="0" fontId="34" fillId="0" borderId="27" xfId="0" applyFont="1" applyFill="1" applyBorder="1" applyAlignment="1">
      <alignment vertical="top"/>
    </xf>
    <xf numFmtId="0" fontId="34" fillId="0" borderId="39" xfId="0" applyFont="1" applyFill="1" applyBorder="1" applyAlignment="1">
      <alignment horizontal="left" vertical="top" indent="1"/>
    </xf>
    <xf numFmtId="0" fontId="34" fillId="0" borderId="32" xfId="0" applyFont="1" applyFill="1" applyBorder="1" applyAlignment="1">
      <alignment vertical="top"/>
    </xf>
    <xf numFmtId="0" fontId="34" fillId="0" borderId="32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0" fontId="61" fillId="0" borderId="0" xfId="0" applyFont="1" applyFill="1" applyAlignment="1">
      <alignment vertical="top"/>
    </xf>
    <xf numFmtId="0" fontId="61" fillId="0" borderId="0" xfId="0" applyFont="1" applyFill="1" applyBorder="1" applyAlignment="1">
      <alignment vertical="top"/>
    </xf>
    <xf numFmtId="0" fontId="20" fillId="0" borderId="0" xfId="0" applyFont="1" applyFill="1" applyBorder="1"/>
    <xf numFmtId="0" fontId="29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55" fillId="0" borderId="0" xfId="0" applyFont="1" applyFill="1" applyBorder="1" applyAlignment="1">
      <alignment vertical="center"/>
    </xf>
    <xf numFmtId="0" fontId="55" fillId="0" borderId="31" xfId="0" applyFont="1" applyFill="1" applyBorder="1" applyAlignment="1">
      <alignment vertical="center"/>
    </xf>
    <xf numFmtId="0" fontId="32" fillId="0" borderId="5" xfId="0" applyFont="1" applyFill="1" applyBorder="1" applyAlignment="1">
      <alignment vertical="top"/>
    </xf>
    <xf numFmtId="0" fontId="32" fillId="0" borderId="34" xfId="0" applyFont="1" applyFill="1" applyBorder="1" applyAlignment="1">
      <alignment vertical="top"/>
    </xf>
    <xf numFmtId="0" fontId="32" fillId="0" borderId="9" xfId="0" applyFont="1" applyFill="1" applyBorder="1" applyAlignment="1">
      <alignment vertical="top"/>
    </xf>
    <xf numFmtId="0" fontId="32" fillId="0" borderId="12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29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1" fontId="29" fillId="0" borderId="0" xfId="0" applyNumberFormat="1" applyFont="1" applyFill="1" applyBorder="1" applyAlignment="1">
      <alignment vertical="center"/>
    </xf>
    <xf numFmtId="0" fontId="29" fillId="0" borderId="0" xfId="0" applyFont="1" applyFill="1" applyAlignment="1">
      <alignment vertical="center" wrapText="1"/>
    </xf>
    <xf numFmtId="0" fontId="29" fillId="0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1" fontId="29" fillId="0" borderId="0" xfId="0" applyNumberFormat="1" applyFont="1" applyFill="1" applyAlignment="1">
      <alignment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Alignment="1">
      <alignment vertical="top"/>
    </xf>
    <xf numFmtId="0" fontId="29" fillId="0" borderId="0" xfId="0" applyFont="1" applyFill="1" applyBorder="1" applyAlignment="1">
      <alignment horizontal="center" vertical="top"/>
    </xf>
    <xf numFmtId="1" fontId="29" fillId="0" borderId="0" xfId="0" applyNumberFormat="1" applyFont="1" applyFill="1" applyBorder="1" applyAlignment="1">
      <alignment vertical="top"/>
    </xf>
    <xf numFmtId="0" fontId="69" fillId="0" borderId="0" xfId="0" applyFont="1" applyFill="1" applyBorder="1" applyAlignment="1">
      <alignment vertical="top"/>
    </xf>
    <xf numFmtId="0" fontId="70" fillId="0" borderId="0" xfId="0" applyFont="1" applyFill="1" applyBorder="1" applyAlignment="1">
      <alignment vertical="top"/>
    </xf>
    <xf numFmtId="0" fontId="73" fillId="0" borderId="21" xfId="0" applyFont="1" applyFill="1" applyBorder="1" applyAlignment="1">
      <alignment vertical="top"/>
    </xf>
    <xf numFmtId="0" fontId="73" fillId="0" borderId="3" xfId="0" applyFont="1" applyFill="1" applyBorder="1" applyAlignment="1">
      <alignment vertical="top"/>
    </xf>
    <xf numFmtId="0" fontId="73" fillId="0" borderId="13" xfId="0" applyFont="1" applyFill="1" applyBorder="1" applyAlignment="1">
      <alignment vertical="top"/>
    </xf>
    <xf numFmtId="0" fontId="42" fillId="0" borderId="0" xfId="0" applyFont="1" applyFill="1" applyAlignment="1">
      <alignment vertical="top"/>
    </xf>
    <xf numFmtId="0" fontId="64" fillId="0" borderId="0" xfId="0" applyFont="1" applyFill="1" applyBorder="1" applyAlignment="1">
      <alignment vertical="top"/>
    </xf>
    <xf numFmtId="0" fontId="64" fillId="0" borderId="0" xfId="0" applyFont="1" applyFill="1" applyAlignment="1">
      <alignment vertical="top"/>
    </xf>
    <xf numFmtId="0" fontId="75" fillId="0" borderId="0" xfId="0" applyFont="1" applyFill="1" applyBorder="1" applyAlignment="1">
      <alignment vertical="top"/>
    </xf>
    <xf numFmtId="0" fontId="76" fillId="0" borderId="3" xfId="0" applyFont="1" applyFill="1" applyBorder="1" applyAlignment="1">
      <alignment vertical="top" wrapText="1"/>
    </xf>
    <xf numFmtId="0" fontId="76" fillId="0" borderId="13" xfId="0" applyFont="1" applyFill="1" applyBorder="1" applyAlignment="1">
      <alignment vertical="top" wrapText="1"/>
    </xf>
    <xf numFmtId="0" fontId="77" fillId="0" borderId="3" xfId="0" applyFont="1" applyFill="1" applyBorder="1" applyAlignment="1">
      <alignment vertical="top"/>
    </xf>
    <xf numFmtId="0" fontId="77" fillId="0" borderId="13" xfId="0" applyFont="1" applyFill="1" applyBorder="1" applyAlignment="1">
      <alignment vertical="top"/>
    </xf>
    <xf numFmtId="0" fontId="77" fillId="0" borderId="21" xfId="0" applyFont="1" applyFill="1" applyBorder="1" applyAlignment="1">
      <alignment vertical="top"/>
    </xf>
    <xf numFmtId="0" fontId="34" fillId="0" borderId="14" xfId="0" applyFont="1" applyFill="1" applyBorder="1" applyAlignment="1">
      <alignment vertical="top"/>
    </xf>
    <xf numFmtId="0" fontId="34" fillId="0" borderId="71" xfId="0" applyFont="1" applyFill="1" applyBorder="1" applyAlignment="1">
      <alignment vertical="top"/>
    </xf>
    <xf numFmtId="0" fontId="39" fillId="0" borderId="59" xfId="0" applyFont="1" applyFill="1" applyBorder="1" applyAlignment="1">
      <alignment vertical="top"/>
    </xf>
    <xf numFmtId="0" fontId="39" fillId="0" borderId="2" xfId="0" applyFont="1" applyFill="1" applyBorder="1" applyAlignment="1">
      <alignment vertical="top"/>
    </xf>
    <xf numFmtId="0" fontId="39" fillId="0" borderId="60" xfId="0" applyFont="1" applyFill="1" applyBorder="1" applyAlignment="1">
      <alignment vertical="top"/>
    </xf>
    <xf numFmtId="0" fontId="34" fillId="0" borderId="70" xfId="0" applyFont="1" applyFill="1" applyBorder="1" applyAlignment="1">
      <alignment vertical="top"/>
    </xf>
    <xf numFmtId="165" fontId="20" fillId="0" borderId="0" xfId="0" applyNumberFormat="1" applyFont="1" applyFill="1" applyBorder="1" applyAlignment="1">
      <alignment vertical="top"/>
    </xf>
    <xf numFmtId="0" fontId="34" fillId="0" borderId="21" xfId="0" applyFont="1" applyFill="1" applyBorder="1"/>
    <xf numFmtId="0" fontId="21" fillId="0" borderId="0" xfId="0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1" fontId="21" fillId="0" borderId="0" xfId="0" applyNumberFormat="1" applyFont="1" applyFill="1" applyBorder="1" applyAlignment="1">
      <alignment vertical="top"/>
    </xf>
    <xf numFmtId="0" fontId="67" fillId="0" borderId="3" xfId="0" applyFont="1" applyFill="1" applyBorder="1" applyAlignment="1">
      <alignment vertical="top"/>
    </xf>
    <xf numFmtId="1" fontId="66" fillId="0" borderId="3" xfId="0" applyNumberFormat="1" applyFont="1" applyFill="1" applyBorder="1" applyAlignment="1">
      <alignment vertical="top"/>
    </xf>
    <xf numFmtId="49" fontId="66" fillId="0" borderId="21" xfId="0" applyNumberFormat="1" applyFont="1" applyFill="1" applyBorder="1" applyAlignment="1">
      <alignment vertical="top"/>
    </xf>
    <xf numFmtId="49" fontId="66" fillId="0" borderId="3" xfId="0" applyNumberFormat="1" applyFont="1" applyFill="1" applyBorder="1" applyAlignment="1">
      <alignment vertical="top"/>
    </xf>
    <xf numFmtId="49" fontId="66" fillId="0" borderId="13" xfId="0" applyNumberFormat="1" applyFont="1" applyFill="1" applyBorder="1" applyAlignment="1">
      <alignment vertical="top"/>
    </xf>
    <xf numFmtId="0" fontId="67" fillId="0" borderId="21" xfId="0" applyFont="1" applyFill="1" applyBorder="1" applyAlignment="1">
      <alignment vertical="top"/>
    </xf>
    <xf numFmtId="16" fontId="66" fillId="0" borderId="13" xfId="0" applyNumberFormat="1" applyFont="1" applyFill="1" applyBorder="1" applyAlignment="1">
      <alignment vertical="top"/>
    </xf>
    <xf numFmtId="0" fontId="66" fillId="0" borderId="72" xfId="0" applyFont="1" applyFill="1" applyBorder="1" applyAlignment="1">
      <alignment vertical="top"/>
    </xf>
    <xf numFmtId="0" fontId="66" fillId="0" borderId="73" xfId="0" applyFont="1" applyFill="1" applyBorder="1" applyAlignment="1">
      <alignment vertical="top"/>
    </xf>
    <xf numFmtId="0" fontId="67" fillId="0" borderId="59" xfId="0" applyFont="1" applyFill="1" applyBorder="1" applyAlignment="1">
      <alignment vertical="top"/>
    </xf>
    <xf numFmtId="0" fontId="66" fillId="0" borderId="2" xfId="0" applyFont="1" applyFill="1" applyBorder="1" applyAlignment="1">
      <alignment vertical="top"/>
    </xf>
    <xf numFmtId="0" fontId="66" fillId="0" borderId="60" xfId="0" applyFont="1" applyFill="1" applyBorder="1" applyAlignment="1">
      <alignment vertical="top"/>
    </xf>
    <xf numFmtId="1" fontId="66" fillId="0" borderId="2" xfId="0" applyNumberFormat="1" applyFont="1" applyFill="1" applyBorder="1" applyAlignment="1">
      <alignment vertical="top"/>
    </xf>
    <xf numFmtId="0" fontId="67" fillId="0" borderId="2" xfId="0" applyFont="1" applyFill="1" applyBorder="1" applyAlignment="1">
      <alignment vertical="top"/>
    </xf>
    <xf numFmtId="49" fontId="66" fillId="0" borderId="59" xfId="0" applyNumberFormat="1" applyFont="1" applyFill="1" applyBorder="1" applyAlignment="1">
      <alignment vertical="top"/>
    </xf>
    <xf numFmtId="49" fontId="66" fillId="0" borderId="2" xfId="0" applyNumberFormat="1" applyFont="1" applyFill="1" applyBorder="1" applyAlignment="1">
      <alignment vertical="top"/>
    </xf>
    <xf numFmtId="49" fontId="66" fillId="0" borderId="60" xfId="0" applyNumberFormat="1" applyFont="1" applyFill="1" applyBorder="1" applyAlignment="1">
      <alignment vertical="top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4" fillId="0" borderId="3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vertical="top" wrapText="1"/>
    </xf>
    <xf numFmtId="0" fontId="33" fillId="0" borderId="3" xfId="0" applyFont="1" applyFill="1" applyBorder="1" applyAlignment="1">
      <alignment vertical="top" wrapText="1"/>
    </xf>
    <xf numFmtId="0" fontId="33" fillId="0" borderId="13" xfId="0" applyFont="1" applyFill="1" applyBorder="1" applyAlignment="1">
      <alignment vertical="top" wrapText="1"/>
    </xf>
    <xf numFmtId="0" fontId="39" fillId="0" borderId="3" xfId="0" applyFont="1" applyFill="1" applyBorder="1" applyAlignment="1">
      <alignment vertical="top" wrapText="1"/>
    </xf>
    <xf numFmtId="0" fontId="39" fillId="0" borderId="13" xfId="0" applyFont="1" applyFill="1" applyBorder="1" applyAlignment="1">
      <alignment vertical="top" wrapText="1"/>
    </xf>
    <xf numFmtId="0" fontId="53" fillId="0" borderId="3" xfId="0" applyFont="1" applyFill="1" applyBorder="1" applyAlignment="1">
      <alignment horizontal="center" vertical="center"/>
    </xf>
    <xf numFmtId="0" fontId="66" fillId="0" borderId="21" xfId="0" applyFont="1" applyFill="1" applyBorder="1" applyAlignment="1">
      <alignment vertical="top"/>
    </xf>
    <xf numFmtId="0" fontId="66" fillId="0" borderId="3" xfId="0" applyFont="1" applyFill="1" applyBorder="1" applyAlignment="1">
      <alignment vertical="top"/>
    </xf>
    <xf numFmtId="0" fontId="66" fillId="0" borderId="13" xfId="0" applyFont="1" applyFill="1" applyBorder="1" applyAlignment="1">
      <alignment vertical="top"/>
    </xf>
    <xf numFmtId="0" fontId="79" fillId="0" borderId="0" xfId="0" applyFont="1" applyFill="1" applyBorder="1" applyAlignment="1">
      <alignment vertical="center"/>
    </xf>
    <xf numFmtId="0" fontId="79" fillId="0" borderId="29" xfId="0" applyFont="1" applyFill="1" applyBorder="1" applyAlignment="1">
      <alignment vertical="center"/>
    </xf>
    <xf numFmtId="0" fontId="79" fillId="0" borderId="29" xfId="0" applyFont="1" applyFill="1" applyBorder="1" applyAlignment="1">
      <alignment horizontal="center" vertical="center"/>
    </xf>
    <xf numFmtId="1" fontId="79" fillId="0" borderId="29" xfId="0" applyNumberFormat="1" applyFont="1" applyFill="1" applyBorder="1" applyAlignment="1">
      <alignment vertical="center"/>
    </xf>
    <xf numFmtId="0" fontId="79" fillId="0" borderId="1" xfId="0" applyFont="1" applyFill="1" applyBorder="1" applyAlignment="1">
      <alignment vertical="center"/>
    </xf>
    <xf numFmtId="1" fontId="79" fillId="0" borderId="1" xfId="0" applyNumberFormat="1" applyFont="1" applyFill="1" applyBorder="1" applyAlignment="1">
      <alignment vertical="center"/>
    </xf>
    <xf numFmtId="164" fontId="79" fillId="0" borderId="1" xfId="0" applyNumberFormat="1" applyFont="1" applyFill="1" applyBorder="1" applyAlignment="1">
      <alignment vertical="center"/>
    </xf>
    <xf numFmtId="0" fontId="79" fillId="0" borderId="1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top"/>
    </xf>
    <xf numFmtId="0" fontId="80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0" xfId="0" applyFont="1" applyFill="1" applyBorder="1" applyAlignment="1">
      <alignment vertical="center"/>
    </xf>
    <xf numFmtId="0" fontId="81" fillId="0" borderId="0" xfId="0" applyFont="1" applyFill="1" applyAlignment="1">
      <alignment vertical="center"/>
    </xf>
    <xf numFmtId="0" fontId="66" fillId="0" borderId="74" xfId="0" applyFont="1" applyFill="1" applyBorder="1" applyAlignment="1">
      <alignment vertical="top"/>
    </xf>
    <xf numFmtId="0" fontId="67" fillId="0" borderId="39" xfId="0" applyFont="1" applyFill="1" applyBorder="1" applyAlignment="1">
      <alignment vertical="top"/>
    </xf>
    <xf numFmtId="0" fontId="66" fillId="0" borderId="9" xfId="0" applyFont="1" applyFill="1" applyBorder="1" applyAlignment="1">
      <alignment vertical="top"/>
    </xf>
    <xf numFmtId="0" fontId="66" fillId="0" borderId="12" xfId="0" applyFont="1" applyFill="1" applyBorder="1" applyAlignment="1">
      <alignment vertical="top"/>
    </xf>
    <xf numFmtId="1" fontId="66" fillId="0" borderId="9" xfId="0" applyNumberFormat="1" applyFont="1" applyFill="1" applyBorder="1" applyAlignment="1">
      <alignment vertical="top"/>
    </xf>
    <xf numFmtId="0" fontId="67" fillId="0" borderId="9" xfId="0" applyFont="1" applyFill="1" applyBorder="1" applyAlignment="1">
      <alignment vertical="top"/>
    </xf>
    <xf numFmtId="49" fontId="66" fillId="0" borderId="39" xfId="0" applyNumberFormat="1" applyFont="1" applyFill="1" applyBorder="1" applyAlignment="1">
      <alignment vertical="top"/>
    </xf>
    <xf numFmtId="49" fontId="66" fillId="0" borderId="9" xfId="0" applyNumberFormat="1" applyFont="1" applyFill="1" applyBorder="1" applyAlignment="1">
      <alignment vertical="top"/>
    </xf>
    <xf numFmtId="49" fontId="66" fillId="0" borderId="12" xfId="0" applyNumberFormat="1" applyFont="1" applyFill="1" applyBorder="1" applyAlignment="1">
      <alignment vertical="top"/>
    </xf>
    <xf numFmtId="0" fontId="66" fillId="0" borderId="16" xfId="0" applyFont="1" applyFill="1" applyBorder="1" applyAlignment="1">
      <alignment vertical="top" wrapText="1"/>
    </xf>
    <xf numFmtId="0" fontId="66" fillId="0" borderId="5" xfId="0" applyFont="1" applyFill="1" applyBorder="1" applyAlignment="1">
      <alignment vertical="top" wrapText="1"/>
    </xf>
    <xf numFmtId="0" fontId="66" fillId="0" borderId="34" xfId="0" applyFont="1" applyFill="1" applyBorder="1" applyAlignment="1">
      <alignment vertical="top" wrapText="1"/>
    </xf>
    <xf numFmtId="0" fontId="66" fillId="0" borderId="21" xfId="0" applyFont="1" applyFill="1" applyBorder="1" applyAlignment="1">
      <alignment vertical="top" wrapText="1"/>
    </xf>
    <xf numFmtId="0" fontId="66" fillId="0" borderId="3" xfId="0" applyFont="1" applyFill="1" applyBorder="1" applyAlignment="1">
      <alignment vertical="top" wrapText="1"/>
    </xf>
    <xf numFmtId="0" fontId="66" fillId="0" borderId="13" xfId="0" applyFont="1" applyFill="1" applyBorder="1" applyAlignment="1">
      <alignment vertical="top" wrapText="1"/>
    </xf>
    <xf numFmtId="0" fontId="66" fillId="0" borderId="21" xfId="0" applyFont="1" applyFill="1" applyBorder="1" applyAlignment="1">
      <alignment vertical="top"/>
    </xf>
    <xf numFmtId="0" fontId="66" fillId="0" borderId="3" xfId="0" applyFont="1" applyFill="1" applyBorder="1" applyAlignment="1">
      <alignment vertical="top"/>
    </xf>
    <xf numFmtId="0" fontId="66" fillId="0" borderId="13" xfId="0" applyFont="1" applyFill="1" applyBorder="1" applyAlignment="1">
      <alignment vertical="top"/>
    </xf>
    <xf numFmtId="0" fontId="34" fillId="0" borderId="21" xfId="0" applyFont="1" applyFill="1" applyBorder="1" applyAlignment="1">
      <alignment horizontal="center" vertical="top"/>
    </xf>
    <xf numFmtId="0" fontId="34" fillId="0" borderId="13" xfId="0" applyFont="1" applyFill="1" applyBorder="1" applyAlignment="1">
      <alignment horizontal="center" vertical="top"/>
    </xf>
    <xf numFmtId="49" fontId="34" fillId="0" borderId="21" xfId="0" applyNumberFormat="1" applyFont="1" applyFill="1" applyBorder="1" applyAlignment="1">
      <alignment horizontal="center" vertical="top"/>
    </xf>
    <xf numFmtId="49" fontId="34" fillId="0" borderId="20" xfId="0" applyNumberFormat="1" applyFont="1" applyFill="1" applyBorder="1" applyAlignment="1">
      <alignment horizontal="center" vertical="top"/>
    </xf>
    <xf numFmtId="0" fontId="34" fillId="0" borderId="7" xfId="0" applyFont="1" applyFill="1" applyBorder="1" applyAlignment="1">
      <alignment vertical="top" wrapText="1"/>
    </xf>
    <xf numFmtId="0" fontId="34" fillId="0" borderId="3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vertical="top" wrapText="1"/>
    </xf>
    <xf numFmtId="0" fontId="34" fillId="0" borderId="20" xfId="0" applyFont="1" applyFill="1" applyBorder="1" applyAlignment="1">
      <alignment horizontal="center" vertical="top"/>
    </xf>
    <xf numFmtId="0" fontId="34" fillId="0" borderId="7" xfId="0" applyFont="1" applyFill="1" applyBorder="1" applyAlignment="1">
      <alignment horizontal="center" vertical="top"/>
    </xf>
    <xf numFmtId="1" fontId="34" fillId="0" borderId="21" xfId="0" applyNumberFormat="1" applyFont="1" applyFill="1" applyBorder="1" applyAlignment="1">
      <alignment horizontal="center" vertical="top"/>
    </xf>
    <xf numFmtId="1" fontId="34" fillId="0" borderId="20" xfId="0" applyNumberFormat="1" applyFont="1" applyFill="1" applyBorder="1" applyAlignment="1">
      <alignment horizontal="center" vertical="top"/>
    </xf>
    <xf numFmtId="1" fontId="34" fillId="0" borderId="7" xfId="0" applyNumberFormat="1" applyFont="1" applyFill="1" applyBorder="1" applyAlignment="1">
      <alignment horizontal="center" vertical="top"/>
    </xf>
    <xf numFmtId="1" fontId="34" fillId="0" borderId="3" xfId="0" applyNumberFormat="1" applyFont="1" applyFill="1" applyBorder="1" applyAlignment="1">
      <alignment horizontal="center" vertical="top"/>
    </xf>
    <xf numFmtId="0" fontId="34" fillId="0" borderId="56" xfId="0" applyFont="1" applyFill="1" applyBorder="1" applyAlignment="1">
      <alignment horizontal="center" vertical="top"/>
    </xf>
    <xf numFmtId="0" fontId="34" fillId="0" borderId="35" xfId="0" applyFont="1" applyFill="1" applyBorder="1" applyAlignment="1">
      <alignment horizontal="center" vertical="top"/>
    </xf>
    <xf numFmtId="0" fontId="33" fillId="0" borderId="35" xfId="0" applyFont="1" applyFill="1" applyBorder="1" applyAlignment="1">
      <alignment horizontal="center" vertical="top"/>
    </xf>
    <xf numFmtId="0" fontId="33" fillId="0" borderId="21" xfId="0" applyFont="1" applyFill="1" applyBorder="1" applyAlignment="1">
      <alignment horizontal="center" vertical="top"/>
    </xf>
    <xf numFmtId="0" fontId="33" fillId="0" borderId="20" xfId="0" applyFont="1" applyFill="1" applyBorder="1" applyAlignment="1">
      <alignment horizontal="center" vertical="top"/>
    </xf>
    <xf numFmtId="0" fontId="33" fillId="0" borderId="7" xfId="0" applyFont="1" applyFill="1" applyBorder="1" applyAlignment="1">
      <alignment horizontal="center" vertical="top"/>
    </xf>
    <xf numFmtId="0" fontId="33" fillId="0" borderId="13" xfId="0" applyFont="1" applyFill="1" applyBorder="1" applyAlignment="1">
      <alignment horizontal="center" vertical="top"/>
    </xf>
    <xf numFmtId="0" fontId="36" fillId="0" borderId="7" xfId="0" applyFont="1" applyFill="1" applyBorder="1" applyAlignment="1">
      <alignment horizontal="center" vertical="top"/>
    </xf>
    <xf numFmtId="0" fontId="36" fillId="0" borderId="20" xfId="0" applyFont="1" applyFill="1" applyBorder="1" applyAlignment="1">
      <alignment horizontal="center" vertical="top"/>
    </xf>
    <xf numFmtId="0" fontId="36" fillId="0" borderId="13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/>
    </xf>
    <xf numFmtId="49" fontId="33" fillId="0" borderId="21" xfId="0" applyNumberFormat="1" applyFont="1" applyFill="1" applyBorder="1" applyAlignment="1">
      <alignment horizontal="center" vertical="top"/>
    </xf>
    <xf numFmtId="49" fontId="33" fillId="0" borderId="20" xfId="0" applyNumberFormat="1" applyFont="1" applyFill="1" applyBorder="1" applyAlignment="1">
      <alignment horizontal="center" vertical="top"/>
    </xf>
    <xf numFmtId="1" fontId="33" fillId="0" borderId="21" xfId="0" applyNumberFormat="1" applyFont="1" applyFill="1" applyBorder="1" applyAlignment="1">
      <alignment horizontal="center" vertical="top"/>
    </xf>
    <xf numFmtId="1" fontId="33" fillId="0" borderId="20" xfId="0" applyNumberFormat="1" applyFont="1" applyFill="1" applyBorder="1" applyAlignment="1">
      <alignment horizontal="center" vertical="top"/>
    </xf>
    <xf numFmtId="1" fontId="33" fillId="0" borderId="7" xfId="0" applyNumberFormat="1" applyFont="1" applyFill="1" applyBorder="1" applyAlignment="1">
      <alignment horizontal="center" vertical="top"/>
    </xf>
    <xf numFmtId="1" fontId="33" fillId="0" borderId="13" xfId="0" applyNumberFormat="1" applyFont="1" applyFill="1" applyBorder="1" applyAlignment="1">
      <alignment horizontal="center" vertical="top"/>
    </xf>
    <xf numFmtId="49" fontId="32" fillId="0" borderId="21" xfId="0" applyNumberFormat="1" applyFont="1" applyFill="1" applyBorder="1" applyAlignment="1">
      <alignment horizontal="center" vertical="top"/>
    </xf>
    <xf numFmtId="49" fontId="32" fillId="0" borderId="20" xfId="0" applyNumberFormat="1" applyFont="1" applyFill="1" applyBorder="1" applyAlignment="1">
      <alignment horizontal="center" vertical="top"/>
    </xf>
    <xf numFmtId="1" fontId="36" fillId="0" borderId="21" xfId="0" applyNumberFormat="1" applyFont="1" applyFill="1" applyBorder="1" applyAlignment="1">
      <alignment horizontal="center" vertical="top"/>
    </xf>
    <xf numFmtId="1" fontId="36" fillId="0" borderId="20" xfId="0" applyNumberFormat="1" applyFont="1" applyFill="1" applyBorder="1" applyAlignment="1">
      <alignment horizontal="center" vertical="top"/>
    </xf>
    <xf numFmtId="1" fontId="36" fillId="0" borderId="7" xfId="0" applyNumberFormat="1" applyFont="1" applyFill="1" applyBorder="1" applyAlignment="1">
      <alignment horizontal="center" vertical="top"/>
    </xf>
    <xf numFmtId="1" fontId="36" fillId="0" borderId="13" xfId="0" applyNumberFormat="1" applyFont="1" applyFill="1" applyBorder="1" applyAlignment="1">
      <alignment horizontal="center" vertical="top"/>
    </xf>
    <xf numFmtId="0" fontId="34" fillId="0" borderId="57" xfId="0" applyFont="1" applyFill="1" applyBorder="1" applyAlignment="1">
      <alignment horizontal="center" vertical="top"/>
    </xf>
    <xf numFmtId="49" fontId="34" fillId="0" borderId="70" xfId="0" applyNumberFormat="1" applyFont="1" applyFill="1" applyBorder="1" applyAlignment="1">
      <alignment horizontal="center" vertical="top"/>
    </xf>
    <xf numFmtId="49" fontId="34" fillId="0" borderId="45" xfId="0" applyNumberFormat="1" applyFont="1" applyFill="1" applyBorder="1" applyAlignment="1">
      <alignment horizontal="center" vertical="top"/>
    </xf>
    <xf numFmtId="49" fontId="34" fillId="0" borderId="59" xfId="0" applyNumberFormat="1" applyFont="1" applyFill="1" applyBorder="1" applyAlignment="1">
      <alignment horizontal="center" vertical="top"/>
    </xf>
    <xf numFmtId="49" fontId="34" fillId="0" borderId="19" xfId="0" applyNumberFormat="1" applyFont="1" applyFill="1" applyBorder="1" applyAlignment="1">
      <alignment horizontal="center" vertical="top"/>
    </xf>
    <xf numFmtId="1" fontId="34" fillId="0" borderId="13" xfId="0" applyNumberFormat="1" applyFont="1" applyFill="1" applyBorder="1" applyAlignment="1">
      <alignment horizontal="center" vertical="top"/>
    </xf>
    <xf numFmtId="0" fontId="46" fillId="0" borderId="7" xfId="0" applyFont="1" applyFill="1" applyBorder="1" applyAlignment="1">
      <alignment horizontal="center" vertical="top"/>
    </xf>
    <xf numFmtId="0" fontId="46" fillId="0" borderId="20" xfId="0" applyFont="1" applyFill="1" applyBorder="1" applyAlignment="1">
      <alignment horizontal="center" vertical="top"/>
    </xf>
    <xf numFmtId="0" fontId="33" fillId="0" borderId="56" xfId="0" applyFont="1" applyFill="1" applyBorder="1" applyAlignment="1">
      <alignment horizontal="center" vertical="top"/>
    </xf>
    <xf numFmtId="0" fontId="39" fillId="0" borderId="21" xfId="0" applyFont="1" applyFill="1" applyBorder="1" applyAlignment="1">
      <alignment horizontal="center" vertical="top"/>
    </xf>
    <xf numFmtId="0" fontId="39" fillId="0" borderId="20" xfId="0" applyFont="1" applyFill="1" applyBorder="1" applyAlignment="1">
      <alignment horizontal="center" vertical="top"/>
    </xf>
    <xf numFmtId="0" fontId="39" fillId="0" borderId="7" xfId="0" applyFont="1" applyFill="1" applyBorder="1" applyAlignment="1">
      <alignment horizontal="center" vertical="top"/>
    </xf>
    <xf numFmtId="0" fontId="39" fillId="0" borderId="13" xfId="0" applyFont="1" applyFill="1" applyBorder="1" applyAlignment="1">
      <alignment horizontal="center" vertical="top"/>
    </xf>
    <xf numFmtId="1" fontId="34" fillId="0" borderId="43" xfId="0" applyNumberFormat="1" applyFont="1" applyFill="1" applyBorder="1" applyAlignment="1">
      <alignment horizontal="center" vertical="top"/>
    </xf>
    <xf numFmtId="1" fontId="34" fillId="0" borderId="36" xfId="0" applyNumberFormat="1" applyFont="1" applyFill="1" applyBorder="1" applyAlignment="1">
      <alignment horizontal="center" vertical="top"/>
    </xf>
    <xf numFmtId="1" fontId="34" fillId="0" borderId="35" xfId="0" applyNumberFormat="1" applyFont="1" applyFill="1" applyBorder="1" applyAlignment="1">
      <alignment horizontal="center" vertical="top"/>
    </xf>
    <xf numFmtId="1" fontId="34" fillId="0" borderId="57" xfId="0" applyNumberFormat="1" applyFont="1" applyFill="1" applyBorder="1" applyAlignment="1">
      <alignment horizontal="center" vertical="top"/>
    </xf>
    <xf numFmtId="166" fontId="34" fillId="0" borderId="21" xfId="0" applyNumberFormat="1" applyFont="1" applyFill="1" applyBorder="1" applyAlignment="1">
      <alignment horizontal="center" vertical="top"/>
    </xf>
    <xf numFmtId="166" fontId="34" fillId="0" borderId="20" xfId="0" applyNumberFormat="1" applyFont="1" applyFill="1" applyBorder="1" applyAlignment="1">
      <alignment horizontal="center" vertical="top"/>
    </xf>
    <xf numFmtId="1" fontId="79" fillId="0" borderId="1" xfId="0" applyNumberFormat="1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/>
    </xf>
    <xf numFmtId="1" fontId="34" fillId="0" borderId="51" xfId="0" applyNumberFormat="1" applyFont="1" applyFill="1" applyBorder="1" applyAlignment="1">
      <alignment horizontal="center" vertical="top"/>
    </xf>
    <xf numFmtId="1" fontId="34" fillId="0" borderId="6" xfId="0" applyNumberFormat="1" applyFont="1" applyFill="1" applyBorder="1" applyAlignment="1">
      <alignment horizontal="center" vertical="top"/>
    </xf>
    <xf numFmtId="1" fontId="34" fillId="0" borderId="19" xfId="0" applyNumberFormat="1" applyFont="1" applyFill="1" applyBorder="1" applyAlignment="1">
      <alignment horizontal="center" vertical="top"/>
    </xf>
    <xf numFmtId="0" fontId="34" fillId="0" borderId="59" xfId="0" applyFont="1" applyFill="1" applyBorder="1" applyAlignment="1">
      <alignment horizontal="center" vertical="top"/>
    </xf>
    <xf numFmtId="0" fontId="34" fillId="0" borderId="19" xfId="0" applyFont="1" applyFill="1" applyBorder="1" applyAlignment="1">
      <alignment horizontal="center" vertical="top"/>
    </xf>
    <xf numFmtId="49" fontId="73" fillId="0" borderId="21" xfId="0" applyNumberFormat="1" applyFont="1" applyFill="1" applyBorder="1" applyAlignment="1">
      <alignment horizontal="center" vertical="top"/>
    </xf>
    <xf numFmtId="49" fontId="73" fillId="0" borderId="20" xfId="0" applyNumberFormat="1" applyFont="1" applyFill="1" applyBorder="1" applyAlignment="1">
      <alignment horizontal="center" vertical="top"/>
    </xf>
    <xf numFmtId="0" fontId="33" fillId="0" borderId="7" xfId="0" applyFont="1" applyFill="1" applyBorder="1" applyAlignment="1">
      <alignment vertical="top" wrapText="1"/>
    </xf>
    <xf numFmtId="0" fontId="33" fillId="0" borderId="3" xfId="0" applyFont="1" applyFill="1" applyBorder="1" applyAlignment="1">
      <alignment vertical="top" wrapText="1"/>
    </xf>
    <xf numFmtId="0" fontId="33" fillId="0" borderId="13" xfId="0" applyFont="1" applyFill="1" applyBorder="1" applyAlignment="1">
      <alignment vertical="top" wrapText="1"/>
    </xf>
    <xf numFmtId="0" fontId="73" fillId="0" borderId="21" xfId="0" applyFont="1" applyFill="1" applyBorder="1" applyAlignment="1">
      <alignment horizontal="center" vertical="top"/>
    </xf>
    <xf numFmtId="0" fontId="73" fillId="0" borderId="20" xfId="0" applyFont="1" applyFill="1" applyBorder="1" applyAlignment="1">
      <alignment horizontal="center" vertical="top"/>
    </xf>
    <xf numFmtId="0" fontId="73" fillId="0" borderId="7" xfId="0" applyFont="1" applyFill="1" applyBorder="1" applyAlignment="1">
      <alignment horizontal="center" vertical="top"/>
    </xf>
    <xf numFmtId="0" fontId="73" fillId="0" borderId="13" xfId="0" applyFont="1" applyFill="1" applyBorder="1" applyAlignment="1">
      <alignment horizontal="center" vertical="top"/>
    </xf>
    <xf numFmtId="1" fontId="73" fillId="0" borderId="21" xfId="0" applyNumberFormat="1" applyFont="1" applyFill="1" applyBorder="1" applyAlignment="1">
      <alignment horizontal="center" vertical="top"/>
    </xf>
    <xf numFmtId="1" fontId="73" fillId="0" borderId="20" xfId="0" applyNumberFormat="1" applyFont="1" applyFill="1" applyBorder="1" applyAlignment="1">
      <alignment horizontal="center" vertical="top"/>
    </xf>
    <xf numFmtId="1" fontId="73" fillId="0" borderId="7" xfId="0" applyNumberFormat="1" applyFont="1" applyFill="1" applyBorder="1" applyAlignment="1">
      <alignment horizontal="center" vertical="top"/>
    </xf>
    <xf numFmtId="1" fontId="73" fillId="0" borderId="13" xfId="0" applyNumberFormat="1" applyFont="1" applyFill="1" applyBorder="1" applyAlignment="1">
      <alignment horizontal="center" vertical="top"/>
    </xf>
    <xf numFmtId="0" fontId="34" fillId="0" borderId="19" xfId="0" applyFont="1" applyFill="1" applyBorder="1" applyAlignment="1">
      <alignment vertical="top"/>
    </xf>
    <xf numFmtId="1" fontId="34" fillId="0" borderId="39" xfId="0" applyNumberFormat="1" applyFont="1" applyFill="1" applyBorder="1" applyAlignment="1">
      <alignment horizontal="center" vertical="top"/>
    </xf>
    <xf numFmtId="1" fontId="34" fillId="0" borderId="26" xfId="0" applyNumberFormat="1" applyFont="1" applyFill="1" applyBorder="1" applyAlignment="1">
      <alignment horizontal="center" vertical="top"/>
    </xf>
    <xf numFmtId="0" fontId="34" fillId="0" borderId="8" xfId="0" applyFont="1" applyFill="1" applyBorder="1" applyAlignment="1">
      <alignment horizontal="center" vertical="top"/>
    </xf>
    <xf numFmtId="0" fontId="34" fillId="0" borderId="12" xfId="0" applyFont="1" applyFill="1" applyBorder="1" applyAlignment="1">
      <alignment horizontal="center" vertical="top"/>
    </xf>
    <xf numFmtId="1" fontId="34" fillId="0" borderId="16" xfId="0" applyNumberFormat="1" applyFont="1" applyFill="1" applyBorder="1" applyAlignment="1">
      <alignment horizontal="center" vertical="top"/>
    </xf>
    <xf numFmtId="1" fontId="34" fillId="0" borderId="17" xfId="0" applyNumberFormat="1" applyFont="1" applyFill="1" applyBorder="1" applyAlignment="1">
      <alignment horizontal="center" vertical="top"/>
    </xf>
    <xf numFmtId="0" fontId="31" fillId="0" borderId="37" xfId="0" applyFont="1" applyFill="1" applyBorder="1" applyAlignment="1">
      <alignment horizontal="center" vertical="top" wrapText="1"/>
    </xf>
    <xf numFmtId="0" fontId="31" fillId="0" borderId="29" xfId="0" applyFont="1" applyFill="1" applyBorder="1" applyAlignment="1">
      <alignment horizontal="center" vertical="top" wrapText="1"/>
    </xf>
    <xf numFmtId="0" fontId="31" fillId="0" borderId="38" xfId="0" applyFont="1" applyFill="1" applyBorder="1" applyAlignment="1">
      <alignment horizontal="center" vertical="top" wrapText="1"/>
    </xf>
    <xf numFmtId="0" fontId="31" fillId="0" borderId="22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33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horizontal="center" vertical="top" wrapText="1"/>
    </xf>
    <xf numFmtId="0" fontId="39" fillId="0" borderId="7" xfId="0" applyFont="1" applyFill="1" applyBorder="1" applyAlignment="1">
      <alignment vertical="top" wrapText="1"/>
    </xf>
    <xf numFmtId="0" fontId="39" fillId="0" borderId="3" xfId="0" applyFont="1" applyFill="1" applyBorder="1" applyAlignment="1">
      <alignment vertical="top" wrapText="1"/>
    </xf>
    <xf numFmtId="0" fontId="39" fillId="0" borderId="13" xfId="0" applyFont="1" applyFill="1" applyBorder="1" applyAlignment="1">
      <alignment vertical="top" wrapText="1"/>
    </xf>
    <xf numFmtId="0" fontId="34" fillId="0" borderId="42" xfId="0" applyFont="1" applyFill="1" applyBorder="1" applyAlignment="1">
      <alignment horizontal="center" vertical="top"/>
    </xf>
    <xf numFmtId="0" fontId="34" fillId="0" borderId="43" xfId="0" applyFont="1" applyFill="1" applyBorder="1" applyAlignment="1">
      <alignment horizontal="center" vertical="top"/>
    </xf>
    <xf numFmtId="0" fontId="34" fillId="0" borderId="46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vertical="top" wrapText="1"/>
    </xf>
    <xf numFmtId="1" fontId="33" fillId="0" borderId="10" xfId="0" applyNumberFormat="1" applyFont="1" applyFill="1" applyBorder="1" applyAlignment="1">
      <alignment horizontal="center" vertical="top"/>
    </xf>
    <xf numFmtId="1" fontId="33" fillId="0" borderId="25" xfId="0" applyNumberFormat="1" applyFont="1" applyFill="1" applyBorder="1" applyAlignment="1">
      <alignment horizontal="center" vertical="top"/>
    </xf>
    <xf numFmtId="1" fontId="33" fillId="0" borderId="11" xfId="0" applyNumberFormat="1" applyFont="1" applyFill="1" applyBorder="1" applyAlignment="1">
      <alignment horizontal="center" vertical="top"/>
    </xf>
    <xf numFmtId="0" fontId="33" fillId="0" borderId="10" xfId="0" applyFont="1" applyFill="1" applyBorder="1" applyAlignment="1">
      <alignment horizontal="center" vertical="top"/>
    </xf>
    <xf numFmtId="0" fontId="33" fillId="0" borderId="25" xfId="0" applyFont="1" applyFill="1" applyBorder="1" applyAlignment="1">
      <alignment horizontal="center" vertical="top"/>
    </xf>
    <xf numFmtId="0" fontId="33" fillId="0" borderId="24" xfId="0" applyFont="1" applyFill="1" applyBorder="1" applyAlignment="1">
      <alignment horizontal="center" vertical="top"/>
    </xf>
    <xf numFmtId="0" fontId="34" fillId="0" borderId="36" xfId="0" applyFont="1" applyFill="1" applyBorder="1" applyAlignment="1">
      <alignment horizontal="center" vertical="top"/>
    </xf>
    <xf numFmtId="0" fontId="34" fillId="0" borderId="71" xfId="0" applyFont="1" applyFill="1" applyBorder="1" applyAlignment="1">
      <alignment horizontal="center" vertical="top"/>
    </xf>
    <xf numFmtId="0" fontId="74" fillId="0" borderId="21" xfId="0" applyFont="1" applyFill="1" applyBorder="1" applyAlignment="1">
      <alignment horizontal="center" vertical="top"/>
    </xf>
    <xf numFmtId="0" fontId="74" fillId="0" borderId="13" xfId="0" applyFont="1" applyFill="1" applyBorder="1" applyAlignment="1">
      <alignment horizontal="center" vertical="top"/>
    </xf>
    <xf numFmtId="1" fontId="34" fillId="0" borderId="14" xfId="0" applyNumberFormat="1" applyFont="1" applyFill="1" applyBorder="1" applyAlignment="1">
      <alignment horizontal="center" vertical="top"/>
    </xf>
    <xf numFmtId="0" fontId="33" fillId="0" borderId="11" xfId="0" applyFont="1" applyFill="1" applyBorder="1" applyAlignment="1">
      <alignment horizontal="center" vertical="top"/>
    </xf>
    <xf numFmtId="0" fontId="34" fillId="0" borderId="16" xfId="0" applyFont="1" applyFill="1" applyBorder="1" applyAlignment="1">
      <alignment horizontal="center" vertical="top"/>
    </xf>
    <xf numFmtId="0" fontId="34" fillId="0" borderId="34" xfId="0" applyFont="1" applyFill="1" applyBorder="1" applyAlignment="1">
      <alignment horizontal="center" vertical="top"/>
    </xf>
    <xf numFmtId="0" fontId="34" fillId="0" borderId="6" xfId="0" applyFont="1" applyFill="1" applyBorder="1" applyAlignment="1">
      <alignment horizontal="center" vertical="top"/>
    </xf>
    <xf numFmtId="0" fontId="34" fillId="0" borderId="60" xfId="0" applyFont="1" applyFill="1" applyBorder="1" applyAlignment="1">
      <alignment horizontal="center" vertical="top"/>
    </xf>
    <xf numFmtId="1" fontId="34" fillId="0" borderId="59" xfId="0" applyNumberFormat="1" applyFont="1" applyFill="1" applyBorder="1" applyAlignment="1">
      <alignment horizontal="center" vertical="top"/>
    </xf>
    <xf numFmtId="1" fontId="34" fillId="0" borderId="60" xfId="0" applyNumberFormat="1" applyFont="1" applyFill="1" applyBorder="1" applyAlignment="1">
      <alignment horizontal="center" vertical="top"/>
    </xf>
    <xf numFmtId="0" fontId="52" fillId="0" borderId="39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52" fillId="0" borderId="57" xfId="0" applyFont="1" applyFill="1" applyBorder="1" applyAlignment="1">
      <alignment horizontal="center" vertical="center"/>
    </xf>
    <xf numFmtId="1" fontId="61" fillId="0" borderId="0" xfId="0" applyNumberFormat="1" applyFont="1" applyFill="1" applyBorder="1" applyAlignment="1">
      <alignment horizontal="center" vertical="top"/>
    </xf>
    <xf numFmtId="0" fontId="61" fillId="0" borderId="0" xfId="0" applyFont="1" applyFill="1" applyBorder="1" applyAlignment="1">
      <alignment horizontal="center" vertical="top"/>
    </xf>
    <xf numFmtId="0" fontId="31" fillId="0" borderId="28" xfId="0" applyFont="1" applyFill="1" applyBorder="1" applyAlignment="1">
      <alignment horizontal="center" vertical="center" textRotation="90" wrapText="1"/>
    </xf>
    <xf numFmtId="0" fontId="31" fillId="0" borderId="29" xfId="0" applyFont="1" applyFill="1" applyBorder="1" applyAlignment="1">
      <alignment horizontal="center" vertical="center" textRotation="90" wrapText="1"/>
    </xf>
    <xf numFmtId="0" fontId="31" fillId="0" borderId="38" xfId="0" applyFont="1" applyFill="1" applyBorder="1" applyAlignment="1">
      <alignment horizontal="center" vertical="center" textRotation="90" wrapText="1"/>
    </xf>
    <xf numFmtId="0" fontId="31" fillId="0" borderId="31" xfId="0" applyFont="1" applyFill="1" applyBorder="1" applyAlignment="1">
      <alignment horizontal="center" vertical="center" textRotation="90" wrapText="1"/>
    </xf>
    <xf numFmtId="0" fontId="31" fillId="0" borderId="0" xfId="0" applyFont="1" applyFill="1" applyBorder="1" applyAlignment="1">
      <alignment horizontal="center" vertical="center" textRotation="90" wrapText="1"/>
    </xf>
    <xf numFmtId="0" fontId="31" fillId="0" borderId="30" xfId="0" applyFont="1" applyFill="1" applyBorder="1" applyAlignment="1">
      <alignment horizontal="center" vertical="center" textRotation="90" wrapText="1"/>
    </xf>
    <xf numFmtId="0" fontId="31" fillId="0" borderId="32" xfId="0" applyFont="1" applyFill="1" applyBorder="1" applyAlignment="1">
      <alignment horizontal="center" vertical="center" textRotation="90" wrapText="1"/>
    </xf>
    <xf numFmtId="0" fontId="31" fillId="0" borderId="1" xfId="0" applyFont="1" applyFill="1" applyBorder="1" applyAlignment="1">
      <alignment horizontal="center" vertical="center" textRotation="90" wrapText="1"/>
    </xf>
    <xf numFmtId="0" fontId="31" fillId="0" borderId="27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33" fillId="0" borderId="59" xfId="0" applyFont="1" applyFill="1" applyBorder="1" applyAlignment="1">
      <alignment horizontal="center" vertical="top"/>
    </xf>
    <xf numFmtId="0" fontId="33" fillId="0" borderId="19" xfId="0" applyFont="1" applyFill="1" applyBorder="1" applyAlignment="1">
      <alignment horizontal="center" vertical="top"/>
    </xf>
    <xf numFmtId="0" fontId="33" fillId="0" borderId="6" xfId="0" applyFont="1" applyFill="1" applyBorder="1" applyAlignment="1">
      <alignment horizontal="center" vertical="top"/>
    </xf>
    <xf numFmtId="0" fontId="52" fillId="0" borderId="21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top"/>
    </xf>
    <xf numFmtId="0" fontId="30" fillId="0" borderId="4" xfId="0" applyFont="1" applyFill="1" applyBorder="1" applyAlignment="1">
      <alignment horizontal="center" vertical="top"/>
    </xf>
    <xf numFmtId="0" fontId="30" fillId="0" borderId="11" xfId="0" applyFont="1" applyFill="1" applyBorder="1" applyAlignment="1">
      <alignment horizontal="center" vertical="top"/>
    </xf>
    <xf numFmtId="0" fontId="53" fillId="0" borderId="39" xfId="0" applyNumberFormat="1" applyFont="1" applyFill="1" applyBorder="1" applyAlignment="1">
      <alignment horizontal="center" vertical="center"/>
    </xf>
    <xf numFmtId="0" fontId="53" fillId="0" borderId="9" xfId="0" applyNumberFormat="1" applyFont="1" applyFill="1" applyBorder="1" applyAlignment="1">
      <alignment horizontal="center" vertical="center"/>
    </xf>
    <xf numFmtId="0" fontId="53" fillId="0" borderId="12" xfId="0" applyNumberFormat="1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top"/>
    </xf>
    <xf numFmtId="0" fontId="34" fillId="0" borderId="45" xfId="0" applyFont="1" applyFill="1" applyBorder="1" applyAlignment="1">
      <alignment horizontal="center" vertical="top"/>
    </xf>
    <xf numFmtId="166" fontId="47" fillId="0" borderId="10" xfId="0" applyNumberFormat="1" applyFont="1" applyFill="1" applyBorder="1" applyAlignment="1">
      <alignment horizontal="center" vertical="top"/>
    </xf>
    <xf numFmtId="166" fontId="47" fillId="0" borderId="11" xfId="0" applyNumberFormat="1" applyFont="1" applyFill="1" applyBorder="1" applyAlignment="1">
      <alignment horizontal="center" vertical="top"/>
    </xf>
    <xf numFmtId="0" fontId="30" fillId="0" borderId="28" xfId="0" applyFont="1" applyFill="1" applyBorder="1" applyAlignment="1">
      <alignment horizontal="center" vertical="top"/>
    </xf>
    <xf numFmtId="0" fontId="30" fillId="0" borderId="29" xfId="0" applyFont="1" applyFill="1" applyBorder="1" applyAlignment="1">
      <alignment horizontal="center" vertical="top"/>
    </xf>
    <xf numFmtId="0" fontId="30" fillId="0" borderId="38" xfId="0" applyFont="1" applyFill="1" applyBorder="1" applyAlignment="1">
      <alignment horizontal="center" vertical="top"/>
    </xf>
    <xf numFmtId="166" fontId="34" fillId="0" borderId="7" xfId="0" applyNumberFormat="1" applyFont="1" applyFill="1" applyBorder="1" applyAlignment="1">
      <alignment horizontal="center" vertical="top"/>
    </xf>
    <xf numFmtId="166" fontId="34" fillId="0" borderId="13" xfId="0" applyNumberFormat="1" applyFont="1" applyFill="1" applyBorder="1" applyAlignment="1">
      <alignment horizontal="center" vertical="top"/>
    </xf>
    <xf numFmtId="0" fontId="53" fillId="0" borderId="21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1" fontId="54" fillId="0" borderId="10" xfId="0" applyNumberFormat="1" applyFont="1" applyFill="1" applyBorder="1" applyAlignment="1">
      <alignment horizontal="center" vertical="center"/>
    </xf>
    <xf numFmtId="1" fontId="54" fillId="0" borderId="25" xfId="0" applyNumberFormat="1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 textRotation="90" wrapText="1"/>
    </xf>
    <xf numFmtId="0" fontId="30" fillId="0" borderId="41" xfId="0" applyFont="1" applyFill="1" applyBorder="1" applyAlignment="1">
      <alignment horizontal="center" vertical="center" textRotation="90" wrapText="1"/>
    </xf>
    <xf numFmtId="0" fontId="30" fillId="0" borderId="48" xfId="0" applyFont="1" applyFill="1" applyBorder="1" applyAlignment="1">
      <alignment horizontal="center" vertical="center" textRotation="90" wrapText="1"/>
    </xf>
    <xf numFmtId="0" fontId="39" fillId="0" borderId="35" xfId="0" applyFont="1" applyFill="1" applyBorder="1" applyAlignment="1">
      <alignment horizontal="center" vertical="top"/>
    </xf>
    <xf numFmtId="0" fontId="40" fillId="0" borderId="7" xfId="0" applyFont="1" applyFill="1" applyBorder="1" applyAlignment="1">
      <alignment horizontal="center" vertical="top"/>
    </xf>
    <xf numFmtId="0" fontId="40" fillId="0" borderId="13" xfId="0" applyFont="1" applyFill="1" applyBorder="1" applyAlignment="1">
      <alignment horizontal="center" vertical="top"/>
    </xf>
    <xf numFmtId="0" fontId="52" fillId="0" borderId="61" xfId="0" applyFont="1" applyFill="1" applyBorder="1" applyAlignment="1">
      <alignment horizontal="center" vertical="center"/>
    </xf>
    <xf numFmtId="0" fontId="52" fillId="0" borderId="62" xfId="0" applyFont="1" applyFill="1" applyBorder="1" applyAlignment="1">
      <alignment horizontal="center" vertical="center"/>
    </xf>
    <xf numFmtId="166" fontId="34" fillId="0" borderId="18" xfId="0" applyNumberFormat="1" applyFont="1" applyFill="1" applyBorder="1" applyAlignment="1">
      <alignment horizontal="center" vertical="top"/>
    </xf>
    <xf numFmtId="166" fontId="34" fillId="0" borderId="17" xfId="0" applyNumberFormat="1" applyFont="1" applyFill="1" applyBorder="1" applyAlignment="1">
      <alignment horizontal="center" vertical="top"/>
    </xf>
    <xf numFmtId="166" fontId="34" fillId="0" borderId="16" xfId="0" applyNumberFormat="1" applyFont="1" applyFill="1" applyBorder="1" applyAlignment="1">
      <alignment horizontal="center" vertical="top"/>
    </xf>
    <xf numFmtId="166" fontId="34" fillId="0" borderId="66" xfId="0" applyNumberFormat="1" applyFont="1" applyFill="1" applyBorder="1" applyAlignment="1">
      <alignment horizontal="center" vertical="top"/>
    </xf>
    <xf numFmtId="166" fontId="34" fillId="0" borderId="54" xfId="0" applyNumberFormat="1" applyFont="1" applyFill="1" applyBorder="1" applyAlignment="1">
      <alignment horizontal="center" vertical="top"/>
    </xf>
    <xf numFmtId="166" fontId="46" fillId="0" borderId="10" xfId="0" applyNumberFormat="1" applyFont="1" applyFill="1" applyBorder="1" applyAlignment="1">
      <alignment horizontal="center" vertical="top"/>
    </xf>
    <xf numFmtId="166" fontId="46" fillId="0" borderId="25" xfId="0" applyNumberFormat="1" applyFont="1" applyFill="1" applyBorder="1" applyAlignment="1">
      <alignment horizontal="center" vertical="top"/>
    </xf>
    <xf numFmtId="166" fontId="34" fillId="0" borderId="35" xfId="0" applyNumberFormat="1" applyFont="1" applyFill="1" applyBorder="1" applyAlignment="1">
      <alignment horizontal="center" vertical="top"/>
    </xf>
    <xf numFmtId="166" fontId="34" fillId="0" borderId="57" xfId="0" applyNumberFormat="1" applyFont="1" applyFill="1" applyBorder="1" applyAlignment="1">
      <alignment horizontal="center" vertical="top"/>
    </xf>
    <xf numFmtId="166" fontId="34" fillId="0" borderId="8" xfId="0" applyNumberFormat="1" applyFont="1" applyFill="1" applyBorder="1" applyAlignment="1">
      <alignment horizontal="center" vertical="top"/>
    </xf>
    <xf numFmtId="166" fontId="34" fillId="0" borderId="26" xfId="0" applyNumberFormat="1" applyFont="1" applyFill="1" applyBorder="1" applyAlignment="1">
      <alignment horizontal="center" vertical="top"/>
    </xf>
    <xf numFmtId="0" fontId="52" fillId="0" borderId="56" xfId="0" applyFont="1" applyFill="1" applyBorder="1" applyAlignment="1">
      <alignment horizontal="center" vertical="center"/>
    </xf>
    <xf numFmtId="49" fontId="33" fillId="0" borderId="24" xfId="0" applyNumberFormat="1" applyFont="1" applyFill="1" applyBorder="1" applyAlignment="1">
      <alignment horizontal="center" vertical="top"/>
    </xf>
    <xf numFmtId="49" fontId="33" fillId="0" borderId="25" xfId="0" applyNumberFormat="1" applyFont="1" applyFill="1" applyBorder="1" applyAlignment="1">
      <alignment horizontal="center" vertical="top"/>
    </xf>
    <xf numFmtId="0" fontId="31" fillId="0" borderId="68" xfId="0" applyFont="1" applyFill="1" applyBorder="1" applyAlignment="1">
      <alignment horizontal="center" vertical="top" wrapText="1"/>
    </xf>
    <xf numFmtId="0" fontId="31" fillId="0" borderId="69" xfId="0" applyFont="1" applyFill="1" applyBorder="1" applyAlignment="1">
      <alignment horizontal="center" vertical="top" wrapText="1"/>
    </xf>
    <xf numFmtId="0" fontId="31" fillId="0" borderId="47" xfId="0" applyFont="1" applyFill="1" applyBorder="1" applyAlignment="1">
      <alignment horizontal="center" vertical="top" wrapText="1"/>
    </xf>
    <xf numFmtId="0" fontId="31" fillId="0" borderId="41" xfId="0" applyFont="1" applyFill="1" applyBorder="1" applyAlignment="1">
      <alignment horizontal="center" vertical="top" wrapText="1"/>
    </xf>
    <xf numFmtId="0" fontId="31" fillId="0" borderId="49" xfId="0" applyFont="1" applyFill="1" applyBorder="1" applyAlignment="1">
      <alignment horizontal="center" vertical="top" wrapText="1"/>
    </xf>
    <xf numFmtId="0" fontId="31" fillId="0" borderId="48" xfId="0" applyFont="1" applyFill="1" applyBorder="1" applyAlignment="1">
      <alignment horizontal="center" vertical="top" wrapText="1"/>
    </xf>
    <xf numFmtId="0" fontId="40" fillId="0" borderId="21" xfId="0" applyFont="1" applyFill="1" applyBorder="1" applyAlignment="1">
      <alignment horizontal="center" vertical="top"/>
    </xf>
    <xf numFmtId="0" fontId="40" fillId="0" borderId="20" xfId="0" applyFont="1" applyFill="1" applyBorder="1" applyAlignment="1">
      <alignment horizontal="center" vertical="top"/>
    </xf>
    <xf numFmtId="0" fontId="40" fillId="0" borderId="35" xfId="0" applyFont="1" applyFill="1" applyBorder="1" applyAlignment="1">
      <alignment horizontal="center" vertical="top"/>
    </xf>
    <xf numFmtId="0" fontId="40" fillId="0" borderId="56" xfId="0" applyFont="1" applyFill="1" applyBorder="1" applyAlignment="1">
      <alignment horizontal="center" vertical="top"/>
    </xf>
    <xf numFmtId="1" fontId="56" fillId="0" borderId="3" xfId="0" applyNumberFormat="1" applyFont="1" applyFill="1" applyBorder="1" applyAlignment="1">
      <alignment horizontal="center" vertical="center"/>
    </xf>
    <xf numFmtId="1" fontId="53" fillId="0" borderId="24" xfId="0" applyNumberFormat="1" applyFont="1" applyFill="1" applyBorder="1" applyAlignment="1">
      <alignment horizontal="center" vertical="center"/>
    </xf>
    <xf numFmtId="1" fontId="53" fillId="0" borderId="25" xfId="0" applyNumberFormat="1" applyFont="1" applyFill="1" applyBorder="1" applyAlignment="1">
      <alignment horizontal="center" vertical="center"/>
    </xf>
    <xf numFmtId="1" fontId="54" fillId="0" borderId="11" xfId="0" applyNumberFormat="1" applyFont="1" applyFill="1" applyBorder="1" applyAlignment="1">
      <alignment horizontal="center" vertical="center"/>
    </xf>
    <xf numFmtId="0" fontId="48" fillId="0" borderId="35" xfId="0" applyFont="1" applyFill="1" applyBorder="1" applyAlignment="1">
      <alignment horizontal="center" vertical="center"/>
    </xf>
    <xf numFmtId="1" fontId="34" fillId="0" borderId="45" xfId="0" applyNumberFormat="1" applyFont="1" applyFill="1" applyBorder="1" applyAlignment="1">
      <alignment horizontal="center" vertical="top"/>
    </xf>
    <xf numFmtId="0" fontId="52" fillId="0" borderId="63" xfId="0" applyFont="1" applyFill="1" applyBorder="1" applyAlignment="1">
      <alignment horizontal="center" vertical="center"/>
    </xf>
    <xf numFmtId="0" fontId="52" fillId="0" borderId="66" xfId="0" applyFont="1" applyFill="1" applyBorder="1" applyAlignment="1">
      <alignment horizontal="center" vertical="center"/>
    </xf>
    <xf numFmtId="0" fontId="52" fillId="0" borderId="54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49" fontId="34" fillId="0" borderId="16" xfId="0" applyNumberFormat="1" applyFont="1" applyFill="1" applyBorder="1" applyAlignment="1">
      <alignment horizontal="center" vertical="top"/>
    </xf>
    <xf numFmtId="49" fontId="34" fillId="0" borderId="17" xfId="0" applyNumberFormat="1" applyFont="1" applyFill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/>
    </xf>
    <xf numFmtId="0" fontId="34" fillId="0" borderId="18" xfId="0" applyFont="1" applyFill="1" applyBorder="1" applyAlignment="1">
      <alignment horizontal="center" vertical="top"/>
    </xf>
    <xf numFmtId="166" fontId="34" fillId="0" borderId="34" xfId="0" applyNumberFormat="1" applyFont="1" applyFill="1" applyBorder="1" applyAlignment="1">
      <alignment horizontal="center" vertical="top"/>
    </xf>
    <xf numFmtId="1" fontId="53" fillId="0" borderId="56" xfId="0" applyNumberFormat="1" applyFont="1" applyFill="1" applyBorder="1" applyAlignment="1">
      <alignment horizontal="center" vertical="center"/>
    </xf>
    <xf numFmtId="1" fontId="53" fillId="0" borderId="35" xfId="0" applyNumberFormat="1" applyFont="1" applyFill="1" applyBorder="1" applyAlignment="1">
      <alignment horizontal="center" vertical="center"/>
    </xf>
    <xf numFmtId="1" fontId="53" fillId="0" borderId="10" xfId="0" applyNumberFormat="1" applyFont="1" applyFill="1" applyBorder="1" applyAlignment="1">
      <alignment horizontal="center" vertical="center"/>
    </xf>
    <xf numFmtId="1" fontId="53" fillId="0" borderId="11" xfId="0" applyNumberFormat="1" applyFont="1" applyFill="1" applyBorder="1" applyAlignment="1">
      <alignment horizontal="center" vertical="center"/>
    </xf>
    <xf numFmtId="1" fontId="34" fillId="0" borderId="70" xfId="0" applyNumberFormat="1" applyFont="1" applyFill="1" applyBorder="1" applyAlignment="1">
      <alignment horizontal="center" vertical="top"/>
    </xf>
    <xf numFmtId="166" fontId="33" fillId="0" borderId="10" xfId="0" applyNumberFormat="1" applyFont="1" applyFill="1" applyBorder="1" applyAlignment="1">
      <alignment horizontal="center" vertical="top"/>
    </xf>
    <xf numFmtId="166" fontId="33" fillId="0" borderId="25" xfId="0" applyNumberFormat="1" applyFont="1" applyFill="1" applyBorder="1" applyAlignment="1">
      <alignment horizontal="center" vertical="top"/>
    </xf>
    <xf numFmtId="166" fontId="33" fillId="0" borderId="11" xfId="0" applyNumberFormat="1" applyFont="1" applyFill="1" applyBorder="1" applyAlignment="1">
      <alignment horizontal="center" vertical="top"/>
    </xf>
    <xf numFmtId="166" fontId="34" fillId="0" borderId="10" xfId="0" applyNumberFormat="1" applyFont="1" applyFill="1" applyBorder="1" applyAlignment="1">
      <alignment horizontal="center" vertical="top"/>
    </xf>
    <xf numFmtId="166" fontId="34" fillId="0" borderId="11" xfId="0" applyNumberFormat="1" applyFont="1" applyFill="1" applyBorder="1" applyAlignment="1">
      <alignment horizontal="center" vertical="top"/>
    </xf>
    <xf numFmtId="1" fontId="53" fillId="0" borderId="64" xfId="0" applyNumberFormat="1" applyFont="1" applyFill="1" applyBorder="1" applyAlignment="1">
      <alignment horizontal="center" vertical="center"/>
    </xf>
    <xf numFmtId="1" fontId="53" fillId="0" borderId="65" xfId="0" applyNumberFormat="1" applyFont="1" applyFill="1" applyBorder="1" applyAlignment="1">
      <alignment horizontal="center" vertical="center"/>
    </xf>
    <xf numFmtId="1" fontId="53" fillId="0" borderId="55" xfId="0" applyNumberFormat="1" applyFont="1" applyFill="1" applyBorder="1" applyAlignment="1">
      <alignment horizontal="center" vertical="center"/>
    </xf>
    <xf numFmtId="1" fontId="53" fillId="0" borderId="66" xfId="0" applyNumberFormat="1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 textRotation="90" wrapText="1"/>
    </xf>
    <xf numFmtId="0" fontId="30" fillId="0" borderId="44" xfId="0" applyFont="1" applyFill="1" applyBorder="1" applyAlignment="1">
      <alignment horizontal="center" vertical="center" textRotation="90" wrapText="1"/>
    </xf>
    <xf numFmtId="0" fontId="30" fillId="0" borderId="50" xfId="0" applyFont="1" applyFill="1" applyBorder="1" applyAlignment="1">
      <alignment horizontal="center" vertical="center" textRotation="90" wrapText="1"/>
    </xf>
    <xf numFmtId="1" fontId="33" fillId="0" borderId="24" xfId="0" applyNumberFormat="1" applyFont="1" applyFill="1" applyBorder="1" applyAlignment="1">
      <alignment horizontal="center" vertical="top"/>
    </xf>
    <xf numFmtId="0" fontId="30" fillId="0" borderId="68" xfId="0" applyFont="1" applyFill="1" applyBorder="1" applyAlignment="1">
      <alignment horizontal="center" vertical="center" textRotation="90" wrapText="1"/>
    </xf>
    <xf numFmtId="0" fontId="30" fillId="0" borderId="47" xfId="0" applyFont="1" applyFill="1" applyBorder="1" applyAlignment="1">
      <alignment horizontal="center" vertical="center" textRotation="90" wrapText="1"/>
    </xf>
    <xf numFmtId="0" fontId="30" fillId="0" borderId="49" xfId="0" applyFont="1" applyFill="1" applyBorder="1" applyAlignment="1">
      <alignment horizontal="center" vertical="center" textRotation="90" wrapText="1"/>
    </xf>
    <xf numFmtId="0" fontId="30" fillId="0" borderId="32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0" fontId="30" fillId="0" borderId="27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top"/>
    </xf>
    <xf numFmtId="0" fontId="33" fillId="0" borderId="11" xfId="0" applyNumberFormat="1" applyFont="1" applyFill="1" applyBorder="1" applyAlignment="1">
      <alignment horizontal="center" vertical="top"/>
    </xf>
    <xf numFmtId="0" fontId="34" fillId="0" borderId="21" xfId="0" applyFont="1" applyFill="1" applyBorder="1" applyAlignment="1">
      <alignment horizontal="center" vertical="top" wrapText="1"/>
    </xf>
    <xf numFmtId="0" fontId="34" fillId="0" borderId="20" xfId="0" applyFont="1" applyFill="1" applyBorder="1" applyAlignment="1">
      <alignment horizontal="center" vertical="top" wrapText="1"/>
    </xf>
    <xf numFmtId="0" fontId="31" fillId="0" borderId="68" xfId="0" applyFont="1" applyFill="1" applyBorder="1" applyAlignment="1">
      <alignment horizontal="center" vertical="center" textRotation="90" wrapText="1"/>
    </xf>
    <xf numFmtId="0" fontId="31" fillId="0" borderId="69" xfId="0" applyFont="1" applyFill="1" applyBorder="1" applyAlignment="1">
      <alignment horizontal="center" vertical="center" textRotation="90" wrapText="1"/>
    </xf>
    <xf numFmtId="0" fontId="31" fillId="0" borderId="47" xfId="0" applyFont="1" applyFill="1" applyBorder="1" applyAlignment="1">
      <alignment horizontal="center" vertical="center" textRotation="90" wrapText="1"/>
    </xf>
    <xf numFmtId="0" fontId="31" fillId="0" borderId="41" xfId="0" applyFont="1" applyFill="1" applyBorder="1" applyAlignment="1">
      <alignment horizontal="center" vertical="center" textRotation="90" wrapText="1"/>
    </xf>
    <xf numFmtId="0" fontId="31" fillId="0" borderId="49" xfId="0" applyFont="1" applyFill="1" applyBorder="1" applyAlignment="1">
      <alignment horizontal="center" vertical="center" textRotation="90" wrapText="1"/>
    </xf>
    <xf numFmtId="0" fontId="31" fillId="0" borderId="48" xfId="0" applyFont="1" applyFill="1" applyBorder="1" applyAlignment="1">
      <alignment horizontal="center" vertical="center" textRotation="90" wrapText="1"/>
    </xf>
    <xf numFmtId="0" fontId="31" fillId="0" borderId="40" xfId="0" applyFont="1" applyFill="1" applyBorder="1" applyAlignment="1">
      <alignment horizontal="center" vertical="center" textRotation="90" wrapText="1"/>
    </xf>
    <xf numFmtId="0" fontId="31" fillId="0" borderId="44" xfId="0" applyFont="1" applyFill="1" applyBorder="1" applyAlignment="1">
      <alignment horizontal="center" vertical="center" textRotation="90" wrapText="1"/>
    </xf>
    <xf numFmtId="0" fontId="31" fillId="0" borderId="50" xfId="0" applyFont="1" applyFill="1" applyBorder="1" applyAlignment="1">
      <alignment horizontal="center" vertical="center" textRotation="90" wrapText="1"/>
    </xf>
    <xf numFmtId="0" fontId="30" fillId="0" borderId="68" xfId="0" applyFont="1" applyFill="1" applyBorder="1" applyAlignment="1">
      <alignment horizontal="center" vertical="center" textRotation="90"/>
    </xf>
    <xf numFmtId="0" fontId="30" fillId="0" borderId="69" xfId="0" applyFont="1" applyFill="1" applyBorder="1" applyAlignment="1">
      <alignment horizontal="center" vertical="center" textRotation="90"/>
    </xf>
    <xf numFmtId="0" fontId="30" fillId="0" borderId="47" xfId="0" applyFont="1" applyFill="1" applyBorder="1" applyAlignment="1">
      <alignment horizontal="center" vertical="center" textRotation="90"/>
    </xf>
    <xf numFmtId="0" fontId="30" fillId="0" borderId="41" xfId="0" applyFont="1" applyFill="1" applyBorder="1" applyAlignment="1">
      <alignment horizontal="center" vertical="center" textRotation="90"/>
    </xf>
    <xf numFmtId="0" fontId="30" fillId="0" borderId="49" xfId="0" applyFont="1" applyFill="1" applyBorder="1" applyAlignment="1">
      <alignment horizontal="center" vertical="center" textRotation="90"/>
    </xf>
    <xf numFmtId="0" fontId="30" fillId="0" borderId="48" xfId="0" applyFont="1" applyFill="1" applyBorder="1" applyAlignment="1">
      <alignment horizontal="center" vertical="center" textRotation="90"/>
    </xf>
    <xf numFmtId="0" fontId="30" fillId="0" borderId="40" xfId="0" applyFont="1" applyFill="1" applyBorder="1" applyAlignment="1">
      <alignment horizontal="center" vertical="center" textRotation="90"/>
    </xf>
    <xf numFmtId="0" fontId="30" fillId="0" borderId="44" xfId="0" applyFont="1" applyFill="1" applyBorder="1" applyAlignment="1">
      <alignment horizontal="center" vertical="center" textRotation="90"/>
    </xf>
    <xf numFmtId="0" fontId="30" fillId="0" borderId="50" xfId="0" applyFont="1" applyFill="1" applyBorder="1" applyAlignment="1">
      <alignment horizontal="center" vertical="center" textRotation="90"/>
    </xf>
    <xf numFmtId="166" fontId="34" fillId="0" borderId="25" xfId="0" applyNumberFormat="1" applyFont="1" applyFill="1" applyBorder="1" applyAlignment="1">
      <alignment horizontal="center" vertical="top"/>
    </xf>
    <xf numFmtId="166" fontId="34" fillId="0" borderId="62" xfId="0" applyNumberFormat="1" applyFont="1" applyFill="1" applyBorder="1" applyAlignment="1">
      <alignment horizontal="center" vertical="top"/>
    </xf>
    <xf numFmtId="166" fontId="34" fillId="0" borderId="63" xfId="0" applyNumberFormat="1" applyFont="1" applyFill="1" applyBorder="1" applyAlignment="1">
      <alignment horizontal="center" vertical="top"/>
    </xf>
    <xf numFmtId="166" fontId="46" fillId="0" borderId="24" xfId="0" applyNumberFormat="1" applyFont="1" applyFill="1" applyBorder="1" applyAlignment="1">
      <alignment horizontal="center" vertical="top"/>
    </xf>
    <xf numFmtId="166" fontId="34" fillId="0" borderId="39" xfId="0" applyNumberFormat="1" applyFont="1" applyFill="1" applyBorder="1" applyAlignment="1">
      <alignment horizontal="center" vertical="top"/>
    </xf>
    <xf numFmtId="1" fontId="39" fillId="0" borderId="7" xfId="0" applyNumberFormat="1" applyFont="1" applyFill="1" applyBorder="1" applyAlignment="1">
      <alignment horizontal="center" vertical="top"/>
    </xf>
    <xf numFmtId="1" fontId="39" fillId="0" borderId="13" xfId="0" applyNumberFormat="1" applyFont="1" applyFill="1" applyBorder="1" applyAlignment="1">
      <alignment horizontal="center" vertical="top"/>
    </xf>
    <xf numFmtId="1" fontId="39" fillId="0" borderId="21" xfId="0" applyNumberFormat="1" applyFont="1" applyFill="1" applyBorder="1" applyAlignment="1">
      <alignment horizontal="center" vertical="top"/>
    </xf>
    <xf numFmtId="1" fontId="39" fillId="0" borderId="20" xfId="0" applyNumberFormat="1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48" fillId="0" borderId="56" xfId="0" applyFont="1" applyFill="1" applyBorder="1" applyAlignment="1">
      <alignment horizontal="center" vertical="center"/>
    </xf>
    <xf numFmtId="0" fontId="40" fillId="0" borderId="57" xfId="0" applyFont="1" applyFill="1" applyBorder="1" applyAlignment="1">
      <alignment horizontal="center" vertical="top"/>
    </xf>
    <xf numFmtId="1" fontId="54" fillId="0" borderId="24" xfId="0" applyNumberFormat="1" applyFont="1" applyFill="1" applyBorder="1" applyAlignment="1">
      <alignment horizontal="center" vertical="center"/>
    </xf>
    <xf numFmtId="1" fontId="53" fillId="0" borderId="16" xfId="0" applyNumberFormat="1" applyFont="1" applyFill="1" applyBorder="1" applyAlignment="1">
      <alignment horizontal="center" vertical="center"/>
    </xf>
    <xf numFmtId="1" fontId="53" fillId="0" borderId="5" xfId="0" applyNumberFormat="1" applyFont="1" applyFill="1" applyBorder="1" applyAlignment="1">
      <alignment horizontal="center" vertical="center"/>
    </xf>
    <xf numFmtId="1" fontId="53" fillId="0" borderId="34" xfId="0" applyNumberFormat="1" applyFont="1" applyFill="1" applyBorder="1" applyAlignment="1">
      <alignment horizontal="center" vertical="center"/>
    </xf>
    <xf numFmtId="1" fontId="34" fillId="0" borderId="18" xfId="0" applyNumberFormat="1" applyFont="1" applyFill="1" applyBorder="1" applyAlignment="1">
      <alignment horizontal="center" vertical="top"/>
    </xf>
    <xf numFmtId="1" fontId="34" fillId="0" borderId="34" xfId="0" applyNumberFormat="1" applyFont="1" applyFill="1" applyBorder="1" applyAlignment="1">
      <alignment horizontal="center" vertical="top"/>
    </xf>
    <xf numFmtId="166" fontId="33" fillId="0" borderId="35" xfId="0" applyNumberFormat="1" applyFont="1" applyFill="1" applyBorder="1" applyAlignment="1">
      <alignment horizontal="center" vertical="top"/>
    </xf>
    <xf numFmtId="0" fontId="34" fillId="0" borderId="62" xfId="0" applyFont="1" applyFill="1" applyBorder="1" applyAlignment="1">
      <alignment horizontal="center" vertical="top"/>
    </xf>
    <xf numFmtId="0" fontId="34" fillId="0" borderId="63" xfId="0" applyFont="1" applyFill="1" applyBorder="1" applyAlignment="1">
      <alignment horizontal="center" vertical="top"/>
    </xf>
    <xf numFmtId="0" fontId="34" fillId="0" borderId="66" xfId="0" applyFont="1" applyFill="1" applyBorder="1" applyAlignment="1">
      <alignment horizontal="center" vertical="top"/>
    </xf>
    <xf numFmtId="0" fontId="34" fillId="0" borderId="54" xfId="0" applyFont="1" applyFill="1" applyBorder="1" applyAlignment="1">
      <alignment horizontal="center" vertical="top"/>
    </xf>
    <xf numFmtId="166" fontId="34" fillId="0" borderId="56" xfId="0" applyNumberFormat="1" applyFont="1" applyFill="1" applyBorder="1" applyAlignment="1">
      <alignment horizontal="center" vertical="top"/>
    </xf>
    <xf numFmtId="1" fontId="46" fillId="0" borderId="24" xfId="0" applyNumberFormat="1" applyFont="1" applyFill="1" applyBorder="1" applyAlignment="1">
      <alignment horizontal="center" vertical="top"/>
    </xf>
    <xf numFmtId="1" fontId="46" fillId="0" borderId="25" xfId="0" applyNumberFormat="1" applyFont="1" applyFill="1" applyBorder="1" applyAlignment="1">
      <alignment horizontal="center" vertical="top"/>
    </xf>
    <xf numFmtId="0" fontId="34" fillId="0" borderId="65" xfId="0" applyFont="1" applyFill="1" applyBorder="1" applyAlignment="1">
      <alignment horizontal="center" vertical="top"/>
    </xf>
    <xf numFmtId="0" fontId="34" fillId="0" borderId="67" xfId="0" applyFont="1" applyFill="1" applyBorder="1" applyAlignment="1">
      <alignment horizontal="center" vertical="top"/>
    </xf>
    <xf numFmtId="49" fontId="34" fillId="0" borderId="39" xfId="0" applyNumberFormat="1" applyFont="1" applyFill="1" applyBorder="1" applyAlignment="1">
      <alignment horizontal="center" vertical="top"/>
    </xf>
    <xf numFmtId="49" fontId="34" fillId="0" borderId="26" xfId="0" applyNumberFormat="1" applyFont="1" applyFill="1" applyBorder="1" applyAlignment="1">
      <alignment horizontal="center" vertical="top"/>
    </xf>
    <xf numFmtId="0" fontId="34" fillId="0" borderId="39" xfId="0" applyFont="1" applyFill="1" applyBorder="1" applyAlignment="1">
      <alignment horizontal="center" vertical="top"/>
    </xf>
    <xf numFmtId="0" fontId="34" fillId="0" borderId="26" xfId="0" applyFont="1" applyFill="1" applyBorder="1" applyAlignment="1">
      <alignment horizontal="center" vertical="top"/>
    </xf>
    <xf numFmtId="166" fontId="34" fillId="0" borderId="12" xfId="0" applyNumberFormat="1" applyFont="1" applyFill="1" applyBorder="1" applyAlignment="1">
      <alignment horizontal="center" vertical="top"/>
    </xf>
    <xf numFmtId="0" fontId="52" fillId="0" borderId="16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top"/>
    </xf>
    <xf numFmtId="0" fontId="34" fillId="0" borderId="11" xfId="0" applyFont="1" applyFill="1" applyBorder="1" applyAlignment="1">
      <alignment horizontal="center" vertical="top"/>
    </xf>
    <xf numFmtId="0" fontId="39" fillId="0" borderId="59" xfId="0" applyFont="1" applyFill="1" applyBorder="1" applyAlignment="1">
      <alignment horizontal="center" vertical="top"/>
    </xf>
    <xf numFmtId="0" fontId="39" fillId="0" borderId="19" xfId="0" applyFont="1" applyFill="1" applyBorder="1" applyAlignment="1">
      <alignment horizontal="center" vertical="top"/>
    </xf>
    <xf numFmtId="0" fontId="34" fillId="0" borderId="25" xfId="0" applyFont="1" applyFill="1" applyBorder="1" applyAlignment="1">
      <alignment horizontal="center" vertical="top"/>
    </xf>
    <xf numFmtId="166" fontId="33" fillId="0" borderId="24" xfId="0" applyNumberFormat="1" applyFont="1" applyFill="1" applyBorder="1" applyAlignment="1">
      <alignment horizontal="center" vertical="top"/>
    </xf>
    <xf numFmtId="1" fontId="34" fillId="0" borderId="71" xfId="0" applyNumberFormat="1" applyFont="1" applyFill="1" applyBorder="1" applyAlignment="1">
      <alignment horizontal="center" vertical="top"/>
    </xf>
    <xf numFmtId="49" fontId="77" fillId="0" borderId="21" xfId="0" applyNumberFormat="1" applyFont="1" applyFill="1" applyBorder="1" applyAlignment="1">
      <alignment horizontal="center" vertical="top"/>
    </xf>
    <xf numFmtId="49" fontId="77" fillId="0" borderId="20" xfId="0" applyNumberFormat="1" applyFont="1" applyFill="1" applyBorder="1" applyAlignment="1">
      <alignment horizontal="center" vertical="top"/>
    </xf>
    <xf numFmtId="0" fontId="33" fillId="0" borderId="24" xfId="0" applyNumberFormat="1" applyFont="1" applyFill="1" applyBorder="1" applyAlignment="1">
      <alignment horizontal="center" vertical="top"/>
    </xf>
    <xf numFmtId="0" fontId="46" fillId="0" borderId="10" xfId="0" applyFont="1" applyFill="1" applyBorder="1" applyAlignment="1">
      <alignment horizontal="center" vertical="top"/>
    </xf>
    <xf numFmtId="0" fontId="46" fillId="0" borderId="11" xfId="0" applyFont="1" applyFill="1" applyBorder="1" applyAlignment="1">
      <alignment horizontal="center" vertical="top"/>
    </xf>
    <xf numFmtId="1" fontId="33" fillId="0" borderId="64" xfId="0" applyNumberFormat="1" applyFont="1" applyFill="1" applyBorder="1" applyAlignment="1">
      <alignment horizontal="center" vertical="top"/>
    </xf>
    <xf numFmtId="1" fontId="33" fillId="0" borderId="65" xfId="0" applyNumberFormat="1" applyFont="1" applyFill="1" applyBorder="1" applyAlignment="1">
      <alignment horizontal="center" vertical="top"/>
    </xf>
    <xf numFmtId="49" fontId="39" fillId="0" borderId="21" xfId="0" applyNumberFormat="1" applyFont="1" applyFill="1" applyBorder="1" applyAlignment="1">
      <alignment horizontal="center" vertical="top"/>
    </xf>
    <xf numFmtId="49" fontId="39" fillId="0" borderId="20" xfId="0" applyNumberFormat="1" applyFont="1" applyFill="1" applyBorder="1" applyAlignment="1">
      <alignment horizontal="center" vertical="top"/>
    </xf>
    <xf numFmtId="49" fontId="35" fillId="0" borderId="24" xfId="0" applyNumberFormat="1" applyFont="1" applyFill="1" applyBorder="1" applyAlignment="1">
      <alignment horizontal="center" vertical="top"/>
    </xf>
    <xf numFmtId="49" fontId="35" fillId="0" borderId="25" xfId="0" applyNumberFormat="1" applyFont="1" applyFill="1" applyBorder="1" applyAlignment="1">
      <alignment horizontal="center" vertical="top"/>
    </xf>
    <xf numFmtId="1" fontId="40" fillId="0" borderId="21" xfId="0" applyNumberFormat="1" applyFont="1" applyFill="1" applyBorder="1" applyAlignment="1">
      <alignment horizontal="center" vertical="top"/>
    </xf>
    <xf numFmtId="1" fontId="40" fillId="0" borderId="20" xfId="0" applyNumberFormat="1" applyFont="1" applyFill="1" applyBorder="1" applyAlignment="1">
      <alignment horizontal="center" vertical="top"/>
    </xf>
    <xf numFmtId="1" fontId="40" fillId="0" borderId="7" xfId="0" applyNumberFormat="1" applyFont="1" applyFill="1" applyBorder="1" applyAlignment="1">
      <alignment horizontal="center" vertical="top"/>
    </xf>
    <xf numFmtId="1" fontId="40" fillId="0" borderId="6" xfId="0" applyNumberFormat="1" applyFont="1" applyFill="1" applyBorder="1" applyAlignment="1">
      <alignment horizontal="center" vertical="top"/>
    </xf>
    <xf numFmtId="1" fontId="40" fillId="0" borderId="2" xfId="0" applyNumberFormat="1" applyFont="1" applyFill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center" textRotation="90" wrapText="1"/>
    </xf>
    <xf numFmtId="49" fontId="7" fillId="0" borderId="29" xfId="0" applyNumberFormat="1" applyFont="1" applyBorder="1" applyAlignment="1">
      <alignment horizontal="center" vertical="center" textRotation="90" wrapText="1"/>
    </xf>
    <xf numFmtId="49" fontId="7" fillId="0" borderId="38" xfId="0" applyNumberFormat="1" applyFont="1" applyBorder="1" applyAlignment="1">
      <alignment horizontal="center" vertical="center" textRotation="90" wrapText="1"/>
    </xf>
    <xf numFmtId="49" fontId="7" fillId="0" borderId="31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30" xfId="0" applyNumberFormat="1" applyFont="1" applyBorder="1" applyAlignment="1">
      <alignment horizontal="center" vertical="center" textRotation="90" wrapText="1"/>
    </xf>
    <xf numFmtId="49" fontId="7" fillId="0" borderId="32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top"/>
    </xf>
    <xf numFmtId="0" fontId="31" fillId="0" borderId="4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4" fillId="0" borderId="9" xfId="0" applyFont="1" applyFill="1" applyBorder="1" applyAlignment="1">
      <alignment horizontal="center" vertical="top"/>
    </xf>
    <xf numFmtId="0" fontId="34" fillId="0" borderId="3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top" wrapText="1"/>
    </xf>
    <xf numFmtId="0" fontId="76" fillId="0" borderId="7" xfId="0" applyFont="1" applyFill="1" applyBorder="1" applyAlignment="1">
      <alignment horizontal="center" vertical="top"/>
    </xf>
    <xf numFmtId="0" fontId="76" fillId="0" borderId="20" xfId="0" applyFont="1" applyFill="1" applyBorder="1" applyAlignment="1">
      <alignment horizontal="center" vertical="top"/>
    </xf>
    <xf numFmtId="0" fontId="77" fillId="0" borderId="7" xfId="0" applyFont="1" applyFill="1" applyBorder="1" applyAlignment="1">
      <alignment horizontal="center" vertical="top"/>
    </xf>
    <xf numFmtId="0" fontId="77" fillId="0" borderId="20" xfId="0" applyFont="1" applyFill="1" applyBorder="1" applyAlignment="1">
      <alignment horizontal="center" vertical="top"/>
    </xf>
    <xf numFmtId="0" fontId="76" fillId="0" borderId="21" xfId="0" applyFont="1" applyFill="1" applyBorder="1" applyAlignment="1">
      <alignment horizontal="center" vertical="top"/>
    </xf>
    <xf numFmtId="0" fontId="77" fillId="0" borderId="13" xfId="0" applyFont="1" applyFill="1" applyBorder="1" applyAlignment="1">
      <alignment horizontal="center" vertical="top"/>
    </xf>
    <xf numFmtId="0" fontId="34" fillId="0" borderId="37" xfId="0" applyFont="1" applyFill="1" applyBorder="1" applyAlignment="1">
      <alignment horizontal="center" vertical="top"/>
    </xf>
    <xf numFmtId="0" fontId="34" fillId="0" borderId="29" xfId="0" applyFont="1" applyFill="1" applyBorder="1" applyAlignment="1">
      <alignment horizontal="center" vertical="top"/>
    </xf>
    <xf numFmtId="0" fontId="34" fillId="0" borderId="58" xfId="0" applyFont="1" applyFill="1" applyBorder="1" applyAlignment="1">
      <alignment horizontal="center" vertical="top"/>
    </xf>
    <xf numFmtId="0" fontId="34" fillId="0" borderId="38" xfId="0" applyFont="1" applyFill="1" applyBorder="1" applyAlignment="1">
      <alignment horizontal="center" vertical="top"/>
    </xf>
    <xf numFmtId="0" fontId="34" fillId="0" borderId="5" xfId="0" applyFont="1" applyFill="1" applyBorder="1" applyAlignment="1">
      <alignment horizontal="center" vertical="top"/>
    </xf>
    <xf numFmtId="1" fontId="53" fillId="0" borderId="61" xfId="0" applyNumberFormat="1" applyFont="1" applyFill="1" applyBorder="1" applyAlignment="1">
      <alignment horizontal="center" vertical="center"/>
    </xf>
    <xf numFmtId="1" fontId="53" fillId="0" borderId="62" xfId="0" applyNumberFormat="1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top"/>
    </xf>
    <xf numFmtId="0" fontId="39" fillId="0" borderId="6" xfId="0" applyFont="1" applyFill="1" applyBorder="1" applyAlignment="1">
      <alignment horizontal="center" vertical="top"/>
    </xf>
    <xf numFmtId="0" fontId="39" fillId="0" borderId="60" xfId="0" applyFont="1" applyFill="1" applyBorder="1" applyAlignment="1">
      <alignment horizontal="center" vertical="top"/>
    </xf>
    <xf numFmtId="0" fontId="77" fillId="0" borderId="21" xfId="0" applyFont="1" applyFill="1" applyBorder="1" applyAlignment="1">
      <alignment horizontal="center" vertical="top"/>
    </xf>
    <xf numFmtId="1" fontId="77" fillId="0" borderId="7" xfId="0" applyNumberFormat="1" applyFont="1" applyFill="1" applyBorder="1" applyAlignment="1">
      <alignment horizontal="center" vertical="top"/>
    </xf>
    <xf numFmtId="1" fontId="77" fillId="0" borderId="13" xfId="0" applyNumberFormat="1" applyFont="1" applyFill="1" applyBorder="1" applyAlignment="1">
      <alignment horizontal="center" vertical="top"/>
    </xf>
    <xf numFmtId="49" fontId="40" fillId="0" borderId="21" xfId="0" applyNumberFormat="1" applyFont="1" applyFill="1" applyBorder="1" applyAlignment="1">
      <alignment horizontal="center" vertical="top"/>
    </xf>
    <xf numFmtId="49" fontId="40" fillId="0" borderId="20" xfId="0" applyNumberFormat="1" applyFont="1" applyFill="1" applyBorder="1" applyAlignment="1">
      <alignment horizontal="center" vertical="top"/>
    </xf>
    <xf numFmtId="1" fontId="40" fillId="0" borderId="13" xfId="0" applyNumberFormat="1" applyFont="1" applyFill="1" applyBorder="1" applyAlignment="1">
      <alignment horizontal="center" vertical="top"/>
    </xf>
    <xf numFmtId="1" fontId="40" fillId="0" borderId="35" xfId="0" applyNumberFormat="1" applyFont="1" applyFill="1" applyBorder="1" applyAlignment="1">
      <alignment horizontal="center" vertical="top"/>
    </xf>
    <xf numFmtId="49" fontId="39" fillId="0" borderId="59" xfId="0" applyNumberFormat="1" applyFont="1" applyFill="1" applyBorder="1" applyAlignment="1">
      <alignment horizontal="center" vertical="top"/>
    </xf>
    <xf numFmtId="49" fontId="39" fillId="0" borderId="19" xfId="0" applyNumberFormat="1" applyFont="1" applyFill="1" applyBorder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8" fillId="0" borderId="0" xfId="0" applyFont="1" applyFill="1" applyAlignment="1" applyProtection="1">
      <alignment horizontal="center" vertical="center"/>
      <protection hidden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79" fillId="0" borderId="29" xfId="0" applyNumberFormat="1" applyFont="1" applyFill="1" applyBorder="1" applyAlignment="1">
      <alignment vertical="center"/>
    </xf>
    <xf numFmtId="164" fontId="79" fillId="0" borderId="29" xfId="0" applyNumberFormat="1" applyFont="1" applyFill="1" applyBorder="1" applyAlignment="1">
      <alignment vertical="center"/>
    </xf>
    <xf numFmtId="0" fontId="12" fillId="0" borderId="2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vertical="top" wrapText="1"/>
    </xf>
    <xf numFmtId="0" fontId="50" fillId="0" borderId="16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50" fillId="0" borderId="28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 wrapText="1"/>
    </xf>
    <xf numFmtId="0" fontId="10" fillId="0" borderId="39" xfId="0" applyFont="1" applyFill="1" applyBorder="1" applyAlignment="1">
      <alignment horizontal="center" vertical="top" wrapText="1"/>
    </xf>
    <xf numFmtId="1" fontId="39" fillId="0" borderId="59" xfId="0" applyNumberFormat="1" applyFont="1" applyFill="1" applyBorder="1" applyAlignment="1">
      <alignment horizontal="center" vertical="top"/>
    </xf>
    <xf numFmtId="1" fontId="39" fillId="0" borderId="19" xfId="0" applyNumberFormat="1" applyFont="1" applyFill="1" applyBorder="1" applyAlignment="1">
      <alignment horizontal="center" vertical="top"/>
    </xf>
    <xf numFmtId="1" fontId="39" fillId="0" borderId="6" xfId="0" applyNumberFormat="1" applyFont="1" applyFill="1" applyBorder="1" applyAlignment="1">
      <alignment horizontal="center" vertical="top"/>
    </xf>
    <xf numFmtId="1" fontId="39" fillId="0" borderId="60" xfId="0" applyNumberFormat="1" applyFont="1" applyFill="1" applyBorder="1" applyAlignment="1">
      <alignment horizontal="center" vertical="top"/>
    </xf>
    <xf numFmtId="1" fontId="77" fillId="0" borderId="21" xfId="0" applyNumberFormat="1" applyFont="1" applyFill="1" applyBorder="1" applyAlignment="1">
      <alignment horizontal="center" vertical="top"/>
    </xf>
    <xf numFmtId="1" fontId="77" fillId="0" borderId="20" xfId="0" applyNumberFormat="1" applyFont="1" applyFill="1" applyBorder="1" applyAlignment="1">
      <alignment horizontal="center" vertical="top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81"/>
  <sheetViews>
    <sheetView showZeros="0" tabSelected="1" view="pageBreakPreview" topLeftCell="A4" zoomScale="50" zoomScaleNormal="50" zoomScaleSheetLayoutView="50" workbookViewId="0">
      <selection activeCell="C9" sqref="C9:L9"/>
    </sheetView>
  </sheetViews>
  <sheetFormatPr defaultColWidth="2.44140625" defaultRowHeight="13.8" x14ac:dyDescent="0.25"/>
  <cols>
    <col min="1" max="1" width="1.6640625" style="37" customWidth="1"/>
    <col min="2" max="2" width="4.77734375" style="2" customWidth="1"/>
    <col min="3" max="3" width="3.44140625" style="2" customWidth="1"/>
    <col min="4" max="4" width="4.77734375" style="3" customWidth="1"/>
    <col min="5" max="8" width="4.77734375" style="1" customWidth="1"/>
    <col min="9" max="15" width="5.109375" style="1" customWidth="1"/>
    <col min="16" max="24" width="4.77734375" style="1" customWidth="1"/>
    <col min="25" max="30" width="5.44140625" style="1" customWidth="1"/>
    <col min="31" max="32" width="4.77734375" style="35" customWidth="1"/>
    <col min="33" max="36" width="4.77734375" style="1" customWidth="1"/>
    <col min="37" max="38" width="5.44140625" style="1" customWidth="1"/>
    <col min="39" max="42" width="4.77734375" style="1" customWidth="1"/>
    <col min="43" max="44" width="5.44140625" style="1" customWidth="1"/>
    <col min="45" max="48" width="4.77734375" style="1" customWidth="1"/>
    <col min="49" max="50" width="5.44140625" style="1" customWidth="1"/>
    <col min="51" max="54" width="4.77734375" style="1" customWidth="1"/>
    <col min="55" max="56" width="5.44140625" style="1" customWidth="1"/>
    <col min="57" max="60" width="4.44140625" style="1" customWidth="1"/>
    <col min="61" max="62" width="5.33203125" style="1" customWidth="1"/>
    <col min="63" max="66" width="4.44140625" style="1" customWidth="1"/>
    <col min="67" max="68" width="5.33203125" style="1" customWidth="1"/>
    <col min="69" max="90" width="4.44140625" style="1" customWidth="1"/>
    <col min="91" max="92" width="4.77734375" style="1" customWidth="1"/>
    <col min="93" max="93" width="5.6640625" style="1" customWidth="1"/>
    <col min="94" max="94" width="5.44140625" style="1" customWidth="1"/>
    <col min="95" max="95" width="4.109375" style="1" customWidth="1"/>
    <col min="96" max="96" width="14.6640625" style="37" customWidth="1"/>
    <col min="97" max="103" width="4.109375" style="37" customWidth="1"/>
    <col min="104" max="104" width="10.44140625" style="37" customWidth="1"/>
    <col min="105" max="122" width="4.109375" style="37" customWidth="1"/>
    <col min="123" max="224" width="2.44140625" style="37"/>
    <col min="225" max="16384" width="2.44140625" style="1"/>
  </cols>
  <sheetData>
    <row r="1" spans="1:223" s="32" customFormat="1" ht="30.6" x14ac:dyDescent="0.2">
      <c r="R1" s="168"/>
      <c r="S1" s="168"/>
      <c r="T1" s="168"/>
      <c r="U1" s="168"/>
      <c r="AB1" s="778" t="s">
        <v>302</v>
      </c>
      <c r="AC1" s="778"/>
      <c r="AD1" s="778"/>
      <c r="AE1" s="778"/>
      <c r="AF1" s="778"/>
      <c r="AG1" s="778"/>
      <c r="AH1" s="778"/>
      <c r="AI1" s="778"/>
      <c r="AJ1" s="778"/>
      <c r="AK1" s="778"/>
      <c r="AL1" s="778"/>
      <c r="AM1" s="778"/>
      <c r="AN1" s="778"/>
      <c r="AO1" s="778"/>
      <c r="AP1" s="778"/>
      <c r="AQ1" s="778"/>
      <c r="AR1" s="778"/>
      <c r="AS1" s="778"/>
      <c r="AT1" s="778"/>
      <c r="AU1" s="778"/>
      <c r="AV1" s="778"/>
      <c r="AW1" s="778"/>
      <c r="AX1" s="778"/>
      <c r="AY1" s="778"/>
      <c r="AZ1" s="778"/>
      <c r="BA1" s="778"/>
      <c r="BB1" s="778"/>
      <c r="BC1" s="778"/>
      <c r="BD1" s="778"/>
      <c r="BE1" s="778"/>
      <c r="BF1" s="778"/>
      <c r="BG1" s="778"/>
      <c r="BH1" s="778"/>
      <c r="BI1" s="778"/>
      <c r="BJ1" s="778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</row>
    <row r="2" spans="1:223" s="10" customFormat="1" ht="30" x14ac:dyDescent="0.25">
      <c r="C2" s="169" t="s">
        <v>49</v>
      </c>
      <c r="D2" s="5"/>
      <c r="E2" s="6"/>
      <c r="F2" s="7"/>
      <c r="G2" s="7"/>
      <c r="H2" s="7"/>
      <c r="I2" s="7"/>
      <c r="J2" s="7"/>
      <c r="K2" s="7"/>
      <c r="L2" s="6"/>
      <c r="M2" s="6"/>
      <c r="N2" s="6"/>
      <c r="O2" s="6"/>
      <c r="P2" s="8"/>
      <c r="Q2" s="4"/>
      <c r="R2" s="170"/>
      <c r="S2" s="170"/>
      <c r="T2" s="170"/>
      <c r="U2" s="170"/>
      <c r="W2" s="4"/>
      <c r="X2" s="4"/>
      <c r="Y2" s="4"/>
      <c r="Z2" s="4"/>
      <c r="AA2" s="4"/>
      <c r="BK2" s="33"/>
      <c r="BL2" s="4"/>
      <c r="BM2" s="4"/>
      <c r="BN2" s="6"/>
      <c r="BO2" s="9"/>
      <c r="BP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6"/>
      <c r="CI2" s="6"/>
      <c r="CJ2" s="6"/>
      <c r="CK2" s="5"/>
      <c r="CL2" s="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</row>
    <row r="3" spans="1:223" s="10" customFormat="1" ht="31.8" x14ac:dyDescent="0.25">
      <c r="C3" s="171"/>
      <c r="D3" s="11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70"/>
      <c r="S3" s="170"/>
      <c r="T3" s="170"/>
      <c r="U3" s="170"/>
      <c r="W3" s="13"/>
      <c r="X3" s="13"/>
      <c r="Y3" s="13"/>
      <c r="Z3" s="33"/>
      <c r="AA3" s="13"/>
      <c r="AB3" s="779" t="s">
        <v>82</v>
      </c>
      <c r="AC3" s="779"/>
      <c r="AD3" s="779"/>
      <c r="AE3" s="779"/>
      <c r="AF3" s="779"/>
      <c r="AG3" s="779"/>
      <c r="AH3" s="779"/>
      <c r="AI3" s="779"/>
      <c r="AJ3" s="779"/>
      <c r="AK3" s="779"/>
      <c r="AL3" s="779"/>
      <c r="AM3" s="779"/>
      <c r="AN3" s="779"/>
      <c r="AO3" s="779"/>
      <c r="AP3" s="779"/>
      <c r="AQ3" s="779"/>
      <c r="AR3" s="779"/>
      <c r="AS3" s="779"/>
      <c r="AT3" s="779"/>
      <c r="AU3" s="779"/>
      <c r="AV3" s="779"/>
      <c r="AW3" s="779"/>
      <c r="AX3" s="779"/>
      <c r="AY3" s="779"/>
      <c r="AZ3" s="779"/>
      <c r="BA3" s="779"/>
      <c r="BB3" s="779"/>
      <c r="BC3" s="779"/>
      <c r="BD3" s="779"/>
      <c r="BE3" s="779"/>
      <c r="BF3" s="779"/>
      <c r="BG3" s="779"/>
      <c r="BH3" s="779"/>
      <c r="BI3" s="779"/>
      <c r="BJ3" s="779"/>
      <c r="BO3" s="14"/>
      <c r="BP3" s="14"/>
      <c r="BU3" s="172" t="s">
        <v>303</v>
      </c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H3" s="5"/>
      <c r="CI3" s="5"/>
      <c r="CJ3" s="5"/>
      <c r="CK3" s="5"/>
      <c r="CL3" s="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</row>
    <row r="4" spans="1:223" s="10" customFormat="1" ht="31.8" x14ac:dyDescent="0.25">
      <c r="C4" s="172"/>
      <c r="D4" s="15"/>
      <c r="E4" s="16"/>
      <c r="F4" s="16"/>
      <c r="G4" s="16"/>
      <c r="H4" s="16"/>
      <c r="I4" s="6"/>
      <c r="J4" s="6"/>
      <c r="K4" s="6"/>
      <c r="L4" s="6"/>
      <c r="M4" s="6"/>
      <c r="N4" s="6"/>
      <c r="O4" s="6"/>
      <c r="P4" s="6"/>
      <c r="Q4" s="17"/>
      <c r="R4" s="170"/>
      <c r="S4" s="170"/>
      <c r="T4" s="170"/>
      <c r="U4" s="170"/>
      <c r="W4" s="17"/>
      <c r="X4" s="17"/>
      <c r="Y4" s="17"/>
      <c r="Z4" s="17"/>
      <c r="AA4" s="17"/>
      <c r="BK4" s="38"/>
      <c r="BL4" s="17"/>
      <c r="BM4" s="18"/>
      <c r="BU4" s="49"/>
      <c r="BV4" s="50"/>
      <c r="BW4" s="50"/>
      <c r="BX4" s="51"/>
      <c r="BY4" s="51"/>
      <c r="BZ4" s="51"/>
      <c r="CA4" s="51"/>
      <c r="CB4" s="51"/>
      <c r="CC4" s="51"/>
      <c r="CD4" s="51"/>
      <c r="CE4" s="51"/>
      <c r="CF4" s="51"/>
      <c r="CH4" s="51"/>
      <c r="CI4" s="51"/>
      <c r="CJ4" s="52"/>
      <c r="CK4" s="53"/>
      <c r="CL4" s="48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</row>
    <row r="5" spans="1:223" s="10" customFormat="1" ht="25.2" x14ac:dyDescent="0.25">
      <c r="C5" s="33"/>
      <c r="R5" s="170"/>
      <c r="S5" s="170"/>
      <c r="T5" s="170"/>
      <c r="U5" s="170"/>
      <c r="X5" s="6"/>
      <c r="AT5" s="173"/>
      <c r="AU5" s="173"/>
      <c r="AV5" s="174"/>
      <c r="AW5" s="174"/>
      <c r="AX5" s="174"/>
      <c r="AY5" s="174"/>
      <c r="AZ5" s="20"/>
      <c r="BA5" s="20"/>
      <c r="BB5" s="21"/>
      <c r="BC5" s="21"/>
      <c r="BD5" s="21"/>
      <c r="BE5" s="21"/>
      <c r="BF5" s="21"/>
      <c r="BG5" s="21"/>
      <c r="BI5" s="21"/>
      <c r="BJ5" s="21"/>
      <c r="BK5" s="19"/>
      <c r="BL5" s="21"/>
      <c r="BM5" s="21"/>
      <c r="BX5" s="22"/>
      <c r="BY5" s="22"/>
      <c r="BZ5" s="22"/>
      <c r="CA5" s="22"/>
      <c r="CB5" s="22"/>
      <c r="CC5" s="22"/>
      <c r="CD5" s="22"/>
      <c r="CE5" s="22"/>
      <c r="CF5" s="22"/>
      <c r="CH5" s="22"/>
      <c r="CI5" s="22"/>
      <c r="CJ5" s="22"/>
      <c r="CK5" s="5"/>
      <c r="CL5" s="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</row>
    <row r="6" spans="1:223" s="172" customFormat="1" ht="30.6" x14ac:dyDescent="0.25">
      <c r="C6" s="175" t="s">
        <v>304</v>
      </c>
      <c r="R6" s="176"/>
      <c r="S6" s="176"/>
      <c r="T6" s="176"/>
      <c r="U6" s="176"/>
      <c r="AC6" s="177" t="s">
        <v>51</v>
      </c>
      <c r="AD6" s="178"/>
      <c r="AF6" s="171"/>
      <c r="AG6" s="171"/>
      <c r="AH6" s="171"/>
      <c r="AK6" s="179" t="s">
        <v>212</v>
      </c>
      <c r="AL6" s="180"/>
      <c r="AM6" s="181"/>
      <c r="AQ6" s="179" t="s">
        <v>242</v>
      </c>
      <c r="AR6" s="182"/>
      <c r="AS6" s="182"/>
      <c r="AT6" s="182"/>
      <c r="AU6" s="182"/>
      <c r="AV6" s="182"/>
      <c r="AW6" s="182"/>
      <c r="AX6" s="182"/>
      <c r="AY6" s="182"/>
      <c r="AZ6" s="183"/>
      <c r="BA6" s="183"/>
      <c r="BB6" s="178"/>
      <c r="BC6" s="178"/>
      <c r="BD6" s="178"/>
      <c r="BE6" s="178"/>
      <c r="BF6" s="178"/>
      <c r="BG6" s="178"/>
      <c r="BI6" s="178"/>
      <c r="BJ6" s="178"/>
      <c r="BK6" s="178"/>
      <c r="BL6" s="178"/>
      <c r="BM6" s="178"/>
      <c r="BU6" s="169" t="s">
        <v>305</v>
      </c>
      <c r="BX6" s="184"/>
      <c r="BY6" s="184"/>
      <c r="BZ6" s="184"/>
      <c r="CA6" s="184"/>
      <c r="CB6" s="184"/>
      <c r="CC6" s="184"/>
      <c r="CD6" s="184"/>
      <c r="CE6" s="184"/>
      <c r="CF6" s="184"/>
      <c r="CH6" s="184"/>
      <c r="CI6" s="184"/>
      <c r="CJ6" s="18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</row>
    <row r="7" spans="1:223" s="9" customFormat="1" ht="30.6" x14ac:dyDescent="0.25">
      <c r="C7" s="780" t="s">
        <v>202</v>
      </c>
      <c r="D7" s="780"/>
      <c r="E7" s="780"/>
      <c r="F7" s="780"/>
      <c r="G7" s="780"/>
      <c r="H7" s="780"/>
      <c r="I7" s="780"/>
      <c r="J7" s="780"/>
      <c r="K7" s="780"/>
      <c r="L7" s="780"/>
      <c r="R7" s="186"/>
      <c r="S7" s="186"/>
      <c r="T7" s="186"/>
      <c r="U7" s="186"/>
      <c r="Z7" s="172"/>
      <c r="AA7" s="172"/>
      <c r="AB7" s="172"/>
      <c r="AC7" s="172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 t="s">
        <v>243</v>
      </c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5"/>
      <c r="BN7" s="172"/>
      <c r="BO7" s="172"/>
      <c r="BU7" s="184" t="s">
        <v>213</v>
      </c>
      <c r="CK7" s="5"/>
      <c r="CL7" s="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</row>
    <row r="8" spans="1:223" s="9" customFormat="1" ht="27.6" x14ac:dyDescent="0.25">
      <c r="C8" s="33" t="s">
        <v>78</v>
      </c>
      <c r="D8" s="5"/>
      <c r="E8" s="6"/>
      <c r="R8" s="186"/>
      <c r="S8" s="186"/>
      <c r="T8" s="186"/>
      <c r="U8" s="186"/>
      <c r="Y8" s="188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4"/>
      <c r="CK8" s="5"/>
      <c r="CL8" s="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</row>
    <row r="9" spans="1:223" s="9" customFormat="1" ht="30.6" x14ac:dyDescent="0.25">
      <c r="C9" s="780" t="s">
        <v>209</v>
      </c>
      <c r="D9" s="780"/>
      <c r="E9" s="780"/>
      <c r="F9" s="780"/>
      <c r="G9" s="780"/>
      <c r="H9" s="780"/>
      <c r="I9" s="780"/>
      <c r="J9" s="780"/>
      <c r="K9" s="780"/>
      <c r="L9" s="780"/>
      <c r="R9" s="186"/>
      <c r="S9" s="186"/>
      <c r="T9" s="186"/>
      <c r="U9" s="186"/>
      <c r="AB9" s="781" t="s">
        <v>306</v>
      </c>
      <c r="AC9" s="781"/>
      <c r="AD9" s="781"/>
      <c r="AE9" s="781"/>
      <c r="AF9" s="781"/>
      <c r="AG9" s="781"/>
      <c r="AH9" s="781"/>
      <c r="AI9" s="781"/>
      <c r="AJ9" s="781"/>
      <c r="AK9" s="781"/>
      <c r="AL9" s="781"/>
      <c r="AM9" s="781"/>
      <c r="AN9" s="781"/>
      <c r="AO9" s="781"/>
      <c r="AP9" s="781"/>
      <c r="AQ9" s="781"/>
      <c r="AR9" s="781"/>
      <c r="AS9" s="781"/>
      <c r="AT9" s="781"/>
      <c r="AU9" s="781"/>
      <c r="AV9" s="781"/>
      <c r="AW9" s="781"/>
      <c r="AX9" s="781"/>
      <c r="AY9" s="781"/>
      <c r="AZ9" s="781"/>
      <c r="BA9" s="781"/>
      <c r="BB9" s="781"/>
      <c r="BC9" s="781"/>
      <c r="BD9" s="781"/>
      <c r="BE9" s="781"/>
      <c r="BF9" s="781"/>
      <c r="BG9" s="781"/>
      <c r="BH9" s="781"/>
      <c r="BI9" s="781"/>
      <c r="BJ9" s="781"/>
      <c r="BK9" s="187"/>
      <c r="BL9" s="187"/>
      <c r="BM9" s="23"/>
      <c r="BU9" s="172" t="s">
        <v>156</v>
      </c>
      <c r="CF9" s="23"/>
      <c r="CH9" s="23"/>
      <c r="CI9" s="23"/>
      <c r="CJ9" s="23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</row>
    <row r="10" spans="1:223" s="9" customFormat="1" ht="15.6" x14ac:dyDescent="0.25">
      <c r="R10" s="186"/>
      <c r="S10" s="186"/>
      <c r="T10" s="186"/>
      <c r="U10" s="186"/>
      <c r="Z10" s="47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46"/>
      <c r="BP10" s="22"/>
      <c r="CB10" s="23"/>
      <c r="CC10" s="23"/>
      <c r="CD10" s="23"/>
      <c r="CE10" s="23"/>
      <c r="CF10" s="23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</row>
    <row r="11" spans="1:223" s="5" customFormat="1" ht="27.6" x14ac:dyDescent="0.25">
      <c r="C11" s="13" t="s">
        <v>241</v>
      </c>
      <c r="R11" s="48"/>
      <c r="S11" s="48"/>
      <c r="T11" s="48"/>
      <c r="U11" s="48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43"/>
      <c r="BN11" s="43"/>
      <c r="BO11" s="44"/>
      <c r="CA11" s="11"/>
      <c r="CB11" s="11"/>
      <c r="CC11" s="11"/>
      <c r="CD11" s="11"/>
      <c r="CE11" s="11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</row>
    <row r="12" spans="1:223" s="7" customFormat="1" ht="22.8" x14ac:dyDescent="0.25">
      <c r="C12" s="66"/>
      <c r="R12" s="57"/>
      <c r="S12" s="57"/>
      <c r="T12" s="57"/>
      <c r="U12" s="57"/>
      <c r="AJ12" s="189"/>
      <c r="AK12" s="189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18"/>
      <c r="CA12" s="66"/>
      <c r="CB12" s="66"/>
      <c r="CC12" s="66"/>
      <c r="CD12" s="66"/>
      <c r="CE12" s="6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</row>
    <row r="13" spans="1:223" s="9" customFormat="1" ht="27.6" x14ac:dyDescent="0.25">
      <c r="C13" s="5"/>
      <c r="D13" s="5"/>
      <c r="E13" s="6"/>
      <c r="P13" s="190" t="s">
        <v>211</v>
      </c>
      <c r="R13" s="26"/>
      <c r="S13" s="26"/>
      <c r="T13" s="26"/>
      <c r="U13" s="26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G13" s="26"/>
      <c r="BH13" s="26"/>
      <c r="BI13" s="191" t="s">
        <v>52</v>
      </c>
      <c r="BL13" s="26"/>
      <c r="BN13" s="26"/>
      <c r="BO13" s="26"/>
      <c r="BP13" s="26"/>
      <c r="BQ13" s="26"/>
      <c r="BR13" s="26"/>
      <c r="BS13" s="26"/>
      <c r="BT13" s="26"/>
      <c r="BU13" s="26"/>
      <c r="BW13" s="5"/>
      <c r="BX13" s="5"/>
      <c r="BY13" s="5"/>
      <c r="BZ13" s="5"/>
      <c r="CA13" s="5"/>
      <c r="CD13" s="5"/>
      <c r="CE13" s="5"/>
      <c r="CF13" s="5"/>
      <c r="CG13" s="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</row>
    <row r="14" spans="1:223" s="5" customFormat="1" thickBot="1" x14ac:dyDescent="0.3"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F14" s="15"/>
      <c r="BG14" s="15"/>
      <c r="BH14" s="15"/>
      <c r="BI14" s="15"/>
      <c r="BW14" s="15"/>
      <c r="BX14" s="15"/>
      <c r="BY14" s="15"/>
      <c r="BZ14" s="15"/>
      <c r="CA14" s="15"/>
      <c r="CB14" s="15"/>
      <c r="CC14" s="15"/>
      <c r="CD14" s="15"/>
      <c r="CE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</row>
    <row r="15" spans="1:223" s="198" customFormat="1" ht="22.8" x14ac:dyDescent="0.25">
      <c r="A15" s="36"/>
      <c r="B15" s="36"/>
      <c r="C15" s="782" t="s">
        <v>21</v>
      </c>
      <c r="D15" s="783"/>
      <c r="E15" s="648" t="s">
        <v>22</v>
      </c>
      <c r="F15" s="648"/>
      <c r="G15" s="648"/>
      <c r="H15" s="649"/>
      <c r="I15" s="192">
        <v>29</v>
      </c>
      <c r="J15" s="647" t="s">
        <v>23</v>
      </c>
      <c r="K15" s="648"/>
      <c r="L15" s="649"/>
      <c r="M15" s="193">
        <v>27</v>
      </c>
      <c r="N15" s="647" t="s">
        <v>55</v>
      </c>
      <c r="O15" s="648"/>
      <c r="P15" s="648"/>
      <c r="Q15" s="788"/>
      <c r="R15" s="647" t="s">
        <v>56</v>
      </c>
      <c r="S15" s="648"/>
      <c r="T15" s="648"/>
      <c r="U15" s="649"/>
      <c r="V15" s="194" t="s">
        <v>34</v>
      </c>
      <c r="W15" s="648" t="s">
        <v>54</v>
      </c>
      <c r="X15" s="789"/>
      <c r="Y15" s="790"/>
      <c r="Z15" s="195">
        <v>26</v>
      </c>
      <c r="AA15" s="647" t="s">
        <v>57</v>
      </c>
      <c r="AB15" s="648"/>
      <c r="AC15" s="649"/>
      <c r="AD15" s="193">
        <v>23</v>
      </c>
      <c r="AE15" s="647" t="s">
        <v>58</v>
      </c>
      <c r="AF15" s="648"/>
      <c r="AG15" s="648"/>
      <c r="AH15" s="649"/>
      <c r="AI15" s="196">
        <v>30</v>
      </c>
      <c r="AJ15" s="647" t="s">
        <v>59</v>
      </c>
      <c r="AK15" s="789"/>
      <c r="AL15" s="790"/>
      <c r="AM15" s="193">
        <v>27</v>
      </c>
      <c r="AN15" s="647" t="s">
        <v>60</v>
      </c>
      <c r="AO15" s="648"/>
      <c r="AP15" s="648"/>
      <c r="AQ15" s="788"/>
      <c r="AR15" s="647" t="s">
        <v>61</v>
      </c>
      <c r="AS15" s="648"/>
      <c r="AT15" s="648"/>
      <c r="AU15" s="649"/>
      <c r="AV15" s="193">
        <v>29</v>
      </c>
      <c r="AW15" s="647" t="s">
        <v>19</v>
      </c>
      <c r="AX15" s="648"/>
      <c r="AY15" s="649"/>
      <c r="AZ15" s="196">
        <v>27</v>
      </c>
      <c r="BA15" s="647" t="s">
        <v>20</v>
      </c>
      <c r="BB15" s="648"/>
      <c r="BC15" s="648"/>
      <c r="BD15" s="788"/>
      <c r="BE15" s="732" t="s">
        <v>100</v>
      </c>
      <c r="BF15" s="733"/>
      <c r="BG15" s="733"/>
      <c r="BH15" s="734"/>
      <c r="BI15" s="732" t="s">
        <v>131</v>
      </c>
      <c r="BJ15" s="733"/>
      <c r="BK15" s="733"/>
      <c r="BL15" s="734"/>
      <c r="BM15" s="732" t="s">
        <v>132</v>
      </c>
      <c r="BN15" s="733"/>
      <c r="BO15" s="733"/>
      <c r="BP15" s="734"/>
      <c r="BQ15" s="732" t="s">
        <v>133</v>
      </c>
      <c r="BR15" s="733"/>
      <c r="BS15" s="733"/>
      <c r="BT15" s="734"/>
      <c r="BU15" s="732" t="s">
        <v>101</v>
      </c>
      <c r="BV15" s="733"/>
      <c r="BW15" s="733"/>
      <c r="BX15" s="734"/>
      <c r="BY15" s="732" t="s">
        <v>112</v>
      </c>
      <c r="BZ15" s="733"/>
      <c r="CA15" s="733"/>
      <c r="CB15" s="734"/>
      <c r="CC15" s="732" t="s">
        <v>24</v>
      </c>
      <c r="CD15" s="733"/>
      <c r="CE15" s="733"/>
      <c r="CF15" s="734"/>
      <c r="CG15" s="732" t="s">
        <v>18</v>
      </c>
      <c r="CH15" s="733"/>
      <c r="CI15" s="733"/>
      <c r="CJ15" s="733"/>
      <c r="CK15" s="734"/>
      <c r="CL15" s="197"/>
      <c r="CM15" s="197"/>
      <c r="CN15" s="197"/>
      <c r="CO15" s="197"/>
      <c r="CP15" s="197"/>
      <c r="CQ15" s="197"/>
      <c r="CR15" s="197"/>
      <c r="CS15" s="36"/>
      <c r="CT15" s="197"/>
      <c r="CU15" s="197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</row>
    <row r="16" spans="1:223" s="372" customFormat="1" ht="22.8" x14ac:dyDescent="0.25">
      <c r="C16" s="784"/>
      <c r="D16" s="785"/>
      <c r="E16" s="200" t="s">
        <v>5</v>
      </c>
      <c r="F16" s="201" t="s">
        <v>7</v>
      </c>
      <c r="G16" s="201" t="s">
        <v>27</v>
      </c>
      <c r="H16" s="201" t="s">
        <v>28</v>
      </c>
      <c r="I16" s="202" t="s">
        <v>11</v>
      </c>
      <c r="J16" s="203" t="s">
        <v>12</v>
      </c>
      <c r="K16" s="204">
        <v>13</v>
      </c>
      <c r="L16" s="204">
        <v>20</v>
      </c>
      <c r="M16" s="205" t="s">
        <v>14</v>
      </c>
      <c r="N16" s="206" t="s">
        <v>10</v>
      </c>
      <c r="O16" s="204">
        <v>10</v>
      </c>
      <c r="P16" s="204" t="s">
        <v>29</v>
      </c>
      <c r="Q16" s="207" t="s">
        <v>31</v>
      </c>
      <c r="R16" s="203" t="s">
        <v>5</v>
      </c>
      <c r="S16" s="204" t="s">
        <v>7</v>
      </c>
      <c r="T16" s="204" t="s">
        <v>27</v>
      </c>
      <c r="U16" s="204" t="s">
        <v>28</v>
      </c>
      <c r="V16" s="205" t="s">
        <v>16</v>
      </c>
      <c r="W16" s="206" t="s">
        <v>8</v>
      </c>
      <c r="X16" s="204">
        <v>12</v>
      </c>
      <c r="Y16" s="204">
        <v>19</v>
      </c>
      <c r="Z16" s="202" t="s">
        <v>5</v>
      </c>
      <c r="AA16" s="203" t="s">
        <v>9</v>
      </c>
      <c r="AB16" s="204" t="s">
        <v>11</v>
      </c>
      <c r="AC16" s="204" t="s">
        <v>33</v>
      </c>
      <c r="AD16" s="205" t="s">
        <v>9</v>
      </c>
      <c r="AE16" s="206" t="s">
        <v>9</v>
      </c>
      <c r="AF16" s="204" t="s">
        <v>11</v>
      </c>
      <c r="AG16" s="204">
        <v>16</v>
      </c>
      <c r="AH16" s="204" t="s">
        <v>30</v>
      </c>
      <c r="AI16" s="202" t="s">
        <v>10</v>
      </c>
      <c r="AJ16" s="203" t="s">
        <v>12</v>
      </c>
      <c r="AK16" s="204">
        <v>13</v>
      </c>
      <c r="AL16" s="204">
        <v>20</v>
      </c>
      <c r="AM16" s="205" t="s">
        <v>13</v>
      </c>
      <c r="AN16" s="200" t="s">
        <v>13</v>
      </c>
      <c r="AO16" s="204" t="s">
        <v>15</v>
      </c>
      <c r="AP16" s="204">
        <v>18</v>
      </c>
      <c r="AQ16" s="207" t="s">
        <v>35</v>
      </c>
      <c r="AR16" s="203" t="s">
        <v>5</v>
      </c>
      <c r="AS16" s="204" t="s">
        <v>7</v>
      </c>
      <c r="AT16" s="204">
        <v>15</v>
      </c>
      <c r="AU16" s="204">
        <v>22</v>
      </c>
      <c r="AV16" s="205" t="s">
        <v>12</v>
      </c>
      <c r="AW16" s="206" t="s">
        <v>12</v>
      </c>
      <c r="AX16" s="204">
        <v>13</v>
      </c>
      <c r="AY16" s="204">
        <v>20</v>
      </c>
      <c r="AZ16" s="202" t="s">
        <v>6</v>
      </c>
      <c r="BA16" s="203" t="s">
        <v>10</v>
      </c>
      <c r="BB16" s="204" t="s">
        <v>14</v>
      </c>
      <c r="BC16" s="204" t="s">
        <v>29</v>
      </c>
      <c r="BD16" s="208" t="s">
        <v>31</v>
      </c>
      <c r="BE16" s="735"/>
      <c r="BF16" s="736"/>
      <c r="BG16" s="736"/>
      <c r="BH16" s="737"/>
      <c r="BI16" s="735"/>
      <c r="BJ16" s="736"/>
      <c r="BK16" s="736"/>
      <c r="BL16" s="737"/>
      <c r="BM16" s="735"/>
      <c r="BN16" s="736"/>
      <c r="BO16" s="736"/>
      <c r="BP16" s="737"/>
      <c r="BQ16" s="735"/>
      <c r="BR16" s="736"/>
      <c r="BS16" s="736"/>
      <c r="BT16" s="737"/>
      <c r="BU16" s="735"/>
      <c r="BV16" s="736"/>
      <c r="BW16" s="736"/>
      <c r="BX16" s="737"/>
      <c r="BY16" s="735"/>
      <c r="BZ16" s="736"/>
      <c r="CA16" s="736"/>
      <c r="CB16" s="737"/>
      <c r="CC16" s="735"/>
      <c r="CD16" s="736"/>
      <c r="CE16" s="736"/>
      <c r="CF16" s="737"/>
      <c r="CG16" s="735"/>
      <c r="CH16" s="736"/>
      <c r="CI16" s="736"/>
      <c r="CJ16" s="736"/>
      <c r="CK16" s="737"/>
      <c r="CL16" s="197"/>
      <c r="CM16" s="197"/>
      <c r="CN16" s="197"/>
      <c r="CO16" s="197"/>
      <c r="CP16" s="197"/>
      <c r="CQ16" s="197"/>
      <c r="CR16" s="197"/>
      <c r="CS16" s="58"/>
      <c r="CT16" s="197"/>
      <c r="CU16" s="197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</row>
    <row r="17" spans="2:223" s="372" customFormat="1" ht="32.4" customHeight="1" x14ac:dyDescent="0.25">
      <c r="C17" s="784"/>
      <c r="D17" s="785"/>
      <c r="E17" s="200"/>
      <c r="F17" s="201"/>
      <c r="G17" s="201"/>
      <c r="H17" s="201"/>
      <c r="I17" s="202"/>
      <c r="J17" s="209"/>
      <c r="K17" s="201"/>
      <c r="L17" s="201"/>
      <c r="M17" s="205"/>
      <c r="N17" s="200"/>
      <c r="O17" s="201"/>
      <c r="P17" s="201"/>
      <c r="Q17" s="202"/>
      <c r="R17" s="209"/>
      <c r="S17" s="201"/>
      <c r="T17" s="201"/>
      <c r="U17" s="201"/>
      <c r="V17" s="205"/>
      <c r="W17" s="200"/>
      <c r="X17" s="201"/>
      <c r="Y17" s="201"/>
      <c r="Z17" s="202"/>
      <c r="AA17" s="209"/>
      <c r="AB17" s="201"/>
      <c r="AC17" s="201"/>
      <c r="AD17" s="205"/>
      <c r="AE17" s="200"/>
      <c r="AF17" s="201"/>
      <c r="AG17" s="201"/>
      <c r="AH17" s="201"/>
      <c r="AI17" s="202"/>
      <c r="AJ17" s="209"/>
      <c r="AK17" s="201"/>
      <c r="AL17" s="201"/>
      <c r="AM17" s="205"/>
      <c r="AN17" s="200"/>
      <c r="AO17" s="201"/>
      <c r="AP17" s="201"/>
      <c r="AQ17" s="202"/>
      <c r="AR17" s="209"/>
      <c r="AS17" s="201"/>
      <c r="AT17" s="201"/>
      <c r="AU17" s="201"/>
      <c r="AV17" s="205"/>
      <c r="AW17" s="200"/>
      <c r="AX17" s="201"/>
      <c r="AY17" s="201"/>
      <c r="AZ17" s="202"/>
      <c r="BA17" s="209"/>
      <c r="BB17" s="201"/>
      <c r="BC17" s="201"/>
      <c r="BD17" s="205"/>
      <c r="BE17" s="735"/>
      <c r="BF17" s="736"/>
      <c r="BG17" s="736"/>
      <c r="BH17" s="737"/>
      <c r="BI17" s="735"/>
      <c r="BJ17" s="736"/>
      <c r="BK17" s="736"/>
      <c r="BL17" s="737"/>
      <c r="BM17" s="735"/>
      <c r="BN17" s="736"/>
      <c r="BO17" s="736"/>
      <c r="BP17" s="737"/>
      <c r="BQ17" s="735"/>
      <c r="BR17" s="736"/>
      <c r="BS17" s="736"/>
      <c r="BT17" s="737"/>
      <c r="BU17" s="735"/>
      <c r="BV17" s="736"/>
      <c r="BW17" s="736"/>
      <c r="BX17" s="737"/>
      <c r="BY17" s="735"/>
      <c r="BZ17" s="736"/>
      <c r="CA17" s="736"/>
      <c r="CB17" s="737"/>
      <c r="CC17" s="735"/>
      <c r="CD17" s="736"/>
      <c r="CE17" s="736"/>
      <c r="CF17" s="737"/>
      <c r="CG17" s="735"/>
      <c r="CH17" s="736"/>
      <c r="CI17" s="736"/>
      <c r="CJ17" s="736"/>
      <c r="CK17" s="737"/>
      <c r="CL17" s="197"/>
      <c r="CM17" s="197"/>
      <c r="CN17" s="197"/>
      <c r="CO17" s="197"/>
      <c r="CP17" s="197"/>
      <c r="CQ17" s="197"/>
      <c r="CR17" s="197"/>
      <c r="CS17" s="58"/>
      <c r="CT17" s="197"/>
      <c r="CU17" s="197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</row>
    <row r="18" spans="2:223" s="372" customFormat="1" ht="44.4" customHeight="1" x14ac:dyDescent="0.25">
      <c r="C18" s="784"/>
      <c r="D18" s="785"/>
      <c r="E18" s="200"/>
      <c r="F18" s="201"/>
      <c r="G18" s="201"/>
      <c r="H18" s="201"/>
      <c r="I18" s="202"/>
      <c r="J18" s="209"/>
      <c r="K18" s="201"/>
      <c r="L18" s="201"/>
      <c r="M18" s="205"/>
      <c r="N18" s="200"/>
      <c r="O18" s="201"/>
      <c r="P18" s="201"/>
      <c r="Q18" s="202"/>
      <c r="R18" s="209"/>
      <c r="S18" s="201"/>
      <c r="T18" s="201"/>
      <c r="U18" s="201"/>
      <c r="V18" s="205"/>
      <c r="W18" s="200"/>
      <c r="X18" s="201"/>
      <c r="Y18" s="201"/>
      <c r="Z18" s="202"/>
      <c r="AA18" s="209"/>
      <c r="AB18" s="201"/>
      <c r="AC18" s="201"/>
      <c r="AD18" s="205"/>
      <c r="AE18" s="200"/>
      <c r="AF18" s="201"/>
      <c r="AG18" s="201"/>
      <c r="AH18" s="201"/>
      <c r="AI18" s="202"/>
      <c r="AJ18" s="209"/>
      <c r="AK18" s="201"/>
      <c r="AL18" s="201"/>
      <c r="AM18" s="205"/>
      <c r="AN18" s="200"/>
      <c r="AO18" s="201"/>
      <c r="AP18" s="201"/>
      <c r="AQ18" s="202"/>
      <c r="AR18" s="209"/>
      <c r="AS18" s="201"/>
      <c r="AT18" s="201"/>
      <c r="AU18" s="201"/>
      <c r="AV18" s="205"/>
      <c r="AW18" s="200"/>
      <c r="AX18" s="201"/>
      <c r="AY18" s="201"/>
      <c r="AZ18" s="202"/>
      <c r="BA18" s="209"/>
      <c r="BB18" s="201"/>
      <c r="BC18" s="201"/>
      <c r="BD18" s="205"/>
      <c r="BE18" s="735"/>
      <c r="BF18" s="736"/>
      <c r="BG18" s="736"/>
      <c r="BH18" s="737"/>
      <c r="BI18" s="735"/>
      <c r="BJ18" s="736"/>
      <c r="BK18" s="736"/>
      <c r="BL18" s="737"/>
      <c r="BM18" s="735"/>
      <c r="BN18" s="736"/>
      <c r="BO18" s="736"/>
      <c r="BP18" s="737"/>
      <c r="BQ18" s="735"/>
      <c r="BR18" s="736"/>
      <c r="BS18" s="736"/>
      <c r="BT18" s="737"/>
      <c r="BU18" s="735"/>
      <c r="BV18" s="736"/>
      <c r="BW18" s="736"/>
      <c r="BX18" s="737"/>
      <c r="BY18" s="735"/>
      <c r="BZ18" s="736"/>
      <c r="CA18" s="736"/>
      <c r="CB18" s="737"/>
      <c r="CC18" s="735"/>
      <c r="CD18" s="736"/>
      <c r="CE18" s="736"/>
      <c r="CF18" s="737"/>
      <c r="CG18" s="735"/>
      <c r="CH18" s="736"/>
      <c r="CI18" s="736"/>
      <c r="CJ18" s="736"/>
      <c r="CK18" s="737"/>
      <c r="CL18" s="197"/>
      <c r="CM18" s="197"/>
      <c r="CN18" s="197"/>
      <c r="CO18" s="197"/>
      <c r="CP18" s="197"/>
      <c r="CQ18" s="197"/>
      <c r="CR18" s="197"/>
      <c r="CS18" s="58"/>
      <c r="CT18" s="197"/>
      <c r="CU18" s="197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</row>
    <row r="19" spans="2:223" s="372" customFormat="1" ht="22.8" x14ac:dyDescent="0.25">
      <c r="C19" s="784"/>
      <c r="D19" s="785"/>
      <c r="E19" s="200"/>
      <c r="F19" s="201"/>
      <c r="G19" s="201"/>
      <c r="H19" s="201"/>
      <c r="I19" s="210" t="s">
        <v>8</v>
      </c>
      <c r="J19" s="209"/>
      <c r="K19" s="201"/>
      <c r="L19" s="201"/>
      <c r="M19" s="211" t="s">
        <v>9</v>
      </c>
      <c r="N19" s="200"/>
      <c r="O19" s="201"/>
      <c r="P19" s="201"/>
      <c r="Q19" s="202"/>
      <c r="R19" s="209"/>
      <c r="S19" s="201"/>
      <c r="T19" s="201"/>
      <c r="U19" s="201"/>
      <c r="V19" s="211" t="s">
        <v>13</v>
      </c>
      <c r="W19" s="200"/>
      <c r="X19" s="201"/>
      <c r="Y19" s="201"/>
      <c r="Z19" s="210" t="s">
        <v>5</v>
      </c>
      <c r="AA19" s="209"/>
      <c r="AB19" s="201"/>
      <c r="AC19" s="201"/>
      <c r="AD19" s="211" t="s">
        <v>5</v>
      </c>
      <c r="AE19" s="200"/>
      <c r="AF19" s="201"/>
      <c r="AG19" s="201"/>
      <c r="AH19" s="201"/>
      <c r="AI19" s="210" t="s">
        <v>8</v>
      </c>
      <c r="AJ19" s="209"/>
      <c r="AK19" s="201"/>
      <c r="AL19" s="201"/>
      <c r="AM19" s="211" t="s">
        <v>10</v>
      </c>
      <c r="AN19" s="200"/>
      <c r="AO19" s="201"/>
      <c r="AP19" s="201"/>
      <c r="AQ19" s="202"/>
      <c r="AR19" s="209"/>
      <c r="AS19" s="201"/>
      <c r="AT19" s="201"/>
      <c r="AU19" s="201"/>
      <c r="AV19" s="211" t="s">
        <v>8</v>
      </c>
      <c r="AW19" s="200"/>
      <c r="AX19" s="201"/>
      <c r="AY19" s="201"/>
      <c r="AZ19" s="210" t="s">
        <v>9</v>
      </c>
      <c r="BA19" s="209"/>
      <c r="BB19" s="201"/>
      <c r="BC19" s="201"/>
      <c r="BD19" s="205"/>
      <c r="BE19" s="735"/>
      <c r="BF19" s="736"/>
      <c r="BG19" s="736"/>
      <c r="BH19" s="737"/>
      <c r="BI19" s="735"/>
      <c r="BJ19" s="736"/>
      <c r="BK19" s="736"/>
      <c r="BL19" s="737"/>
      <c r="BM19" s="735"/>
      <c r="BN19" s="736"/>
      <c r="BO19" s="736"/>
      <c r="BP19" s="737"/>
      <c r="BQ19" s="735"/>
      <c r="BR19" s="736"/>
      <c r="BS19" s="736"/>
      <c r="BT19" s="737"/>
      <c r="BU19" s="735"/>
      <c r="BV19" s="736"/>
      <c r="BW19" s="736"/>
      <c r="BX19" s="737"/>
      <c r="BY19" s="735"/>
      <c r="BZ19" s="736"/>
      <c r="CA19" s="736"/>
      <c r="CB19" s="737"/>
      <c r="CC19" s="735"/>
      <c r="CD19" s="736"/>
      <c r="CE19" s="736"/>
      <c r="CF19" s="737"/>
      <c r="CG19" s="735"/>
      <c r="CH19" s="736"/>
      <c r="CI19" s="736"/>
      <c r="CJ19" s="736"/>
      <c r="CK19" s="737"/>
      <c r="CL19" s="197"/>
      <c r="CM19" s="197"/>
      <c r="CN19" s="197"/>
      <c r="CO19" s="197"/>
      <c r="CP19" s="197"/>
      <c r="CQ19" s="197"/>
      <c r="CR19" s="197"/>
      <c r="CS19" s="58"/>
      <c r="CT19" s="197"/>
      <c r="CU19" s="197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</row>
    <row r="20" spans="2:223" s="372" customFormat="1" ht="23.4" thickBot="1" x14ac:dyDescent="0.3">
      <c r="C20" s="786"/>
      <c r="D20" s="787"/>
      <c r="E20" s="212" t="s">
        <v>6</v>
      </c>
      <c r="F20" s="213" t="s">
        <v>17</v>
      </c>
      <c r="G20" s="213" t="s">
        <v>25</v>
      </c>
      <c r="H20" s="213" t="s">
        <v>26</v>
      </c>
      <c r="I20" s="214" t="s">
        <v>14</v>
      </c>
      <c r="J20" s="215">
        <v>12</v>
      </c>
      <c r="K20" s="213">
        <v>19</v>
      </c>
      <c r="L20" s="213">
        <v>26</v>
      </c>
      <c r="M20" s="216" t="s">
        <v>15</v>
      </c>
      <c r="N20" s="212" t="s">
        <v>11</v>
      </c>
      <c r="O20" s="213" t="s">
        <v>33</v>
      </c>
      <c r="P20" s="213" t="s">
        <v>30</v>
      </c>
      <c r="Q20" s="214" t="s">
        <v>32</v>
      </c>
      <c r="R20" s="215" t="s">
        <v>6</v>
      </c>
      <c r="S20" s="213" t="s">
        <v>17</v>
      </c>
      <c r="T20" s="213" t="s">
        <v>25</v>
      </c>
      <c r="U20" s="213" t="s">
        <v>26</v>
      </c>
      <c r="V20" s="216" t="s">
        <v>5</v>
      </c>
      <c r="W20" s="212" t="s">
        <v>15</v>
      </c>
      <c r="X20" s="213">
        <v>18</v>
      </c>
      <c r="Y20" s="213">
        <v>25</v>
      </c>
      <c r="Z20" s="214" t="s">
        <v>9</v>
      </c>
      <c r="AA20" s="215" t="s">
        <v>7</v>
      </c>
      <c r="AB20" s="213">
        <v>15</v>
      </c>
      <c r="AC20" s="213" t="s">
        <v>28</v>
      </c>
      <c r="AD20" s="216" t="s">
        <v>10</v>
      </c>
      <c r="AE20" s="212" t="s">
        <v>7</v>
      </c>
      <c r="AF20" s="213" t="s">
        <v>27</v>
      </c>
      <c r="AG20" s="213">
        <v>22</v>
      </c>
      <c r="AH20" s="213" t="s">
        <v>34</v>
      </c>
      <c r="AI20" s="214" t="s">
        <v>13</v>
      </c>
      <c r="AJ20" s="215">
        <v>12</v>
      </c>
      <c r="AK20" s="213">
        <v>19</v>
      </c>
      <c r="AL20" s="213">
        <v>26</v>
      </c>
      <c r="AM20" s="216" t="s">
        <v>8</v>
      </c>
      <c r="AN20" s="212">
        <v>10</v>
      </c>
      <c r="AO20" s="213" t="s">
        <v>29</v>
      </c>
      <c r="AP20" s="213">
        <v>24</v>
      </c>
      <c r="AQ20" s="214" t="s">
        <v>36</v>
      </c>
      <c r="AR20" s="215" t="s">
        <v>6</v>
      </c>
      <c r="AS20" s="213" t="s">
        <v>17</v>
      </c>
      <c r="AT20" s="213">
        <v>21</v>
      </c>
      <c r="AU20" s="213">
        <v>28</v>
      </c>
      <c r="AV20" s="216" t="s">
        <v>6</v>
      </c>
      <c r="AW20" s="212">
        <v>12</v>
      </c>
      <c r="AX20" s="213">
        <v>19</v>
      </c>
      <c r="AY20" s="213">
        <v>26</v>
      </c>
      <c r="AZ20" s="214" t="s">
        <v>7</v>
      </c>
      <c r="BA20" s="215" t="s">
        <v>11</v>
      </c>
      <c r="BB20" s="213" t="s">
        <v>33</v>
      </c>
      <c r="BC20" s="213" t="s">
        <v>30</v>
      </c>
      <c r="BD20" s="216">
        <v>31</v>
      </c>
      <c r="BE20" s="738"/>
      <c r="BF20" s="739"/>
      <c r="BG20" s="739"/>
      <c r="BH20" s="740"/>
      <c r="BI20" s="738"/>
      <c r="BJ20" s="739"/>
      <c r="BK20" s="739"/>
      <c r="BL20" s="740"/>
      <c r="BM20" s="738"/>
      <c r="BN20" s="739"/>
      <c r="BO20" s="739"/>
      <c r="BP20" s="740"/>
      <c r="BQ20" s="738"/>
      <c r="BR20" s="739"/>
      <c r="BS20" s="739"/>
      <c r="BT20" s="740"/>
      <c r="BU20" s="738"/>
      <c r="BV20" s="739"/>
      <c r="BW20" s="739"/>
      <c r="BX20" s="740"/>
      <c r="BY20" s="738"/>
      <c r="BZ20" s="739"/>
      <c r="CA20" s="739"/>
      <c r="CB20" s="740"/>
      <c r="CC20" s="738"/>
      <c r="CD20" s="739"/>
      <c r="CE20" s="739"/>
      <c r="CF20" s="740"/>
      <c r="CG20" s="738"/>
      <c r="CH20" s="739"/>
      <c r="CI20" s="739"/>
      <c r="CJ20" s="739"/>
      <c r="CK20" s="740"/>
      <c r="CL20" s="197"/>
      <c r="CM20" s="197"/>
      <c r="CN20" s="197"/>
      <c r="CO20" s="197"/>
      <c r="CP20" s="197"/>
      <c r="CQ20" s="197"/>
      <c r="CR20" s="197"/>
      <c r="CS20" s="58"/>
      <c r="CT20" s="197"/>
      <c r="CU20" s="197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</row>
    <row r="21" spans="2:223" s="7" customFormat="1" ht="22.8" x14ac:dyDescent="0.25">
      <c r="C21" s="791" t="s">
        <v>157</v>
      </c>
      <c r="D21" s="792"/>
      <c r="E21" s="217"/>
      <c r="F21" s="218"/>
      <c r="G21" s="218"/>
      <c r="H21" s="218"/>
      <c r="I21" s="219"/>
      <c r="J21" s="220"/>
      <c r="K21" s="221">
        <v>17</v>
      </c>
      <c r="L21" s="218"/>
      <c r="M21" s="222"/>
      <c r="N21" s="217"/>
      <c r="O21" s="218"/>
      <c r="P21" s="218"/>
      <c r="Q21" s="219"/>
      <c r="R21" s="220"/>
      <c r="S21" s="218"/>
      <c r="T21" s="218"/>
      <c r="U21" s="218"/>
      <c r="V21" s="223" t="s">
        <v>137</v>
      </c>
      <c r="W21" s="224" t="s">
        <v>137</v>
      </c>
      <c r="X21" s="225" t="s">
        <v>137</v>
      </c>
      <c r="Y21" s="225" t="s">
        <v>137</v>
      </c>
      <c r="Z21" s="226" t="s">
        <v>0</v>
      </c>
      <c r="AA21" s="227" t="s">
        <v>0</v>
      </c>
      <c r="AB21" s="221"/>
      <c r="AC21" s="221"/>
      <c r="AD21" s="222"/>
      <c r="AE21" s="217"/>
      <c r="AF21" s="221">
        <v>16</v>
      </c>
      <c r="AG21" s="218"/>
      <c r="AH21" s="218"/>
      <c r="AI21" s="219"/>
      <c r="AJ21" s="220"/>
      <c r="AK21" s="218"/>
      <c r="AL21" s="218"/>
      <c r="AM21" s="222"/>
      <c r="AN21" s="217"/>
      <c r="AO21" s="218"/>
      <c r="AP21" s="218"/>
      <c r="AQ21" s="228"/>
      <c r="AR21" s="224" t="s">
        <v>137</v>
      </c>
      <c r="AS21" s="225" t="s">
        <v>137</v>
      </c>
      <c r="AT21" s="225" t="s">
        <v>137</v>
      </c>
      <c r="AU21" s="225" t="s">
        <v>137</v>
      </c>
      <c r="AV21" s="226" t="s">
        <v>1</v>
      </c>
      <c r="AW21" s="227" t="s">
        <v>1</v>
      </c>
      <c r="AX21" s="221" t="s">
        <v>0</v>
      </c>
      <c r="AY21" s="221" t="s">
        <v>0</v>
      </c>
      <c r="AZ21" s="226" t="s">
        <v>0</v>
      </c>
      <c r="BA21" s="227" t="s">
        <v>0</v>
      </c>
      <c r="BB21" s="221" t="s">
        <v>0</v>
      </c>
      <c r="BC21" s="221" t="s">
        <v>0</v>
      </c>
      <c r="BD21" s="229" t="s">
        <v>0</v>
      </c>
      <c r="BE21" s="647">
        <f>K21+AF21</f>
        <v>33</v>
      </c>
      <c r="BF21" s="648"/>
      <c r="BG21" s="648"/>
      <c r="BH21" s="649"/>
      <c r="BI21" s="741">
        <v>8</v>
      </c>
      <c r="BJ21" s="648"/>
      <c r="BK21" s="648"/>
      <c r="BL21" s="649"/>
      <c r="BM21" s="741">
        <v>2</v>
      </c>
      <c r="BN21" s="648"/>
      <c r="BO21" s="648"/>
      <c r="BP21" s="649"/>
      <c r="BQ21" s="741"/>
      <c r="BR21" s="648"/>
      <c r="BS21" s="648"/>
      <c r="BT21" s="649"/>
      <c r="BU21" s="741"/>
      <c r="BV21" s="648"/>
      <c r="BW21" s="648"/>
      <c r="BX21" s="649"/>
      <c r="BY21" s="741"/>
      <c r="BZ21" s="648"/>
      <c r="CA21" s="648"/>
      <c r="CB21" s="649"/>
      <c r="CC21" s="741">
        <v>9</v>
      </c>
      <c r="CD21" s="648"/>
      <c r="CE21" s="648"/>
      <c r="CF21" s="649"/>
      <c r="CG21" s="741">
        <f>SUM(BE21:CF21)</f>
        <v>52</v>
      </c>
      <c r="CH21" s="648"/>
      <c r="CI21" s="648"/>
      <c r="CJ21" s="648"/>
      <c r="CK21" s="649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</row>
    <row r="22" spans="2:223" s="7" customFormat="1" ht="22.8" x14ac:dyDescent="0.25">
      <c r="C22" s="793" t="s">
        <v>158</v>
      </c>
      <c r="D22" s="794"/>
      <c r="E22" s="230"/>
      <c r="F22" s="231"/>
      <c r="G22" s="231"/>
      <c r="H22" s="231"/>
      <c r="I22" s="232"/>
      <c r="J22" s="233"/>
      <c r="K22" s="234">
        <v>17</v>
      </c>
      <c r="L22" s="231"/>
      <c r="M22" s="235"/>
      <c r="N22" s="230"/>
      <c r="O22" s="231"/>
      <c r="P22" s="231"/>
      <c r="Q22" s="232"/>
      <c r="R22" s="233"/>
      <c r="S22" s="231"/>
      <c r="T22" s="231"/>
      <c r="U22" s="231"/>
      <c r="V22" s="236" t="s">
        <v>137</v>
      </c>
      <c r="W22" s="237" t="s">
        <v>137</v>
      </c>
      <c r="X22" s="238" t="s">
        <v>137</v>
      </c>
      <c r="Y22" s="238" t="s">
        <v>137</v>
      </c>
      <c r="Z22" s="371" t="s">
        <v>0</v>
      </c>
      <c r="AA22" s="239" t="s">
        <v>0</v>
      </c>
      <c r="AB22" s="231"/>
      <c r="AC22" s="231"/>
      <c r="AD22" s="235"/>
      <c r="AE22" s="230"/>
      <c r="AF22" s="234">
        <v>16</v>
      </c>
      <c r="AG22" s="231"/>
      <c r="AH22" s="231"/>
      <c r="AI22" s="232"/>
      <c r="AJ22" s="233"/>
      <c r="AK22" s="231"/>
      <c r="AL22" s="231"/>
      <c r="AM22" s="235"/>
      <c r="AN22" s="230"/>
      <c r="AO22" s="231"/>
      <c r="AP22" s="231"/>
      <c r="AQ22" s="235"/>
      <c r="AR22" s="237" t="s">
        <v>137</v>
      </c>
      <c r="AS22" s="238" t="s">
        <v>137</v>
      </c>
      <c r="AT22" s="238" t="s">
        <v>137</v>
      </c>
      <c r="AU22" s="238" t="s">
        <v>137</v>
      </c>
      <c r="AV22" s="241" t="s">
        <v>2</v>
      </c>
      <c r="AW22" s="239" t="s">
        <v>2</v>
      </c>
      <c r="AX22" s="234" t="s">
        <v>2</v>
      </c>
      <c r="AY22" s="234" t="s">
        <v>0</v>
      </c>
      <c r="AZ22" s="371" t="s">
        <v>0</v>
      </c>
      <c r="BA22" s="239" t="s">
        <v>0</v>
      </c>
      <c r="BB22" s="234" t="s">
        <v>0</v>
      </c>
      <c r="BC22" s="234" t="s">
        <v>0</v>
      </c>
      <c r="BD22" s="241" t="s">
        <v>0</v>
      </c>
      <c r="BE22" s="795">
        <f t="shared" ref="BE22:BE24" si="0">K22+AF22</f>
        <v>33</v>
      </c>
      <c r="BF22" s="743"/>
      <c r="BG22" s="743"/>
      <c r="BH22" s="744"/>
      <c r="BI22" s="742">
        <v>8</v>
      </c>
      <c r="BJ22" s="743"/>
      <c r="BK22" s="743"/>
      <c r="BL22" s="744"/>
      <c r="BM22" s="742"/>
      <c r="BN22" s="743"/>
      <c r="BO22" s="743"/>
      <c r="BP22" s="744"/>
      <c r="BQ22" s="742">
        <v>3</v>
      </c>
      <c r="BR22" s="743"/>
      <c r="BS22" s="743"/>
      <c r="BT22" s="744"/>
      <c r="BU22" s="742"/>
      <c r="BV22" s="743"/>
      <c r="BW22" s="743"/>
      <c r="BX22" s="744"/>
      <c r="BY22" s="742"/>
      <c r="BZ22" s="743"/>
      <c r="CA22" s="743"/>
      <c r="CB22" s="744"/>
      <c r="CC22" s="742">
        <v>8</v>
      </c>
      <c r="CD22" s="743"/>
      <c r="CE22" s="743"/>
      <c r="CF22" s="744"/>
      <c r="CG22" s="742">
        <f>SUM(BE22:CF22)</f>
        <v>52</v>
      </c>
      <c r="CH22" s="743"/>
      <c r="CI22" s="743"/>
      <c r="CJ22" s="743"/>
      <c r="CK22" s="744"/>
      <c r="CL22" s="36"/>
      <c r="CM22" s="36"/>
      <c r="CN22" s="36"/>
      <c r="CO22" s="36"/>
      <c r="CP22" s="36"/>
      <c r="CQ22" s="36"/>
      <c r="CR22" s="36"/>
      <c r="CS22" s="36"/>
      <c r="CT22" s="58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</row>
    <row r="23" spans="2:223" s="7" customFormat="1" ht="22.8" x14ac:dyDescent="0.25">
      <c r="C23" s="793" t="s">
        <v>159</v>
      </c>
      <c r="D23" s="794"/>
      <c r="E23" s="370"/>
      <c r="F23" s="234"/>
      <c r="G23" s="234"/>
      <c r="H23" s="231"/>
      <c r="I23" s="232"/>
      <c r="J23" s="233"/>
      <c r="K23" s="234">
        <v>17</v>
      </c>
      <c r="L23" s="231"/>
      <c r="M23" s="235"/>
      <c r="N23" s="230"/>
      <c r="O23" s="231"/>
      <c r="P23" s="231"/>
      <c r="Q23" s="232"/>
      <c r="R23" s="233"/>
      <c r="S23" s="231"/>
      <c r="T23" s="231"/>
      <c r="U23" s="231"/>
      <c r="V23" s="236" t="s">
        <v>137</v>
      </c>
      <c r="W23" s="237" t="s">
        <v>137</v>
      </c>
      <c r="X23" s="238" t="s">
        <v>137</v>
      </c>
      <c r="Y23" s="238" t="s">
        <v>137</v>
      </c>
      <c r="Z23" s="371" t="s">
        <v>0</v>
      </c>
      <c r="AA23" s="239" t="s">
        <v>0</v>
      </c>
      <c r="AB23" s="231"/>
      <c r="AC23" s="231"/>
      <c r="AD23" s="235"/>
      <c r="AE23" s="230"/>
      <c r="AF23" s="234">
        <v>16</v>
      </c>
      <c r="AG23" s="231"/>
      <c r="AH23" s="231"/>
      <c r="AI23" s="232"/>
      <c r="AJ23" s="233"/>
      <c r="AK23" s="231"/>
      <c r="AL23" s="231"/>
      <c r="AM23" s="235"/>
      <c r="AN23" s="230"/>
      <c r="AO23" s="231"/>
      <c r="AP23" s="238"/>
      <c r="AQ23" s="236"/>
      <c r="AR23" s="237" t="s">
        <v>137</v>
      </c>
      <c r="AS23" s="238" t="s">
        <v>137</v>
      </c>
      <c r="AT23" s="238" t="s">
        <v>137</v>
      </c>
      <c r="AU23" s="238" t="s">
        <v>137</v>
      </c>
      <c r="AV23" s="241" t="s">
        <v>2</v>
      </c>
      <c r="AW23" s="370" t="s">
        <v>2</v>
      </c>
      <c r="AX23" s="234" t="s">
        <v>2</v>
      </c>
      <c r="AY23" s="234" t="s">
        <v>0</v>
      </c>
      <c r="AZ23" s="241" t="s">
        <v>0</v>
      </c>
      <c r="BA23" s="239" t="s">
        <v>0</v>
      </c>
      <c r="BB23" s="234" t="s">
        <v>0</v>
      </c>
      <c r="BC23" s="234" t="s">
        <v>0</v>
      </c>
      <c r="BD23" s="241" t="s">
        <v>0</v>
      </c>
      <c r="BE23" s="795">
        <f t="shared" si="0"/>
        <v>33</v>
      </c>
      <c r="BF23" s="743"/>
      <c r="BG23" s="743"/>
      <c r="BH23" s="744"/>
      <c r="BI23" s="742">
        <v>8</v>
      </c>
      <c r="BJ23" s="743"/>
      <c r="BK23" s="743"/>
      <c r="BL23" s="744"/>
      <c r="BM23" s="742"/>
      <c r="BN23" s="743"/>
      <c r="BO23" s="743"/>
      <c r="BP23" s="744"/>
      <c r="BQ23" s="742">
        <v>3</v>
      </c>
      <c r="BR23" s="743"/>
      <c r="BS23" s="743"/>
      <c r="BT23" s="744"/>
      <c r="BU23" s="742"/>
      <c r="BV23" s="743"/>
      <c r="BW23" s="743"/>
      <c r="BX23" s="744"/>
      <c r="BY23" s="742"/>
      <c r="BZ23" s="743"/>
      <c r="CA23" s="743"/>
      <c r="CB23" s="744"/>
      <c r="CC23" s="742">
        <v>8</v>
      </c>
      <c r="CD23" s="743"/>
      <c r="CE23" s="743"/>
      <c r="CF23" s="744"/>
      <c r="CG23" s="742">
        <f>SUM(BE23:CF23)</f>
        <v>52</v>
      </c>
      <c r="CH23" s="743"/>
      <c r="CI23" s="743"/>
      <c r="CJ23" s="743"/>
      <c r="CK23" s="744"/>
      <c r="CL23" s="36"/>
      <c r="CM23" s="36"/>
      <c r="CN23" s="36"/>
      <c r="CO23" s="36"/>
      <c r="CP23" s="36"/>
      <c r="CQ23" s="36"/>
      <c r="CR23" s="36"/>
      <c r="CS23" s="36"/>
      <c r="CT23" s="58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</row>
    <row r="24" spans="2:223" s="7" customFormat="1" ht="22.8" x14ac:dyDescent="0.25">
      <c r="C24" s="793" t="s">
        <v>160</v>
      </c>
      <c r="D24" s="794"/>
      <c r="E24" s="370"/>
      <c r="F24" s="234"/>
      <c r="G24" s="234"/>
      <c r="H24" s="234"/>
      <c r="I24" s="232"/>
      <c r="J24" s="233"/>
      <c r="K24" s="234">
        <v>16</v>
      </c>
      <c r="L24" s="231"/>
      <c r="M24" s="235"/>
      <c r="N24" s="230"/>
      <c r="O24" s="231"/>
      <c r="P24" s="231"/>
      <c r="Q24" s="232"/>
      <c r="R24" s="233"/>
      <c r="S24" s="231"/>
      <c r="T24" s="231"/>
      <c r="U24" s="238" t="s">
        <v>137</v>
      </c>
      <c r="V24" s="236" t="s">
        <v>137</v>
      </c>
      <c r="W24" s="237" t="s">
        <v>137</v>
      </c>
      <c r="X24" s="238" t="s">
        <v>0</v>
      </c>
      <c r="Y24" s="238" t="s">
        <v>0</v>
      </c>
      <c r="Z24" s="371"/>
      <c r="AA24" s="239"/>
      <c r="AB24" s="234"/>
      <c r="AC24" s="234"/>
      <c r="AD24" s="241"/>
      <c r="AE24" s="370"/>
      <c r="AF24" s="234">
        <v>8</v>
      </c>
      <c r="AG24" s="234"/>
      <c r="AH24" s="238" t="s">
        <v>137</v>
      </c>
      <c r="AI24" s="241" t="s">
        <v>2</v>
      </c>
      <c r="AJ24" s="234" t="s">
        <v>2</v>
      </c>
      <c r="AK24" s="238" t="s">
        <v>75</v>
      </c>
      <c r="AL24" s="238" t="s">
        <v>75</v>
      </c>
      <c r="AM24" s="236" t="s">
        <v>75</v>
      </c>
      <c r="AN24" s="238" t="s">
        <v>75</v>
      </c>
      <c r="AO24" s="238" t="s">
        <v>75</v>
      </c>
      <c r="AP24" s="238" t="s">
        <v>75</v>
      </c>
      <c r="AQ24" s="236" t="s">
        <v>75</v>
      </c>
      <c r="AR24" s="240" t="s">
        <v>75</v>
      </c>
      <c r="AS24" s="238" t="s">
        <v>75</v>
      </c>
      <c r="AT24" s="238" t="s">
        <v>53</v>
      </c>
      <c r="AU24" s="238" t="s">
        <v>53</v>
      </c>
      <c r="AV24" s="236"/>
      <c r="AW24" s="239"/>
      <c r="AX24" s="234"/>
      <c r="AY24" s="234"/>
      <c r="AZ24" s="371"/>
      <c r="BA24" s="233"/>
      <c r="BB24" s="231"/>
      <c r="BC24" s="231"/>
      <c r="BD24" s="235"/>
      <c r="BE24" s="795">
        <f t="shared" si="0"/>
        <v>24</v>
      </c>
      <c r="BF24" s="743"/>
      <c r="BG24" s="743"/>
      <c r="BH24" s="744"/>
      <c r="BI24" s="742">
        <v>4</v>
      </c>
      <c r="BJ24" s="743"/>
      <c r="BK24" s="743"/>
      <c r="BL24" s="744"/>
      <c r="BM24" s="742"/>
      <c r="BN24" s="743"/>
      <c r="BO24" s="743"/>
      <c r="BP24" s="744"/>
      <c r="BQ24" s="742">
        <v>2</v>
      </c>
      <c r="BR24" s="743"/>
      <c r="BS24" s="743"/>
      <c r="BT24" s="744"/>
      <c r="BU24" s="742">
        <v>9</v>
      </c>
      <c r="BV24" s="743"/>
      <c r="BW24" s="743"/>
      <c r="BX24" s="744"/>
      <c r="BY24" s="742">
        <v>2</v>
      </c>
      <c r="BZ24" s="743"/>
      <c r="CA24" s="743"/>
      <c r="CB24" s="744"/>
      <c r="CC24" s="742">
        <v>2</v>
      </c>
      <c r="CD24" s="743"/>
      <c r="CE24" s="743"/>
      <c r="CF24" s="744"/>
      <c r="CG24" s="742">
        <f>SUM(BE24:CF24)</f>
        <v>43</v>
      </c>
      <c r="CH24" s="743"/>
      <c r="CI24" s="743"/>
      <c r="CJ24" s="743"/>
      <c r="CK24" s="744"/>
      <c r="CL24" s="36"/>
      <c r="CM24" s="36"/>
      <c r="CN24" s="58"/>
      <c r="CO24" s="36"/>
      <c r="CP24" s="36"/>
      <c r="CQ24" s="36"/>
      <c r="CR24" s="36"/>
      <c r="CS24" s="36"/>
      <c r="CT24" s="58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</row>
    <row r="25" spans="2:223" s="7" customFormat="1" ht="22.8" x14ac:dyDescent="0.25">
      <c r="BB25" s="242"/>
      <c r="BC25" s="242"/>
      <c r="BD25" s="243" t="s">
        <v>62</v>
      </c>
      <c r="BE25" s="795">
        <f>SUM(BE21:BH24)</f>
        <v>123</v>
      </c>
      <c r="BF25" s="743"/>
      <c r="BG25" s="743"/>
      <c r="BH25" s="744"/>
      <c r="BI25" s="742">
        <f>SUM(BI21:BL24)</f>
        <v>28</v>
      </c>
      <c r="BJ25" s="743"/>
      <c r="BK25" s="743"/>
      <c r="BL25" s="744"/>
      <c r="BM25" s="742">
        <f>SUM(BM21:BP24)</f>
        <v>2</v>
      </c>
      <c r="BN25" s="743"/>
      <c r="BO25" s="743"/>
      <c r="BP25" s="744"/>
      <c r="BQ25" s="742">
        <f>SUM(BQ21:BT24)</f>
        <v>8</v>
      </c>
      <c r="BR25" s="743"/>
      <c r="BS25" s="743"/>
      <c r="BT25" s="744"/>
      <c r="BU25" s="742">
        <f>SUM(BU21:BX24)</f>
        <v>9</v>
      </c>
      <c r="BV25" s="743"/>
      <c r="BW25" s="743"/>
      <c r="BX25" s="744"/>
      <c r="BY25" s="742">
        <f>SUM(BY21:CB24)</f>
        <v>2</v>
      </c>
      <c r="BZ25" s="743"/>
      <c r="CA25" s="743"/>
      <c r="CB25" s="744"/>
      <c r="CC25" s="742">
        <f>SUM(CC21:CF24)</f>
        <v>27</v>
      </c>
      <c r="CD25" s="743"/>
      <c r="CE25" s="743"/>
      <c r="CF25" s="744"/>
      <c r="CG25" s="742">
        <f>SUM(BE25:CF25)</f>
        <v>199</v>
      </c>
      <c r="CH25" s="743"/>
      <c r="CI25" s="743"/>
      <c r="CJ25" s="743"/>
      <c r="CK25" s="744"/>
      <c r="CL25" s="36"/>
      <c r="CM25" s="36"/>
      <c r="CN25" s="36"/>
      <c r="CO25" s="36"/>
      <c r="CP25" s="36"/>
      <c r="CQ25" s="36"/>
      <c r="CR25" s="36"/>
      <c r="CS25" s="36"/>
      <c r="CT25" s="36"/>
      <c r="CU25" s="55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</row>
    <row r="26" spans="2:223" s="7" customFormat="1" ht="22.8" x14ac:dyDescent="0.25">
      <c r="C26" s="7" t="s">
        <v>3</v>
      </c>
      <c r="I26" s="231"/>
      <c r="J26" s="199" t="s">
        <v>168</v>
      </c>
      <c r="K26" s="66" t="s">
        <v>161</v>
      </c>
      <c r="U26" s="234" t="s">
        <v>1</v>
      </c>
      <c r="V26" s="199" t="s">
        <v>168</v>
      </c>
      <c r="W26" s="7" t="s">
        <v>163</v>
      </c>
      <c r="AG26" s="238" t="s">
        <v>75</v>
      </c>
      <c r="AH26" s="199" t="s">
        <v>168</v>
      </c>
      <c r="AI26" s="7" t="s">
        <v>165</v>
      </c>
      <c r="AS26" s="234" t="s">
        <v>0</v>
      </c>
      <c r="AT26" s="199" t="s">
        <v>168</v>
      </c>
      <c r="AU26" s="7" t="s">
        <v>167</v>
      </c>
      <c r="BX26" s="36"/>
      <c r="BY26" s="36"/>
      <c r="BZ26" s="36"/>
      <c r="CA26" s="36"/>
      <c r="CB26" s="36"/>
      <c r="CC26" s="36"/>
      <c r="CD26" s="36"/>
      <c r="CE26" s="36"/>
      <c r="CF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</row>
    <row r="27" spans="2:223" s="34" customFormat="1" ht="21" x14ac:dyDescent="0.25"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</row>
    <row r="28" spans="2:223" s="7" customFormat="1" ht="22.8" x14ac:dyDescent="0.25">
      <c r="I28" s="244" t="s">
        <v>137</v>
      </c>
      <c r="J28" s="199" t="s">
        <v>168</v>
      </c>
      <c r="K28" s="245" t="s">
        <v>162</v>
      </c>
      <c r="L28" s="36"/>
      <c r="P28" s="36"/>
      <c r="Q28" s="36"/>
      <c r="U28" s="234" t="s">
        <v>2</v>
      </c>
      <c r="V28" s="199" t="s">
        <v>168</v>
      </c>
      <c r="W28" s="7" t="s">
        <v>164</v>
      </c>
      <c r="X28" s="36"/>
      <c r="Y28" s="36"/>
      <c r="AG28" s="238" t="s">
        <v>53</v>
      </c>
      <c r="AH28" s="199" t="s">
        <v>168</v>
      </c>
      <c r="AI28" s="189" t="s">
        <v>166</v>
      </c>
      <c r="AV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</row>
    <row r="29" spans="2:223" s="5" customFormat="1" ht="14.1" customHeight="1" x14ac:dyDescent="0.25">
      <c r="K29" s="28"/>
      <c r="L29" s="29"/>
      <c r="M29" s="30"/>
      <c r="N29" s="30"/>
      <c r="O29" s="30"/>
      <c r="P29" s="30"/>
      <c r="Q29" s="30"/>
      <c r="R29" s="30"/>
      <c r="W29" s="27"/>
      <c r="X29" s="15"/>
      <c r="AJ29" s="27"/>
      <c r="AK29" s="15"/>
      <c r="AR29" s="27"/>
      <c r="AV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</row>
    <row r="30" spans="2:223" s="5" customFormat="1" ht="14.1" customHeight="1" x14ac:dyDescent="0.25">
      <c r="P30" s="28"/>
      <c r="Q30" s="29"/>
      <c r="R30" s="30"/>
      <c r="S30" s="30"/>
      <c r="T30" s="30"/>
      <c r="U30" s="30"/>
      <c r="V30" s="30"/>
      <c r="W30" s="30"/>
      <c r="AB30" s="27"/>
      <c r="AC30" s="15"/>
      <c r="AO30" s="27"/>
      <c r="AP30" s="15"/>
      <c r="AW30" s="27"/>
      <c r="BA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</row>
    <row r="31" spans="2:223" s="186" customFormat="1" ht="27.6" x14ac:dyDescent="0.25">
      <c r="B31" s="48"/>
      <c r="C31" s="48"/>
      <c r="D31" s="246"/>
      <c r="I31" s="247"/>
      <c r="J31" s="248"/>
      <c r="K31" s="249"/>
      <c r="L31" s="249"/>
      <c r="M31" s="249"/>
      <c r="N31" s="249"/>
      <c r="O31" s="249"/>
      <c r="R31" s="250"/>
      <c r="S31" s="250"/>
      <c r="T31" s="250"/>
      <c r="U31" s="250"/>
      <c r="W31" s="251"/>
      <c r="X31" s="251"/>
      <c r="Y31" s="251"/>
      <c r="Z31" s="251"/>
      <c r="AA31" s="251"/>
      <c r="AB31" s="796" t="s">
        <v>113</v>
      </c>
      <c r="AC31" s="796"/>
      <c r="AD31" s="796"/>
      <c r="AE31" s="796"/>
      <c r="AF31" s="796"/>
      <c r="AG31" s="796"/>
      <c r="AH31" s="796"/>
      <c r="AI31" s="796"/>
      <c r="AJ31" s="796"/>
      <c r="AK31" s="796"/>
      <c r="AL31" s="796"/>
      <c r="AM31" s="796"/>
      <c r="AN31" s="796"/>
      <c r="AO31" s="796"/>
      <c r="AP31" s="796"/>
      <c r="AQ31" s="796"/>
      <c r="AR31" s="796"/>
      <c r="AS31" s="796"/>
      <c r="AT31" s="796"/>
      <c r="AU31" s="796"/>
      <c r="AV31" s="796"/>
      <c r="AW31" s="796"/>
      <c r="AX31" s="796"/>
      <c r="AY31" s="796"/>
      <c r="AZ31" s="796"/>
      <c r="BA31" s="796"/>
      <c r="BB31" s="796"/>
      <c r="BC31" s="796"/>
      <c r="BD31" s="796"/>
      <c r="BE31" s="796"/>
      <c r="BF31" s="796"/>
      <c r="BG31" s="796"/>
      <c r="BH31" s="796"/>
      <c r="BI31" s="796"/>
      <c r="BJ31" s="796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252"/>
      <c r="CR31" s="252"/>
      <c r="CS31" s="252"/>
      <c r="CT31" s="252"/>
      <c r="CU31" s="253"/>
      <c r="CV31" s="253"/>
      <c r="CW31" s="253"/>
      <c r="CX31" s="253"/>
      <c r="CY31" s="253"/>
      <c r="CZ31" s="253"/>
      <c r="DA31" s="253"/>
      <c r="DB31" s="253"/>
      <c r="DC31" s="253"/>
      <c r="DD31" s="253"/>
      <c r="DE31" s="253"/>
      <c r="DF31" s="253"/>
      <c r="DG31" s="253"/>
      <c r="DH31" s="253"/>
      <c r="DI31" s="253"/>
      <c r="DJ31" s="253"/>
      <c r="DK31" s="253"/>
      <c r="DL31" s="253"/>
      <c r="DM31" s="253"/>
      <c r="DN31" s="253"/>
      <c r="DO31" s="253"/>
      <c r="DP31" s="253"/>
      <c r="DQ31" s="253"/>
      <c r="DR31" s="253"/>
      <c r="DS31" s="253"/>
      <c r="DT31" s="253"/>
      <c r="DU31" s="253"/>
      <c r="DV31" s="253"/>
      <c r="DW31" s="253"/>
      <c r="DX31" s="253"/>
      <c r="DY31" s="253"/>
      <c r="DZ31" s="253"/>
      <c r="EA31" s="253"/>
      <c r="EB31" s="253"/>
      <c r="EC31" s="253"/>
      <c r="ED31" s="253"/>
      <c r="EE31" s="253"/>
      <c r="EF31" s="253"/>
      <c r="EG31" s="253"/>
      <c r="EH31" s="253"/>
      <c r="EI31" s="253"/>
      <c r="EJ31" s="253"/>
      <c r="EK31" s="253"/>
      <c r="EL31" s="253"/>
      <c r="EM31" s="253"/>
      <c r="EN31" s="253"/>
      <c r="EO31" s="253"/>
      <c r="EP31" s="253"/>
      <c r="EQ31" s="253"/>
      <c r="ER31" s="253"/>
      <c r="ES31" s="253"/>
      <c r="ET31" s="253"/>
      <c r="EU31" s="253"/>
      <c r="EV31" s="253"/>
      <c r="EW31" s="253"/>
      <c r="EX31" s="253"/>
      <c r="EY31" s="253"/>
      <c r="EZ31" s="253"/>
      <c r="FA31" s="253"/>
      <c r="FB31" s="253"/>
      <c r="FC31" s="253"/>
      <c r="FD31" s="253"/>
      <c r="FE31" s="253"/>
      <c r="FF31" s="253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253"/>
      <c r="HI31" s="253"/>
      <c r="HJ31" s="253"/>
      <c r="HK31" s="253"/>
      <c r="HL31" s="253"/>
      <c r="HM31" s="253"/>
      <c r="HN31" s="253"/>
      <c r="HO31" s="253"/>
    </row>
    <row r="32" spans="2:223" s="15" customFormat="1" thickBot="1" x14ac:dyDescent="0.3">
      <c r="B32" s="31"/>
      <c r="C32" s="31"/>
      <c r="D32" s="31"/>
      <c r="E32" s="31"/>
      <c r="F32" s="39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40"/>
      <c r="AF32" s="40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</row>
    <row r="33" spans="1:215" s="68" customFormat="1" ht="23.4" customHeight="1" thickBot="1" x14ac:dyDescent="0.3">
      <c r="B33" s="598" t="s">
        <v>155</v>
      </c>
      <c r="C33" s="599"/>
      <c r="D33" s="497" t="s">
        <v>301</v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9"/>
      <c r="U33" s="654" t="s">
        <v>103</v>
      </c>
      <c r="V33" s="655"/>
      <c r="W33" s="655" t="s">
        <v>104</v>
      </c>
      <c r="X33" s="660"/>
      <c r="Y33" s="681" t="s">
        <v>105</v>
      </c>
      <c r="Z33" s="682"/>
      <c r="AA33" s="682"/>
      <c r="AB33" s="682"/>
      <c r="AC33" s="682"/>
      <c r="AD33" s="682"/>
      <c r="AE33" s="682"/>
      <c r="AF33" s="682"/>
      <c r="AG33" s="682"/>
      <c r="AH33" s="682"/>
      <c r="AI33" s="682"/>
      <c r="AJ33" s="683"/>
      <c r="AK33" s="745" t="s">
        <v>172</v>
      </c>
      <c r="AL33" s="746"/>
      <c r="AM33" s="746"/>
      <c r="AN33" s="746"/>
      <c r="AO33" s="746"/>
      <c r="AP33" s="746"/>
      <c r="AQ33" s="746"/>
      <c r="AR33" s="746"/>
      <c r="AS33" s="746"/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  <c r="BL33" s="746"/>
      <c r="BM33" s="746"/>
      <c r="BN33" s="746"/>
      <c r="BO33" s="746"/>
      <c r="BP33" s="746"/>
      <c r="BQ33" s="746"/>
      <c r="BR33" s="746"/>
      <c r="BS33" s="746"/>
      <c r="BT33" s="746"/>
      <c r="BU33" s="746"/>
      <c r="BV33" s="746"/>
      <c r="BW33" s="746"/>
      <c r="BX33" s="746"/>
      <c r="BY33" s="746"/>
      <c r="BZ33" s="746"/>
      <c r="CA33" s="746"/>
      <c r="CB33" s="746"/>
      <c r="CC33" s="746"/>
      <c r="CD33" s="746"/>
      <c r="CE33" s="746"/>
      <c r="CF33" s="747"/>
      <c r="CG33" s="539" t="s">
        <v>122</v>
      </c>
      <c r="CH33" s="541"/>
      <c r="CI33" s="539" t="s">
        <v>201</v>
      </c>
      <c r="CJ33" s="540"/>
      <c r="CK33" s="540"/>
      <c r="CL33" s="541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</row>
    <row r="34" spans="1:215" s="68" customFormat="1" ht="25.2" thickBot="1" x14ac:dyDescent="0.3">
      <c r="B34" s="600"/>
      <c r="C34" s="601"/>
      <c r="D34" s="500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2"/>
      <c r="U34" s="656"/>
      <c r="V34" s="657"/>
      <c r="W34" s="657"/>
      <c r="X34" s="661"/>
      <c r="Y34" s="663" t="s">
        <v>18</v>
      </c>
      <c r="Z34" s="664"/>
      <c r="AA34" s="576" t="s">
        <v>106</v>
      </c>
      <c r="AB34" s="637"/>
      <c r="AC34" s="556" t="s">
        <v>107</v>
      </c>
      <c r="AD34" s="557"/>
      <c r="AE34" s="557"/>
      <c r="AF34" s="557"/>
      <c r="AG34" s="557"/>
      <c r="AH34" s="557"/>
      <c r="AI34" s="557"/>
      <c r="AJ34" s="558"/>
      <c r="AK34" s="556" t="s">
        <v>45</v>
      </c>
      <c r="AL34" s="557"/>
      <c r="AM34" s="557"/>
      <c r="AN34" s="557"/>
      <c r="AO34" s="557"/>
      <c r="AP34" s="557"/>
      <c r="AQ34" s="557"/>
      <c r="AR34" s="557"/>
      <c r="AS34" s="557"/>
      <c r="AT34" s="557"/>
      <c r="AU34" s="557"/>
      <c r="AV34" s="558"/>
      <c r="AW34" s="556" t="s">
        <v>46</v>
      </c>
      <c r="AX34" s="557"/>
      <c r="AY34" s="557"/>
      <c r="AZ34" s="557"/>
      <c r="BA34" s="557"/>
      <c r="BB34" s="557"/>
      <c r="BC34" s="557"/>
      <c r="BD34" s="557"/>
      <c r="BE34" s="557"/>
      <c r="BF34" s="557"/>
      <c r="BG34" s="557"/>
      <c r="BH34" s="558"/>
      <c r="BI34" s="556" t="s">
        <v>47</v>
      </c>
      <c r="BJ34" s="557"/>
      <c r="BK34" s="557"/>
      <c r="BL34" s="557"/>
      <c r="BM34" s="557"/>
      <c r="BN34" s="557"/>
      <c r="BO34" s="557"/>
      <c r="BP34" s="557"/>
      <c r="BQ34" s="557"/>
      <c r="BR34" s="557"/>
      <c r="BS34" s="557"/>
      <c r="BT34" s="558"/>
      <c r="BU34" s="556" t="s">
        <v>48</v>
      </c>
      <c r="BV34" s="557"/>
      <c r="BW34" s="557"/>
      <c r="BX34" s="557"/>
      <c r="BY34" s="557"/>
      <c r="BZ34" s="557"/>
      <c r="CA34" s="557"/>
      <c r="CB34" s="557"/>
      <c r="CC34" s="557"/>
      <c r="CD34" s="557"/>
      <c r="CE34" s="557"/>
      <c r="CF34" s="558"/>
      <c r="CG34" s="542"/>
      <c r="CH34" s="544"/>
      <c r="CI34" s="542"/>
      <c r="CJ34" s="543"/>
      <c r="CK34" s="543"/>
      <c r="CL34" s="544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</row>
    <row r="35" spans="1:215" s="70" customFormat="1" ht="24.6" x14ac:dyDescent="0.45">
      <c r="B35" s="600"/>
      <c r="C35" s="601"/>
      <c r="D35" s="500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2"/>
      <c r="U35" s="656"/>
      <c r="V35" s="657"/>
      <c r="W35" s="657"/>
      <c r="X35" s="661"/>
      <c r="Y35" s="665"/>
      <c r="Z35" s="666"/>
      <c r="AA35" s="577"/>
      <c r="AB35" s="638"/>
      <c r="AC35" s="663" t="s">
        <v>108</v>
      </c>
      <c r="AD35" s="664"/>
      <c r="AE35" s="576" t="s">
        <v>169</v>
      </c>
      <c r="AF35" s="576"/>
      <c r="AG35" s="576" t="s">
        <v>170</v>
      </c>
      <c r="AH35" s="576"/>
      <c r="AI35" s="664" t="s">
        <v>171</v>
      </c>
      <c r="AJ35" s="669"/>
      <c r="AK35" s="566" t="s">
        <v>114</v>
      </c>
      <c r="AL35" s="567"/>
      <c r="AM35" s="567"/>
      <c r="AN35" s="567"/>
      <c r="AO35" s="567"/>
      <c r="AP35" s="568"/>
      <c r="AQ35" s="566" t="s">
        <v>115</v>
      </c>
      <c r="AR35" s="567"/>
      <c r="AS35" s="567"/>
      <c r="AT35" s="567"/>
      <c r="AU35" s="567"/>
      <c r="AV35" s="568"/>
      <c r="AW35" s="566" t="s">
        <v>116</v>
      </c>
      <c r="AX35" s="567"/>
      <c r="AY35" s="567"/>
      <c r="AZ35" s="567"/>
      <c r="BA35" s="567"/>
      <c r="BB35" s="568"/>
      <c r="BC35" s="566" t="s">
        <v>117</v>
      </c>
      <c r="BD35" s="567"/>
      <c r="BE35" s="567"/>
      <c r="BF35" s="567"/>
      <c r="BG35" s="567"/>
      <c r="BH35" s="568"/>
      <c r="BI35" s="566" t="s">
        <v>118</v>
      </c>
      <c r="BJ35" s="567"/>
      <c r="BK35" s="567"/>
      <c r="BL35" s="567"/>
      <c r="BM35" s="567"/>
      <c r="BN35" s="568"/>
      <c r="BO35" s="566" t="s">
        <v>119</v>
      </c>
      <c r="BP35" s="567"/>
      <c r="BQ35" s="567"/>
      <c r="BR35" s="567"/>
      <c r="BS35" s="567"/>
      <c r="BT35" s="568"/>
      <c r="BU35" s="566" t="s">
        <v>293</v>
      </c>
      <c r="BV35" s="567"/>
      <c r="BW35" s="567"/>
      <c r="BX35" s="567"/>
      <c r="BY35" s="567"/>
      <c r="BZ35" s="568"/>
      <c r="CA35" s="566" t="s">
        <v>294</v>
      </c>
      <c r="CB35" s="567"/>
      <c r="CC35" s="567"/>
      <c r="CD35" s="567"/>
      <c r="CE35" s="567"/>
      <c r="CF35" s="568"/>
      <c r="CG35" s="542"/>
      <c r="CH35" s="544"/>
      <c r="CI35" s="542"/>
      <c r="CJ35" s="543"/>
      <c r="CK35" s="543"/>
      <c r="CL35" s="544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</row>
    <row r="36" spans="1:215" s="70" customFormat="1" ht="25.2" thickBot="1" x14ac:dyDescent="0.5">
      <c r="B36" s="600"/>
      <c r="C36" s="601"/>
      <c r="D36" s="500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501"/>
      <c r="T36" s="502"/>
      <c r="U36" s="656"/>
      <c r="V36" s="657"/>
      <c r="W36" s="657"/>
      <c r="X36" s="661"/>
      <c r="Y36" s="665"/>
      <c r="Z36" s="666"/>
      <c r="AA36" s="577"/>
      <c r="AB36" s="638"/>
      <c r="AC36" s="665"/>
      <c r="AD36" s="666"/>
      <c r="AE36" s="577"/>
      <c r="AF36" s="577"/>
      <c r="AG36" s="577"/>
      <c r="AH36" s="577"/>
      <c r="AI36" s="666"/>
      <c r="AJ36" s="670"/>
      <c r="AK36" s="644" t="s">
        <v>120</v>
      </c>
      <c r="AL36" s="645"/>
      <c r="AM36" s="645"/>
      <c r="AN36" s="645"/>
      <c r="AO36" s="645"/>
      <c r="AP36" s="646"/>
      <c r="AQ36" s="644" t="s">
        <v>121</v>
      </c>
      <c r="AR36" s="645"/>
      <c r="AS36" s="645"/>
      <c r="AT36" s="645"/>
      <c r="AU36" s="645"/>
      <c r="AV36" s="646"/>
      <c r="AW36" s="644" t="s">
        <v>120</v>
      </c>
      <c r="AX36" s="645"/>
      <c r="AY36" s="645"/>
      <c r="AZ36" s="645"/>
      <c r="BA36" s="645"/>
      <c r="BB36" s="646"/>
      <c r="BC36" s="644" t="s">
        <v>121</v>
      </c>
      <c r="BD36" s="645"/>
      <c r="BE36" s="645"/>
      <c r="BF36" s="645"/>
      <c r="BG36" s="645"/>
      <c r="BH36" s="646"/>
      <c r="BI36" s="644" t="s">
        <v>120</v>
      </c>
      <c r="BJ36" s="645"/>
      <c r="BK36" s="645"/>
      <c r="BL36" s="645"/>
      <c r="BM36" s="645"/>
      <c r="BN36" s="646"/>
      <c r="BO36" s="644" t="s">
        <v>121</v>
      </c>
      <c r="BP36" s="645"/>
      <c r="BQ36" s="645"/>
      <c r="BR36" s="645"/>
      <c r="BS36" s="645"/>
      <c r="BT36" s="646"/>
      <c r="BU36" s="644" t="s">
        <v>121</v>
      </c>
      <c r="BV36" s="645"/>
      <c r="BW36" s="645"/>
      <c r="BX36" s="645"/>
      <c r="BY36" s="645"/>
      <c r="BZ36" s="646"/>
      <c r="CA36" s="644" t="s">
        <v>173</v>
      </c>
      <c r="CB36" s="645"/>
      <c r="CC36" s="645"/>
      <c r="CD36" s="645"/>
      <c r="CE36" s="645"/>
      <c r="CF36" s="646"/>
      <c r="CG36" s="542"/>
      <c r="CH36" s="544"/>
      <c r="CI36" s="542"/>
      <c r="CJ36" s="543"/>
      <c r="CK36" s="543"/>
      <c r="CL36" s="544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</row>
    <row r="37" spans="1:215" s="70" customFormat="1" ht="24.6" x14ac:dyDescent="0.45">
      <c r="B37" s="600"/>
      <c r="C37" s="601"/>
      <c r="D37" s="500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S37" s="501"/>
      <c r="T37" s="502"/>
      <c r="U37" s="656"/>
      <c r="V37" s="657"/>
      <c r="W37" s="657"/>
      <c r="X37" s="661"/>
      <c r="Y37" s="665"/>
      <c r="Z37" s="666"/>
      <c r="AA37" s="577"/>
      <c r="AB37" s="638"/>
      <c r="AC37" s="665"/>
      <c r="AD37" s="666"/>
      <c r="AE37" s="577"/>
      <c r="AF37" s="577"/>
      <c r="AG37" s="577"/>
      <c r="AH37" s="577"/>
      <c r="AI37" s="666"/>
      <c r="AJ37" s="670"/>
      <c r="AK37" s="641" t="s">
        <v>109</v>
      </c>
      <c r="AL37" s="576"/>
      <c r="AM37" s="576" t="s">
        <v>110</v>
      </c>
      <c r="AN37" s="576"/>
      <c r="AO37" s="576" t="s">
        <v>111</v>
      </c>
      <c r="AP37" s="637"/>
      <c r="AQ37" s="641" t="s">
        <v>109</v>
      </c>
      <c r="AR37" s="576"/>
      <c r="AS37" s="576" t="s">
        <v>110</v>
      </c>
      <c r="AT37" s="576"/>
      <c r="AU37" s="576" t="s">
        <v>111</v>
      </c>
      <c r="AV37" s="637"/>
      <c r="AW37" s="641" t="s">
        <v>109</v>
      </c>
      <c r="AX37" s="576"/>
      <c r="AY37" s="576" t="s">
        <v>110</v>
      </c>
      <c r="AZ37" s="576"/>
      <c r="BA37" s="576" t="s">
        <v>111</v>
      </c>
      <c r="BB37" s="637"/>
      <c r="BC37" s="641" t="s">
        <v>109</v>
      </c>
      <c r="BD37" s="576"/>
      <c r="BE37" s="576" t="s">
        <v>110</v>
      </c>
      <c r="BF37" s="576"/>
      <c r="BG37" s="576" t="s">
        <v>111</v>
      </c>
      <c r="BH37" s="637"/>
      <c r="BI37" s="641" t="s">
        <v>109</v>
      </c>
      <c r="BJ37" s="576"/>
      <c r="BK37" s="576" t="s">
        <v>110</v>
      </c>
      <c r="BL37" s="576"/>
      <c r="BM37" s="576" t="s">
        <v>111</v>
      </c>
      <c r="BN37" s="637"/>
      <c r="BO37" s="641" t="s">
        <v>109</v>
      </c>
      <c r="BP37" s="576"/>
      <c r="BQ37" s="576" t="s">
        <v>110</v>
      </c>
      <c r="BR37" s="576"/>
      <c r="BS37" s="576" t="s">
        <v>111</v>
      </c>
      <c r="BT37" s="637"/>
      <c r="BU37" s="641" t="s">
        <v>109</v>
      </c>
      <c r="BV37" s="576"/>
      <c r="BW37" s="576" t="s">
        <v>110</v>
      </c>
      <c r="BX37" s="576"/>
      <c r="BY37" s="576" t="s">
        <v>111</v>
      </c>
      <c r="BZ37" s="637"/>
      <c r="CA37" s="641" t="s">
        <v>109</v>
      </c>
      <c r="CB37" s="576"/>
      <c r="CC37" s="576" t="s">
        <v>110</v>
      </c>
      <c r="CD37" s="576"/>
      <c r="CE37" s="576" t="s">
        <v>111</v>
      </c>
      <c r="CF37" s="637"/>
      <c r="CG37" s="542"/>
      <c r="CH37" s="544"/>
      <c r="CI37" s="542"/>
      <c r="CJ37" s="543"/>
      <c r="CK37" s="543"/>
      <c r="CL37" s="544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</row>
    <row r="38" spans="1:215" s="70" customFormat="1" ht="24.6" x14ac:dyDescent="0.45">
      <c r="B38" s="600"/>
      <c r="C38" s="601"/>
      <c r="D38" s="500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2"/>
      <c r="U38" s="656"/>
      <c r="V38" s="657"/>
      <c r="W38" s="657"/>
      <c r="X38" s="661"/>
      <c r="Y38" s="665"/>
      <c r="Z38" s="666"/>
      <c r="AA38" s="577"/>
      <c r="AB38" s="638"/>
      <c r="AC38" s="665"/>
      <c r="AD38" s="666"/>
      <c r="AE38" s="577"/>
      <c r="AF38" s="577"/>
      <c r="AG38" s="577"/>
      <c r="AH38" s="577"/>
      <c r="AI38" s="666"/>
      <c r="AJ38" s="670"/>
      <c r="AK38" s="642"/>
      <c r="AL38" s="577"/>
      <c r="AM38" s="577"/>
      <c r="AN38" s="577"/>
      <c r="AO38" s="577"/>
      <c r="AP38" s="638"/>
      <c r="AQ38" s="642"/>
      <c r="AR38" s="577"/>
      <c r="AS38" s="577"/>
      <c r="AT38" s="577"/>
      <c r="AU38" s="577"/>
      <c r="AV38" s="638"/>
      <c r="AW38" s="642"/>
      <c r="AX38" s="577"/>
      <c r="AY38" s="577"/>
      <c r="AZ38" s="577"/>
      <c r="BA38" s="577"/>
      <c r="BB38" s="638"/>
      <c r="BC38" s="642"/>
      <c r="BD38" s="577"/>
      <c r="BE38" s="577"/>
      <c r="BF38" s="577"/>
      <c r="BG38" s="577"/>
      <c r="BH38" s="638"/>
      <c r="BI38" s="642"/>
      <c r="BJ38" s="577"/>
      <c r="BK38" s="577"/>
      <c r="BL38" s="577"/>
      <c r="BM38" s="577"/>
      <c r="BN38" s="638"/>
      <c r="BO38" s="642"/>
      <c r="BP38" s="577"/>
      <c r="BQ38" s="577"/>
      <c r="BR38" s="577"/>
      <c r="BS38" s="577"/>
      <c r="BT38" s="638"/>
      <c r="BU38" s="642"/>
      <c r="BV38" s="577"/>
      <c r="BW38" s="577"/>
      <c r="BX38" s="577"/>
      <c r="BY38" s="577"/>
      <c r="BZ38" s="638"/>
      <c r="CA38" s="642"/>
      <c r="CB38" s="577"/>
      <c r="CC38" s="577"/>
      <c r="CD38" s="577"/>
      <c r="CE38" s="577"/>
      <c r="CF38" s="638"/>
      <c r="CG38" s="542"/>
      <c r="CH38" s="544"/>
      <c r="CI38" s="542"/>
      <c r="CJ38" s="543"/>
      <c r="CK38" s="543"/>
      <c r="CL38" s="544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</row>
    <row r="39" spans="1:215" s="70" customFormat="1" ht="24.6" x14ac:dyDescent="0.45">
      <c r="B39" s="600"/>
      <c r="C39" s="601"/>
      <c r="D39" s="500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2"/>
      <c r="U39" s="656"/>
      <c r="V39" s="657"/>
      <c r="W39" s="657"/>
      <c r="X39" s="661"/>
      <c r="Y39" s="665"/>
      <c r="Z39" s="666"/>
      <c r="AA39" s="577"/>
      <c r="AB39" s="638"/>
      <c r="AC39" s="665"/>
      <c r="AD39" s="666"/>
      <c r="AE39" s="577"/>
      <c r="AF39" s="577"/>
      <c r="AG39" s="577"/>
      <c r="AH39" s="577"/>
      <c r="AI39" s="666"/>
      <c r="AJ39" s="670"/>
      <c r="AK39" s="642"/>
      <c r="AL39" s="577"/>
      <c r="AM39" s="577"/>
      <c r="AN39" s="577"/>
      <c r="AO39" s="577"/>
      <c r="AP39" s="638"/>
      <c r="AQ39" s="642"/>
      <c r="AR39" s="577"/>
      <c r="AS39" s="577"/>
      <c r="AT39" s="577"/>
      <c r="AU39" s="577"/>
      <c r="AV39" s="638"/>
      <c r="AW39" s="642"/>
      <c r="AX39" s="577"/>
      <c r="AY39" s="577"/>
      <c r="AZ39" s="577"/>
      <c r="BA39" s="577"/>
      <c r="BB39" s="638"/>
      <c r="BC39" s="642"/>
      <c r="BD39" s="577"/>
      <c r="BE39" s="577"/>
      <c r="BF39" s="577"/>
      <c r="BG39" s="577"/>
      <c r="BH39" s="638"/>
      <c r="BI39" s="642"/>
      <c r="BJ39" s="577"/>
      <c r="BK39" s="577"/>
      <c r="BL39" s="577"/>
      <c r="BM39" s="577"/>
      <c r="BN39" s="638"/>
      <c r="BO39" s="642"/>
      <c r="BP39" s="577"/>
      <c r="BQ39" s="577"/>
      <c r="BR39" s="577"/>
      <c r="BS39" s="577"/>
      <c r="BT39" s="638"/>
      <c r="BU39" s="642"/>
      <c r="BV39" s="577"/>
      <c r="BW39" s="577"/>
      <c r="BX39" s="577"/>
      <c r="BY39" s="577"/>
      <c r="BZ39" s="638"/>
      <c r="CA39" s="642"/>
      <c r="CB39" s="577"/>
      <c r="CC39" s="577"/>
      <c r="CD39" s="577"/>
      <c r="CE39" s="577"/>
      <c r="CF39" s="638"/>
      <c r="CG39" s="542"/>
      <c r="CH39" s="544"/>
      <c r="CI39" s="542"/>
      <c r="CJ39" s="543"/>
      <c r="CK39" s="543"/>
      <c r="CL39" s="544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</row>
    <row r="40" spans="1:215" s="70" customFormat="1" ht="25.2" thickBot="1" x14ac:dyDescent="0.5">
      <c r="B40" s="602"/>
      <c r="C40" s="603"/>
      <c r="D40" s="503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5"/>
      <c r="U40" s="658"/>
      <c r="V40" s="659"/>
      <c r="W40" s="659"/>
      <c r="X40" s="662"/>
      <c r="Y40" s="667"/>
      <c r="Z40" s="668"/>
      <c r="AA40" s="578"/>
      <c r="AB40" s="639"/>
      <c r="AC40" s="667"/>
      <c r="AD40" s="668"/>
      <c r="AE40" s="578"/>
      <c r="AF40" s="578"/>
      <c r="AG40" s="578"/>
      <c r="AH40" s="578"/>
      <c r="AI40" s="668"/>
      <c r="AJ40" s="671"/>
      <c r="AK40" s="643"/>
      <c r="AL40" s="578"/>
      <c r="AM40" s="578"/>
      <c r="AN40" s="578"/>
      <c r="AO40" s="578"/>
      <c r="AP40" s="639"/>
      <c r="AQ40" s="643"/>
      <c r="AR40" s="578"/>
      <c r="AS40" s="578"/>
      <c r="AT40" s="578"/>
      <c r="AU40" s="578"/>
      <c r="AV40" s="639"/>
      <c r="AW40" s="643"/>
      <c r="AX40" s="578"/>
      <c r="AY40" s="578"/>
      <c r="AZ40" s="578"/>
      <c r="BA40" s="578"/>
      <c r="BB40" s="639"/>
      <c r="BC40" s="643"/>
      <c r="BD40" s="578"/>
      <c r="BE40" s="578"/>
      <c r="BF40" s="578"/>
      <c r="BG40" s="578"/>
      <c r="BH40" s="639"/>
      <c r="BI40" s="643"/>
      <c r="BJ40" s="578"/>
      <c r="BK40" s="578"/>
      <c r="BL40" s="578"/>
      <c r="BM40" s="578"/>
      <c r="BN40" s="639"/>
      <c r="BO40" s="643"/>
      <c r="BP40" s="578"/>
      <c r="BQ40" s="578"/>
      <c r="BR40" s="578"/>
      <c r="BS40" s="578"/>
      <c r="BT40" s="639"/>
      <c r="BU40" s="643"/>
      <c r="BV40" s="578"/>
      <c r="BW40" s="578"/>
      <c r="BX40" s="578"/>
      <c r="BY40" s="578"/>
      <c r="BZ40" s="639"/>
      <c r="CA40" s="643"/>
      <c r="CB40" s="578"/>
      <c r="CC40" s="578"/>
      <c r="CD40" s="578"/>
      <c r="CE40" s="578"/>
      <c r="CF40" s="639"/>
      <c r="CG40" s="545"/>
      <c r="CH40" s="547"/>
      <c r="CI40" s="545"/>
      <c r="CJ40" s="546"/>
      <c r="CK40" s="546"/>
      <c r="CL40" s="547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</row>
    <row r="41" spans="1:215" s="258" customFormat="1" ht="27.6" customHeight="1" thickBot="1" x14ac:dyDescent="0.3">
      <c r="A41" s="72"/>
      <c r="B41" s="596" t="s">
        <v>38</v>
      </c>
      <c r="C41" s="597"/>
      <c r="D41" s="512" t="s">
        <v>299</v>
      </c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4"/>
      <c r="U41" s="520"/>
      <c r="V41" s="519"/>
      <c r="W41" s="650"/>
      <c r="X41" s="651"/>
      <c r="Y41" s="640">
        <f>SUM(Y42:Z81)</f>
        <v>4592</v>
      </c>
      <c r="Z41" s="516"/>
      <c r="AA41" s="515">
        <f>SUM(AA42:AB81)</f>
        <v>2166</v>
      </c>
      <c r="AB41" s="517"/>
      <c r="AC41" s="640">
        <f>SUM(AC42:AD81)</f>
        <v>1112</v>
      </c>
      <c r="AD41" s="516"/>
      <c r="AE41" s="515">
        <f>SUM(AE42:AF81)</f>
        <v>376</v>
      </c>
      <c r="AF41" s="516"/>
      <c r="AG41" s="515">
        <f>SUM(AG42:AH81)</f>
        <v>598</v>
      </c>
      <c r="AH41" s="516"/>
      <c r="AI41" s="515">
        <f>SUM(AI42:AJ81)</f>
        <v>80</v>
      </c>
      <c r="AJ41" s="517"/>
      <c r="AK41" s="520">
        <f>SUM(AK42:AL81)</f>
        <v>1128</v>
      </c>
      <c r="AL41" s="519"/>
      <c r="AM41" s="518">
        <f>SUM(AM42:AN81)</f>
        <v>538</v>
      </c>
      <c r="AN41" s="519"/>
      <c r="AO41" s="518">
        <f>SUM(AO42:AP81)</f>
        <v>29</v>
      </c>
      <c r="AP41" s="526"/>
      <c r="AQ41" s="520">
        <f>SUM(AQ42:AR81)</f>
        <v>1076</v>
      </c>
      <c r="AR41" s="519"/>
      <c r="AS41" s="518">
        <f>SUM(AS42:AT81)</f>
        <v>512</v>
      </c>
      <c r="AT41" s="519"/>
      <c r="AU41" s="518">
        <f>SUM(AU42:AV81)</f>
        <v>28</v>
      </c>
      <c r="AV41" s="526"/>
      <c r="AW41" s="520">
        <f>SUM(AW42:AX81)</f>
        <v>964</v>
      </c>
      <c r="AX41" s="519"/>
      <c r="AY41" s="518">
        <f>SUM(AY42:AZ81)</f>
        <v>480</v>
      </c>
      <c r="AZ41" s="519"/>
      <c r="BA41" s="518">
        <f>SUM(BA42:BB81)</f>
        <v>25</v>
      </c>
      <c r="BB41" s="526"/>
      <c r="BC41" s="520">
        <f>SUM(BC42:BD81)</f>
        <v>752</v>
      </c>
      <c r="BD41" s="519"/>
      <c r="BE41" s="518">
        <f>SUM(BE42:BF81)</f>
        <v>348</v>
      </c>
      <c r="BF41" s="519"/>
      <c r="BG41" s="518">
        <f>SUM(BG42:BH81)</f>
        <v>20</v>
      </c>
      <c r="BH41" s="526"/>
      <c r="BI41" s="520">
        <f>SUM(BI42:BJ81)</f>
        <v>348</v>
      </c>
      <c r="BJ41" s="519"/>
      <c r="BK41" s="518">
        <f>SUM(BK42:BL81)</f>
        <v>144</v>
      </c>
      <c r="BL41" s="519"/>
      <c r="BM41" s="518">
        <f>SUM(BM42:BN81)</f>
        <v>9</v>
      </c>
      <c r="BN41" s="526"/>
      <c r="BO41" s="520">
        <f>SUM(BO42:BP81)</f>
        <v>108</v>
      </c>
      <c r="BP41" s="519"/>
      <c r="BQ41" s="518">
        <f>SUM(BQ42:BR81)</f>
        <v>48</v>
      </c>
      <c r="BR41" s="519"/>
      <c r="BS41" s="518">
        <f>SUM(BS42:BT81)</f>
        <v>3</v>
      </c>
      <c r="BT41" s="526"/>
      <c r="BU41" s="520">
        <f>SUM(BU42:BV81)</f>
        <v>108</v>
      </c>
      <c r="BV41" s="519"/>
      <c r="BW41" s="518">
        <f>SUM(BW42:BX81)</f>
        <v>48</v>
      </c>
      <c r="BX41" s="519"/>
      <c r="BY41" s="518">
        <f>SUM(BY42:BZ81)</f>
        <v>3</v>
      </c>
      <c r="BZ41" s="526"/>
      <c r="CA41" s="520">
        <f>SUM(CA42:CB81)</f>
        <v>108</v>
      </c>
      <c r="CB41" s="519"/>
      <c r="CC41" s="518">
        <f>SUM(CC42:CD81)</f>
        <v>48</v>
      </c>
      <c r="CD41" s="519"/>
      <c r="CE41" s="518">
        <f>SUM(CE42:CF81)</f>
        <v>3</v>
      </c>
      <c r="CF41" s="526"/>
      <c r="CG41" s="640">
        <f>SUM(CG42:CH81)</f>
        <v>120</v>
      </c>
      <c r="CH41" s="517"/>
      <c r="CI41" s="109"/>
      <c r="CJ41" s="110"/>
      <c r="CK41" s="110"/>
      <c r="CL41" s="111"/>
      <c r="CM41" s="72"/>
      <c r="CN41" s="72"/>
      <c r="CO41" s="72"/>
      <c r="CP41" s="72"/>
      <c r="CQ41" s="72"/>
      <c r="CR41" s="347">
        <f>Y41/Y144</f>
        <v>0.57572718154463387</v>
      </c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</row>
    <row r="42" spans="1:215" s="80" customFormat="1" ht="27.6" customHeight="1" x14ac:dyDescent="0.25">
      <c r="A42" s="72"/>
      <c r="B42" s="454"/>
      <c r="C42" s="455"/>
      <c r="D42" s="73" t="s">
        <v>288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5"/>
      <c r="U42" s="475"/>
      <c r="V42" s="476"/>
      <c r="W42" s="529"/>
      <c r="X42" s="530"/>
      <c r="Y42" s="424">
        <f t="shared" ref="Y42:Y46" si="1">AK42+AQ42+AW42+BC42+BI42+BO42+BU42+CA42</f>
        <v>0</v>
      </c>
      <c r="Z42" s="425"/>
      <c r="AA42" s="426">
        <f>AM42+AS42+AY42+BE42+BK42+BQ42+BW42+CC42</f>
        <v>0</v>
      </c>
      <c r="AB42" s="456"/>
      <c r="AC42" s="531"/>
      <c r="AD42" s="474"/>
      <c r="AE42" s="473"/>
      <c r="AF42" s="474"/>
      <c r="AG42" s="473"/>
      <c r="AH42" s="474"/>
      <c r="AI42" s="473"/>
      <c r="AJ42" s="532"/>
      <c r="AK42" s="475"/>
      <c r="AL42" s="476"/>
      <c r="AM42" s="529"/>
      <c r="AN42" s="476"/>
      <c r="AO42" s="529"/>
      <c r="AP42" s="530"/>
      <c r="AQ42" s="475"/>
      <c r="AR42" s="476"/>
      <c r="AS42" s="529"/>
      <c r="AT42" s="476"/>
      <c r="AU42" s="529"/>
      <c r="AV42" s="530"/>
      <c r="AW42" s="475"/>
      <c r="AX42" s="476"/>
      <c r="AY42" s="529"/>
      <c r="AZ42" s="476"/>
      <c r="BA42" s="529"/>
      <c r="BB42" s="530"/>
      <c r="BC42" s="475"/>
      <c r="BD42" s="476"/>
      <c r="BE42" s="529"/>
      <c r="BF42" s="476"/>
      <c r="BG42" s="529"/>
      <c r="BH42" s="530"/>
      <c r="BI42" s="475"/>
      <c r="BJ42" s="476"/>
      <c r="BK42" s="529"/>
      <c r="BL42" s="476"/>
      <c r="BM42" s="529"/>
      <c r="BN42" s="530"/>
      <c r="BO42" s="551"/>
      <c r="BP42" s="552"/>
      <c r="BQ42" s="553"/>
      <c r="BR42" s="552"/>
      <c r="BS42" s="529"/>
      <c r="BT42" s="530"/>
      <c r="BU42" s="551"/>
      <c r="BV42" s="552"/>
      <c r="BW42" s="553"/>
      <c r="BX42" s="552"/>
      <c r="BY42" s="529"/>
      <c r="BZ42" s="530"/>
      <c r="CA42" s="551"/>
      <c r="CB42" s="552"/>
      <c r="CC42" s="553"/>
      <c r="CD42" s="552"/>
      <c r="CE42" s="529"/>
      <c r="CF42" s="530"/>
      <c r="CG42" s="475"/>
      <c r="CH42" s="530"/>
      <c r="CI42" s="76"/>
      <c r="CJ42" s="77"/>
      <c r="CK42" s="77"/>
      <c r="CL42" s="78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</row>
    <row r="43" spans="1:215" s="80" customFormat="1" ht="27.6" customHeight="1" x14ac:dyDescent="0.45">
      <c r="B43" s="454" t="s">
        <v>39</v>
      </c>
      <c r="C43" s="455"/>
      <c r="D43" s="113" t="s">
        <v>289</v>
      </c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2"/>
      <c r="U43" s="415">
        <v>3</v>
      </c>
      <c r="V43" s="422"/>
      <c r="W43" s="423"/>
      <c r="X43" s="422"/>
      <c r="Y43" s="424">
        <f t="shared" si="1"/>
        <v>144</v>
      </c>
      <c r="Z43" s="425"/>
      <c r="AA43" s="426">
        <f t="shared" ref="AA43:AA45" si="2">AM43+AS43+AY43+BE43+BK43+BQ43+BW43+CC43</f>
        <v>76</v>
      </c>
      <c r="AB43" s="456"/>
      <c r="AC43" s="424">
        <v>52</v>
      </c>
      <c r="AD43" s="425"/>
      <c r="AE43" s="472"/>
      <c r="AF43" s="472"/>
      <c r="AG43" s="473"/>
      <c r="AH43" s="474"/>
      <c r="AI43" s="426">
        <v>24</v>
      </c>
      <c r="AJ43" s="456"/>
      <c r="AK43" s="415"/>
      <c r="AL43" s="422"/>
      <c r="AM43" s="423"/>
      <c r="AN43" s="422"/>
      <c r="AO43" s="423"/>
      <c r="AP43" s="416"/>
      <c r="AQ43" s="428"/>
      <c r="AR43" s="429"/>
      <c r="AS43" s="429"/>
      <c r="AT43" s="429"/>
      <c r="AU43" s="429"/>
      <c r="AV43" s="451"/>
      <c r="AW43" s="428">
        <v>144</v>
      </c>
      <c r="AX43" s="429"/>
      <c r="AY43" s="429">
        <v>76</v>
      </c>
      <c r="AZ43" s="429"/>
      <c r="BA43" s="429">
        <v>4</v>
      </c>
      <c r="BB43" s="451"/>
      <c r="BC43" s="424"/>
      <c r="BD43" s="425"/>
      <c r="BE43" s="426"/>
      <c r="BF43" s="425"/>
      <c r="BG43" s="429"/>
      <c r="BH43" s="451"/>
      <c r="BI43" s="428"/>
      <c r="BJ43" s="429"/>
      <c r="BK43" s="429"/>
      <c r="BL43" s="429"/>
      <c r="BM43" s="429"/>
      <c r="BN43" s="451"/>
      <c r="BO43" s="428"/>
      <c r="BP43" s="429"/>
      <c r="BQ43" s="429"/>
      <c r="BR43" s="429"/>
      <c r="BS43" s="429"/>
      <c r="BT43" s="451"/>
      <c r="BU43" s="428"/>
      <c r="BV43" s="429"/>
      <c r="BW43" s="429"/>
      <c r="BX43" s="429"/>
      <c r="BY43" s="429"/>
      <c r="BZ43" s="451"/>
      <c r="CA43" s="428"/>
      <c r="CB43" s="429"/>
      <c r="CC43" s="429"/>
      <c r="CD43" s="429"/>
      <c r="CE43" s="429"/>
      <c r="CF43" s="451"/>
      <c r="CG43" s="415">
        <f t="shared" ref="CG43:CG54" si="3">AO43+AU43+BA43+BG43+BM43+BS43+BY43+CE43</f>
        <v>4</v>
      </c>
      <c r="CH43" s="416"/>
      <c r="CI43" s="348" t="s">
        <v>271</v>
      </c>
      <c r="CJ43" s="81"/>
      <c r="CK43" s="81"/>
      <c r="CL43" s="8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</row>
    <row r="44" spans="1:215" s="80" customFormat="1" ht="28.2" x14ac:dyDescent="0.25">
      <c r="A44" s="72"/>
      <c r="B44" s="454" t="s">
        <v>40</v>
      </c>
      <c r="C44" s="455"/>
      <c r="D44" s="113" t="s">
        <v>323</v>
      </c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42"/>
      <c r="U44" s="475">
        <v>4</v>
      </c>
      <c r="V44" s="476"/>
      <c r="W44" s="423"/>
      <c r="X44" s="416"/>
      <c r="Y44" s="424">
        <f t="shared" si="1"/>
        <v>144</v>
      </c>
      <c r="Z44" s="425"/>
      <c r="AA44" s="426">
        <f t="shared" si="2"/>
        <v>60</v>
      </c>
      <c r="AB44" s="456"/>
      <c r="AC44" s="424">
        <v>36</v>
      </c>
      <c r="AD44" s="425"/>
      <c r="AE44" s="426">
        <v>0</v>
      </c>
      <c r="AF44" s="425"/>
      <c r="AG44" s="426"/>
      <c r="AH44" s="425"/>
      <c r="AI44" s="472">
        <v>24</v>
      </c>
      <c r="AJ44" s="473"/>
      <c r="AK44" s="428"/>
      <c r="AL44" s="429"/>
      <c r="AM44" s="429"/>
      <c r="AN44" s="429"/>
      <c r="AO44" s="423"/>
      <c r="AP44" s="416"/>
      <c r="AQ44" s="428"/>
      <c r="AR44" s="429"/>
      <c r="AS44" s="429"/>
      <c r="AT44" s="429"/>
      <c r="AU44" s="423"/>
      <c r="AV44" s="416"/>
      <c r="AW44" s="428"/>
      <c r="AX44" s="429"/>
      <c r="AY44" s="429"/>
      <c r="AZ44" s="429"/>
      <c r="BA44" s="423"/>
      <c r="BB44" s="416"/>
      <c r="BC44" s="428">
        <v>144</v>
      </c>
      <c r="BD44" s="429"/>
      <c r="BE44" s="429">
        <v>60</v>
      </c>
      <c r="BF44" s="429"/>
      <c r="BG44" s="423">
        <v>4</v>
      </c>
      <c r="BH44" s="416"/>
      <c r="BI44" s="428"/>
      <c r="BJ44" s="429"/>
      <c r="BK44" s="429"/>
      <c r="BL44" s="429"/>
      <c r="BM44" s="429"/>
      <c r="BN44" s="451"/>
      <c r="BO44" s="428"/>
      <c r="BP44" s="429"/>
      <c r="BQ44" s="429"/>
      <c r="BR44" s="429"/>
      <c r="BS44" s="429"/>
      <c r="BT44" s="451"/>
      <c r="BU44" s="428"/>
      <c r="BV44" s="429"/>
      <c r="BW44" s="429"/>
      <c r="BX44" s="429"/>
      <c r="BY44" s="429"/>
      <c r="BZ44" s="451"/>
      <c r="CA44" s="428"/>
      <c r="CB44" s="429"/>
      <c r="CC44" s="429"/>
      <c r="CD44" s="429"/>
      <c r="CE44" s="429"/>
      <c r="CF44" s="451"/>
      <c r="CG44" s="415">
        <f t="shared" si="3"/>
        <v>4</v>
      </c>
      <c r="CH44" s="416"/>
      <c r="CI44" s="86" t="s">
        <v>247</v>
      </c>
      <c r="CJ44" s="81"/>
      <c r="CK44" s="81"/>
      <c r="CL44" s="82"/>
      <c r="CM44" s="79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</row>
    <row r="45" spans="1:215" s="80" customFormat="1" ht="28.2" x14ac:dyDescent="0.25">
      <c r="B45" s="454" t="s">
        <v>93</v>
      </c>
      <c r="C45" s="455"/>
      <c r="D45" s="81" t="s">
        <v>290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423"/>
      <c r="V45" s="422"/>
      <c r="W45" s="423" t="s">
        <v>353</v>
      </c>
      <c r="X45" s="422"/>
      <c r="Y45" s="424">
        <f t="shared" si="1"/>
        <v>72</v>
      </c>
      <c r="Z45" s="425"/>
      <c r="AA45" s="426">
        <f t="shared" si="2"/>
        <v>34</v>
      </c>
      <c r="AB45" s="456"/>
      <c r="AC45" s="424">
        <v>18</v>
      </c>
      <c r="AD45" s="425"/>
      <c r="AE45" s="472"/>
      <c r="AF45" s="472"/>
      <c r="AG45" s="473"/>
      <c r="AH45" s="474"/>
      <c r="AI45" s="426">
        <v>16</v>
      </c>
      <c r="AJ45" s="456"/>
      <c r="AK45" s="415">
        <v>72</v>
      </c>
      <c r="AL45" s="422"/>
      <c r="AM45" s="423">
        <v>34</v>
      </c>
      <c r="AN45" s="422"/>
      <c r="AO45" s="429">
        <v>2</v>
      </c>
      <c r="AP45" s="451"/>
      <c r="AQ45" s="415"/>
      <c r="AR45" s="422"/>
      <c r="AS45" s="423"/>
      <c r="AT45" s="422"/>
      <c r="AU45" s="429"/>
      <c r="AV45" s="451"/>
      <c r="AW45" s="415"/>
      <c r="AX45" s="422"/>
      <c r="AY45" s="423"/>
      <c r="AZ45" s="422"/>
      <c r="BA45" s="429"/>
      <c r="BB45" s="451"/>
      <c r="BC45" s="428"/>
      <c r="BD45" s="429"/>
      <c r="BE45" s="429"/>
      <c r="BF45" s="429"/>
      <c r="BG45" s="429"/>
      <c r="BH45" s="451"/>
      <c r="BI45" s="428"/>
      <c r="BJ45" s="429"/>
      <c r="BK45" s="429"/>
      <c r="BL45" s="429"/>
      <c r="BM45" s="429"/>
      <c r="BN45" s="451"/>
      <c r="BO45" s="428"/>
      <c r="BP45" s="429"/>
      <c r="BQ45" s="429"/>
      <c r="BR45" s="429"/>
      <c r="BS45" s="429"/>
      <c r="BT45" s="451"/>
      <c r="BU45" s="428"/>
      <c r="BV45" s="429"/>
      <c r="BW45" s="429"/>
      <c r="BX45" s="429"/>
      <c r="BY45" s="429"/>
      <c r="BZ45" s="451"/>
      <c r="CA45" s="428"/>
      <c r="CB45" s="429"/>
      <c r="CC45" s="429"/>
      <c r="CD45" s="429"/>
      <c r="CE45" s="429"/>
      <c r="CF45" s="451"/>
      <c r="CG45" s="415">
        <f t="shared" ref="CG45" si="4">AO45+AU45+BA45+BG45+BM45+BS45+BY45+CE45</f>
        <v>2</v>
      </c>
      <c r="CH45" s="416"/>
      <c r="CI45" s="86" t="s">
        <v>256</v>
      </c>
      <c r="CJ45" s="81"/>
      <c r="CK45" s="81"/>
      <c r="CL45" s="8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</row>
    <row r="46" spans="1:215" s="80" customFormat="1" ht="28.2" x14ac:dyDescent="0.25">
      <c r="B46" s="454" t="s">
        <v>94</v>
      </c>
      <c r="C46" s="455"/>
      <c r="D46" s="106" t="s">
        <v>350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475"/>
      <c r="V46" s="490"/>
      <c r="W46" s="423" t="s">
        <v>354</v>
      </c>
      <c r="X46" s="422"/>
      <c r="Y46" s="424">
        <f t="shared" si="1"/>
        <v>72</v>
      </c>
      <c r="Z46" s="425"/>
      <c r="AA46" s="426">
        <f>AM46+AS46+AY46+BE46+BK46+BQ46+BW46+CC46</f>
        <v>34</v>
      </c>
      <c r="AB46" s="456"/>
      <c r="AC46" s="424">
        <v>18</v>
      </c>
      <c r="AD46" s="425"/>
      <c r="AE46" s="472"/>
      <c r="AF46" s="472"/>
      <c r="AG46" s="473"/>
      <c r="AH46" s="474"/>
      <c r="AI46" s="426">
        <v>16</v>
      </c>
      <c r="AJ46" s="456"/>
      <c r="AK46" s="415"/>
      <c r="AL46" s="422"/>
      <c r="AM46" s="423"/>
      <c r="AN46" s="422"/>
      <c r="AO46" s="429"/>
      <c r="AP46" s="451"/>
      <c r="AQ46" s="415">
        <v>72</v>
      </c>
      <c r="AR46" s="422"/>
      <c r="AS46" s="423">
        <v>34</v>
      </c>
      <c r="AT46" s="422"/>
      <c r="AU46" s="429">
        <v>2</v>
      </c>
      <c r="AV46" s="451"/>
      <c r="AW46" s="428"/>
      <c r="AX46" s="429"/>
      <c r="AY46" s="429"/>
      <c r="AZ46" s="429"/>
      <c r="BA46" s="429"/>
      <c r="BB46" s="451"/>
      <c r="BC46" s="428"/>
      <c r="BD46" s="429"/>
      <c r="BE46" s="429"/>
      <c r="BF46" s="429"/>
      <c r="BG46" s="429"/>
      <c r="BH46" s="451"/>
      <c r="BI46" s="428"/>
      <c r="BJ46" s="429"/>
      <c r="BK46" s="429"/>
      <c r="BL46" s="429"/>
      <c r="BM46" s="429"/>
      <c r="BN46" s="451"/>
      <c r="BO46" s="428"/>
      <c r="BP46" s="429"/>
      <c r="BQ46" s="429"/>
      <c r="BR46" s="429"/>
      <c r="BS46" s="429"/>
      <c r="BT46" s="451"/>
      <c r="BU46" s="428"/>
      <c r="BV46" s="429"/>
      <c r="BW46" s="429"/>
      <c r="BX46" s="429"/>
      <c r="BY46" s="429"/>
      <c r="BZ46" s="451"/>
      <c r="CA46" s="428"/>
      <c r="CB46" s="429"/>
      <c r="CC46" s="429"/>
      <c r="CD46" s="429"/>
      <c r="CE46" s="429"/>
      <c r="CF46" s="451"/>
      <c r="CG46" s="415">
        <f>AO46+AU46+BA46+BG46+BM46+BS46+BY46+CE46</f>
        <v>2</v>
      </c>
      <c r="CH46" s="416"/>
      <c r="CI46" s="86" t="s">
        <v>257</v>
      </c>
      <c r="CJ46" s="81"/>
      <c r="CK46" s="81"/>
      <c r="CL46" s="8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</row>
    <row r="47" spans="1:215" s="80" customFormat="1" ht="27.6" customHeight="1" x14ac:dyDescent="0.25">
      <c r="A47" s="72"/>
      <c r="B47" s="445"/>
      <c r="C47" s="446"/>
      <c r="D47" s="83" t="s">
        <v>359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5"/>
      <c r="U47" s="415"/>
      <c r="V47" s="422"/>
      <c r="W47" s="423"/>
      <c r="X47" s="422"/>
      <c r="Y47" s="447">
        <f t="shared" ref="Y47:Y81" si="5">AK47+AQ47+AW47+BC47+BI47+BO47+BU47+CA47</f>
        <v>0</v>
      </c>
      <c r="Z47" s="448"/>
      <c r="AA47" s="449">
        <f>AM47+AS47+AY47+BE47+BK47+BQ47+BW47+CC47</f>
        <v>0</v>
      </c>
      <c r="AB47" s="450"/>
      <c r="AC47" s="447"/>
      <c r="AD47" s="448"/>
      <c r="AE47" s="449"/>
      <c r="AF47" s="448"/>
      <c r="AG47" s="449"/>
      <c r="AH47" s="448"/>
      <c r="AI47" s="449">
        <f>SUM(AI48:AJ52)</f>
        <v>0</v>
      </c>
      <c r="AJ47" s="450"/>
      <c r="AK47" s="438"/>
      <c r="AL47" s="436"/>
      <c r="AM47" s="435"/>
      <c r="AN47" s="436"/>
      <c r="AO47" s="435"/>
      <c r="AP47" s="437"/>
      <c r="AQ47" s="438"/>
      <c r="AR47" s="436"/>
      <c r="AS47" s="435"/>
      <c r="AT47" s="436"/>
      <c r="AU47" s="435"/>
      <c r="AV47" s="437"/>
      <c r="AW47" s="438"/>
      <c r="AX47" s="436"/>
      <c r="AY47" s="435"/>
      <c r="AZ47" s="436"/>
      <c r="BA47" s="435"/>
      <c r="BB47" s="437"/>
      <c r="BC47" s="438"/>
      <c r="BD47" s="436"/>
      <c r="BE47" s="435"/>
      <c r="BF47" s="436"/>
      <c r="BG47" s="435"/>
      <c r="BH47" s="437"/>
      <c r="BI47" s="438"/>
      <c r="BJ47" s="436"/>
      <c r="BK47" s="435"/>
      <c r="BL47" s="436"/>
      <c r="BM47" s="435"/>
      <c r="BN47" s="437"/>
      <c r="BO47" s="438"/>
      <c r="BP47" s="436"/>
      <c r="BQ47" s="435"/>
      <c r="BR47" s="436"/>
      <c r="BS47" s="435"/>
      <c r="BT47" s="437"/>
      <c r="BU47" s="438"/>
      <c r="BV47" s="436"/>
      <c r="BW47" s="435"/>
      <c r="BX47" s="436"/>
      <c r="BY47" s="435"/>
      <c r="BZ47" s="437"/>
      <c r="CA47" s="438"/>
      <c r="CB47" s="436"/>
      <c r="CC47" s="435"/>
      <c r="CD47" s="436"/>
      <c r="CE47" s="435"/>
      <c r="CF47" s="437"/>
      <c r="CG47" s="415">
        <f t="shared" si="3"/>
        <v>0</v>
      </c>
      <c r="CH47" s="416"/>
      <c r="CI47" s="86"/>
      <c r="CJ47" s="81"/>
      <c r="CK47" s="81"/>
      <c r="CL47" s="8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</row>
    <row r="48" spans="1:215" s="80" customFormat="1" ht="27.6" customHeight="1" x14ac:dyDescent="0.25">
      <c r="A48" s="72"/>
      <c r="B48" s="454" t="s">
        <v>175</v>
      </c>
      <c r="C48" s="455"/>
      <c r="D48" s="77" t="s">
        <v>68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8"/>
      <c r="U48" s="415" t="s">
        <v>67</v>
      </c>
      <c r="V48" s="422"/>
      <c r="W48" s="423"/>
      <c r="X48" s="422"/>
      <c r="Y48" s="424">
        <f t="shared" si="5"/>
        <v>440</v>
      </c>
      <c r="Z48" s="425"/>
      <c r="AA48" s="426">
        <f t="shared" ref="AA48" si="6">AM48+AS48+AY48+BE48+BK48+BQ48+BW48+CC48</f>
        <v>232</v>
      </c>
      <c r="AB48" s="456"/>
      <c r="AC48" s="424">
        <v>116</v>
      </c>
      <c r="AD48" s="425"/>
      <c r="AE48" s="426">
        <v>0</v>
      </c>
      <c r="AF48" s="425"/>
      <c r="AG48" s="426">
        <v>116</v>
      </c>
      <c r="AH48" s="425"/>
      <c r="AI48" s="472"/>
      <c r="AJ48" s="473"/>
      <c r="AK48" s="428">
        <v>120</v>
      </c>
      <c r="AL48" s="429"/>
      <c r="AM48" s="429">
        <v>68</v>
      </c>
      <c r="AN48" s="429"/>
      <c r="AO48" s="423">
        <v>3</v>
      </c>
      <c r="AP48" s="416"/>
      <c r="AQ48" s="428">
        <v>200</v>
      </c>
      <c r="AR48" s="429"/>
      <c r="AS48" s="429">
        <v>96</v>
      </c>
      <c r="AT48" s="429"/>
      <c r="AU48" s="423">
        <v>5</v>
      </c>
      <c r="AV48" s="416"/>
      <c r="AW48" s="428">
        <v>120</v>
      </c>
      <c r="AX48" s="429"/>
      <c r="AY48" s="429">
        <v>68</v>
      </c>
      <c r="AZ48" s="429"/>
      <c r="BA48" s="423">
        <v>3</v>
      </c>
      <c r="BB48" s="416"/>
      <c r="BC48" s="428"/>
      <c r="BD48" s="429"/>
      <c r="BE48" s="429"/>
      <c r="BF48" s="429"/>
      <c r="BG48" s="423"/>
      <c r="BH48" s="416"/>
      <c r="BI48" s="428"/>
      <c r="BJ48" s="429"/>
      <c r="BK48" s="429"/>
      <c r="BL48" s="429"/>
      <c r="BM48" s="429"/>
      <c r="BN48" s="451"/>
      <c r="BO48" s="428"/>
      <c r="BP48" s="429"/>
      <c r="BQ48" s="429"/>
      <c r="BR48" s="429"/>
      <c r="BS48" s="429"/>
      <c r="BT48" s="451"/>
      <c r="BU48" s="428"/>
      <c r="BV48" s="429"/>
      <c r="BW48" s="429"/>
      <c r="BX48" s="429"/>
      <c r="BY48" s="429"/>
      <c r="BZ48" s="451"/>
      <c r="CA48" s="428"/>
      <c r="CB48" s="429"/>
      <c r="CC48" s="429"/>
      <c r="CD48" s="429"/>
      <c r="CE48" s="429"/>
      <c r="CF48" s="451"/>
      <c r="CG48" s="415">
        <f t="shared" si="3"/>
        <v>11</v>
      </c>
      <c r="CH48" s="416"/>
      <c r="CI48" s="86" t="s">
        <v>249</v>
      </c>
      <c r="CJ48" s="81"/>
      <c r="CK48" s="81"/>
      <c r="CL48" s="82"/>
      <c r="CM48" s="79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</row>
    <row r="49" spans="1:216" s="80" customFormat="1" ht="27" customHeight="1" x14ac:dyDescent="0.25">
      <c r="A49" s="72"/>
      <c r="B49" s="417" t="s">
        <v>298</v>
      </c>
      <c r="C49" s="418"/>
      <c r="D49" s="81" t="s">
        <v>71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2"/>
      <c r="U49" s="415"/>
      <c r="V49" s="422"/>
      <c r="W49" s="423">
        <v>1</v>
      </c>
      <c r="X49" s="416"/>
      <c r="Y49" s="424">
        <f t="shared" si="5"/>
        <v>120</v>
      </c>
      <c r="Z49" s="425"/>
      <c r="AA49" s="426">
        <f t="shared" ref="AA49:AA64" si="7">AM49+AS49+AY49+BE49+BK49+BQ49+BW49+CC49</f>
        <v>68</v>
      </c>
      <c r="AB49" s="456"/>
      <c r="AC49" s="424">
        <v>34</v>
      </c>
      <c r="AD49" s="425"/>
      <c r="AE49" s="426">
        <v>34</v>
      </c>
      <c r="AF49" s="425"/>
      <c r="AG49" s="426">
        <v>0</v>
      </c>
      <c r="AH49" s="425"/>
      <c r="AI49" s="426"/>
      <c r="AJ49" s="456"/>
      <c r="AK49" s="415">
        <v>120</v>
      </c>
      <c r="AL49" s="422"/>
      <c r="AM49" s="426">
        <v>68</v>
      </c>
      <c r="AN49" s="425"/>
      <c r="AO49" s="423">
        <v>3</v>
      </c>
      <c r="AP49" s="416"/>
      <c r="AQ49" s="424"/>
      <c r="AR49" s="425"/>
      <c r="AS49" s="426"/>
      <c r="AT49" s="425"/>
      <c r="AU49" s="423"/>
      <c r="AV49" s="416"/>
      <c r="AW49" s="415"/>
      <c r="AX49" s="422"/>
      <c r="AY49" s="423"/>
      <c r="AZ49" s="422"/>
      <c r="BA49" s="423"/>
      <c r="BB49" s="416"/>
      <c r="BC49" s="415"/>
      <c r="BD49" s="422"/>
      <c r="BE49" s="423"/>
      <c r="BF49" s="422"/>
      <c r="BG49" s="423"/>
      <c r="BH49" s="416"/>
      <c r="BI49" s="415"/>
      <c r="BJ49" s="422"/>
      <c r="BK49" s="423"/>
      <c r="BL49" s="422"/>
      <c r="BM49" s="423"/>
      <c r="BN49" s="416"/>
      <c r="BO49" s="415"/>
      <c r="BP49" s="422"/>
      <c r="BQ49" s="423"/>
      <c r="BR49" s="422"/>
      <c r="BS49" s="423"/>
      <c r="BT49" s="416"/>
      <c r="BU49" s="415"/>
      <c r="BV49" s="422"/>
      <c r="BW49" s="423"/>
      <c r="BX49" s="422"/>
      <c r="BY49" s="423"/>
      <c r="BZ49" s="416"/>
      <c r="CA49" s="415"/>
      <c r="CB49" s="422"/>
      <c r="CC49" s="423"/>
      <c r="CD49" s="422"/>
      <c r="CE49" s="423"/>
      <c r="CF49" s="416"/>
      <c r="CG49" s="415">
        <f t="shared" si="3"/>
        <v>3</v>
      </c>
      <c r="CH49" s="416"/>
      <c r="CI49" s="86" t="s">
        <v>264</v>
      </c>
      <c r="CJ49" s="81"/>
      <c r="CK49" s="81"/>
      <c r="CL49" s="8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</row>
    <row r="50" spans="1:216" s="80" customFormat="1" ht="27.6" customHeight="1" x14ac:dyDescent="0.25">
      <c r="A50" s="72"/>
      <c r="B50" s="445"/>
      <c r="C50" s="446"/>
      <c r="D50" s="83" t="s">
        <v>291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5"/>
      <c r="U50" s="415"/>
      <c r="V50" s="422"/>
      <c r="W50" s="423"/>
      <c r="X50" s="422"/>
      <c r="Y50" s="447">
        <f t="shared" ref="Y50" si="8">AK50+AQ50+AW50+BC50+BI50+BO50+BU50+CA50</f>
        <v>0</v>
      </c>
      <c r="Z50" s="448"/>
      <c r="AA50" s="449">
        <f>AM50+AS50+AY50+BE50+BK50+BQ50+BW50+CC50</f>
        <v>0</v>
      </c>
      <c r="AB50" s="450"/>
      <c r="AC50" s="447"/>
      <c r="AD50" s="448"/>
      <c r="AE50" s="449"/>
      <c r="AF50" s="448"/>
      <c r="AG50" s="449"/>
      <c r="AH50" s="448"/>
      <c r="AI50" s="449">
        <f>SUM(AI51:AJ55)</f>
        <v>0</v>
      </c>
      <c r="AJ50" s="450"/>
      <c r="AK50" s="438"/>
      <c r="AL50" s="436"/>
      <c r="AM50" s="435"/>
      <c r="AN50" s="436"/>
      <c r="AO50" s="435"/>
      <c r="AP50" s="437"/>
      <c r="AQ50" s="438"/>
      <c r="AR50" s="436"/>
      <c r="AS50" s="435"/>
      <c r="AT50" s="436"/>
      <c r="AU50" s="435"/>
      <c r="AV50" s="437"/>
      <c r="AW50" s="438"/>
      <c r="AX50" s="436"/>
      <c r="AY50" s="435"/>
      <c r="AZ50" s="436"/>
      <c r="BA50" s="435"/>
      <c r="BB50" s="437"/>
      <c r="BC50" s="438"/>
      <c r="BD50" s="436"/>
      <c r="BE50" s="435"/>
      <c r="BF50" s="436"/>
      <c r="BG50" s="435"/>
      <c r="BH50" s="437"/>
      <c r="BI50" s="438"/>
      <c r="BJ50" s="436"/>
      <c r="BK50" s="435"/>
      <c r="BL50" s="436"/>
      <c r="BM50" s="435"/>
      <c r="BN50" s="437"/>
      <c r="BO50" s="438"/>
      <c r="BP50" s="436"/>
      <c r="BQ50" s="435"/>
      <c r="BR50" s="436"/>
      <c r="BS50" s="435"/>
      <c r="BT50" s="437"/>
      <c r="BU50" s="438"/>
      <c r="BV50" s="436"/>
      <c r="BW50" s="435"/>
      <c r="BX50" s="436"/>
      <c r="BY50" s="435"/>
      <c r="BZ50" s="437"/>
      <c r="CA50" s="438"/>
      <c r="CB50" s="436"/>
      <c r="CC50" s="435"/>
      <c r="CD50" s="436"/>
      <c r="CE50" s="435"/>
      <c r="CF50" s="437"/>
      <c r="CG50" s="415">
        <f t="shared" ref="CG50" si="9">AO50+AU50+BA50+BG50+BM50+BS50+BY50+CE50</f>
        <v>0</v>
      </c>
      <c r="CH50" s="416"/>
      <c r="CI50" s="86"/>
      <c r="CJ50" s="81"/>
      <c r="CK50" s="81"/>
      <c r="CL50" s="8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</row>
    <row r="51" spans="1:216" s="80" customFormat="1" ht="27.6" customHeight="1" x14ac:dyDescent="0.25">
      <c r="A51" s="72"/>
      <c r="B51" s="454" t="s">
        <v>176</v>
      </c>
      <c r="C51" s="455"/>
      <c r="D51" s="81" t="s">
        <v>69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2"/>
      <c r="U51" s="415">
        <v>1.2</v>
      </c>
      <c r="V51" s="422"/>
      <c r="W51" s="423"/>
      <c r="X51" s="422"/>
      <c r="Y51" s="424">
        <f t="shared" si="5"/>
        <v>480</v>
      </c>
      <c r="Z51" s="425"/>
      <c r="AA51" s="426">
        <f t="shared" si="7"/>
        <v>196</v>
      </c>
      <c r="AB51" s="456"/>
      <c r="AC51" s="424">
        <v>98</v>
      </c>
      <c r="AD51" s="425"/>
      <c r="AE51" s="426">
        <v>66</v>
      </c>
      <c r="AF51" s="425"/>
      <c r="AG51" s="426">
        <v>32</v>
      </c>
      <c r="AH51" s="425"/>
      <c r="AI51" s="466"/>
      <c r="AJ51" s="426"/>
      <c r="AK51" s="428">
        <v>240</v>
      </c>
      <c r="AL51" s="429"/>
      <c r="AM51" s="429">
        <v>100</v>
      </c>
      <c r="AN51" s="429"/>
      <c r="AO51" s="423">
        <v>6</v>
      </c>
      <c r="AP51" s="416"/>
      <c r="AQ51" s="428">
        <v>240</v>
      </c>
      <c r="AR51" s="429"/>
      <c r="AS51" s="429">
        <v>96</v>
      </c>
      <c r="AT51" s="429"/>
      <c r="AU51" s="423">
        <v>6</v>
      </c>
      <c r="AV51" s="416"/>
      <c r="AW51" s="428"/>
      <c r="AX51" s="429"/>
      <c r="AY51" s="429"/>
      <c r="AZ51" s="429"/>
      <c r="BA51" s="423"/>
      <c r="BB51" s="416"/>
      <c r="BC51" s="428"/>
      <c r="BD51" s="429"/>
      <c r="BE51" s="429"/>
      <c r="BF51" s="429"/>
      <c r="BG51" s="429"/>
      <c r="BH51" s="451"/>
      <c r="BI51" s="428"/>
      <c r="BJ51" s="429"/>
      <c r="BK51" s="429"/>
      <c r="BL51" s="429"/>
      <c r="BM51" s="429"/>
      <c r="BN51" s="451"/>
      <c r="BO51" s="428"/>
      <c r="BP51" s="429"/>
      <c r="BQ51" s="429"/>
      <c r="BR51" s="429"/>
      <c r="BS51" s="429"/>
      <c r="BT51" s="451"/>
      <c r="BU51" s="428"/>
      <c r="BV51" s="429"/>
      <c r="BW51" s="429"/>
      <c r="BX51" s="429"/>
      <c r="BY51" s="429"/>
      <c r="BZ51" s="451"/>
      <c r="CA51" s="428"/>
      <c r="CB51" s="429"/>
      <c r="CC51" s="429"/>
      <c r="CD51" s="429"/>
      <c r="CE51" s="429"/>
      <c r="CF51" s="451"/>
      <c r="CG51" s="415">
        <f t="shared" si="3"/>
        <v>12</v>
      </c>
      <c r="CH51" s="416"/>
      <c r="CI51" s="86" t="s">
        <v>250</v>
      </c>
      <c r="CJ51" s="81"/>
      <c r="CK51" s="81"/>
      <c r="CL51" s="82"/>
      <c r="CM51" s="79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</row>
    <row r="52" spans="1:216" s="80" customFormat="1" ht="27.6" customHeight="1" x14ac:dyDescent="0.25">
      <c r="A52" s="72"/>
      <c r="B52" s="454" t="s">
        <v>177</v>
      </c>
      <c r="C52" s="455"/>
      <c r="D52" s="81" t="s">
        <v>70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2"/>
      <c r="U52" s="415">
        <v>1</v>
      </c>
      <c r="V52" s="422"/>
      <c r="W52" s="423"/>
      <c r="X52" s="422"/>
      <c r="Y52" s="424">
        <f t="shared" si="5"/>
        <v>120</v>
      </c>
      <c r="Z52" s="425"/>
      <c r="AA52" s="426">
        <f t="shared" si="7"/>
        <v>68</v>
      </c>
      <c r="AB52" s="456"/>
      <c r="AC52" s="424">
        <v>34</v>
      </c>
      <c r="AD52" s="425"/>
      <c r="AE52" s="426">
        <v>34</v>
      </c>
      <c r="AF52" s="425"/>
      <c r="AG52" s="426"/>
      <c r="AH52" s="425"/>
      <c r="AI52" s="466"/>
      <c r="AJ52" s="426"/>
      <c r="AK52" s="428">
        <v>120</v>
      </c>
      <c r="AL52" s="429"/>
      <c r="AM52" s="429">
        <v>68</v>
      </c>
      <c r="AN52" s="429"/>
      <c r="AO52" s="423">
        <v>3</v>
      </c>
      <c r="AP52" s="416"/>
      <c r="AQ52" s="428"/>
      <c r="AR52" s="429"/>
      <c r="AS52" s="429"/>
      <c r="AT52" s="429"/>
      <c r="AU52" s="429"/>
      <c r="AV52" s="451"/>
      <c r="AW52" s="428"/>
      <c r="AX52" s="429"/>
      <c r="AY52" s="429"/>
      <c r="AZ52" s="429"/>
      <c r="BA52" s="429"/>
      <c r="BB52" s="451"/>
      <c r="BC52" s="428"/>
      <c r="BD52" s="429"/>
      <c r="BE52" s="429"/>
      <c r="BF52" s="429"/>
      <c r="BG52" s="429"/>
      <c r="BH52" s="451"/>
      <c r="BI52" s="428"/>
      <c r="BJ52" s="429"/>
      <c r="BK52" s="429"/>
      <c r="BL52" s="429"/>
      <c r="BM52" s="429"/>
      <c r="BN52" s="451"/>
      <c r="BO52" s="428"/>
      <c r="BP52" s="429"/>
      <c r="BQ52" s="429"/>
      <c r="BR52" s="429"/>
      <c r="BS52" s="429"/>
      <c r="BT52" s="451"/>
      <c r="BU52" s="428"/>
      <c r="BV52" s="429"/>
      <c r="BW52" s="429"/>
      <c r="BX52" s="429"/>
      <c r="BY52" s="429"/>
      <c r="BZ52" s="451"/>
      <c r="CA52" s="428"/>
      <c r="CB52" s="429"/>
      <c r="CC52" s="429"/>
      <c r="CD52" s="429"/>
      <c r="CE52" s="429"/>
      <c r="CF52" s="451"/>
      <c r="CG52" s="415">
        <f t="shared" si="3"/>
        <v>3</v>
      </c>
      <c r="CH52" s="416"/>
      <c r="CI52" s="86" t="s">
        <v>251</v>
      </c>
      <c r="CJ52" s="81"/>
      <c r="CK52" s="81"/>
      <c r="CL52" s="82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</row>
    <row r="53" spans="1:216" s="80" customFormat="1" ht="27" customHeight="1" x14ac:dyDescent="0.25">
      <c r="A53" s="72"/>
      <c r="B53" s="417"/>
      <c r="C53" s="418"/>
      <c r="D53" s="83" t="s">
        <v>360</v>
      </c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3"/>
      <c r="T53" s="374"/>
      <c r="U53" s="415"/>
      <c r="V53" s="422"/>
      <c r="W53" s="423"/>
      <c r="X53" s="416"/>
      <c r="Y53" s="424">
        <f t="shared" si="5"/>
        <v>0</v>
      </c>
      <c r="Z53" s="425"/>
      <c r="AA53" s="426">
        <f t="shared" si="7"/>
        <v>0</v>
      </c>
      <c r="AB53" s="456"/>
      <c r="AC53" s="424"/>
      <c r="AD53" s="425"/>
      <c r="AE53" s="426"/>
      <c r="AF53" s="425"/>
      <c r="AG53" s="426"/>
      <c r="AH53" s="425"/>
      <c r="AI53" s="426"/>
      <c r="AJ53" s="456"/>
      <c r="AK53" s="415"/>
      <c r="AL53" s="422"/>
      <c r="AM53" s="423"/>
      <c r="AN53" s="422"/>
      <c r="AO53" s="423"/>
      <c r="AP53" s="416"/>
      <c r="AQ53" s="415"/>
      <c r="AR53" s="422"/>
      <c r="AS53" s="423"/>
      <c r="AT53" s="422"/>
      <c r="AU53" s="423"/>
      <c r="AV53" s="416"/>
      <c r="AW53" s="415"/>
      <c r="AX53" s="422"/>
      <c r="AY53" s="423"/>
      <c r="AZ53" s="422"/>
      <c r="BA53" s="423"/>
      <c r="BB53" s="416"/>
      <c r="BC53" s="415"/>
      <c r="BD53" s="422"/>
      <c r="BE53" s="423"/>
      <c r="BF53" s="422"/>
      <c r="BG53" s="423"/>
      <c r="BH53" s="416"/>
      <c r="BI53" s="415"/>
      <c r="BJ53" s="422"/>
      <c r="BK53" s="423"/>
      <c r="BL53" s="422"/>
      <c r="BM53" s="423"/>
      <c r="BN53" s="416"/>
      <c r="BO53" s="431"/>
      <c r="BP53" s="432"/>
      <c r="BQ53" s="433"/>
      <c r="BR53" s="432"/>
      <c r="BS53" s="423"/>
      <c r="BT53" s="416"/>
      <c r="BU53" s="431"/>
      <c r="BV53" s="432"/>
      <c r="BW53" s="433"/>
      <c r="BX53" s="432"/>
      <c r="BY53" s="423"/>
      <c r="BZ53" s="416"/>
      <c r="CA53" s="431"/>
      <c r="CB53" s="432"/>
      <c r="CC53" s="433"/>
      <c r="CD53" s="432"/>
      <c r="CE53" s="423"/>
      <c r="CF53" s="416"/>
      <c r="CG53" s="415">
        <f t="shared" si="3"/>
        <v>0</v>
      </c>
      <c r="CH53" s="416"/>
      <c r="CI53" s="86"/>
      <c r="CJ53" s="81"/>
      <c r="CK53" s="81"/>
      <c r="CL53" s="82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</row>
    <row r="54" spans="1:216" s="80" customFormat="1" ht="27" customHeight="1" x14ac:dyDescent="0.25">
      <c r="A54" s="72"/>
      <c r="B54" s="417" t="s">
        <v>97</v>
      </c>
      <c r="C54" s="418"/>
      <c r="D54" s="81" t="s">
        <v>66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2"/>
      <c r="U54" s="415">
        <v>2</v>
      </c>
      <c r="V54" s="422"/>
      <c r="W54" s="423">
        <v>1</v>
      </c>
      <c r="X54" s="416"/>
      <c r="Y54" s="424">
        <f t="shared" si="5"/>
        <v>228</v>
      </c>
      <c r="Z54" s="425"/>
      <c r="AA54" s="426">
        <f t="shared" si="7"/>
        <v>98</v>
      </c>
      <c r="AB54" s="456"/>
      <c r="AC54" s="415">
        <v>0</v>
      </c>
      <c r="AD54" s="422"/>
      <c r="AE54" s="423">
        <v>0</v>
      </c>
      <c r="AF54" s="422"/>
      <c r="AG54" s="423">
        <v>98</v>
      </c>
      <c r="AH54" s="422"/>
      <c r="AI54" s="466"/>
      <c r="AJ54" s="426"/>
      <c r="AK54" s="415">
        <v>120</v>
      </c>
      <c r="AL54" s="422"/>
      <c r="AM54" s="423">
        <v>50</v>
      </c>
      <c r="AN54" s="422"/>
      <c r="AO54" s="423">
        <v>3</v>
      </c>
      <c r="AP54" s="416"/>
      <c r="AQ54" s="415">
        <v>108</v>
      </c>
      <c r="AR54" s="422"/>
      <c r="AS54" s="423">
        <v>48</v>
      </c>
      <c r="AT54" s="422"/>
      <c r="AU54" s="423">
        <v>3</v>
      </c>
      <c r="AV54" s="416"/>
      <c r="AW54" s="428"/>
      <c r="AX54" s="429"/>
      <c r="AY54" s="429"/>
      <c r="AZ54" s="429"/>
      <c r="BA54" s="423"/>
      <c r="BB54" s="416"/>
      <c r="BC54" s="428"/>
      <c r="BD54" s="429"/>
      <c r="BE54" s="429"/>
      <c r="BF54" s="429"/>
      <c r="BG54" s="423"/>
      <c r="BH54" s="416"/>
      <c r="BI54" s="428"/>
      <c r="BJ54" s="429"/>
      <c r="BK54" s="430"/>
      <c r="BL54" s="430"/>
      <c r="BM54" s="423"/>
      <c r="BN54" s="416"/>
      <c r="BO54" s="428"/>
      <c r="BP54" s="429"/>
      <c r="BQ54" s="430"/>
      <c r="BR54" s="430"/>
      <c r="BS54" s="423"/>
      <c r="BT54" s="416"/>
      <c r="BU54" s="428"/>
      <c r="BV54" s="429"/>
      <c r="BW54" s="430"/>
      <c r="BX54" s="430"/>
      <c r="BY54" s="423"/>
      <c r="BZ54" s="416"/>
      <c r="CA54" s="428"/>
      <c r="CB54" s="429"/>
      <c r="CC54" s="430"/>
      <c r="CD54" s="430"/>
      <c r="CE54" s="423"/>
      <c r="CF54" s="416"/>
      <c r="CG54" s="415">
        <f t="shared" si="3"/>
        <v>6</v>
      </c>
      <c r="CH54" s="416"/>
      <c r="CI54" s="86" t="s">
        <v>246</v>
      </c>
      <c r="CJ54" s="81"/>
      <c r="CK54" s="81"/>
      <c r="CL54" s="82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</row>
    <row r="55" spans="1:216" s="93" customFormat="1" ht="27.6" customHeight="1" x14ac:dyDescent="0.25">
      <c r="A55" s="88"/>
      <c r="B55" s="723"/>
      <c r="C55" s="724"/>
      <c r="D55" s="89" t="s">
        <v>361</v>
      </c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8"/>
      <c r="U55" s="460"/>
      <c r="V55" s="461"/>
      <c r="W55" s="462"/>
      <c r="X55" s="463"/>
      <c r="Y55" s="679">
        <f t="shared" si="5"/>
        <v>0</v>
      </c>
      <c r="Z55" s="680"/>
      <c r="AA55" s="677">
        <f t="shared" si="7"/>
        <v>0</v>
      </c>
      <c r="AB55" s="678"/>
      <c r="AC55" s="679"/>
      <c r="AD55" s="680"/>
      <c r="AE55" s="677"/>
      <c r="AF55" s="680"/>
      <c r="AG55" s="677"/>
      <c r="AH55" s="680"/>
      <c r="AI55" s="677"/>
      <c r="AJ55" s="678"/>
      <c r="AK55" s="460"/>
      <c r="AL55" s="461"/>
      <c r="AM55" s="462"/>
      <c r="AN55" s="461"/>
      <c r="AO55" s="462"/>
      <c r="AP55" s="463"/>
      <c r="AQ55" s="460"/>
      <c r="AR55" s="461"/>
      <c r="AS55" s="462"/>
      <c r="AT55" s="461"/>
      <c r="AU55" s="462"/>
      <c r="AV55" s="463"/>
      <c r="AW55" s="460"/>
      <c r="AX55" s="461"/>
      <c r="AY55" s="462"/>
      <c r="AZ55" s="461"/>
      <c r="BA55" s="462"/>
      <c r="BB55" s="463"/>
      <c r="BC55" s="460"/>
      <c r="BD55" s="461"/>
      <c r="BE55" s="462"/>
      <c r="BF55" s="461"/>
      <c r="BG55" s="462"/>
      <c r="BH55" s="463"/>
      <c r="BI55" s="460"/>
      <c r="BJ55" s="461"/>
      <c r="BK55" s="462"/>
      <c r="BL55" s="461"/>
      <c r="BM55" s="462"/>
      <c r="BN55" s="463"/>
      <c r="BO55" s="460"/>
      <c r="BP55" s="461"/>
      <c r="BQ55" s="462"/>
      <c r="BR55" s="461"/>
      <c r="BS55" s="462"/>
      <c r="BT55" s="463"/>
      <c r="BU55" s="460"/>
      <c r="BV55" s="461"/>
      <c r="BW55" s="462"/>
      <c r="BX55" s="461"/>
      <c r="BY55" s="462"/>
      <c r="BZ55" s="463"/>
      <c r="CA55" s="460"/>
      <c r="CB55" s="461"/>
      <c r="CC55" s="462"/>
      <c r="CD55" s="461"/>
      <c r="CE55" s="462"/>
      <c r="CF55" s="463"/>
      <c r="CG55" s="415">
        <f t="shared" ref="CG55:CG67" si="10">AO55+AU55+BA55+BG55+BM55+BS55+BY55+CE55</f>
        <v>0</v>
      </c>
      <c r="CH55" s="416"/>
      <c r="CI55" s="90"/>
      <c r="CJ55" s="91"/>
      <c r="CK55" s="91"/>
      <c r="CL55" s="92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8"/>
      <c r="HG55" s="88"/>
    </row>
    <row r="56" spans="1:216" s="100" customFormat="1" ht="27.6" customHeight="1" x14ac:dyDescent="0.25">
      <c r="A56" s="94"/>
      <c r="B56" s="772" t="s">
        <v>178</v>
      </c>
      <c r="C56" s="773"/>
      <c r="D56" s="95" t="s">
        <v>72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6"/>
      <c r="U56" s="604">
        <v>1</v>
      </c>
      <c r="V56" s="605"/>
      <c r="W56" s="580" t="s">
        <v>355</v>
      </c>
      <c r="X56" s="581"/>
      <c r="Y56" s="727">
        <f t="shared" si="5"/>
        <v>228</v>
      </c>
      <c r="Z56" s="728"/>
      <c r="AA56" s="426">
        <f t="shared" si="7"/>
        <v>98</v>
      </c>
      <c r="AB56" s="456"/>
      <c r="AC56" s="604">
        <v>34</v>
      </c>
      <c r="AD56" s="605"/>
      <c r="AE56" s="580">
        <v>0</v>
      </c>
      <c r="AF56" s="605"/>
      <c r="AG56" s="580">
        <v>64</v>
      </c>
      <c r="AH56" s="605"/>
      <c r="AI56" s="729"/>
      <c r="AJ56" s="774"/>
      <c r="AK56" s="604">
        <v>120</v>
      </c>
      <c r="AL56" s="605"/>
      <c r="AM56" s="580">
        <v>50</v>
      </c>
      <c r="AN56" s="605"/>
      <c r="AO56" s="580">
        <v>3</v>
      </c>
      <c r="AP56" s="581"/>
      <c r="AQ56" s="604">
        <v>108</v>
      </c>
      <c r="AR56" s="605"/>
      <c r="AS56" s="580">
        <v>48</v>
      </c>
      <c r="AT56" s="605"/>
      <c r="AU56" s="580">
        <v>3</v>
      </c>
      <c r="AV56" s="581"/>
      <c r="AW56" s="604"/>
      <c r="AX56" s="605"/>
      <c r="AY56" s="580"/>
      <c r="AZ56" s="605"/>
      <c r="BA56" s="580"/>
      <c r="BB56" s="581"/>
      <c r="BC56" s="604"/>
      <c r="BD56" s="605"/>
      <c r="BE56" s="580"/>
      <c r="BF56" s="605"/>
      <c r="BG56" s="580"/>
      <c r="BH56" s="581"/>
      <c r="BI56" s="604"/>
      <c r="BJ56" s="605"/>
      <c r="BK56" s="462"/>
      <c r="BL56" s="461"/>
      <c r="BM56" s="580"/>
      <c r="BN56" s="581"/>
      <c r="BO56" s="604"/>
      <c r="BP56" s="605"/>
      <c r="BQ56" s="462"/>
      <c r="BR56" s="461"/>
      <c r="BS56" s="580"/>
      <c r="BT56" s="581"/>
      <c r="BU56" s="604"/>
      <c r="BV56" s="605"/>
      <c r="BW56" s="462"/>
      <c r="BX56" s="461"/>
      <c r="BY56" s="580"/>
      <c r="BZ56" s="581"/>
      <c r="CA56" s="604"/>
      <c r="CB56" s="605"/>
      <c r="CC56" s="462"/>
      <c r="CD56" s="461"/>
      <c r="CE56" s="580"/>
      <c r="CF56" s="581"/>
      <c r="CG56" s="415">
        <f t="shared" si="10"/>
        <v>6</v>
      </c>
      <c r="CH56" s="416"/>
      <c r="CI56" s="97" t="s">
        <v>252</v>
      </c>
      <c r="CJ56" s="95"/>
      <c r="CK56" s="95"/>
      <c r="CL56" s="96"/>
      <c r="CM56" s="98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</row>
    <row r="57" spans="1:216" s="100" customFormat="1" ht="27.6" customHeight="1" x14ac:dyDescent="0.25">
      <c r="A57" s="94"/>
      <c r="B57" s="772" t="s">
        <v>179</v>
      </c>
      <c r="C57" s="773"/>
      <c r="D57" s="101" t="s">
        <v>81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3"/>
      <c r="U57" s="604">
        <v>2</v>
      </c>
      <c r="V57" s="605"/>
      <c r="W57" s="580"/>
      <c r="X57" s="581"/>
      <c r="Y57" s="727">
        <f t="shared" si="5"/>
        <v>120</v>
      </c>
      <c r="Z57" s="728"/>
      <c r="AA57" s="426">
        <f t="shared" si="7"/>
        <v>80</v>
      </c>
      <c r="AB57" s="456"/>
      <c r="AC57" s="727">
        <v>48</v>
      </c>
      <c r="AD57" s="728"/>
      <c r="AE57" s="729">
        <v>0</v>
      </c>
      <c r="AF57" s="728"/>
      <c r="AG57" s="729">
        <v>32</v>
      </c>
      <c r="AH57" s="728"/>
      <c r="AI57" s="730"/>
      <c r="AJ57" s="731"/>
      <c r="AK57" s="607"/>
      <c r="AL57" s="606"/>
      <c r="AM57" s="606"/>
      <c r="AN57" s="606"/>
      <c r="AO57" s="606"/>
      <c r="AP57" s="685"/>
      <c r="AQ57" s="607">
        <v>120</v>
      </c>
      <c r="AR57" s="606"/>
      <c r="AS57" s="606">
        <v>80</v>
      </c>
      <c r="AT57" s="606"/>
      <c r="AU57" s="580">
        <v>3</v>
      </c>
      <c r="AV57" s="581"/>
      <c r="AW57" s="607"/>
      <c r="AX57" s="606"/>
      <c r="AY57" s="606"/>
      <c r="AZ57" s="606"/>
      <c r="BA57" s="580"/>
      <c r="BB57" s="581"/>
      <c r="BC57" s="607"/>
      <c r="BD57" s="606"/>
      <c r="BE57" s="606"/>
      <c r="BF57" s="606"/>
      <c r="BG57" s="606"/>
      <c r="BH57" s="685"/>
      <c r="BI57" s="607"/>
      <c r="BJ57" s="606"/>
      <c r="BK57" s="606"/>
      <c r="BL57" s="606"/>
      <c r="BM57" s="606"/>
      <c r="BN57" s="685"/>
      <c r="BO57" s="607"/>
      <c r="BP57" s="606"/>
      <c r="BQ57" s="606"/>
      <c r="BR57" s="606"/>
      <c r="BS57" s="606"/>
      <c r="BT57" s="685"/>
      <c r="BU57" s="607"/>
      <c r="BV57" s="606"/>
      <c r="BW57" s="606"/>
      <c r="BX57" s="606"/>
      <c r="BY57" s="606"/>
      <c r="BZ57" s="685"/>
      <c r="CA57" s="607"/>
      <c r="CB57" s="606"/>
      <c r="CC57" s="606"/>
      <c r="CD57" s="606"/>
      <c r="CE57" s="606"/>
      <c r="CF57" s="685"/>
      <c r="CG57" s="415">
        <f t="shared" si="10"/>
        <v>3</v>
      </c>
      <c r="CH57" s="416"/>
      <c r="CI57" s="97" t="s">
        <v>253</v>
      </c>
      <c r="CJ57" s="95"/>
      <c r="CK57" s="95"/>
      <c r="CL57" s="96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  <c r="GH57" s="94"/>
      <c r="GI57" s="94"/>
      <c r="GJ57" s="94"/>
      <c r="GK57" s="94"/>
      <c r="GL57" s="94"/>
      <c r="GM57" s="94"/>
      <c r="GN57" s="94"/>
      <c r="GO57" s="94"/>
      <c r="GP57" s="94"/>
      <c r="GQ57" s="94"/>
      <c r="GR57" s="94"/>
      <c r="GS57" s="94"/>
      <c r="GT57" s="94"/>
      <c r="GU57" s="94"/>
      <c r="GV57" s="94"/>
      <c r="GW57" s="94"/>
      <c r="GX57" s="94"/>
      <c r="GY57" s="94"/>
      <c r="GZ57" s="94"/>
      <c r="HA57" s="94"/>
      <c r="HB57" s="94"/>
      <c r="HC57" s="94"/>
      <c r="HD57" s="94"/>
      <c r="HE57" s="94"/>
      <c r="HF57" s="94"/>
      <c r="HG57" s="94"/>
    </row>
    <row r="58" spans="1:216" s="100" customFormat="1" ht="30" customHeight="1" x14ac:dyDescent="0.25">
      <c r="A58" s="94"/>
      <c r="B58" s="772" t="s">
        <v>180</v>
      </c>
      <c r="C58" s="773"/>
      <c r="D58" s="95" t="s">
        <v>142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604"/>
      <c r="V58" s="605"/>
      <c r="W58" s="580">
        <v>2</v>
      </c>
      <c r="X58" s="581"/>
      <c r="Y58" s="727">
        <f t="shared" si="5"/>
        <v>108</v>
      </c>
      <c r="Z58" s="728"/>
      <c r="AA58" s="426">
        <f t="shared" si="7"/>
        <v>46</v>
      </c>
      <c r="AB58" s="456"/>
      <c r="AC58" s="604">
        <v>32</v>
      </c>
      <c r="AD58" s="605"/>
      <c r="AE58" s="580">
        <v>14</v>
      </c>
      <c r="AF58" s="605"/>
      <c r="AG58" s="580">
        <v>0</v>
      </c>
      <c r="AH58" s="605"/>
      <c r="AI58" s="775"/>
      <c r="AJ58" s="729"/>
      <c r="AK58" s="604"/>
      <c r="AL58" s="605"/>
      <c r="AM58" s="606"/>
      <c r="AN58" s="606"/>
      <c r="AO58" s="606"/>
      <c r="AP58" s="685"/>
      <c r="AQ58" s="604">
        <v>108</v>
      </c>
      <c r="AR58" s="605"/>
      <c r="AS58" s="580">
        <v>46</v>
      </c>
      <c r="AT58" s="605"/>
      <c r="AU58" s="580">
        <v>3</v>
      </c>
      <c r="AV58" s="581"/>
      <c r="AW58" s="604"/>
      <c r="AX58" s="605"/>
      <c r="AY58" s="580"/>
      <c r="AZ58" s="605"/>
      <c r="BA58" s="580"/>
      <c r="BB58" s="581"/>
      <c r="BC58" s="607"/>
      <c r="BD58" s="606"/>
      <c r="BE58" s="606"/>
      <c r="BF58" s="606"/>
      <c r="BG58" s="580"/>
      <c r="BH58" s="581"/>
      <c r="BI58" s="607"/>
      <c r="BJ58" s="606"/>
      <c r="BK58" s="579"/>
      <c r="BL58" s="579"/>
      <c r="BM58" s="580"/>
      <c r="BN58" s="581"/>
      <c r="BO58" s="607"/>
      <c r="BP58" s="606"/>
      <c r="BQ58" s="579"/>
      <c r="BR58" s="579"/>
      <c r="BS58" s="580"/>
      <c r="BT58" s="581"/>
      <c r="BU58" s="607"/>
      <c r="BV58" s="606"/>
      <c r="BW58" s="579"/>
      <c r="BX58" s="579"/>
      <c r="BY58" s="580"/>
      <c r="BZ58" s="581"/>
      <c r="CA58" s="607"/>
      <c r="CB58" s="606"/>
      <c r="CC58" s="579"/>
      <c r="CD58" s="579"/>
      <c r="CE58" s="580"/>
      <c r="CF58" s="581"/>
      <c r="CG58" s="415">
        <f t="shared" si="10"/>
        <v>3</v>
      </c>
      <c r="CH58" s="416"/>
      <c r="CI58" s="97" t="s">
        <v>254</v>
      </c>
      <c r="CJ58" s="95"/>
      <c r="CK58" s="95"/>
      <c r="CL58" s="96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</row>
    <row r="59" spans="1:216" s="301" customFormat="1" ht="28.2" x14ac:dyDescent="0.25">
      <c r="A59" s="299"/>
      <c r="AM59" s="299"/>
      <c r="AN59" s="324"/>
      <c r="CN59" s="299"/>
      <c r="CO59" s="299"/>
      <c r="CP59" s="299"/>
      <c r="CQ59" s="299"/>
      <c r="CR59" s="299"/>
      <c r="CS59" s="299"/>
      <c r="CT59" s="299"/>
      <c r="CU59" s="299"/>
      <c r="CV59" s="299"/>
      <c r="CW59" s="299"/>
      <c r="CX59" s="299"/>
      <c r="CY59" s="299"/>
      <c r="CZ59" s="299"/>
      <c r="DA59" s="299"/>
      <c r="DB59" s="299"/>
      <c r="DC59" s="299"/>
      <c r="DD59" s="299"/>
      <c r="DE59" s="299"/>
      <c r="DF59" s="299"/>
      <c r="DG59" s="299"/>
      <c r="DH59" s="299"/>
      <c r="DI59" s="299"/>
      <c r="DJ59" s="299"/>
      <c r="DK59" s="299"/>
      <c r="DL59" s="299"/>
      <c r="DM59" s="299"/>
      <c r="DN59" s="299"/>
      <c r="DO59" s="299"/>
      <c r="DP59" s="299"/>
      <c r="DQ59" s="299"/>
      <c r="DR59" s="299"/>
      <c r="DS59" s="299"/>
      <c r="DT59" s="299"/>
      <c r="DU59" s="299"/>
      <c r="DV59" s="299"/>
      <c r="DW59" s="299"/>
      <c r="DX59" s="299"/>
      <c r="DY59" s="299"/>
      <c r="DZ59" s="299"/>
      <c r="EA59" s="299"/>
      <c r="EB59" s="299"/>
      <c r="EC59" s="299"/>
      <c r="ED59" s="299"/>
      <c r="EE59" s="299"/>
      <c r="EF59" s="299"/>
      <c r="EG59" s="299"/>
      <c r="EH59" s="299"/>
      <c r="EI59" s="299"/>
      <c r="EJ59" s="299"/>
      <c r="EK59" s="299"/>
      <c r="EL59" s="299"/>
      <c r="EM59" s="299"/>
      <c r="EN59" s="299"/>
      <c r="EO59" s="299"/>
      <c r="EP59" s="299"/>
      <c r="EQ59" s="299"/>
      <c r="ER59" s="299"/>
      <c r="ES59" s="299"/>
      <c r="ET59" s="299"/>
      <c r="EU59" s="299"/>
      <c r="EV59" s="299"/>
      <c r="EW59" s="299"/>
      <c r="EX59" s="299"/>
      <c r="EY59" s="299"/>
      <c r="EZ59" s="299"/>
      <c r="FA59" s="299"/>
      <c r="FB59" s="299"/>
      <c r="FC59" s="299"/>
      <c r="FD59" s="299"/>
      <c r="FE59" s="299"/>
      <c r="FF59" s="299"/>
      <c r="FG59" s="299"/>
      <c r="FH59" s="299"/>
      <c r="FI59" s="299"/>
      <c r="FJ59" s="299"/>
      <c r="FK59" s="299"/>
      <c r="FL59" s="299"/>
      <c r="FM59" s="299"/>
      <c r="FN59" s="299"/>
      <c r="FO59" s="299"/>
      <c r="FP59" s="299"/>
      <c r="FQ59" s="299"/>
      <c r="FR59" s="299"/>
      <c r="FS59" s="299"/>
      <c r="FT59" s="299"/>
      <c r="FU59" s="299"/>
      <c r="FV59" s="299"/>
      <c r="FW59" s="299"/>
      <c r="FX59" s="299"/>
      <c r="FY59" s="299"/>
      <c r="FZ59" s="299"/>
      <c r="GA59" s="299"/>
      <c r="GB59" s="299"/>
      <c r="GC59" s="299"/>
      <c r="GD59" s="299"/>
      <c r="GE59" s="299"/>
      <c r="GF59" s="299"/>
      <c r="GG59" s="299"/>
      <c r="GH59" s="299"/>
      <c r="GI59" s="299"/>
      <c r="GJ59" s="299"/>
      <c r="GK59" s="299"/>
      <c r="GL59" s="299"/>
      <c r="GM59" s="299"/>
      <c r="GN59" s="299"/>
      <c r="GO59" s="299"/>
      <c r="GP59" s="299"/>
      <c r="GQ59" s="299"/>
      <c r="GR59" s="299"/>
      <c r="GS59" s="299"/>
      <c r="GT59" s="299"/>
      <c r="GU59" s="299"/>
      <c r="GV59" s="299"/>
      <c r="GW59" s="299"/>
      <c r="GX59" s="299"/>
      <c r="GY59" s="299"/>
      <c r="GZ59" s="299"/>
      <c r="HA59" s="299"/>
      <c r="HB59" s="299"/>
      <c r="HC59" s="299"/>
      <c r="HD59" s="299"/>
      <c r="HE59" s="299"/>
      <c r="HF59" s="299"/>
      <c r="HG59" s="299"/>
      <c r="HH59" s="299"/>
    </row>
    <row r="60" spans="1:216" s="301" customFormat="1" ht="45" customHeight="1" x14ac:dyDescent="0.25">
      <c r="A60" s="299"/>
      <c r="B60" s="299" t="s">
        <v>378</v>
      </c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325"/>
      <c r="X60" s="325"/>
      <c r="Y60" s="325"/>
      <c r="Z60" s="325"/>
      <c r="AA60" s="325"/>
      <c r="AB60" s="325"/>
      <c r="AC60" s="325"/>
      <c r="AD60" s="325"/>
      <c r="AE60" s="325"/>
      <c r="AF60" s="325"/>
      <c r="AG60" s="299"/>
      <c r="AH60" s="299"/>
      <c r="AI60" s="299"/>
      <c r="AJ60" s="299"/>
      <c r="AK60" s="299"/>
      <c r="AM60" s="299"/>
      <c r="AN60" s="324"/>
      <c r="CN60" s="299"/>
      <c r="CO60" s="299"/>
      <c r="CP60" s="299"/>
      <c r="CQ60" s="299"/>
      <c r="CR60" s="299"/>
      <c r="CS60" s="299"/>
      <c r="CT60" s="299"/>
      <c r="CU60" s="299"/>
      <c r="CV60" s="299"/>
      <c r="CW60" s="299"/>
      <c r="CX60" s="299"/>
      <c r="CY60" s="299"/>
      <c r="CZ60" s="299"/>
      <c r="DA60" s="299"/>
      <c r="DB60" s="299"/>
      <c r="DC60" s="299"/>
      <c r="DD60" s="299"/>
      <c r="DE60" s="299"/>
      <c r="DF60" s="299"/>
      <c r="DG60" s="299"/>
      <c r="DH60" s="299"/>
      <c r="DI60" s="299"/>
      <c r="DJ60" s="299"/>
      <c r="DK60" s="299"/>
      <c r="DL60" s="299"/>
      <c r="DM60" s="299"/>
      <c r="DN60" s="299"/>
      <c r="DO60" s="299"/>
      <c r="DP60" s="299"/>
      <c r="DQ60" s="299"/>
      <c r="DR60" s="299"/>
      <c r="DS60" s="299"/>
      <c r="DT60" s="299"/>
      <c r="DU60" s="299"/>
      <c r="DV60" s="299"/>
      <c r="DW60" s="299"/>
      <c r="DX60" s="299"/>
      <c r="DY60" s="299"/>
      <c r="DZ60" s="299"/>
      <c r="EA60" s="299"/>
      <c r="EB60" s="299"/>
      <c r="EC60" s="299"/>
      <c r="ED60" s="299"/>
      <c r="EE60" s="299"/>
      <c r="EF60" s="299"/>
      <c r="EG60" s="299"/>
      <c r="EH60" s="299"/>
      <c r="EI60" s="299"/>
      <c r="EJ60" s="299"/>
      <c r="EK60" s="299"/>
      <c r="EL60" s="299"/>
      <c r="EM60" s="299"/>
      <c r="EN60" s="299"/>
      <c r="EO60" s="299"/>
      <c r="EP60" s="299"/>
      <c r="EQ60" s="299"/>
      <c r="ER60" s="299"/>
      <c r="ES60" s="299"/>
      <c r="ET60" s="299"/>
      <c r="EU60" s="299"/>
      <c r="EV60" s="299"/>
      <c r="EW60" s="299"/>
      <c r="EX60" s="299"/>
      <c r="EY60" s="299"/>
      <c r="EZ60" s="299"/>
      <c r="FA60" s="299"/>
      <c r="FB60" s="299"/>
      <c r="FC60" s="299"/>
      <c r="FD60" s="299"/>
      <c r="FE60" s="299"/>
      <c r="FF60" s="299"/>
      <c r="FG60" s="299"/>
      <c r="FH60" s="299"/>
      <c r="FI60" s="299"/>
      <c r="FJ60" s="299"/>
      <c r="FK60" s="299"/>
      <c r="FL60" s="299"/>
      <c r="FM60" s="299"/>
      <c r="FN60" s="299"/>
      <c r="FO60" s="299"/>
      <c r="FP60" s="299"/>
      <c r="FQ60" s="299"/>
      <c r="FR60" s="299"/>
      <c r="FS60" s="299"/>
      <c r="FT60" s="299"/>
      <c r="FU60" s="299"/>
      <c r="FV60" s="299"/>
      <c r="FW60" s="299"/>
      <c r="FX60" s="299"/>
      <c r="FY60" s="299"/>
      <c r="FZ60" s="299"/>
      <c r="GA60" s="299"/>
      <c r="GB60" s="299"/>
      <c r="GC60" s="299"/>
      <c r="GD60" s="299"/>
      <c r="GE60" s="299"/>
      <c r="GF60" s="299"/>
      <c r="GG60" s="299"/>
      <c r="GH60" s="299"/>
      <c r="GI60" s="299"/>
      <c r="GJ60" s="299"/>
      <c r="GK60" s="299"/>
      <c r="GL60" s="299"/>
      <c r="GM60" s="299"/>
      <c r="GN60" s="299"/>
      <c r="GO60" s="299"/>
      <c r="GP60" s="299"/>
      <c r="GQ60" s="299"/>
      <c r="GR60" s="299"/>
      <c r="GS60" s="299"/>
      <c r="GT60" s="299"/>
      <c r="GU60" s="299"/>
      <c r="GV60" s="299"/>
      <c r="GW60" s="299"/>
      <c r="GX60" s="299"/>
      <c r="GY60" s="299"/>
      <c r="GZ60" s="299"/>
      <c r="HA60" s="299"/>
      <c r="HB60" s="299"/>
      <c r="HC60" s="299"/>
      <c r="HD60" s="299"/>
      <c r="HE60" s="299"/>
      <c r="HF60" s="299"/>
      <c r="HG60" s="299"/>
      <c r="HH60" s="299"/>
    </row>
    <row r="61" spans="1:216" s="80" customFormat="1" ht="27" customHeight="1" x14ac:dyDescent="0.25">
      <c r="A61" s="72"/>
      <c r="B61" s="417"/>
      <c r="C61" s="418"/>
      <c r="D61" s="83" t="s">
        <v>362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415"/>
      <c r="V61" s="422"/>
      <c r="W61" s="423"/>
      <c r="X61" s="416"/>
      <c r="Y61" s="424">
        <f t="shared" ref="Y61:Y64" si="11">AK61+AQ61+AW61+BC61+BI61+BO61+BU61+CA61</f>
        <v>0</v>
      </c>
      <c r="Z61" s="425"/>
      <c r="AA61" s="426">
        <f t="shared" si="7"/>
        <v>0</v>
      </c>
      <c r="AB61" s="456"/>
      <c r="AC61" s="424"/>
      <c r="AD61" s="425"/>
      <c r="AE61" s="426"/>
      <c r="AF61" s="425"/>
      <c r="AG61" s="426"/>
      <c r="AH61" s="425"/>
      <c r="AI61" s="426"/>
      <c r="AJ61" s="456"/>
      <c r="AK61" s="415"/>
      <c r="AL61" s="422"/>
      <c r="AM61" s="423"/>
      <c r="AN61" s="422"/>
      <c r="AO61" s="423"/>
      <c r="AP61" s="416"/>
      <c r="AQ61" s="415"/>
      <c r="AR61" s="422"/>
      <c r="AS61" s="423"/>
      <c r="AT61" s="422"/>
      <c r="AU61" s="423"/>
      <c r="AV61" s="416"/>
      <c r="AW61" s="415"/>
      <c r="AX61" s="422"/>
      <c r="AY61" s="423"/>
      <c r="AZ61" s="422"/>
      <c r="BA61" s="423"/>
      <c r="BB61" s="416"/>
      <c r="BC61" s="415"/>
      <c r="BD61" s="422"/>
      <c r="BE61" s="423"/>
      <c r="BF61" s="422"/>
      <c r="BG61" s="423"/>
      <c r="BH61" s="416"/>
      <c r="BI61" s="415"/>
      <c r="BJ61" s="422"/>
      <c r="BK61" s="423"/>
      <c r="BL61" s="422"/>
      <c r="BM61" s="423"/>
      <c r="BN61" s="416"/>
      <c r="BO61" s="431"/>
      <c r="BP61" s="432"/>
      <c r="BQ61" s="433"/>
      <c r="BR61" s="432"/>
      <c r="BS61" s="423"/>
      <c r="BT61" s="416"/>
      <c r="BU61" s="431"/>
      <c r="BV61" s="432"/>
      <c r="BW61" s="433"/>
      <c r="BX61" s="432"/>
      <c r="BY61" s="423"/>
      <c r="BZ61" s="416"/>
      <c r="CA61" s="431"/>
      <c r="CB61" s="432"/>
      <c r="CC61" s="433"/>
      <c r="CD61" s="432"/>
      <c r="CE61" s="423"/>
      <c r="CF61" s="416"/>
      <c r="CG61" s="415">
        <f t="shared" si="10"/>
        <v>0</v>
      </c>
      <c r="CH61" s="416"/>
      <c r="CI61" s="86"/>
      <c r="CJ61" s="81"/>
      <c r="CK61" s="81"/>
      <c r="CL61" s="82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</row>
    <row r="62" spans="1:216" s="80" customFormat="1" ht="27" customHeight="1" x14ac:dyDescent="0.25">
      <c r="A62" s="72"/>
      <c r="B62" s="417" t="s">
        <v>181</v>
      </c>
      <c r="C62" s="418"/>
      <c r="D62" s="81" t="s">
        <v>83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/>
      <c r="U62" s="415">
        <v>2</v>
      </c>
      <c r="V62" s="422"/>
      <c r="W62" s="423"/>
      <c r="X62" s="416"/>
      <c r="Y62" s="424">
        <f t="shared" si="11"/>
        <v>120</v>
      </c>
      <c r="Z62" s="425"/>
      <c r="AA62" s="426">
        <f t="shared" si="7"/>
        <v>64</v>
      </c>
      <c r="AB62" s="456"/>
      <c r="AC62" s="415">
        <v>32</v>
      </c>
      <c r="AD62" s="422"/>
      <c r="AE62" s="423">
        <v>16</v>
      </c>
      <c r="AF62" s="422"/>
      <c r="AG62" s="423">
        <v>16</v>
      </c>
      <c r="AH62" s="422"/>
      <c r="AI62" s="466"/>
      <c r="AJ62" s="426"/>
      <c r="AK62" s="415"/>
      <c r="AL62" s="422"/>
      <c r="AM62" s="429"/>
      <c r="AN62" s="429"/>
      <c r="AO62" s="429"/>
      <c r="AP62" s="451"/>
      <c r="AQ62" s="428">
        <v>120</v>
      </c>
      <c r="AR62" s="429"/>
      <c r="AS62" s="429">
        <v>64</v>
      </c>
      <c r="AT62" s="429"/>
      <c r="AU62" s="429">
        <v>3</v>
      </c>
      <c r="AV62" s="451"/>
      <c r="AW62" s="415"/>
      <c r="AX62" s="422"/>
      <c r="AY62" s="423"/>
      <c r="AZ62" s="422"/>
      <c r="BA62" s="423"/>
      <c r="BB62" s="416"/>
      <c r="BC62" s="415"/>
      <c r="BD62" s="422"/>
      <c r="BE62" s="423"/>
      <c r="BF62" s="422"/>
      <c r="BG62" s="423"/>
      <c r="BH62" s="416"/>
      <c r="BI62" s="428"/>
      <c r="BJ62" s="429"/>
      <c r="BK62" s="430"/>
      <c r="BL62" s="430"/>
      <c r="BM62" s="423"/>
      <c r="BN62" s="416"/>
      <c r="BO62" s="428"/>
      <c r="BP62" s="429"/>
      <c r="BQ62" s="430"/>
      <c r="BR62" s="430"/>
      <c r="BS62" s="423"/>
      <c r="BT62" s="416"/>
      <c r="BU62" s="428"/>
      <c r="BV62" s="429"/>
      <c r="BW62" s="430"/>
      <c r="BX62" s="430"/>
      <c r="BY62" s="423"/>
      <c r="BZ62" s="416"/>
      <c r="CA62" s="428"/>
      <c r="CB62" s="429"/>
      <c r="CC62" s="430"/>
      <c r="CD62" s="430"/>
      <c r="CE62" s="423"/>
      <c r="CF62" s="416"/>
      <c r="CG62" s="415">
        <f t="shared" si="10"/>
        <v>3</v>
      </c>
      <c r="CH62" s="416"/>
      <c r="CI62" s="86" t="s">
        <v>255</v>
      </c>
      <c r="CJ62" s="81"/>
      <c r="CK62" s="81"/>
      <c r="CL62" s="82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</row>
    <row r="63" spans="1:216" s="80" customFormat="1" ht="27" customHeight="1" x14ac:dyDescent="0.25">
      <c r="A63" s="72"/>
      <c r="B63" s="452" t="s">
        <v>297</v>
      </c>
      <c r="C63" s="453"/>
      <c r="D63" s="81" t="s">
        <v>84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415">
        <v>3.4</v>
      </c>
      <c r="V63" s="422"/>
      <c r="W63" s="423"/>
      <c r="X63" s="416"/>
      <c r="Y63" s="424">
        <f t="shared" si="11"/>
        <v>440</v>
      </c>
      <c r="Z63" s="425"/>
      <c r="AA63" s="426">
        <f t="shared" si="7"/>
        <v>198</v>
      </c>
      <c r="AB63" s="456"/>
      <c r="AC63" s="415">
        <v>66</v>
      </c>
      <c r="AD63" s="422"/>
      <c r="AE63" s="423">
        <v>66</v>
      </c>
      <c r="AF63" s="422"/>
      <c r="AG63" s="423">
        <v>66</v>
      </c>
      <c r="AH63" s="422"/>
      <c r="AI63" s="466"/>
      <c r="AJ63" s="426"/>
      <c r="AK63" s="415"/>
      <c r="AL63" s="422"/>
      <c r="AM63" s="429"/>
      <c r="AN63" s="429"/>
      <c r="AO63" s="429"/>
      <c r="AP63" s="451"/>
      <c r="AQ63" s="428"/>
      <c r="AR63" s="429"/>
      <c r="AS63" s="429"/>
      <c r="AT63" s="429"/>
      <c r="AU63" s="429"/>
      <c r="AV63" s="451"/>
      <c r="AW63" s="428">
        <v>240</v>
      </c>
      <c r="AX63" s="429"/>
      <c r="AY63" s="429">
        <v>102</v>
      </c>
      <c r="AZ63" s="429"/>
      <c r="BA63" s="423">
        <v>6</v>
      </c>
      <c r="BB63" s="416"/>
      <c r="BC63" s="415">
        <v>200</v>
      </c>
      <c r="BD63" s="422"/>
      <c r="BE63" s="423">
        <v>96</v>
      </c>
      <c r="BF63" s="422"/>
      <c r="BG63" s="423">
        <v>5</v>
      </c>
      <c r="BH63" s="416"/>
      <c r="BI63" s="415"/>
      <c r="BJ63" s="422"/>
      <c r="BK63" s="423"/>
      <c r="BL63" s="422"/>
      <c r="BM63" s="423"/>
      <c r="BN63" s="416"/>
      <c r="BO63" s="428"/>
      <c r="BP63" s="429"/>
      <c r="BQ63" s="430"/>
      <c r="BR63" s="430"/>
      <c r="BS63" s="423"/>
      <c r="BT63" s="416"/>
      <c r="BU63" s="428"/>
      <c r="BV63" s="429"/>
      <c r="BW63" s="430"/>
      <c r="BX63" s="430"/>
      <c r="BY63" s="423"/>
      <c r="BZ63" s="416"/>
      <c r="CA63" s="428"/>
      <c r="CB63" s="429"/>
      <c r="CC63" s="430"/>
      <c r="CD63" s="430"/>
      <c r="CE63" s="423"/>
      <c r="CF63" s="416"/>
      <c r="CG63" s="415">
        <f t="shared" si="10"/>
        <v>11</v>
      </c>
      <c r="CH63" s="416"/>
      <c r="CI63" s="86" t="s">
        <v>258</v>
      </c>
      <c r="CJ63" s="81"/>
      <c r="CK63" s="81"/>
      <c r="CL63" s="82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</row>
    <row r="64" spans="1:216" s="80" customFormat="1" ht="27" customHeight="1" x14ac:dyDescent="0.25">
      <c r="A64" s="72"/>
      <c r="B64" s="454"/>
      <c r="C64" s="455"/>
      <c r="D64" s="419" t="s">
        <v>151</v>
      </c>
      <c r="E64" s="420"/>
      <c r="F64" s="420"/>
      <c r="G64" s="420"/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  <c r="T64" s="421"/>
      <c r="U64" s="415"/>
      <c r="V64" s="422"/>
      <c r="W64" s="423"/>
      <c r="X64" s="422"/>
      <c r="Y64" s="424">
        <f t="shared" si="11"/>
        <v>120</v>
      </c>
      <c r="Z64" s="425"/>
      <c r="AA64" s="426">
        <f t="shared" si="7"/>
        <v>0</v>
      </c>
      <c r="AB64" s="456"/>
      <c r="AC64" s="415"/>
      <c r="AD64" s="422"/>
      <c r="AE64" s="423"/>
      <c r="AF64" s="422"/>
      <c r="AG64" s="423"/>
      <c r="AH64" s="422"/>
      <c r="AI64" s="466"/>
      <c r="AJ64" s="426"/>
      <c r="AK64" s="415"/>
      <c r="AL64" s="422"/>
      <c r="AM64" s="429"/>
      <c r="AN64" s="429"/>
      <c r="AO64" s="429"/>
      <c r="AP64" s="451"/>
      <c r="AQ64" s="428"/>
      <c r="AR64" s="429"/>
      <c r="AS64" s="429"/>
      <c r="AT64" s="429"/>
      <c r="AU64" s="429"/>
      <c r="AV64" s="451"/>
      <c r="AW64" s="415">
        <v>60</v>
      </c>
      <c r="AX64" s="422"/>
      <c r="AY64" s="423">
        <v>0</v>
      </c>
      <c r="AZ64" s="422"/>
      <c r="BA64" s="423">
        <v>2</v>
      </c>
      <c r="BB64" s="416"/>
      <c r="BC64" s="415">
        <v>60</v>
      </c>
      <c r="BD64" s="422"/>
      <c r="BE64" s="423">
        <v>0</v>
      </c>
      <c r="BF64" s="422"/>
      <c r="BG64" s="423">
        <v>2</v>
      </c>
      <c r="BH64" s="416"/>
      <c r="BI64" s="415"/>
      <c r="BJ64" s="422"/>
      <c r="BK64" s="423"/>
      <c r="BL64" s="422"/>
      <c r="BM64" s="423"/>
      <c r="BN64" s="416"/>
      <c r="BO64" s="428"/>
      <c r="BP64" s="429"/>
      <c r="BQ64" s="430"/>
      <c r="BR64" s="430"/>
      <c r="BS64" s="423"/>
      <c r="BT64" s="416"/>
      <c r="BU64" s="428"/>
      <c r="BV64" s="429"/>
      <c r="BW64" s="430"/>
      <c r="BX64" s="430"/>
      <c r="BY64" s="423"/>
      <c r="BZ64" s="416"/>
      <c r="CA64" s="428"/>
      <c r="CB64" s="429"/>
      <c r="CC64" s="430"/>
      <c r="CD64" s="430"/>
      <c r="CE64" s="423"/>
      <c r="CF64" s="416"/>
      <c r="CG64" s="415">
        <f t="shared" si="10"/>
        <v>4</v>
      </c>
      <c r="CH64" s="416"/>
      <c r="CI64" s="86"/>
      <c r="CJ64" s="81"/>
      <c r="CK64" s="81"/>
      <c r="CL64" s="82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</row>
    <row r="65" spans="1:215" s="80" customFormat="1" ht="27.6" customHeight="1" x14ac:dyDescent="0.25">
      <c r="A65" s="72"/>
      <c r="B65" s="417"/>
      <c r="C65" s="418"/>
      <c r="D65" s="83" t="s">
        <v>363</v>
      </c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6"/>
      <c r="U65" s="415"/>
      <c r="V65" s="422"/>
      <c r="W65" s="423"/>
      <c r="X65" s="416"/>
      <c r="Y65" s="424">
        <f t="shared" si="5"/>
        <v>0</v>
      </c>
      <c r="Z65" s="425"/>
      <c r="AA65" s="426">
        <f t="shared" ref="AA65:AA67" si="12">AM65+AS65+AY65+BE65+BK65+BQ65+BW65+CC65</f>
        <v>0</v>
      </c>
      <c r="AB65" s="456"/>
      <c r="AC65" s="424"/>
      <c r="AD65" s="425"/>
      <c r="AE65" s="426"/>
      <c r="AF65" s="425"/>
      <c r="AG65" s="426"/>
      <c r="AH65" s="425"/>
      <c r="AI65" s="426"/>
      <c r="AJ65" s="456"/>
      <c r="AK65" s="415"/>
      <c r="AL65" s="422"/>
      <c r="AM65" s="423"/>
      <c r="AN65" s="422"/>
      <c r="AO65" s="423"/>
      <c r="AP65" s="416"/>
      <c r="AQ65" s="415"/>
      <c r="AR65" s="422"/>
      <c r="AS65" s="423"/>
      <c r="AT65" s="422"/>
      <c r="AU65" s="423"/>
      <c r="AV65" s="416"/>
      <c r="AW65" s="415"/>
      <c r="AX65" s="422"/>
      <c r="AY65" s="423"/>
      <c r="AZ65" s="422"/>
      <c r="BA65" s="423"/>
      <c r="BB65" s="416"/>
      <c r="BC65" s="415"/>
      <c r="BD65" s="422"/>
      <c r="BE65" s="423"/>
      <c r="BF65" s="422"/>
      <c r="BG65" s="423"/>
      <c r="BH65" s="416"/>
      <c r="BI65" s="415"/>
      <c r="BJ65" s="422"/>
      <c r="BK65" s="423"/>
      <c r="BL65" s="422"/>
      <c r="BM65" s="423"/>
      <c r="BN65" s="416"/>
      <c r="BO65" s="431"/>
      <c r="BP65" s="432"/>
      <c r="BQ65" s="433"/>
      <c r="BR65" s="432"/>
      <c r="BS65" s="423"/>
      <c r="BT65" s="416"/>
      <c r="BU65" s="431"/>
      <c r="BV65" s="432"/>
      <c r="BW65" s="433"/>
      <c r="BX65" s="432"/>
      <c r="BY65" s="423"/>
      <c r="BZ65" s="416"/>
      <c r="CA65" s="431"/>
      <c r="CB65" s="432"/>
      <c r="CC65" s="433"/>
      <c r="CD65" s="432"/>
      <c r="CE65" s="423"/>
      <c r="CF65" s="416"/>
      <c r="CG65" s="415">
        <f t="shared" si="10"/>
        <v>0</v>
      </c>
      <c r="CH65" s="416"/>
      <c r="CI65" s="86"/>
      <c r="CJ65" s="81"/>
      <c r="CK65" s="81"/>
      <c r="CL65" s="82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</row>
    <row r="66" spans="1:215" s="80" customFormat="1" ht="27.6" customHeight="1" x14ac:dyDescent="0.25">
      <c r="A66" s="72"/>
      <c r="B66" s="452" t="s">
        <v>287</v>
      </c>
      <c r="C66" s="453"/>
      <c r="D66" s="81" t="s">
        <v>74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5"/>
      <c r="U66" s="415">
        <v>3</v>
      </c>
      <c r="V66" s="422"/>
      <c r="W66" s="423"/>
      <c r="X66" s="416"/>
      <c r="Y66" s="424">
        <f t="shared" si="5"/>
        <v>120</v>
      </c>
      <c r="Z66" s="425"/>
      <c r="AA66" s="426">
        <f t="shared" si="12"/>
        <v>68</v>
      </c>
      <c r="AB66" s="456"/>
      <c r="AC66" s="424">
        <v>34</v>
      </c>
      <c r="AD66" s="425"/>
      <c r="AE66" s="426">
        <v>34</v>
      </c>
      <c r="AF66" s="425"/>
      <c r="AG66" s="426"/>
      <c r="AH66" s="425"/>
      <c r="AI66" s="426"/>
      <c r="AJ66" s="427"/>
      <c r="AK66" s="428"/>
      <c r="AL66" s="429"/>
      <c r="AM66" s="429"/>
      <c r="AN66" s="429"/>
      <c r="AO66" s="429"/>
      <c r="AP66" s="451"/>
      <c r="AQ66" s="428"/>
      <c r="AR66" s="429"/>
      <c r="AS66" s="429"/>
      <c r="AT66" s="429"/>
      <c r="AU66" s="429"/>
      <c r="AV66" s="451"/>
      <c r="AW66" s="415">
        <v>120</v>
      </c>
      <c r="AX66" s="422"/>
      <c r="AY66" s="423">
        <v>68</v>
      </c>
      <c r="AZ66" s="422"/>
      <c r="BA66" s="423">
        <v>3</v>
      </c>
      <c r="BB66" s="416"/>
      <c r="BC66" s="415"/>
      <c r="BD66" s="422"/>
      <c r="BE66" s="423"/>
      <c r="BF66" s="422"/>
      <c r="BG66" s="423"/>
      <c r="BH66" s="416"/>
      <c r="BI66" s="428"/>
      <c r="BJ66" s="429"/>
      <c r="BK66" s="429"/>
      <c r="BL66" s="429"/>
      <c r="BM66" s="429"/>
      <c r="BN66" s="451"/>
      <c r="BO66" s="428"/>
      <c r="BP66" s="429"/>
      <c r="BQ66" s="429"/>
      <c r="BR66" s="429"/>
      <c r="BS66" s="429"/>
      <c r="BT66" s="451"/>
      <c r="BU66" s="428"/>
      <c r="BV66" s="429"/>
      <c r="BW66" s="429"/>
      <c r="BX66" s="429"/>
      <c r="BY66" s="429"/>
      <c r="BZ66" s="451"/>
      <c r="CA66" s="428"/>
      <c r="CB66" s="429"/>
      <c r="CC66" s="429"/>
      <c r="CD66" s="429"/>
      <c r="CE66" s="429"/>
      <c r="CF66" s="451"/>
      <c r="CG66" s="415">
        <f t="shared" si="10"/>
        <v>3</v>
      </c>
      <c r="CH66" s="416"/>
      <c r="CI66" s="86" t="s">
        <v>274</v>
      </c>
      <c r="CJ66" s="81"/>
      <c r="CK66" s="81"/>
      <c r="CL66" s="8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</row>
    <row r="67" spans="1:215" s="80" customFormat="1" ht="51.6" customHeight="1" x14ac:dyDescent="0.25">
      <c r="A67" s="72"/>
      <c r="B67" s="454"/>
      <c r="C67" s="455"/>
      <c r="D67" s="419" t="s">
        <v>183</v>
      </c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  <c r="T67" s="421"/>
      <c r="U67" s="415"/>
      <c r="V67" s="422"/>
      <c r="W67" s="423"/>
      <c r="X67" s="416"/>
      <c r="Y67" s="424">
        <f t="shared" si="5"/>
        <v>40</v>
      </c>
      <c r="Z67" s="425"/>
      <c r="AA67" s="426">
        <f t="shared" si="12"/>
        <v>16</v>
      </c>
      <c r="AB67" s="456"/>
      <c r="AC67" s="424"/>
      <c r="AD67" s="425"/>
      <c r="AE67" s="426"/>
      <c r="AF67" s="425"/>
      <c r="AG67" s="426">
        <v>16</v>
      </c>
      <c r="AH67" s="425"/>
      <c r="AI67" s="465"/>
      <c r="AJ67" s="525"/>
      <c r="AK67" s="509"/>
      <c r="AL67" s="510"/>
      <c r="AM67" s="510"/>
      <c r="AN67" s="510"/>
      <c r="AO67" s="510"/>
      <c r="AP67" s="511"/>
      <c r="AQ67" s="509"/>
      <c r="AR67" s="510"/>
      <c r="AS67" s="510"/>
      <c r="AT67" s="510"/>
      <c r="AU67" s="510"/>
      <c r="AV67" s="511"/>
      <c r="AW67" s="509">
        <v>40</v>
      </c>
      <c r="AX67" s="510"/>
      <c r="AY67" s="510">
        <v>16</v>
      </c>
      <c r="AZ67" s="510"/>
      <c r="BA67" s="521">
        <v>1</v>
      </c>
      <c r="BB67" s="522"/>
      <c r="BC67" s="509"/>
      <c r="BD67" s="510"/>
      <c r="BE67" s="510"/>
      <c r="BF67" s="510"/>
      <c r="BG67" s="521"/>
      <c r="BH67" s="522"/>
      <c r="BI67" s="509"/>
      <c r="BJ67" s="510"/>
      <c r="BK67" s="510"/>
      <c r="BL67" s="510"/>
      <c r="BM67" s="510"/>
      <c r="BN67" s="511"/>
      <c r="BO67" s="509"/>
      <c r="BP67" s="510"/>
      <c r="BQ67" s="510"/>
      <c r="BR67" s="510"/>
      <c r="BS67" s="510"/>
      <c r="BT67" s="511"/>
      <c r="BU67" s="509"/>
      <c r="BV67" s="510"/>
      <c r="BW67" s="510"/>
      <c r="BX67" s="510"/>
      <c r="BY67" s="510"/>
      <c r="BZ67" s="511"/>
      <c r="CA67" s="509"/>
      <c r="CB67" s="510"/>
      <c r="CC67" s="510"/>
      <c r="CD67" s="510"/>
      <c r="CE67" s="510"/>
      <c r="CF67" s="511"/>
      <c r="CG67" s="415">
        <f t="shared" si="10"/>
        <v>1</v>
      </c>
      <c r="CH67" s="416"/>
      <c r="CI67" s="86"/>
      <c r="CJ67" s="81"/>
      <c r="CK67" s="81"/>
      <c r="CL67" s="8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</row>
    <row r="68" spans="1:215" s="80" customFormat="1" ht="27" customHeight="1" x14ac:dyDescent="0.25">
      <c r="A68" s="72"/>
      <c r="B68" s="417" t="s">
        <v>275</v>
      </c>
      <c r="C68" s="418"/>
      <c r="D68" s="106" t="s">
        <v>219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2"/>
      <c r="U68" s="415">
        <v>4</v>
      </c>
      <c r="V68" s="422"/>
      <c r="W68" s="423">
        <v>3</v>
      </c>
      <c r="X68" s="416"/>
      <c r="Y68" s="424">
        <f t="shared" si="5"/>
        <v>228</v>
      </c>
      <c r="Z68" s="425"/>
      <c r="AA68" s="426">
        <f t="shared" ref="AA68:AA81" si="13">AM68+AS68+AY68+BE68+BK68+BQ68+BW68+CC68</f>
        <v>116</v>
      </c>
      <c r="AB68" s="456"/>
      <c r="AC68" s="424">
        <v>50</v>
      </c>
      <c r="AD68" s="425"/>
      <c r="AE68" s="426">
        <v>32</v>
      </c>
      <c r="AF68" s="425"/>
      <c r="AG68" s="426">
        <v>34</v>
      </c>
      <c r="AH68" s="425"/>
      <c r="AI68" s="466"/>
      <c r="AJ68" s="466"/>
      <c r="AK68" s="428"/>
      <c r="AL68" s="429"/>
      <c r="AM68" s="429"/>
      <c r="AN68" s="429"/>
      <c r="AO68" s="429"/>
      <c r="AP68" s="451"/>
      <c r="AQ68" s="428"/>
      <c r="AR68" s="429"/>
      <c r="AS68" s="429"/>
      <c r="AT68" s="429"/>
      <c r="AU68" s="429"/>
      <c r="AV68" s="451"/>
      <c r="AW68" s="415">
        <v>120</v>
      </c>
      <c r="AX68" s="422"/>
      <c r="AY68" s="423">
        <v>68</v>
      </c>
      <c r="AZ68" s="422"/>
      <c r="BA68" s="423">
        <v>3</v>
      </c>
      <c r="BB68" s="416"/>
      <c r="BC68" s="415">
        <v>108</v>
      </c>
      <c r="BD68" s="422"/>
      <c r="BE68" s="423">
        <v>48</v>
      </c>
      <c r="BF68" s="422"/>
      <c r="BG68" s="423">
        <v>3</v>
      </c>
      <c r="BH68" s="416"/>
      <c r="BI68" s="415"/>
      <c r="BJ68" s="422"/>
      <c r="BK68" s="423"/>
      <c r="BL68" s="422"/>
      <c r="BM68" s="423"/>
      <c r="BN68" s="416"/>
      <c r="BO68" s="415"/>
      <c r="BP68" s="422"/>
      <c r="BQ68" s="423"/>
      <c r="BR68" s="422"/>
      <c r="BS68" s="423"/>
      <c r="BT68" s="416"/>
      <c r="BU68" s="428"/>
      <c r="BV68" s="429"/>
      <c r="BW68" s="430"/>
      <c r="BX68" s="430"/>
      <c r="BY68" s="423"/>
      <c r="BZ68" s="416"/>
      <c r="CA68" s="428"/>
      <c r="CB68" s="429"/>
      <c r="CC68" s="430"/>
      <c r="CD68" s="430"/>
      <c r="CE68" s="423"/>
      <c r="CF68" s="416"/>
      <c r="CG68" s="415">
        <f t="shared" ref="CG68:CG81" si="14">AO68+AU68+BA68+BG68+BM68+BS68+BY68+CE68</f>
        <v>6</v>
      </c>
      <c r="CH68" s="416"/>
      <c r="CI68" s="86" t="s">
        <v>333</v>
      </c>
      <c r="CJ68" s="81"/>
      <c r="CK68" s="81"/>
      <c r="CL68" s="8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</row>
    <row r="69" spans="1:215" s="332" customFormat="1" ht="50.25" customHeight="1" x14ac:dyDescent="0.25">
      <c r="A69" s="98"/>
      <c r="B69" s="477"/>
      <c r="C69" s="478"/>
      <c r="D69" s="479" t="s">
        <v>366</v>
      </c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80"/>
      <c r="S69" s="480"/>
      <c r="T69" s="481"/>
      <c r="U69" s="482"/>
      <c r="V69" s="483"/>
      <c r="W69" s="484"/>
      <c r="X69" s="485"/>
      <c r="Y69" s="486">
        <f t="shared" si="5"/>
        <v>0</v>
      </c>
      <c r="Z69" s="487"/>
      <c r="AA69" s="488">
        <f t="shared" si="13"/>
        <v>0</v>
      </c>
      <c r="AB69" s="489"/>
      <c r="AC69" s="486"/>
      <c r="AD69" s="487"/>
      <c r="AE69" s="488"/>
      <c r="AF69" s="487"/>
      <c r="AG69" s="488"/>
      <c r="AH69" s="487"/>
      <c r="AI69" s="488"/>
      <c r="AJ69" s="489"/>
      <c r="AK69" s="482"/>
      <c r="AL69" s="483"/>
      <c r="AM69" s="484"/>
      <c r="AN69" s="483"/>
      <c r="AO69" s="484"/>
      <c r="AP69" s="485"/>
      <c r="AQ69" s="482"/>
      <c r="AR69" s="483"/>
      <c r="AS69" s="484"/>
      <c r="AT69" s="483"/>
      <c r="AU69" s="484"/>
      <c r="AV69" s="485"/>
      <c r="AW69" s="482"/>
      <c r="AX69" s="483"/>
      <c r="AY69" s="484"/>
      <c r="AZ69" s="483"/>
      <c r="BA69" s="484"/>
      <c r="BB69" s="485"/>
      <c r="BC69" s="482"/>
      <c r="BD69" s="483"/>
      <c r="BE69" s="484"/>
      <c r="BF69" s="483"/>
      <c r="BG69" s="484"/>
      <c r="BH69" s="485"/>
      <c r="BI69" s="482"/>
      <c r="BJ69" s="483"/>
      <c r="BK69" s="484"/>
      <c r="BL69" s="483"/>
      <c r="BM69" s="484"/>
      <c r="BN69" s="485"/>
      <c r="BO69" s="482"/>
      <c r="BP69" s="483"/>
      <c r="BQ69" s="484"/>
      <c r="BR69" s="483"/>
      <c r="BS69" s="484"/>
      <c r="BT69" s="485"/>
      <c r="BU69" s="482"/>
      <c r="BV69" s="483"/>
      <c r="BW69" s="484"/>
      <c r="BX69" s="483"/>
      <c r="BY69" s="484"/>
      <c r="BZ69" s="485"/>
      <c r="CA69" s="482"/>
      <c r="CB69" s="483"/>
      <c r="CC69" s="484"/>
      <c r="CD69" s="483"/>
      <c r="CE69" s="484"/>
      <c r="CF69" s="485"/>
      <c r="CG69" s="523">
        <f t="shared" si="14"/>
        <v>0</v>
      </c>
      <c r="CH69" s="524"/>
      <c r="CI69" s="329"/>
      <c r="CJ69" s="330"/>
      <c r="CK69" s="330"/>
      <c r="CL69" s="331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  <c r="HE69" s="98"/>
      <c r="HF69" s="98"/>
      <c r="HG69" s="98"/>
    </row>
    <row r="70" spans="1:215" s="80" customFormat="1" ht="27" customHeight="1" x14ac:dyDescent="0.25">
      <c r="A70" s="72"/>
      <c r="B70" s="417" t="s">
        <v>182</v>
      </c>
      <c r="C70" s="418"/>
      <c r="D70" s="106" t="s">
        <v>138</v>
      </c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5"/>
      <c r="U70" s="415"/>
      <c r="V70" s="422"/>
      <c r="W70" s="423">
        <v>3</v>
      </c>
      <c r="X70" s="416"/>
      <c r="Y70" s="424">
        <f t="shared" si="5"/>
        <v>120</v>
      </c>
      <c r="Z70" s="425"/>
      <c r="AA70" s="426">
        <f t="shared" si="13"/>
        <v>82</v>
      </c>
      <c r="AB70" s="456"/>
      <c r="AC70" s="424">
        <v>50</v>
      </c>
      <c r="AD70" s="425"/>
      <c r="AE70" s="426">
        <v>16</v>
      </c>
      <c r="AF70" s="425"/>
      <c r="AG70" s="426">
        <v>16</v>
      </c>
      <c r="AH70" s="425"/>
      <c r="AI70" s="426"/>
      <c r="AJ70" s="427"/>
      <c r="AK70" s="428"/>
      <c r="AL70" s="429"/>
      <c r="AM70" s="429"/>
      <c r="AN70" s="429"/>
      <c r="AO70" s="429"/>
      <c r="AP70" s="451"/>
      <c r="AQ70" s="428"/>
      <c r="AR70" s="429"/>
      <c r="AS70" s="429"/>
      <c r="AT70" s="429"/>
      <c r="AU70" s="429"/>
      <c r="AV70" s="451"/>
      <c r="AW70" s="415">
        <v>120</v>
      </c>
      <c r="AX70" s="422"/>
      <c r="AY70" s="423">
        <v>82</v>
      </c>
      <c r="AZ70" s="422"/>
      <c r="BA70" s="423">
        <v>3</v>
      </c>
      <c r="BB70" s="416"/>
      <c r="BC70" s="428"/>
      <c r="BD70" s="429"/>
      <c r="BE70" s="429"/>
      <c r="BF70" s="429"/>
      <c r="BG70" s="429"/>
      <c r="BH70" s="451"/>
      <c r="BI70" s="428"/>
      <c r="BJ70" s="429"/>
      <c r="BK70" s="429"/>
      <c r="BL70" s="429"/>
      <c r="BM70" s="429"/>
      <c r="BN70" s="451"/>
      <c r="BO70" s="428"/>
      <c r="BP70" s="429"/>
      <c r="BQ70" s="429"/>
      <c r="BR70" s="429"/>
      <c r="BS70" s="429"/>
      <c r="BT70" s="451"/>
      <c r="BU70" s="428"/>
      <c r="BV70" s="429"/>
      <c r="BW70" s="429"/>
      <c r="BX70" s="429"/>
      <c r="BY70" s="429"/>
      <c r="BZ70" s="451"/>
      <c r="CA70" s="428"/>
      <c r="CB70" s="429"/>
      <c r="CC70" s="429"/>
      <c r="CD70" s="429"/>
      <c r="CE70" s="429"/>
      <c r="CF70" s="451"/>
      <c r="CG70" s="415">
        <f t="shared" si="14"/>
        <v>3</v>
      </c>
      <c r="CH70" s="416"/>
      <c r="CI70" s="86" t="s">
        <v>334</v>
      </c>
      <c r="CJ70" s="81"/>
      <c r="CK70" s="81"/>
      <c r="CL70" s="8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</row>
    <row r="71" spans="1:215" s="80" customFormat="1" ht="51.75" customHeight="1" x14ac:dyDescent="0.25">
      <c r="A71" s="72"/>
      <c r="B71" s="417" t="s">
        <v>276</v>
      </c>
      <c r="C71" s="418"/>
      <c r="D71" s="419" t="s">
        <v>218</v>
      </c>
      <c r="E71" s="420"/>
      <c r="F71" s="420"/>
      <c r="G71" s="420"/>
      <c r="H71" s="420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  <c r="T71" s="421"/>
      <c r="U71" s="415">
        <v>4</v>
      </c>
      <c r="V71" s="422"/>
      <c r="W71" s="423"/>
      <c r="X71" s="416"/>
      <c r="Y71" s="424">
        <f t="shared" si="5"/>
        <v>120</v>
      </c>
      <c r="Z71" s="425"/>
      <c r="AA71" s="426">
        <f t="shared" si="13"/>
        <v>80</v>
      </c>
      <c r="AB71" s="456"/>
      <c r="AC71" s="424">
        <v>48</v>
      </c>
      <c r="AD71" s="425"/>
      <c r="AE71" s="426">
        <v>16</v>
      </c>
      <c r="AF71" s="425"/>
      <c r="AG71" s="426">
        <v>16</v>
      </c>
      <c r="AH71" s="425"/>
      <c r="AI71" s="466"/>
      <c r="AJ71" s="466"/>
      <c r="AK71" s="428"/>
      <c r="AL71" s="429"/>
      <c r="AM71" s="429"/>
      <c r="AN71" s="429"/>
      <c r="AO71" s="429"/>
      <c r="AP71" s="451"/>
      <c r="AQ71" s="428"/>
      <c r="AR71" s="429"/>
      <c r="AS71" s="429"/>
      <c r="AT71" s="429"/>
      <c r="AU71" s="429"/>
      <c r="AV71" s="451"/>
      <c r="AW71" s="415"/>
      <c r="AX71" s="422"/>
      <c r="AY71" s="423"/>
      <c r="AZ71" s="422"/>
      <c r="BA71" s="423"/>
      <c r="BB71" s="416"/>
      <c r="BC71" s="415">
        <v>120</v>
      </c>
      <c r="BD71" s="422"/>
      <c r="BE71" s="423">
        <v>80</v>
      </c>
      <c r="BF71" s="422"/>
      <c r="BG71" s="423">
        <v>3</v>
      </c>
      <c r="BH71" s="416"/>
      <c r="BI71" s="415"/>
      <c r="BJ71" s="422"/>
      <c r="BK71" s="423"/>
      <c r="BL71" s="422"/>
      <c r="BM71" s="423"/>
      <c r="BN71" s="416"/>
      <c r="BO71" s="415"/>
      <c r="BP71" s="422"/>
      <c r="BQ71" s="423"/>
      <c r="BR71" s="422"/>
      <c r="BS71" s="423"/>
      <c r="BT71" s="416"/>
      <c r="BU71" s="428"/>
      <c r="BV71" s="429"/>
      <c r="BW71" s="430"/>
      <c r="BX71" s="430"/>
      <c r="BY71" s="423"/>
      <c r="BZ71" s="416"/>
      <c r="CA71" s="428"/>
      <c r="CB71" s="429"/>
      <c r="CC71" s="430"/>
      <c r="CD71" s="430"/>
      <c r="CE71" s="423"/>
      <c r="CF71" s="416"/>
      <c r="CG71" s="415">
        <f t="shared" si="14"/>
        <v>3</v>
      </c>
      <c r="CH71" s="416"/>
      <c r="CI71" s="86" t="s">
        <v>335</v>
      </c>
      <c r="CJ71" s="81"/>
      <c r="CK71" s="81"/>
      <c r="CL71" s="8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</row>
    <row r="72" spans="1:215" s="80" customFormat="1" ht="27" customHeight="1" x14ac:dyDescent="0.25">
      <c r="A72" s="72"/>
      <c r="B72" s="417" t="s">
        <v>277</v>
      </c>
      <c r="C72" s="418"/>
      <c r="D72" s="81" t="s">
        <v>145</v>
      </c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2"/>
      <c r="U72" s="415">
        <v>5</v>
      </c>
      <c r="V72" s="422"/>
      <c r="W72" s="423">
        <v>4</v>
      </c>
      <c r="X72" s="416"/>
      <c r="Y72" s="424">
        <f t="shared" si="5"/>
        <v>228</v>
      </c>
      <c r="Z72" s="425"/>
      <c r="AA72" s="426">
        <f t="shared" si="13"/>
        <v>96</v>
      </c>
      <c r="AB72" s="456"/>
      <c r="AC72" s="424">
        <v>64</v>
      </c>
      <c r="AD72" s="425"/>
      <c r="AE72" s="426">
        <v>0</v>
      </c>
      <c r="AF72" s="425"/>
      <c r="AG72" s="426">
        <v>32</v>
      </c>
      <c r="AH72" s="425"/>
      <c r="AI72" s="426"/>
      <c r="AJ72" s="456"/>
      <c r="AK72" s="415"/>
      <c r="AL72" s="422"/>
      <c r="AM72" s="423"/>
      <c r="AN72" s="422"/>
      <c r="AO72" s="423"/>
      <c r="AP72" s="416"/>
      <c r="AQ72" s="415"/>
      <c r="AR72" s="422"/>
      <c r="AS72" s="423"/>
      <c r="AT72" s="422"/>
      <c r="AU72" s="423"/>
      <c r="AV72" s="416"/>
      <c r="AW72" s="415"/>
      <c r="AX72" s="422"/>
      <c r="AY72" s="423"/>
      <c r="AZ72" s="422"/>
      <c r="BA72" s="423"/>
      <c r="BB72" s="416"/>
      <c r="BC72" s="415">
        <v>120</v>
      </c>
      <c r="BD72" s="422"/>
      <c r="BE72" s="423">
        <v>64</v>
      </c>
      <c r="BF72" s="422"/>
      <c r="BG72" s="423">
        <v>3</v>
      </c>
      <c r="BH72" s="416"/>
      <c r="BI72" s="415">
        <v>108</v>
      </c>
      <c r="BJ72" s="422"/>
      <c r="BK72" s="423">
        <v>32</v>
      </c>
      <c r="BL72" s="422"/>
      <c r="BM72" s="423">
        <v>3</v>
      </c>
      <c r="BN72" s="416"/>
      <c r="BO72" s="415"/>
      <c r="BP72" s="422"/>
      <c r="BQ72" s="423"/>
      <c r="BR72" s="422"/>
      <c r="BS72" s="423"/>
      <c r="BT72" s="416"/>
      <c r="BU72" s="459"/>
      <c r="BV72" s="430"/>
      <c r="BW72" s="433"/>
      <c r="BX72" s="432"/>
      <c r="BY72" s="423"/>
      <c r="BZ72" s="416"/>
      <c r="CA72" s="459"/>
      <c r="CB72" s="430"/>
      <c r="CC72" s="433"/>
      <c r="CD72" s="432"/>
      <c r="CE72" s="423"/>
      <c r="CF72" s="416"/>
      <c r="CG72" s="415">
        <f t="shared" si="14"/>
        <v>6</v>
      </c>
      <c r="CH72" s="416"/>
      <c r="CI72" s="86" t="s">
        <v>336</v>
      </c>
      <c r="CJ72" s="81"/>
      <c r="CK72" s="81"/>
      <c r="CL72" s="82"/>
      <c r="CM72" s="79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</row>
    <row r="73" spans="1:215" s="108" customFormat="1" ht="27" customHeight="1" x14ac:dyDescent="0.25">
      <c r="A73" s="79"/>
      <c r="B73" s="439"/>
      <c r="C73" s="440"/>
      <c r="D73" s="83" t="s">
        <v>367</v>
      </c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6"/>
      <c r="U73" s="431"/>
      <c r="V73" s="432"/>
      <c r="W73" s="433"/>
      <c r="X73" s="434"/>
      <c r="Y73" s="441">
        <f t="shared" si="5"/>
        <v>0</v>
      </c>
      <c r="Z73" s="442"/>
      <c r="AA73" s="443">
        <f t="shared" si="13"/>
        <v>0</v>
      </c>
      <c r="AB73" s="444"/>
      <c r="AC73" s="441"/>
      <c r="AD73" s="442"/>
      <c r="AE73" s="443"/>
      <c r="AF73" s="442"/>
      <c r="AG73" s="443"/>
      <c r="AH73" s="442"/>
      <c r="AI73" s="443"/>
      <c r="AJ73" s="444"/>
      <c r="AK73" s="431"/>
      <c r="AL73" s="432"/>
      <c r="AM73" s="433"/>
      <c r="AN73" s="432"/>
      <c r="AO73" s="433"/>
      <c r="AP73" s="434"/>
      <c r="AQ73" s="431"/>
      <c r="AR73" s="432"/>
      <c r="AS73" s="433"/>
      <c r="AT73" s="432"/>
      <c r="AU73" s="433"/>
      <c r="AV73" s="434"/>
      <c r="AW73" s="431"/>
      <c r="AX73" s="432"/>
      <c r="AY73" s="433"/>
      <c r="AZ73" s="432"/>
      <c r="BA73" s="433"/>
      <c r="BB73" s="434"/>
      <c r="BC73" s="431"/>
      <c r="BD73" s="432"/>
      <c r="BE73" s="433"/>
      <c r="BF73" s="432"/>
      <c r="BG73" s="433"/>
      <c r="BH73" s="434"/>
      <c r="BI73" s="431"/>
      <c r="BJ73" s="432"/>
      <c r="BK73" s="433"/>
      <c r="BL73" s="432"/>
      <c r="BM73" s="433"/>
      <c r="BN73" s="434"/>
      <c r="BO73" s="431"/>
      <c r="BP73" s="432"/>
      <c r="BQ73" s="433"/>
      <c r="BR73" s="432"/>
      <c r="BS73" s="433"/>
      <c r="BT73" s="434"/>
      <c r="BU73" s="431"/>
      <c r="BV73" s="432"/>
      <c r="BW73" s="433"/>
      <c r="BX73" s="432"/>
      <c r="BY73" s="433"/>
      <c r="BZ73" s="434"/>
      <c r="CA73" s="431"/>
      <c r="CB73" s="432"/>
      <c r="CC73" s="433"/>
      <c r="CD73" s="432"/>
      <c r="CE73" s="433"/>
      <c r="CF73" s="434"/>
      <c r="CG73" s="415">
        <f t="shared" si="14"/>
        <v>0</v>
      </c>
      <c r="CH73" s="416"/>
      <c r="CI73" s="107"/>
      <c r="CJ73" s="84"/>
      <c r="CK73" s="84"/>
      <c r="CL73" s="85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</row>
    <row r="74" spans="1:215" s="80" customFormat="1" ht="27" customHeight="1" x14ac:dyDescent="0.25">
      <c r="A74" s="72"/>
      <c r="B74" s="417" t="s">
        <v>324</v>
      </c>
      <c r="C74" s="418"/>
      <c r="D74" s="106" t="s">
        <v>217</v>
      </c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2"/>
      <c r="U74" s="415"/>
      <c r="V74" s="422"/>
      <c r="W74" s="423">
        <v>5</v>
      </c>
      <c r="X74" s="416"/>
      <c r="Y74" s="424">
        <f t="shared" si="5"/>
        <v>120</v>
      </c>
      <c r="Z74" s="425"/>
      <c r="AA74" s="426">
        <f t="shared" si="13"/>
        <v>48</v>
      </c>
      <c r="AB74" s="456"/>
      <c r="AC74" s="424">
        <v>34</v>
      </c>
      <c r="AD74" s="425"/>
      <c r="AE74" s="426">
        <v>0</v>
      </c>
      <c r="AF74" s="425"/>
      <c r="AG74" s="426">
        <v>14</v>
      </c>
      <c r="AH74" s="425"/>
      <c r="AI74" s="466"/>
      <c r="AJ74" s="466"/>
      <c r="AK74" s="428"/>
      <c r="AL74" s="429"/>
      <c r="AM74" s="429"/>
      <c r="AN74" s="429"/>
      <c r="AO74" s="429"/>
      <c r="AP74" s="451"/>
      <c r="AQ74" s="428"/>
      <c r="AR74" s="429"/>
      <c r="AS74" s="429"/>
      <c r="AT74" s="429"/>
      <c r="AU74" s="429"/>
      <c r="AV74" s="451"/>
      <c r="AW74" s="415"/>
      <c r="AX74" s="422"/>
      <c r="AY74" s="423"/>
      <c r="AZ74" s="422"/>
      <c r="BA74" s="423"/>
      <c r="BB74" s="416"/>
      <c r="BC74" s="415"/>
      <c r="BD74" s="422"/>
      <c r="BE74" s="423"/>
      <c r="BF74" s="422"/>
      <c r="BG74" s="423"/>
      <c r="BH74" s="416"/>
      <c r="BI74" s="415">
        <v>120</v>
      </c>
      <c r="BJ74" s="422"/>
      <c r="BK74" s="423">
        <v>48</v>
      </c>
      <c r="BL74" s="422"/>
      <c r="BM74" s="423">
        <v>3</v>
      </c>
      <c r="BN74" s="416"/>
      <c r="BO74" s="415"/>
      <c r="BP74" s="422"/>
      <c r="BQ74" s="423"/>
      <c r="BR74" s="422"/>
      <c r="BS74" s="423"/>
      <c r="BT74" s="416"/>
      <c r="BU74" s="428"/>
      <c r="BV74" s="429"/>
      <c r="BW74" s="430"/>
      <c r="BX74" s="430"/>
      <c r="BY74" s="423"/>
      <c r="BZ74" s="416"/>
      <c r="CA74" s="428"/>
      <c r="CB74" s="429"/>
      <c r="CC74" s="430"/>
      <c r="CD74" s="430"/>
      <c r="CE74" s="423"/>
      <c r="CF74" s="416"/>
      <c r="CG74" s="415">
        <f t="shared" si="14"/>
        <v>3</v>
      </c>
      <c r="CH74" s="416"/>
      <c r="CI74" s="86" t="s">
        <v>337</v>
      </c>
      <c r="CJ74" s="81"/>
      <c r="CK74" s="81"/>
      <c r="CL74" s="8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</row>
    <row r="75" spans="1:215" s="80" customFormat="1" ht="51" customHeight="1" x14ac:dyDescent="0.25">
      <c r="A75" s="72"/>
      <c r="B75" s="417" t="s">
        <v>325</v>
      </c>
      <c r="C75" s="418"/>
      <c r="D75" s="419" t="s">
        <v>220</v>
      </c>
      <c r="E75" s="420"/>
      <c r="F75" s="420"/>
      <c r="G75" s="420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1"/>
      <c r="U75" s="415"/>
      <c r="V75" s="422"/>
      <c r="W75" s="423">
        <v>5</v>
      </c>
      <c r="X75" s="416"/>
      <c r="Y75" s="424">
        <f t="shared" si="5"/>
        <v>120</v>
      </c>
      <c r="Z75" s="425"/>
      <c r="AA75" s="426">
        <f t="shared" si="13"/>
        <v>64</v>
      </c>
      <c r="AB75" s="456"/>
      <c r="AC75" s="424">
        <v>50</v>
      </c>
      <c r="AD75" s="425"/>
      <c r="AE75" s="426">
        <v>0</v>
      </c>
      <c r="AF75" s="425"/>
      <c r="AG75" s="426">
        <v>14</v>
      </c>
      <c r="AH75" s="425"/>
      <c r="AI75" s="466"/>
      <c r="AJ75" s="466"/>
      <c r="AK75" s="428"/>
      <c r="AL75" s="429"/>
      <c r="AM75" s="429"/>
      <c r="AN75" s="429"/>
      <c r="AO75" s="429"/>
      <c r="AP75" s="451"/>
      <c r="AQ75" s="428"/>
      <c r="AR75" s="429"/>
      <c r="AS75" s="429"/>
      <c r="AT75" s="429"/>
      <c r="AU75" s="429"/>
      <c r="AV75" s="451"/>
      <c r="AW75" s="415"/>
      <c r="AX75" s="422"/>
      <c r="AY75" s="423"/>
      <c r="AZ75" s="422"/>
      <c r="BA75" s="423"/>
      <c r="BB75" s="416"/>
      <c r="BC75" s="415"/>
      <c r="BD75" s="422"/>
      <c r="BE75" s="423"/>
      <c r="BF75" s="422"/>
      <c r="BG75" s="423"/>
      <c r="BH75" s="416"/>
      <c r="BI75" s="415">
        <v>120</v>
      </c>
      <c r="BJ75" s="422"/>
      <c r="BK75" s="423">
        <v>64</v>
      </c>
      <c r="BL75" s="422"/>
      <c r="BM75" s="423">
        <v>3</v>
      </c>
      <c r="BN75" s="416"/>
      <c r="BO75" s="415"/>
      <c r="BP75" s="422"/>
      <c r="BQ75" s="423"/>
      <c r="BR75" s="422"/>
      <c r="BS75" s="423"/>
      <c r="BT75" s="416"/>
      <c r="BU75" s="428"/>
      <c r="BV75" s="429"/>
      <c r="BW75" s="430"/>
      <c r="BX75" s="430"/>
      <c r="BY75" s="423"/>
      <c r="BZ75" s="416"/>
      <c r="CA75" s="428"/>
      <c r="CB75" s="429"/>
      <c r="CC75" s="430"/>
      <c r="CD75" s="430"/>
      <c r="CE75" s="423"/>
      <c r="CF75" s="416"/>
      <c r="CG75" s="415">
        <f t="shared" si="14"/>
        <v>3</v>
      </c>
      <c r="CH75" s="416"/>
      <c r="CI75" s="86" t="s">
        <v>338</v>
      </c>
      <c r="CJ75" s="81"/>
      <c r="CK75" s="81"/>
      <c r="CL75" s="8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</row>
    <row r="76" spans="1:215" s="108" customFormat="1" ht="27" customHeight="1" x14ac:dyDescent="0.25">
      <c r="A76" s="79"/>
      <c r="B76" s="439"/>
      <c r="C76" s="440"/>
      <c r="D76" s="83" t="s">
        <v>368</v>
      </c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75"/>
      <c r="R76" s="375"/>
      <c r="S76" s="375"/>
      <c r="T76" s="376"/>
      <c r="U76" s="431"/>
      <c r="V76" s="432"/>
      <c r="W76" s="433"/>
      <c r="X76" s="434"/>
      <c r="Y76" s="441">
        <f t="shared" si="5"/>
        <v>0</v>
      </c>
      <c r="Z76" s="442"/>
      <c r="AA76" s="443">
        <f t="shared" si="13"/>
        <v>0</v>
      </c>
      <c r="AB76" s="444"/>
      <c r="AC76" s="441"/>
      <c r="AD76" s="442"/>
      <c r="AE76" s="443"/>
      <c r="AF76" s="442"/>
      <c r="AG76" s="443"/>
      <c r="AH76" s="442"/>
      <c r="AI76" s="443"/>
      <c r="AJ76" s="444"/>
      <c r="AK76" s="431"/>
      <c r="AL76" s="432"/>
      <c r="AM76" s="433"/>
      <c r="AN76" s="432"/>
      <c r="AO76" s="433"/>
      <c r="AP76" s="434"/>
      <c r="AQ76" s="431"/>
      <c r="AR76" s="432"/>
      <c r="AS76" s="433"/>
      <c r="AT76" s="432"/>
      <c r="AU76" s="433"/>
      <c r="AV76" s="434"/>
      <c r="AW76" s="431"/>
      <c r="AX76" s="432"/>
      <c r="AY76" s="433"/>
      <c r="AZ76" s="432"/>
      <c r="BA76" s="433"/>
      <c r="BB76" s="434"/>
      <c r="BC76" s="431"/>
      <c r="BD76" s="432"/>
      <c r="BE76" s="433"/>
      <c r="BF76" s="432"/>
      <c r="BG76" s="433"/>
      <c r="BH76" s="434"/>
      <c r="BI76" s="431"/>
      <c r="BJ76" s="432"/>
      <c r="BK76" s="433"/>
      <c r="BL76" s="432"/>
      <c r="BM76" s="433"/>
      <c r="BN76" s="434"/>
      <c r="BO76" s="431"/>
      <c r="BP76" s="432"/>
      <c r="BQ76" s="433"/>
      <c r="BR76" s="432"/>
      <c r="BS76" s="433"/>
      <c r="BT76" s="434"/>
      <c r="BU76" s="431"/>
      <c r="BV76" s="432"/>
      <c r="BW76" s="433"/>
      <c r="BX76" s="432"/>
      <c r="BY76" s="433"/>
      <c r="BZ76" s="434"/>
      <c r="CA76" s="431"/>
      <c r="CB76" s="432"/>
      <c r="CC76" s="433"/>
      <c r="CD76" s="432"/>
      <c r="CE76" s="433"/>
      <c r="CF76" s="434"/>
      <c r="CG76" s="415">
        <f t="shared" si="14"/>
        <v>0</v>
      </c>
      <c r="CH76" s="416"/>
      <c r="CI76" s="107"/>
      <c r="CJ76" s="84"/>
      <c r="CK76" s="84"/>
      <c r="CL76" s="85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</row>
    <row r="77" spans="1:215" s="80" customFormat="1" ht="27" customHeight="1" x14ac:dyDescent="0.25">
      <c r="A77" s="72"/>
      <c r="B77" s="417" t="s">
        <v>326</v>
      </c>
      <c r="C77" s="418"/>
      <c r="D77" s="106" t="s">
        <v>221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  <c r="U77" s="415">
        <v>7</v>
      </c>
      <c r="V77" s="422"/>
      <c r="W77" s="423">
        <v>6</v>
      </c>
      <c r="X77" s="416"/>
      <c r="Y77" s="424">
        <f t="shared" si="5"/>
        <v>216</v>
      </c>
      <c r="Z77" s="425"/>
      <c r="AA77" s="426">
        <f t="shared" si="13"/>
        <v>96</v>
      </c>
      <c r="AB77" s="456"/>
      <c r="AC77" s="424">
        <v>64</v>
      </c>
      <c r="AD77" s="425"/>
      <c r="AE77" s="426">
        <v>0</v>
      </c>
      <c r="AF77" s="425"/>
      <c r="AG77" s="426">
        <v>32</v>
      </c>
      <c r="AH77" s="425"/>
      <c r="AI77" s="466"/>
      <c r="AJ77" s="467"/>
      <c r="AK77" s="428"/>
      <c r="AL77" s="429"/>
      <c r="AM77" s="429"/>
      <c r="AN77" s="429"/>
      <c r="AO77" s="429"/>
      <c r="AP77" s="451"/>
      <c r="AQ77" s="428"/>
      <c r="AR77" s="429"/>
      <c r="AS77" s="429"/>
      <c r="AT77" s="429"/>
      <c r="AU77" s="429"/>
      <c r="AV77" s="451"/>
      <c r="AW77" s="415"/>
      <c r="AX77" s="422"/>
      <c r="AY77" s="423"/>
      <c r="AZ77" s="422"/>
      <c r="BA77" s="423"/>
      <c r="BB77" s="416"/>
      <c r="BC77" s="415"/>
      <c r="BD77" s="422"/>
      <c r="BE77" s="423"/>
      <c r="BF77" s="422"/>
      <c r="BG77" s="423"/>
      <c r="BH77" s="416"/>
      <c r="BI77" s="415"/>
      <c r="BJ77" s="422"/>
      <c r="BK77" s="423"/>
      <c r="BL77" s="422"/>
      <c r="BM77" s="423"/>
      <c r="BN77" s="416"/>
      <c r="BO77" s="415">
        <v>108</v>
      </c>
      <c r="BP77" s="422"/>
      <c r="BQ77" s="423">
        <v>48</v>
      </c>
      <c r="BR77" s="422"/>
      <c r="BS77" s="423">
        <v>3</v>
      </c>
      <c r="BT77" s="416"/>
      <c r="BU77" s="428">
        <v>108</v>
      </c>
      <c r="BV77" s="429"/>
      <c r="BW77" s="429">
        <v>48</v>
      </c>
      <c r="BX77" s="429"/>
      <c r="BY77" s="423">
        <v>3</v>
      </c>
      <c r="BZ77" s="416"/>
      <c r="CA77" s="428"/>
      <c r="CB77" s="429"/>
      <c r="CC77" s="430"/>
      <c r="CD77" s="430"/>
      <c r="CE77" s="423"/>
      <c r="CF77" s="416"/>
      <c r="CG77" s="415">
        <f t="shared" si="14"/>
        <v>6</v>
      </c>
      <c r="CH77" s="416"/>
      <c r="CI77" s="86" t="s">
        <v>339</v>
      </c>
      <c r="CJ77" s="81"/>
      <c r="CK77" s="81"/>
      <c r="CL77" s="8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</row>
    <row r="78" spans="1:215" s="80" customFormat="1" ht="25.2" x14ac:dyDescent="0.25">
      <c r="A78" s="72"/>
      <c r="B78" s="417"/>
      <c r="C78" s="418"/>
      <c r="D78" s="83" t="s">
        <v>364</v>
      </c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5"/>
      <c r="Q78" s="375"/>
      <c r="R78" s="375"/>
      <c r="S78" s="373"/>
      <c r="T78" s="374"/>
      <c r="U78" s="415"/>
      <c r="V78" s="422"/>
      <c r="W78" s="423"/>
      <c r="X78" s="416"/>
      <c r="Y78" s="424">
        <f t="shared" si="5"/>
        <v>0</v>
      </c>
      <c r="Z78" s="425"/>
      <c r="AA78" s="426">
        <f t="shared" si="13"/>
        <v>0</v>
      </c>
      <c r="AB78" s="456"/>
      <c r="AC78" s="424"/>
      <c r="AD78" s="425"/>
      <c r="AE78" s="426"/>
      <c r="AF78" s="425"/>
      <c r="AG78" s="426"/>
      <c r="AH78" s="425"/>
      <c r="AI78" s="426"/>
      <c r="AJ78" s="456"/>
      <c r="AK78" s="415"/>
      <c r="AL78" s="422"/>
      <c r="AM78" s="423"/>
      <c r="AN78" s="422"/>
      <c r="AO78" s="423"/>
      <c r="AP78" s="416"/>
      <c r="AQ78" s="415"/>
      <c r="AR78" s="422"/>
      <c r="AS78" s="423"/>
      <c r="AT78" s="422"/>
      <c r="AU78" s="423"/>
      <c r="AV78" s="416"/>
      <c r="AW78" s="415"/>
      <c r="AX78" s="422"/>
      <c r="AY78" s="423"/>
      <c r="AZ78" s="422"/>
      <c r="BA78" s="423"/>
      <c r="BB78" s="416"/>
      <c r="BC78" s="415"/>
      <c r="BD78" s="422"/>
      <c r="BE78" s="423"/>
      <c r="BF78" s="422"/>
      <c r="BG78" s="423"/>
      <c r="BH78" s="416"/>
      <c r="BI78" s="415"/>
      <c r="BJ78" s="422"/>
      <c r="BK78" s="423"/>
      <c r="BL78" s="422"/>
      <c r="BM78" s="423"/>
      <c r="BN78" s="416"/>
      <c r="BO78" s="431"/>
      <c r="BP78" s="432"/>
      <c r="BQ78" s="433"/>
      <c r="BR78" s="432"/>
      <c r="BS78" s="423"/>
      <c r="BT78" s="416"/>
      <c r="BU78" s="431"/>
      <c r="BV78" s="432"/>
      <c r="BW78" s="433"/>
      <c r="BX78" s="432"/>
      <c r="BY78" s="423"/>
      <c r="BZ78" s="416"/>
      <c r="CA78" s="431"/>
      <c r="CB78" s="432"/>
      <c r="CC78" s="433"/>
      <c r="CD78" s="432"/>
      <c r="CE78" s="423"/>
      <c r="CF78" s="416"/>
      <c r="CG78" s="415">
        <f t="shared" si="14"/>
        <v>0</v>
      </c>
      <c r="CH78" s="416"/>
      <c r="CI78" s="86"/>
      <c r="CJ78" s="81"/>
      <c r="CK78" s="81"/>
      <c r="CL78" s="82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</row>
    <row r="79" spans="1:215" s="80" customFormat="1" ht="54" customHeight="1" x14ac:dyDescent="0.25">
      <c r="A79" s="72"/>
      <c r="B79" s="417" t="s">
        <v>64</v>
      </c>
      <c r="C79" s="418"/>
      <c r="D79" s="419" t="s">
        <v>150</v>
      </c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1"/>
      <c r="U79" s="415"/>
      <c r="V79" s="422"/>
      <c r="W79" s="423">
        <v>1</v>
      </c>
      <c r="X79" s="416"/>
      <c r="Y79" s="424">
        <f t="shared" si="5"/>
        <v>108</v>
      </c>
      <c r="Z79" s="425"/>
      <c r="AA79" s="426">
        <f t="shared" si="13"/>
        <v>50</v>
      </c>
      <c r="AB79" s="456"/>
      <c r="AC79" s="415">
        <v>34</v>
      </c>
      <c r="AD79" s="422"/>
      <c r="AE79" s="423">
        <v>16</v>
      </c>
      <c r="AF79" s="422"/>
      <c r="AG79" s="426">
        <v>0</v>
      </c>
      <c r="AH79" s="425"/>
      <c r="AI79" s="466"/>
      <c r="AJ79" s="426"/>
      <c r="AK79" s="424">
        <v>108</v>
      </c>
      <c r="AL79" s="425"/>
      <c r="AM79" s="426">
        <v>50</v>
      </c>
      <c r="AN79" s="425"/>
      <c r="AO79" s="423">
        <v>3</v>
      </c>
      <c r="AP79" s="416"/>
      <c r="AQ79" s="428"/>
      <c r="AR79" s="429"/>
      <c r="AS79" s="429"/>
      <c r="AT79" s="429"/>
      <c r="AU79" s="423"/>
      <c r="AV79" s="416"/>
      <c r="AW79" s="428"/>
      <c r="AX79" s="429"/>
      <c r="AY79" s="429"/>
      <c r="AZ79" s="429"/>
      <c r="BA79" s="423"/>
      <c r="BB79" s="416"/>
      <c r="BC79" s="428"/>
      <c r="BD79" s="429"/>
      <c r="BE79" s="429"/>
      <c r="BF79" s="429"/>
      <c r="BG79" s="423"/>
      <c r="BH79" s="416"/>
      <c r="BI79" s="415"/>
      <c r="BJ79" s="422"/>
      <c r="BK79" s="423"/>
      <c r="BL79" s="422"/>
      <c r="BM79" s="423"/>
      <c r="BN79" s="416"/>
      <c r="BO79" s="428"/>
      <c r="BP79" s="429"/>
      <c r="BQ79" s="430"/>
      <c r="BR79" s="430"/>
      <c r="BS79" s="423"/>
      <c r="BT79" s="416"/>
      <c r="BU79" s="428"/>
      <c r="BV79" s="429"/>
      <c r="BW79" s="430"/>
      <c r="BX79" s="430"/>
      <c r="BY79" s="423"/>
      <c r="BZ79" s="416"/>
      <c r="CA79" s="428"/>
      <c r="CB79" s="429"/>
      <c r="CC79" s="430"/>
      <c r="CD79" s="430"/>
      <c r="CE79" s="423"/>
      <c r="CF79" s="416"/>
      <c r="CG79" s="415">
        <f t="shared" si="14"/>
        <v>3</v>
      </c>
      <c r="CH79" s="416"/>
      <c r="CI79" s="86" t="s">
        <v>260</v>
      </c>
      <c r="CJ79" s="81"/>
      <c r="CK79" s="81"/>
      <c r="CL79" s="82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</row>
    <row r="80" spans="1:215" s="80" customFormat="1" ht="51" customHeight="1" x14ac:dyDescent="0.25">
      <c r="A80" s="72"/>
      <c r="B80" s="454" t="s">
        <v>95</v>
      </c>
      <c r="C80" s="455"/>
      <c r="D80" s="419" t="s">
        <v>174</v>
      </c>
      <c r="E80" s="420"/>
      <c r="F80" s="420"/>
      <c r="G80" s="420"/>
      <c r="H80" s="420"/>
      <c r="I80" s="420"/>
      <c r="J80" s="420"/>
      <c r="K80" s="420"/>
      <c r="L80" s="420"/>
      <c r="M80" s="420"/>
      <c r="N80" s="420"/>
      <c r="O80" s="420"/>
      <c r="P80" s="420"/>
      <c r="Q80" s="420"/>
      <c r="R80" s="420"/>
      <c r="S80" s="420"/>
      <c r="T80" s="421"/>
      <c r="U80" s="415"/>
      <c r="V80" s="422"/>
      <c r="W80" s="423">
        <v>1</v>
      </c>
      <c r="X80" s="416"/>
      <c r="Y80" s="424">
        <f t="shared" si="5"/>
        <v>108</v>
      </c>
      <c r="Z80" s="425"/>
      <c r="AA80" s="426">
        <f t="shared" si="13"/>
        <v>50</v>
      </c>
      <c r="AB80" s="456"/>
      <c r="AC80" s="424">
        <v>34</v>
      </c>
      <c r="AD80" s="425"/>
      <c r="AE80" s="426">
        <v>16</v>
      </c>
      <c r="AF80" s="425"/>
      <c r="AG80" s="426"/>
      <c r="AH80" s="425"/>
      <c r="AI80" s="464"/>
      <c r="AJ80" s="465"/>
      <c r="AK80" s="428">
        <v>108</v>
      </c>
      <c r="AL80" s="429"/>
      <c r="AM80" s="429">
        <v>50</v>
      </c>
      <c r="AN80" s="429"/>
      <c r="AO80" s="429">
        <v>3</v>
      </c>
      <c r="AP80" s="451"/>
      <c r="AQ80" s="428"/>
      <c r="AR80" s="429"/>
      <c r="AS80" s="429"/>
      <c r="AT80" s="429"/>
      <c r="AU80" s="429"/>
      <c r="AV80" s="451"/>
      <c r="AW80" s="428"/>
      <c r="AX80" s="429"/>
      <c r="AY80" s="429"/>
      <c r="AZ80" s="429"/>
      <c r="BA80" s="429"/>
      <c r="BB80" s="451"/>
      <c r="BC80" s="428"/>
      <c r="BD80" s="429"/>
      <c r="BE80" s="429"/>
      <c r="BF80" s="429"/>
      <c r="BG80" s="429"/>
      <c r="BH80" s="451"/>
      <c r="BI80" s="428"/>
      <c r="BJ80" s="429"/>
      <c r="BK80" s="429"/>
      <c r="BL80" s="429"/>
      <c r="BM80" s="429"/>
      <c r="BN80" s="451"/>
      <c r="BO80" s="428"/>
      <c r="BP80" s="429"/>
      <c r="BQ80" s="429"/>
      <c r="BR80" s="429"/>
      <c r="BS80" s="429"/>
      <c r="BT80" s="451"/>
      <c r="BU80" s="428"/>
      <c r="BV80" s="429"/>
      <c r="BW80" s="429"/>
      <c r="BX80" s="429"/>
      <c r="BY80" s="429"/>
      <c r="BZ80" s="451"/>
      <c r="CA80" s="428"/>
      <c r="CB80" s="429"/>
      <c r="CC80" s="429"/>
      <c r="CD80" s="429"/>
      <c r="CE80" s="429"/>
      <c r="CF80" s="451"/>
      <c r="CG80" s="415">
        <f t="shared" si="14"/>
        <v>3</v>
      </c>
      <c r="CH80" s="416"/>
      <c r="CI80" s="86" t="s">
        <v>263</v>
      </c>
      <c r="CJ80" s="81"/>
      <c r="CK80" s="81"/>
      <c r="CL80" s="82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</row>
    <row r="81" spans="1:216" s="80" customFormat="1" ht="28.2" customHeight="1" thickBot="1" x14ac:dyDescent="0.3">
      <c r="A81" s="72"/>
      <c r="B81" s="417" t="s">
        <v>329</v>
      </c>
      <c r="C81" s="418"/>
      <c r="D81" s="81" t="s">
        <v>73</v>
      </c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2"/>
      <c r="U81" s="415">
        <v>8</v>
      </c>
      <c r="V81" s="422"/>
      <c r="W81" s="423"/>
      <c r="X81" s="416"/>
      <c r="Y81" s="491">
        <f t="shared" si="5"/>
        <v>108</v>
      </c>
      <c r="Z81" s="492"/>
      <c r="AA81" s="493">
        <f t="shared" si="13"/>
        <v>48</v>
      </c>
      <c r="AB81" s="494"/>
      <c r="AC81" s="415">
        <v>32</v>
      </c>
      <c r="AD81" s="422"/>
      <c r="AE81" s="423">
        <v>16</v>
      </c>
      <c r="AF81" s="422"/>
      <c r="AG81" s="423">
        <v>0</v>
      </c>
      <c r="AH81" s="422"/>
      <c r="AI81" s="466"/>
      <c r="AJ81" s="426"/>
      <c r="AK81" s="428"/>
      <c r="AL81" s="429"/>
      <c r="AM81" s="430"/>
      <c r="AN81" s="430"/>
      <c r="AO81" s="423"/>
      <c r="AP81" s="416"/>
      <c r="AQ81" s="428"/>
      <c r="AR81" s="429"/>
      <c r="AS81" s="430"/>
      <c r="AT81" s="430"/>
      <c r="AU81" s="423"/>
      <c r="AV81" s="416"/>
      <c r="AW81" s="428"/>
      <c r="AX81" s="429"/>
      <c r="AY81" s="429"/>
      <c r="AZ81" s="429"/>
      <c r="BA81" s="423"/>
      <c r="BB81" s="416"/>
      <c r="BC81" s="428"/>
      <c r="BD81" s="429"/>
      <c r="BE81" s="429"/>
      <c r="BF81" s="429"/>
      <c r="BG81" s="423"/>
      <c r="BH81" s="416"/>
      <c r="BI81" s="428"/>
      <c r="BJ81" s="429"/>
      <c r="BK81" s="430"/>
      <c r="BL81" s="430"/>
      <c r="BM81" s="423"/>
      <c r="BN81" s="416"/>
      <c r="BO81" s="428"/>
      <c r="BP81" s="429"/>
      <c r="BQ81" s="430"/>
      <c r="BR81" s="430"/>
      <c r="BS81" s="423"/>
      <c r="BT81" s="416"/>
      <c r="BU81" s="428"/>
      <c r="BV81" s="429"/>
      <c r="BW81" s="430"/>
      <c r="BX81" s="430"/>
      <c r="BY81" s="423"/>
      <c r="BZ81" s="416"/>
      <c r="CA81" s="415">
        <v>108</v>
      </c>
      <c r="CB81" s="422"/>
      <c r="CC81" s="423">
        <v>48</v>
      </c>
      <c r="CD81" s="422"/>
      <c r="CE81" s="423">
        <v>3</v>
      </c>
      <c r="CF81" s="416"/>
      <c r="CG81" s="704">
        <f t="shared" si="14"/>
        <v>3</v>
      </c>
      <c r="CH81" s="494"/>
      <c r="CI81" s="86" t="s">
        <v>344</v>
      </c>
      <c r="CJ81" s="81"/>
      <c r="CK81" s="81"/>
      <c r="CL81" s="82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</row>
    <row r="82" spans="1:216" s="112" customFormat="1" ht="51" customHeight="1" thickBot="1" x14ac:dyDescent="0.3">
      <c r="A82" s="79"/>
      <c r="B82" s="725" t="s">
        <v>4</v>
      </c>
      <c r="C82" s="726"/>
      <c r="D82" s="512" t="s">
        <v>300</v>
      </c>
      <c r="E82" s="513"/>
      <c r="F82" s="513"/>
      <c r="G82" s="513"/>
      <c r="H82" s="513"/>
      <c r="I82" s="513"/>
      <c r="J82" s="513"/>
      <c r="K82" s="513"/>
      <c r="L82" s="513"/>
      <c r="M82" s="513"/>
      <c r="N82" s="513"/>
      <c r="O82" s="513"/>
      <c r="P82" s="513"/>
      <c r="Q82" s="513"/>
      <c r="R82" s="513"/>
      <c r="S82" s="513"/>
      <c r="T82" s="514"/>
      <c r="U82" s="718"/>
      <c r="V82" s="597"/>
      <c r="W82" s="650"/>
      <c r="X82" s="597"/>
      <c r="Y82" s="721">
        <f>SUM(Y83:Z133)</f>
        <v>3384</v>
      </c>
      <c r="Z82" s="722"/>
      <c r="AA82" s="515">
        <f>SUM(AA83:AB133)</f>
        <v>1682</v>
      </c>
      <c r="AB82" s="517"/>
      <c r="AC82" s="640">
        <f>SUM(AC83:AD133)</f>
        <v>960</v>
      </c>
      <c r="AD82" s="516"/>
      <c r="AE82" s="515">
        <f>SUM(AE83:AF133)</f>
        <v>306</v>
      </c>
      <c r="AF82" s="516"/>
      <c r="AG82" s="515">
        <f>SUM(AG83:AH133)</f>
        <v>384</v>
      </c>
      <c r="AH82" s="516"/>
      <c r="AI82" s="515">
        <f>SUM(AI83:AJ133)</f>
        <v>32</v>
      </c>
      <c r="AJ82" s="517"/>
      <c r="AK82" s="520">
        <f>SUM(AK83:AL133)</f>
        <v>0</v>
      </c>
      <c r="AL82" s="519"/>
      <c r="AM82" s="518">
        <f>SUM(AM83:AN133)</f>
        <v>0</v>
      </c>
      <c r="AN82" s="519"/>
      <c r="AO82" s="515">
        <f>SUM(AO83:AP133)</f>
        <v>0</v>
      </c>
      <c r="AP82" s="517"/>
      <c r="AQ82" s="520">
        <f>SUM(AQ83:AR133)</f>
        <v>0</v>
      </c>
      <c r="AR82" s="519"/>
      <c r="AS82" s="518">
        <f>SUM(AS83:AT133)</f>
        <v>0</v>
      </c>
      <c r="AT82" s="519"/>
      <c r="AU82" s="515">
        <f>SUM(AU83:AV133)</f>
        <v>0</v>
      </c>
      <c r="AV82" s="517"/>
      <c r="AW82" s="520">
        <f>SUM(AW83:AX133)</f>
        <v>120</v>
      </c>
      <c r="AX82" s="519"/>
      <c r="AY82" s="518">
        <f>SUM(AY83:AZ133)</f>
        <v>50</v>
      </c>
      <c r="AZ82" s="519"/>
      <c r="BA82" s="515">
        <f>SUM(BA83:BB133)</f>
        <v>3</v>
      </c>
      <c r="BB82" s="517"/>
      <c r="BC82" s="520">
        <f>SUM(BC83:BD133)</f>
        <v>288</v>
      </c>
      <c r="BD82" s="519"/>
      <c r="BE82" s="518">
        <f>SUM(BE83:BF133)</f>
        <v>144</v>
      </c>
      <c r="BF82" s="519"/>
      <c r="BG82" s="515">
        <f>SUM(BG83:BH133)</f>
        <v>8</v>
      </c>
      <c r="BH82" s="517"/>
      <c r="BI82" s="520">
        <f>SUM(BI83:BJ133)</f>
        <v>752</v>
      </c>
      <c r="BJ82" s="519"/>
      <c r="BK82" s="518">
        <f>SUM(BK83:BL133)</f>
        <v>400</v>
      </c>
      <c r="BL82" s="519"/>
      <c r="BM82" s="518">
        <f>SUM(BM83:BN133)</f>
        <v>19</v>
      </c>
      <c r="BN82" s="526"/>
      <c r="BO82" s="520">
        <f>SUM(BO83:BP133)</f>
        <v>928</v>
      </c>
      <c r="BP82" s="519"/>
      <c r="BQ82" s="518">
        <f>SUM(BQ83:BR133)</f>
        <v>464</v>
      </c>
      <c r="BR82" s="519"/>
      <c r="BS82" s="518">
        <f>SUM(BS83:BT133)</f>
        <v>24</v>
      </c>
      <c r="BT82" s="526"/>
      <c r="BU82" s="520">
        <f>SUM(BU83:BV133)</f>
        <v>918</v>
      </c>
      <c r="BV82" s="519"/>
      <c r="BW82" s="518">
        <f>SUM(BW83:BX133)</f>
        <v>432</v>
      </c>
      <c r="BX82" s="519"/>
      <c r="BY82" s="518">
        <f>SUM(BY83:BZ133)</f>
        <v>25</v>
      </c>
      <c r="BZ82" s="526"/>
      <c r="CA82" s="520">
        <f>SUM(CA83:CB133)</f>
        <v>378</v>
      </c>
      <c r="CB82" s="519"/>
      <c r="CC82" s="518">
        <f>SUM(CC83:CD133)</f>
        <v>192</v>
      </c>
      <c r="CD82" s="519"/>
      <c r="CE82" s="518">
        <f>SUM(CE83:CF133)</f>
        <v>11</v>
      </c>
      <c r="CF82" s="526"/>
      <c r="CG82" s="640">
        <f>SUM(CG83:CH133)</f>
        <v>90</v>
      </c>
      <c r="CH82" s="517"/>
      <c r="CI82" s="109"/>
      <c r="CJ82" s="110"/>
      <c r="CK82" s="110"/>
      <c r="CL82" s="111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</row>
    <row r="83" spans="1:216" s="80" customFormat="1" ht="27.6" customHeight="1" x14ac:dyDescent="0.25">
      <c r="A83" s="72"/>
      <c r="B83" s="417"/>
      <c r="C83" s="418"/>
      <c r="D83" s="83" t="s">
        <v>292</v>
      </c>
      <c r="E83" s="373"/>
      <c r="F83" s="373"/>
      <c r="G83" s="373"/>
      <c r="H83" s="373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4"/>
      <c r="U83" s="415"/>
      <c r="V83" s="422"/>
      <c r="W83" s="423"/>
      <c r="X83" s="416"/>
      <c r="Y83" s="495">
        <f t="shared" ref="Y83:Y89" si="15">AK83+AQ83+AW83+BC83+BI83+BO83+BU83+CA83</f>
        <v>0</v>
      </c>
      <c r="Z83" s="496"/>
      <c r="AA83" s="690">
        <f t="shared" ref="AA83:AA89" si="16">AM83+AS83+AY83+BE83+BK83+BQ83+BW83+CC83</f>
        <v>0</v>
      </c>
      <c r="AB83" s="691"/>
      <c r="AC83" s="424"/>
      <c r="AD83" s="425"/>
      <c r="AE83" s="426"/>
      <c r="AF83" s="425"/>
      <c r="AG83" s="426"/>
      <c r="AH83" s="425"/>
      <c r="AI83" s="426"/>
      <c r="AJ83" s="456"/>
      <c r="AK83" s="415"/>
      <c r="AL83" s="422"/>
      <c r="AM83" s="423"/>
      <c r="AN83" s="422"/>
      <c r="AO83" s="423"/>
      <c r="AP83" s="416"/>
      <c r="AQ83" s="415"/>
      <c r="AR83" s="422"/>
      <c r="AS83" s="423"/>
      <c r="AT83" s="422"/>
      <c r="AU83" s="423"/>
      <c r="AV83" s="416"/>
      <c r="AW83" s="415"/>
      <c r="AX83" s="422"/>
      <c r="AY83" s="423"/>
      <c r="AZ83" s="422"/>
      <c r="BA83" s="423"/>
      <c r="BB83" s="416"/>
      <c r="BC83" s="415"/>
      <c r="BD83" s="422"/>
      <c r="BE83" s="423"/>
      <c r="BF83" s="422"/>
      <c r="BG83" s="423"/>
      <c r="BH83" s="416"/>
      <c r="BI83" s="415"/>
      <c r="BJ83" s="422"/>
      <c r="BK83" s="423"/>
      <c r="BL83" s="422"/>
      <c r="BM83" s="423"/>
      <c r="BN83" s="416"/>
      <c r="BO83" s="431"/>
      <c r="BP83" s="432"/>
      <c r="BQ83" s="433"/>
      <c r="BR83" s="432"/>
      <c r="BS83" s="423"/>
      <c r="BT83" s="416"/>
      <c r="BU83" s="431"/>
      <c r="BV83" s="432"/>
      <c r="BW83" s="433"/>
      <c r="BX83" s="432"/>
      <c r="BY83" s="423"/>
      <c r="BZ83" s="416"/>
      <c r="CA83" s="431"/>
      <c r="CB83" s="432"/>
      <c r="CC83" s="433"/>
      <c r="CD83" s="432"/>
      <c r="CE83" s="423"/>
      <c r="CF83" s="416"/>
      <c r="CG83" s="527">
        <f t="shared" ref="CG83:CG85" si="17">AO83+AU83+BA83+BG83+BM83+BS83+BY83+CE83</f>
        <v>0</v>
      </c>
      <c r="CH83" s="528"/>
      <c r="CI83" s="86"/>
      <c r="CJ83" s="81"/>
      <c r="CK83" s="81"/>
      <c r="CL83" s="82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</row>
    <row r="84" spans="1:216" s="80" customFormat="1" ht="30" customHeight="1" x14ac:dyDescent="0.25">
      <c r="A84" s="72"/>
      <c r="B84" s="454" t="s">
        <v>41</v>
      </c>
      <c r="C84" s="455"/>
      <c r="D84" s="419" t="s">
        <v>357</v>
      </c>
      <c r="E84" s="420"/>
      <c r="F84" s="420"/>
      <c r="G84" s="420"/>
      <c r="H84" s="420"/>
      <c r="I84" s="420"/>
      <c r="J84" s="420"/>
      <c r="K84" s="420"/>
      <c r="L84" s="420"/>
      <c r="M84" s="420"/>
      <c r="N84" s="420"/>
      <c r="O84" s="420"/>
      <c r="P84" s="420"/>
      <c r="Q84" s="420"/>
      <c r="R84" s="420"/>
      <c r="S84" s="420"/>
      <c r="T84" s="421"/>
      <c r="U84" s="652"/>
      <c r="V84" s="653"/>
      <c r="W84" s="423">
        <v>8</v>
      </c>
      <c r="X84" s="416"/>
      <c r="Y84" s="424">
        <f t="shared" si="15"/>
        <v>72</v>
      </c>
      <c r="Z84" s="425"/>
      <c r="AA84" s="426">
        <f t="shared" si="16"/>
        <v>34</v>
      </c>
      <c r="AB84" s="456"/>
      <c r="AC84" s="424">
        <v>18</v>
      </c>
      <c r="AD84" s="425"/>
      <c r="AE84" s="426">
        <v>0</v>
      </c>
      <c r="AF84" s="425"/>
      <c r="AG84" s="426"/>
      <c r="AH84" s="425"/>
      <c r="AI84" s="472">
        <v>16</v>
      </c>
      <c r="AJ84" s="473"/>
      <c r="AK84" s="428"/>
      <c r="AL84" s="429"/>
      <c r="AM84" s="429"/>
      <c r="AN84" s="429"/>
      <c r="AO84" s="423"/>
      <c r="AP84" s="416"/>
      <c r="AQ84" s="428"/>
      <c r="AR84" s="429"/>
      <c r="AS84" s="429"/>
      <c r="AT84" s="429"/>
      <c r="AU84" s="423"/>
      <c r="AV84" s="416"/>
      <c r="AW84" s="428"/>
      <c r="AX84" s="429"/>
      <c r="AY84" s="429"/>
      <c r="AZ84" s="429"/>
      <c r="BA84" s="423"/>
      <c r="BB84" s="416"/>
      <c r="BC84" s="428"/>
      <c r="BD84" s="429"/>
      <c r="BE84" s="429"/>
      <c r="BF84" s="429"/>
      <c r="BG84" s="423"/>
      <c r="BH84" s="416"/>
      <c r="BI84" s="415"/>
      <c r="BJ84" s="422"/>
      <c r="BK84" s="423"/>
      <c r="BL84" s="422"/>
      <c r="BM84" s="423"/>
      <c r="BN84" s="416"/>
      <c r="BO84" s="428"/>
      <c r="BP84" s="429"/>
      <c r="BQ84" s="429"/>
      <c r="BR84" s="429"/>
      <c r="BS84" s="429"/>
      <c r="BT84" s="451"/>
      <c r="BU84" s="428"/>
      <c r="BV84" s="429"/>
      <c r="BW84" s="429"/>
      <c r="BX84" s="429"/>
      <c r="BY84" s="429"/>
      <c r="BZ84" s="451"/>
      <c r="CA84" s="428">
        <v>72</v>
      </c>
      <c r="CB84" s="429"/>
      <c r="CC84" s="429">
        <v>34</v>
      </c>
      <c r="CD84" s="429"/>
      <c r="CE84" s="423">
        <v>2</v>
      </c>
      <c r="CF84" s="416"/>
      <c r="CG84" s="424">
        <f t="shared" si="17"/>
        <v>2</v>
      </c>
      <c r="CH84" s="456"/>
      <c r="CI84" s="86" t="s">
        <v>271</v>
      </c>
      <c r="CJ84" s="81"/>
      <c r="CK84" s="81"/>
      <c r="CL84" s="82"/>
      <c r="CM84" s="79"/>
      <c r="CN84" s="87"/>
      <c r="CO84" s="87"/>
      <c r="CP84" s="87"/>
      <c r="CQ84" s="87"/>
      <c r="CR84" s="87"/>
      <c r="CS84" s="87"/>
      <c r="CT84" s="87"/>
      <c r="CU84" s="87"/>
      <c r="CV84" s="87"/>
      <c r="CW84" s="87"/>
      <c r="CX84" s="87"/>
      <c r="CY84" s="87"/>
      <c r="CZ84" s="87"/>
      <c r="DA84" s="87"/>
      <c r="DB84" s="87"/>
      <c r="DC84" s="87"/>
      <c r="DD84" s="87"/>
      <c r="DE84" s="87"/>
      <c r="DF84" s="87"/>
      <c r="DG84" s="87"/>
      <c r="DH84" s="87"/>
      <c r="DI84" s="87"/>
      <c r="DJ84" s="87"/>
      <c r="DK84" s="87"/>
      <c r="DL84" s="87"/>
      <c r="DM84" s="87"/>
      <c r="DN84" s="87"/>
      <c r="DO84" s="87"/>
      <c r="DP84" s="87"/>
      <c r="DQ84" s="87"/>
      <c r="DR84" s="87"/>
      <c r="DS84" s="87"/>
      <c r="DT84" s="87"/>
      <c r="DU84" s="87"/>
      <c r="DV84" s="87"/>
      <c r="DW84" s="87"/>
      <c r="DX84" s="87"/>
      <c r="DY84" s="87"/>
      <c r="DZ84" s="87"/>
      <c r="EA84" s="87"/>
      <c r="EB84" s="87"/>
      <c r="EC84" s="87"/>
      <c r="ED84" s="87"/>
      <c r="EE84" s="87"/>
      <c r="EF84" s="87"/>
      <c r="EG84" s="87"/>
      <c r="EH84" s="87"/>
      <c r="EI84" s="87"/>
      <c r="EJ84" s="87"/>
      <c r="EK84" s="87"/>
      <c r="EL84" s="87"/>
      <c r="EM84" s="87"/>
      <c r="EN84" s="87"/>
      <c r="EO84" s="87"/>
      <c r="EP84" s="87"/>
      <c r="EQ84" s="87"/>
      <c r="ER84" s="87"/>
      <c r="ES84" s="87"/>
      <c r="ET84" s="87"/>
      <c r="EU84" s="87"/>
      <c r="EV84" s="87"/>
      <c r="EW84" s="87"/>
      <c r="EX84" s="87"/>
      <c r="EY84" s="87"/>
      <c r="EZ84" s="87"/>
      <c r="FA84" s="87"/>
      <c r="FB84" s="87"/>
      <c r="FC84" s="87"/>
      <c r="FD84" s="87"/>
      <c r="FE84" s="87"/>
      <c r="FF84" s="87"/>
      <c r="FG84" s="87"/>
      <c r="FH84" s="87"/>
      <c r="FI84" s="87"/>
      <c r="FJ84" s="87"/>
      <c r="FK84" s="87"/>
      <c r="FL84" s="87"/>
      <c r="FM84" s="87"/>
      <c r="FN84" s="87"/>
      <c r="FO84" s="87"/>
      <c r="FP84" s="87"/>
      <c r="FQ84" s="87"/>
      <c r="FR84" s="87"/>
      <c r="FS84" s="87"/>
      <c r="FT84" s="87"/>
      <c r="FU84" s="87"/>
      <c r="FV84" s="87"/>
      <c r="FW84" s="87"/>
      <c r="FX84" s="87"/>
      <c r="FY84" s="87"/>
      <c r="FZ84" s="87"/>
      <c r="GA84" s="87"/>
      <c r="GB84" s="87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</row>
    <row r="85" spans="1:216" s="80" customFormat="1" ht="54" customHeight="1" x14ac:dyDescent="0.25">
      <c r="A85" s="72"/>
      <c r="B85" s="454" t="s">
        <v>42</v>
      </c>
      <c r="C85" s="455"/>
      <c r="D85" s="419" t="s">
        <v>358</v>
      </c>
      <c r="E85" s="420"/>
      <c r="F85" s="420"/>
      <c r="G85" s="420"/>
      <c r="H85" s="420"/>
      <c r="I85" s="420"/>
      <c r="J85" s="420"/>
      <c r="K85" s="420"/>
      <c r="L85" s="420"/>
      <c r="M85" s="420"/>
      <c r="N85" s="420"/>
      <c r="O85" s="420"/>
      <c r="P85" s="420"/>
      <c r="Q85" s="420"/>
      <c r="R85" s="420"/>
      <c r="S85" s="420"/>
      <c r="T85" s="421"/>
      <c r="U85" s="415"/>
      <c r="V85" s="422"/>
      <c r="W85" s="423">
        <v>5</v>
      </c>
      <c r="X85" s="416"/>
      <c r="Y85" s="424">
        <f t="shared" si="15"/>
        <v>72</v>
      </c>
      <c r="Z85" s="425"/>
      <c r="AA85" s="426">
        <f t="shared" si="16"/>
        <v>34</v>
      </c>
      <c r="AB85" s="456"/>
      <c r="AC85" s="424">
        <v>18</v>
      </c>
      <c r="AD85" s="425"/>
      <c r="AE85" s="426">
        <v>0</v>
      </c>
      <c r="AF85" s="425"/>
      <c r="AG85" s="426"/>
      <c r="AH85" s="425"/>
      <c r="AI85" s="466">
        <v>16</v>
      </c>
      <c r="AJ85" s="426"/>
      <c r="AK85" s="428"/>
      <c r="AL85" s="429"/>
      <c r="AM85" s="429"/>
      <c r="AN85" s="429"/>
      <c r="AO85" s="423"/>
      <c r="AP85" s="416"/>
      <c r="AQ85" s="428"/>
      <c r="AR85" s="429"/>
      <c r="AS85" s="429"/>
      <c r="AT85" s="429"/>
      <c r="AU85" s="423"/>
      <c r="AV85" s="416"/>
      <c r="AW85" s="415"/>
      <c r="AX85" s="422"/>
      <c r="AY85" s="423"/>
      <c r="AZ85" s="422"/>
      <c r="BA85" s="423"/>
      <c r="BB85" s="416"/>
      <c r="BC85" s="428"/>
      <c r="BD85" s="429"/>
      <c r="BE85" s="429"/>
      <c r="BF85" s="429"/>
      <c r="BG85" s="423"/>
      <c r="BH85" s="416"/>
      <c r="BI85" s="428">
        <v>72</v>
      </c>
      <c r="BJ85" s="429"/>
      <c r="BK85" s="429">
        <v>34</v>
      </c>
      <c r="BL85" s="429"/>
      <c r="BM85" s="423">
        <v>2</v>
      </c>
      <c r="BN85" s="416"/>
      <c r="BO85" s="428"/>
      <c r="BP85" s="429"/>
      <c r="BQ85" s="429"/>
      <c r="BR85" s="429"/>
      <c r="BS85" s="429"/>
      <c r="BT85" s="451"/>
      <c r="BU85" s="428"/>
      <c r="BV85" s="429"/>
      <c r="BW85" s="429"/>
      <c r="BX85" s="429"/>
      <c r="BY85" s="429"/>
      <c r="BZ85" s="451"/>
      <c r="CA85" s="431"/>
      <c r="CB85" s="432"/>
      <c r="CC85" s="433"/>
      <c r="CD85" s="432"/>
      <c r="CE85" s="423"/>
      <c r="CF85" s="416"/>
      <c r="CG85" s="424">
        <f t="shared" si="17"/>
        <v>2</v>
      </c>
      <c r="CH85" s="456"/>
      <c r="CI85" s="86" t="s">
        <v>257</v>
      </c>
      <c r="CJ85" s="81"/>
      <c r="CK85" s="81"/>
      <c r="CL85" s="82"/>
      <c r="CM85" s="79"/>
      <c r="CN85" s="87"/>
      <c r="CO85" s="87"/>
      <c r="CP85" s="87"/>
      <c r="CQ85" s="87"/>
      <c r="CR85" s="87"/>
      <c r="CS85" s="87"/>
      <c r="CT85" s="87"/>
      <c r="CU85" s="87"/>
      <c r="CV85" s="87"/>
      <c r="CW85" s="87"/>
      <c r="CX85" s="87"/>
      <c r="CY85" s="87"/>
      <c r="CZ85" s="87"/>
      <c r="DA85" s="87"/>
      <c r="DB85" s="87"/>
      <c r="DC85" s="87"/>
      <c r="DD85" s="87"/>
      <c r="DE85" s="87"/>
      <c r="DF85" s="87"/>
      <c r="DG85" s="87"/>
      <c r="DH85" s="87"/>
      <c r="DI85" s="87"/>
      <c r="DJ85" s="87"/>
      <c r="DK85" s="87"/>
      <c r="DL85" s="87"/>
      <c r="DM85" s="87"/>
      <c r="DN85" s="87"/>
      <c r="DO85" s="87"/>
      <c r="DP85" s="87"/>
      <c r="DQ85" s="87"/>
      <c r="DR85" s="87"/>
      <c r="DS85" s="87"/>
      <c r="DT85" s="87"/>
      <c r="DU85" s="87"/>
      <c r="DV85" s="87"/>
      <c r="DW85" s="87"/>
      <c r="DX85" s="87"/>
      <c r="DY85" s="87"/>
      <c r="DZ85" s="87"/>
      <c r="EA85" s="87"/>
      <c r="EB85" s="87"/>
      <c r="EC85" s="87"/>
      <c r="ED85" s="87"/>
      <c r="EE85" s="87"/>
      <c r="EF85" s="87"/>
      <c r="EG85" s="87"/>
      <c r="EH85" s="87"/>
      <c r="EI85" s="87"/>
      <c r="EJ85" s="87"/>
      <c r="EK85" s="87"/>
      <c r="EL85" s="87"/>
      <c r="EM85" s="87"/>
      <c r="EN85" s="87"/>
      <c r="EO85" s="87"/>
      <c r="EP85" s="87"/>
      <c r="EQ85" s="87"/>
      <c r="ER85" s="87"/>
      <c r="ES85" s="87"/>
      <c r="ET85" s="87"/>
      <c r="EU85" s="87"/>
      <c r="EV85" s="87"/>
      <c r="EW85" s="87"/>
      <c r="EX85" s="87"/>
      <c r="EY85" s="87"/>
      <c r="EZ85" s="87"/>
      <c r="FA85" s="87"/>
      <c r="FB85" s="87"/>
      <c r="FC85" s="87"/>
      <c r="FD85" s="87"/>
      <c r="FE85" s="87"/>
      <c r="FF85" s="87"/>
      <c r="FG85" s="87"/>
      <c r="FH85" s="87"/>
      <c r="FI85" s="87"/>
      <c r="FJ85" s="87"/>
      <c r="FK85" s="87"/>
      <c r="FL85" s="87"/>
      <c r="FM85" s="87"/>
      <c r="FN85" s="87"/>
      <c r="FO85" s="87"/>
      <c r="FP85" s="87"/>
      <c r="FQ85" s="87"/>
      <c r="FR85" s="87"/>
      <c r="FS85" s="87"/>
      <c r="FT85" s="87"/>
      <c r="FU85" s="87"/>
      <c r="FV85" s="87"/>
      <c r="FW85" s="87"/>
      <c r="FX85" s="87"/>
      <c r="FY85" s="87"/>
      <c r="FZ85" s="87"/>
      <c r="GA85" s="87"/>
      <c r="GB85" s="87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</row>
    <row r="86" spans="1:216" s="93" customFormat="1" ht="51" customHeight="1" x14ac:dyDescent="0.25">
      <c r="A86" s="88"/>
      <c r="B86" s="723"/>
      <c r="C86" s="724"/>
      <c r="D86" s="506" t="s">
        <v>369</v>
      </c>
      <c r="E86" s="507"/>
      <c r="F86" s="507"/>
      <c r="G86" s="507"/>
      <c r="H86" s="507"/>
      <c r="I86" s="507"/>
      <c r="J86" s="507"/>
      <c r="K86" s="507"/>
      <c r="L86" s="507"/>
      <c r="M86" s="507"/>
      <c r="N86" s="507"/>
      <c r="O86" s="507"/>
      <c r="P86" s="507"/>
      <c r="Q86" s="507"/>
      <c r="R86" s="507"/>
      <c r="S86" s="507"/>
      <c r="T86" s="508"/>
      <c r="U86" s="460"/>
      <c r="V86" s="461"/>
      <c r="W86" s="462"/>
      <c r="X86" s="463"/>
      <c r="Y86" s="679">
        <f t="shared" si="15"/>
        <v>0</v>
      </c>
      <c r="Z86" s="680"/>
      <c r="AA86" s="677">
        <f t="shared" si="16"/>
        <v>0</v>
      </c>
      <c r="AB86" s="678"/>
      <c r="AC86" s="679"/>
      <c r="AD86" s="680"/>
      <c r="AE86" s="677"/>
      <c r="AF86" s="680"/>
      <c r="AG86" s="677"/>
      <c r="AH86" s="680"/>
      <c r="AI86" s="677"/>
      <c r="AJ86" s="678"/>
      <c r="AK86" s="460"/>
      <c r="AL86" s="461"/>
      <c r="AM86" s="462"/>
      <c r="AN86" s="461"/>
      <c r="AO86" s="462"/>
      <c r="AP86" s="463"/>
      <c r="AQ86" s="460"/>
      <c r="AR86" s="461"/>
      <c r="AS86" s="462"/>
      <c r="AT86" s="461"/>
      <c r="AU86" s="462"/>
      <c r="AV86" s="463"/>
      <c r="AW86" s="460"/>
      <c r="AX86" s="461"/>
      <c r="AY86" s="462"/>
      <c r="AZ86" s="461"/>
      <c r="BA86" s="462"/>
      <c r="BB86" s="463"/>
      <c r="BC86" s="460"/>
      <c r="BD86" s="461"/>
      <c r="BE86" s="462"/>
      <c r="BF86" s="461"/>
      <c r="BG86" s="462"/>
      <c r="BH86" s="463"/>
      <c r="BI86" s="460"/>
      <c r="BJ86" s="461"/>
      <c r="BK86" s="462"/>
      <c r="BL86" s="461"/>
      <c r="BM86" s="462"/>
      <c r="BN86" s="463"/>
      <c r="BO86" s="460"/>
      <c r="BP86" s="461"/>
      <c r="BQ86" s="462"/>
      <c r="BR86" s="461"/>
      <c r="BS86" s="462"/>
      <c r="BT86" s="463"/>
      <c r="BU86" s="460"/>
      <c r="BV86" s="461"/>
      <c r="BW86" s="462"/>
      <c r="BX86" s="461"/>
      <c r="BY86" s="462"/>
      <c r="BZ86" s="463"/>
      <c r="CA86" s="460"/>
      <c r="CB86" s="461"/>
      <c r="CC86" s="462"/>
      <c r="CD86" s="461"/>
      <c r="CE86" s="462"/>
      <c r="CF86" s="463"/>
      <c r="CG86" s="415">
        <f t="shared" ref="CG86:CG133" si="18">AO86+AU86+BA86+BG86+BM86+BS86+BY86+CE86</f>
        <v>0</v>
      </c>
      <c r="CH86" s="416"/>
      <c r="CI86" s="90"/>
      <c r="CJ86" s="91"/>
      <c r="CK86" s="91"/>
      <c r="CL86" s="92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</row>
    <row r="87" spans="1:216" s="80" customFormat="1" ht="28.2" x14ac:dyDescent="0.25">
      <c r="A87" s="72"/>
      <c r="B87" s="417" t="s">
        <v>140</v>
      </c>
      <c r="C87" s="418"/>
      <c r="D87" s="81" t="s">
        <v>92</v>
      </c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2"/>
      <c r="U87" s="415"/>
      <c r="V87" s="422"/>
      <c r="W87" s="423">
        <v>3</v>
      </c>
      <c r="X87" s="416"/>
      <c r="Y87" s="424">
        <f t="shared" si="15"/>
        <v>120</v>
      </c>
      <c r="Z87" s="425"/>
      <c r="AA87" s="426">
        <f t="shared" si="16"/>
        <v>50</v>
      </c>
      <c r="AB87" s="456"/>
      <c r="AC87" s="415">
        <v>34</v>
      </c>
      <c r="AD87" s="422"/>
      <c r="AE87" s="423">
        <v>0</v>
      </c>
      <c r="AF87" s="422"/>
      <c r="AG87" s="423">
        <v>16</v>
      </c>
      <c r="AH87" s="422"/>
      <c r="AI87" s="466"/>
      <c r="AJ87" s="426"/>
      <c r="AK87" s="415"/>
      <c r="AL87" s="422"/>
      <c r="AM87" s="429"/>
      <c r="AN87" s="429"/>
      <c r="AO87" s="429"/>
      <c r="AP87" s="451"/>
      <c r="AQ87" s="428"/>
      <c r="AR87" s="429"/>
      <c r="AS87" s="429"/>
      <c r="AT87" s="429"/>
      <c r="AU87" s="429"/>
      <c r="AV87" s="451"/>
      <c r="AW87" s="415">
        <v>120</v>
      </c>
      <c r="AX87" s="422"/>
      <c r="AY87" s="423">
        <v>50</v>
      </c>
      <c r="AZ87" s="422"/>
      <c r="BA87" s="423">
        <v>3</v>
      </c>
      <c r="BB87" s="416"/>
      <c r="BC87" s="415"/>
      <c r="BD87" s="422"/>
      <c r="BE87" s="423"/>
      <c r="BF87" s="422"/>
      <c r="BG87" s="423"/>
      <c r="BH87" s="416"/>
      <c r="BI87" s="428"/>
      <c r="BJ87" s="429"/>
      <c r="BK87" s="430"/>
      <c r="BL87" s="430"/>
      <c r="BM87" s="423"/>
      <c r="BN87" s="416"/>
      <c r="BO87" s="428"/>
      <c r="BP87" s="429"/>
      <c r="BQ87" s="430"/>
      <c r="BR87" s="430"/>
      <c r="BS87" s="423"/>
      <c r="BT87" s="416"/>
      <c r="BU87" s="428"/>
      <c r="BV87" s="429"/>
      <c r="BW87" s="430"/>
      <c r="BX87" s="430"/>
      <c r="BY87" s="423"/>
      <c r="BZ87" s="416"/>
      <c r="CA87" s="428"/>
      <c r="CB87" s="429"/>
      <c r="CC87" s="430"/>
      <c r="CD87" s="430"/>
      <c r="CE87" s="423"/>
      <c r="CF87" s="416"/>
      <c r="CG87" s="415">
        <f t="shared" si="18"/>
        <v>3</v>
      </c>
      <c r="CH87" s="416"/>
      <c r="CI87" s="86" t="s">
        <v>261</v>
      </c>
      <c r="CJ87" s="81"/>
      <c r="CK87" s="81"/>
      <c r="CL87" s="82"/>
      <c r="CM87" s="79"/>
      <c r="CN87" s="87"/>
      <c r="CO87" s="87"/>
      <c r="CP87" s="87"/>
      <c r="CQ87" s="87"/>
      <c r="CR87" s="87"/>
      <c r="CS87" s="87"/>
      <c r="CT87" s="87"/>
      <c r="CU87" s="87"/>
      <c r="CV87" s="87"/>
      <c r="CW87" s="87"/>
      <c r="CX87" s="87"/>
      <c r="CY87" s="87"/>
      <c r="CZ87" s="87"/>
      <c r="DA87" s="87"/>
      <c r="DB87" s="87"/>
      <c r="DC87" s="87"/>
      <c r="DD87" s="87"/>
      <c r="DE87" s="87"/>
      <c r="DF87" s="87"/>
      <c r="DG87" s="87"/>
      <c r="DH87" s="87"/>
      <c r="DI87" s="87"/>
      <c r="DJ87" s="87"/>
      <c r="DK87" s="87"/>
      <c r="DL87" s="87"/>
      <c r="DM87" s="87"/>
      <c r="DN87" s="87"/>
      <c r="DO87" s="87"/>
      <c r="DP87" s="87"/>
      <c r="DQ87" s="87"/>
      <c r="DR87" s="87"/>
      <c r="DS87" s="87"/>
      <c r="DT87" s="87"/>
      <c r="DU87" s="87"/>
      <c r="DV87" s="87"/>
      <c r="DW87" s="87"/>
      <c r="DX87" s="87"/>
      <c r="DY87" s="87"/>
      <c r="DZ87" s="87"/>
      <c r="EA87" s="87"/>
      <c r="EB87" s="87"/>
      <c r="EC87" s="87"/>
      <c r="ED87" s="87"/>
      <c r="EE87" s="87"/>
      <c r="EF87" s="87"/>
      <c r="EG87" s="87"/>
      <c r="EH87" s="87"/>
      <c r="EI87" s="87"/>
      <c r="EJ87" s="87"/>
      <c r="EK87" s="87"/>
      <c r="EL87" s="87"/>
      <c r="EM87" s="87"/>
      <c r="EN87" s="87"/>
      <c r="EO87" s="87"/>
      <c r="EP87" s="87"/>
      <c r="EQ87" s="87"/>
      <c r="ER87" s="87"/>
      <c r="ES87" s="87"/>
      <c r="ET87" s="87"/>
      <c r="EU87" s="87"/>
      <c r="EV87" s="87"/>
      <c r="EW87" s="87"/>
      <c r="EX87" s="87"/>
      <c r="EY87" s="87"/>
      <c r="EZ87" s="87"/>
      <c r="FA87" s="87"/>
      <c r="FB87" s="87"/>
      <c r="FC87" s="87"/>
      <c r="FD87" s="87"/>
      <c r="FE87" s="87"/>
      <c r="FF87" s="87"/>
      <c r="FG87" s="87"/>
      <c r="FH87" s="87"/>
      <c r="FI87" s="87"/>
      <c r="FJ87" s="87"/>
      <c r="FK87" s="87"/>
      <c r="FL87" s="87"/>
      <c r="FM87" s="87"/>
      <c r="FN87" s="87"/>
      <c r="FO87" s="87"/>
      <c r="FP87" s="87"/>
      <c r="FQ87" s="87"/>
      <c r="FR87" s="87"/>
      <c r="FS87" s="87"/>
      <c r="FT87" s="87"/>
      <c r="FU87" s="87"/>
      <c r="FV87" s="87"/>
      <c r="FW87" s="87"/>
      <c r="FX87" s="87"/>
      <c r="FY87" s="87"/>
      <c r="FZ87" s="87"/>
      <c r="GA87" s="87"/>
      <c r="GB87" s="87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</row>
    <row r="88" spans="1:216" s="80" customFormat="1" ht="25.2" x14ac:dyDescent="0.25">
      <c r="A88" s="72"/>
      <c r="B88" s="417" t="s">
        <v>184</v>
      </c>
      <c r="C88" s="418"/>
      <c r="D88" s="81" t="s">
        <v>143</v>
      </c>
      <c r="E88" s="81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5"/>
      <c r="U88" s="415"/>
      <c r="V88" s="422"/>
      <c r="W88" s="423">
        <v>4</v>
      </c>
      <c r="X88" s="416"/>
      <c r="Y88" s="424">
        <f t="shared" si="15"/>
        <v>108</v>
      </c>
      <c r="Z88" s="425"/>
      <c r="AA88" s="426">
        <f t="shared" si="16"/>
        <v>48</v>
      </c>
      <c r="AB88" s="456"/>
      <c r="AC88" s="424">
        <v>32</v>
      </c>
      <c r="AD88" s="425"/>
      <c r="AE88" s="426">
        <v>0</v>
      </c>
      <c r="AF88" s="425"/>
      <c r="AG88" s="426">
        <v>16</v>
      </c>
      <c r="AH88" s="425"/>
      <c r="AI88" s="426"/>
      <c r="AJ88" s="456"/>
      <c r="AK88" s="415"/>
      <c r="AL88" s="422"/>
      <c r="AM88" s="423"/>
      <c r="AN88" s="422"/>
      <c r="AO88" s="423"/>
      <c r="AP88" s="416"/>
      <c r="AQ88" s="415"/>
      <c r="AR88" s="422"/>
      <c r="AS88" s="423"/>
      <c r="AT88" s="422"/>
      <c r="AU88" s="423"/>
      <c r="AV88" s="416"/>
      <c r="AW88" s="415"/>
      <c r="AX88" s="422"/>
      <c r="AY88" s="423"/>
      <c r="AZ88" s="422"/>
      <c r="BA88" s="423"/>
      <c r="BB88" s="416"/>
      <c r="BC88" s="415">
        <v>108</v>
      </c>
      <c r="BD88" s="422"/>
      <c r="BE88" s="423">
        <v>48</v>
      </c>
      <c r="BF88" s="422"/>
      <c r="BG88" s="423">
        <v>3</v>
      </c>
      <c r="BH88" s="416"/>
      <c r="BI88" s="415"/>
      <c r="BJ88" s="422"/>
      <c r="BK88" s="457"/>
      <c r="BL88" s="458"/>
      <c r="BM88" s="423"/>
      <c r="BN88" s="416"/>
      <c r="BO88" s="459"/>
      <c r="BP88" s="430"/>
      <c r="BQ88" s="433"/>
      <c r="BR88" s="432"/>
      <c r="BS88" s="423"/>
      <c r="BT88" s="416"/>
      <c r="BU88" s="459"/>
      <c r="BV88" s="430"/>
      <c r="BW88" s="433"/>
      <c r="BX88" s="432"/>
      <c r="BY88" s="423"/>
      <c r="BZ88" s="416"/>
      <c r="CA88" s="459"/>
      <c r="CB88" s="430"/>
      <c r="CC88" s="433"/>
      <c r="CD88" s="432"/>
      <c r="CE88" s="423"/>
      <c r="CF88" s="416"/>
      <c r="CG88" s="415">
        <f t="shared" si="18"/>
        <v>3</v>
      </c>
      <c r="CH88" s="416"/>
      <c r="CI88" s="86" t="s">
        <v>262</v>
      </c>
      <c r="CJ88" s="81"/>
      <c r="CK88" s="81"/>
      <c r="CL88" s="82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</row>
    <row r="89" spans="1:216" s="80" customFormat="1" ht="28.2" x14ac:dyDescent="0.25">
      <c r="A89" s="72"/>
      <c r="B89" s="417" t="s">
        <v>185</v>
      </c>
      <c r="C89" s="418"/>
      <c r="D89" s="81" t="s">
        <v>85</v>
      </c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2"/>
      <c r="U89" s="415">
        <v>5</v>
      </c>
      <c r="V89" s="422"/>
      <c r="W89" s="423"/>
      <c r="X89" s="416"/>
      <c r="Y89" s="424">
        <f t="shared" si="15"/>
        <v>120</v>
      </c>
      <c r="Z89" s="425"/>
      <c r="AA89" s="426">
        <f t="shared" si="16"/>
        <v>50</v>
      </c>
      <c r="AB89" s="456"/>
      <c r="AC89" s="424">
        <v>34</v>
      </c>
      <c r="AD89" s="425"/>
      <c r="AE89" s="426">
        <v>16</v>
      </c>
      <c r="AF89" s="425"/>
      <c r="AG89" s="426"/>
      <c r="AH89" s="425"/>
      <c r="AI89" s="466"/>
      <c r="AJ89" s="426"/>
      <c r="AK89" s="428"/>
      <c r="AL89" s="429"/>
      <c r="AM89" s="429"/>
      <c r="AN89" s="429"/>
      <c r="AO89" s="429"/>
      <c r="AP89" s="451"/>
      <c r="AQ89" s="428"/>
      <c r="AR89" s="429"/>
      <c r="AS89" s="429"/>
      <c r="AT89" s="429"/>
      <c r="AU89" s="429"/>
      <c r="AV89" s="451"/>
      <c r="AW89" s="428"/>
      <c r="AX89" s="429"/>
      <c r="AY89" s="429"/>
      <c r="AZ89" s="429"/>
      <c r="BA89" s="429"/>
      <c r="BB89" s="451"/>
      <c r="BC89" s="428"/>
      <c r="BD89" s="429"/>
      <c r="BE89" s="429"/>
      <c r="BF89" s="429"/>
      <c r="BG89" s="429"/>
      <c r="BH89" s="451"/>
      <c r="BI89" s="415">
        <v>120</v>
      </c>
      <c r="BJ89" s="422"/>
      <c r="BK89" s="423">
        <v>50</v>
      </c>
      <c r="BL89" s="422"/>
      <c r="BM89" s="423">
        <v>3</v>
      </c>
      <c r="BN89" s="416"/>
      <c r="BO89" s="428"/>
      <c r="BP89" s="429"/>
      <c r="BQ89" s="423"/>
      <c r="BR89" s="422"/>
      <c r="BS89" s="429"/>
      <c r="BT89" s="451"/>
      <c r="BU89" s="415"/>
      <c r="BV89" s="422"/>
      <c r="BW89" s="423"/>
      <c r="BX89" s="422"/>
      <c r="BY89" s="423"/>
      <c r="BZ89" s="416"/>
      <c r="CA89" s="428"/>
      <c r="CB89" s="429"/>
      <c r="CC89" s="423"/>
      <c r="CD89" s="422"/>
      <c r="CE89" s="423"/>
      <c r="CF89" s="416"/>
      <c r="CG89" s="415">
        <f t="shared" si="18"/>
        <v>3</v>
      </c>
      <c r="CH89" s="416"/>
      <c r="CI89" s="86" t="s">
        <v>265</v>
      </c>
      <c r="CJ89" s="81"/>
      <c r="CK89" s="81"/>
      <c r="CL89" s="82"/>
      <c r="CM89" s="79"/>
      <c r="CN89" s="87"/>
      <c r="CO89" s="87"/>
      <c r="CP89" s="87"/>
      <c r="CQ89" s="87"/>
      <c r="CR89" s="87"/>
      <c r="CS89" s="87"/>
      <c r="CT89" s="87"/>
      <c r="CU89" s="87"/>
      <c r="CV89" s="87"/>
      <c r="CW89" s="87"/>
      <c r="CX89" s="87"/>
      <c r="CY89" s="87"/>
      <c r="CZ89" s="87"/>
      <c r="DA89" s="87"/>
      <c r="DB89" s="87"/>
      <c r="DC89" s="87"/>
      <c r="DD89" s="87"/>
      <c r="DE89" s="87"/>
      <c r="DF89" s="87"/>
      <c r="DG89" s="87"/>
      <c r="DH89" s="87"/>
      <c r="DI89" s="87"/>
      <c r="DJ89" s="87"/>
      <c r="DK89" s="87"/>
      <c r="DL89" s="87"/>
      <c r="DM89" s="87"/>
      <c r="DN89" s="87"/>
      <c r="DO89" s="87"/>
      <c r="DP89" s="87"/>
      <c r="DQ89" s="87"/>
      <c r="DR89" s="87"/>
      <c r="DS89" s="87"/>
      <c r="DT89" s="87"/>
      <c r="DU89" s="87"/>
      <c r="DV89" s="87"/>
      <c r="DW89" s="87"/>
      <c r="DX89" s="87"/>
      <c r="DY89" s="87"/>
      <c r="DZ89" s="87"/>
      <c r="EA89" s="87"/>
      <c r="EB89" s="87"/>
      <c r="EC89" s="87"/>
      <c r="ED89" s="87"/>
      <c r="EE89" s="87"/>
      <c r="EF89" s="87"/>
      <c r="EG89" s="87"/>
      <c r="EH89" s="87"/>
      <c r="EI89" s="87"/>
      <c r="EJ89" s="87"/>
      <c r="EK89" s="87"/>
      <c r="EL89" s="87"/>
      <c r="EM89" s="87"/>
      <c r="EN89" s="87"/>
      <c r="EO89" s="87"/>
      <c r="EP89" s="87"/>
      <c r="EQ89" s="87"/>
      <c r="ER89" s="87"/>
      <c r="ES89" s="87"/>
      <c r="ET89" s="87"/>
      <c r="EU89" s="87"/>
      <c r="EV89" s="87"/>
      <c r="EW89" s="87"/>
      <c r="EX89" s="87"/>
      <c r="EY89" s="87"/>
      <c r="EZ89" s="87"/>
      <c r="FA89" s="87"/>
      <c r="FB89" s="87"/>
      <c r="FC89" s="87"/>
      <c r="FD89" s="87"/>
      <c r="FE89" s="87"/>
      <c r="FF89" s="87"/>
      <c r="FG89" s="87"/>
      <c r="FH89" s="87"/>
      <c r="FI89" s="87"/>
      <c r="FJ89" s="87"/>
      <c r="FK89" s="87"/>
      <c r="FL89" s="87"/>
      <c r="FM89" s="87"/>
      <c r="FN89" s="87"/>
      <c r="FO89" s="87"/>
      <c r="FP89" s="87"/>
      <c r="FQ89" s="87"/>
      <c r="FR89" s="87"/>
      <c r="FS89" s="87"/>
      <c r="FT89" s="87"/>
      <c r="FU89" s="87"/>
      <c r="FV89" s="87"/>
      <c r="FW89" s="87"/>
      <c r="FX89" s="87"/>
      <c r="FY89" s="87"/>
      <c r="FZ89" s="87"/>
      <c r="GA89" s="87"/>
      <c r="GB89" s="87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</row>
    <row r="90" spans="1:216" s="80" customFormat="1" ht="51" customHeight="1" x14ac:dyDescent="0.25">
      <c r="A90" s="72"/>
      <c r="B90" s="417"/>
      <c r="C90" s="418"/>
      <c r="D90" s="479" t="s">
        <v>370</v>
      </c>
      <c r="E90" s="480"/>
      <c r="F90" s="480"/>
      <c r="G90" s="480"/>
      <c r="H90" s="480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1"/>
      <c r="U90" s="415"/>
      <c r="V90" s="422"/>
      <c r="W90" s="423"/>
      <c r="X90" s="416"/>
      <c r="Y90" s="424">
        <f t="shared" ref="Y90:Y133" si="19">AK90+AQ90+AW90+BC90+BI90+BO90+BU90+CA90</f>
        <v>0</v>
      </c>
      <c r="Z90" s="425"/>
      <c r="AA90" s="426">
        <f t="shared" ref="AA90:AA133" si="20">AM90+AS90+AY90+BE90+BK90+BQ90+BW90+CC90</f>
        <v>0</v>
      </c>
      <c r="AB90" s="456"/>
      <c r="AC90" s="424"/>
      <c r="AD90" s="425"/>
      <c r="AE90" s="426"/>
      <c r="AF90" s="425"/>
      <c r="AG90" s="426"/>
      <c r="AH90" s="425"/>
      <c r="AI90" s="426"/>
      <c r="AJ90" s="456"/>
      <c r="AK90" s="415"/>
      <c r="AL90" s="422"/>
      <c r="AM90" s="423"/>
      <c r="AN90" s="422"/>
      <c r="AO90" s="423"/>
      <c r="AP90" s="416"/>
      <c r="AQ90" s="415"/>
      <c r="AR90" s="422"/>
      <c r="AS90" s="423"/>
      <c r="AT90" s="422"/>
      <c r="AU90" s="423"/>
      <c r="AV90" s="416"/>
      <c r="AW90" s="415"/>
      <c r="AX90" s="422"/>
      <c r="AY90" s="423"/>
      <c r="AZ90" s="422"/>
      <c r="BA90" s="423"/>
      <c r="BB90" s="416"/>
      <c r="BC90" s="415"/>
      <c r="BD90" s="422"/>
      <c r="BE90" s="423"/>
      <c r="BF90" s="422"/>
      <c r="BG90" s="423"/>
      <c r="BH90" s="416"/>
      <c r="BI90" s="415"/>
      <c r="BJ90" s="422"/>
      <c r="BK90" s="423"/>
      <c r="BL90" s="422"/>
      <c r="BM90" s="423"/>
      <c r="BN90" s="416"/>
      <c r="BO90" s="431"/>
      <c r="BP90" s="432"/>
      <c r="BQ90" s="433"/>
      <c r="BR90" s="432"/>
      <c r="BS90" s="423"/>
      <c r="BT90" s="416"/>
      <c r="BU90" s="431"/>
      <c r="BV90" s="432"/>
      <c r="BW90" s="433"/>
      <c r="BX90" s="432"/>
      <c r="BY90" s="423"/>
      <c r="BZ90" s="416"/>
      <c r="CA90" s="431"/>
      <c r="CB90" s="432"/>
      <c r="CC90" s="433"/>
      <c r="CD90" s="432"/>
      <c r="CE90" s="423"/>
      <c r="CF90" s="416"/>
      <c r="CG90" s="415">
        <f t="shared" si="18"/>
        <v>0</v>
      </c>
      <c r="CH90" s="416"/>
      <c r="CI90" s="86"/>
      <c r="CJ90" s="81"/>
      <c r="CK90" s="81"/>
      <c r="CL90" s="82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</row>
    <row r="91" spans="1:216" s="80" customFormat="1" ht="27" customHeight="1" x14ac:dyDescent="0.25">
      <c r="A91" s="72"/>
      <c r="B91" s="452" t="s">
        <v>186</v>
      </c>
      <c r="C91" s="453"/>
      <c r="D91" s="106" t="s">
        <v>222</v>
      </c>
      <c r="E91" s="373"/>
      <c r="F91" s="373"/>
      <c r="G91" s="373"/>
      <c r="H91" s="373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4"/>
      <c r="U91" s="415">
        <v>4</v>
      </c>
      <c r="V91" s="422"/>
      <c r="W91" s="423"/>
      <c r="X91" s="416"/>
      <c r="Y91" s="424">
        <f t="shared" si="19"/>
        <v>120</v>
      </c>
      <c r="Z91" s="425"/>
      <c r="AA91" s="426">
        <f t="shared" si="20"/>
        <v>80</v>
      </c>
      <c r="AB91" s="456"/>
      <c r="AC91" s="424">
        <v>32</v>
      </c>
      <c r="AD91" s="425"/>
      <c r="AE91" s="426">
        <v>48</v>
      </c>
      <c r="AF91" s="425"/>
      <c r="AG91" s="426"/>
      <c r="AH91" s="425"/>
      <c r="AI91" s="426"/>
      <c r="AJ91" s="456"/>
      <c r="AK91" s="415"/>
      <c r="AL91" s="422"/>
      <c r="AM91" s="423"/>
      <c r="AN91" s="422"/>
      <c r="AO91" s="423"/>
      <c r="AP91" s="416"/>
      <c r="AQ91" s="415"/>
      <c r="AR91" s="422"/>
      <c r="AS91" s="423"/>
      <c r="AT91" s="422"/>
      <c r="AU91" s="423"/>
      <c r="AV91" s="416"/>
      <c r="AW91" s="415"/>
      <c r="AX91" s="422"/>
      <c r="AY91" s="423"/>
      <c r="AZ91" s="422"/>
      <c r="BA91" s="423"/>
      <c r="BB91" s="416"/>
      <c r="BC91" s="415">
        <v>120</v>
      </c>
      <c r="BD91" s="422"/>
      <c r="BE91" s="423">
        <v>80</v>
      </c>
      <c r="BF91" s="422"/>
      <c r="BG91" s="423">
        <v>3</v>
      </c>
      <c r="BH91" s="416"/>
      <c r="BI91" s="415"/>
      <c r="BJ91" s="422"/>
      <c r="BK91" s="423"/>
      <c r="BL91" s="422"/>
      <c r="BM91" s="423"/>
      <c r="BN91" s="416"/>
      <c r="BO91" s="415"/>
      <c r="BP91" s="422"/>
      <c r="BQ91" s="423"/>
      <c r="BR91" s="422"/>
      <c r="BS91" s="423"/>
      <c r="BT91" s="416"/>
      <c r="BU91" s="428"/>
      <c r="BV91" s="429"/>
      <c r="BW91" s="430"/>
      <c r="BX91" s="430"/>
      <c r="BY91" s="423"/>
      <c r="BZ91" s="416"/>
      <c r="CA91" s="428"/>
      <c r="CB91" s="429"/>
      <c r="CC91" s="430"/>
      <c r="CD91" s="430"/>
      <c r="CE91" s="423"/>
      <c r="CF91" s="416"/>
      <c r="CG91" s="415">
        <f t="shared" si="18"/>
        <v>3</v>
      </c>
      <c r="CH91" s="416"/>
      <c r="CI91" s="86" t="s">
        <v>279</v>
      </c>
      <c r="CJ91" s="81"/>
      <c r="CK91" s="81"/>
      <c r="CL91" s="8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</row>
    <row r="92" spans="1:216" s="80" customFormat="1" ht="51" customHeight="1" x14ac:dyDescent="0.25">
      <c r="A92" s="72"/>
      <c r="B92" s="454"/>
      <c r="C92" s="455"/>
      <c r="D92" s="419" t="s">
        <v>223</v>
      </c>
      <c r="E92" s="420"/>
      <c r="F92" s="420"/>
      <c r="G92" s="420"/>
      <c r="H92" s="420"/>
      <c r="I92" s="420"/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1"/>
      <c r="U92" s="415"/>
      <c r="V92" s="422"/>
      <c r="W92" s="423"/>
      <c r="X92" s="416"/>
      <c r="Y92" s="424">
        <f t="shared" si="19"/>
        <v>60</v>
      </c>
      <c r="Z92" s="425"/>
      <c r="AA92" s="426">
        <f t="shared" si="20"/>
        <v>16</v>
      </c>
      <c r="AB92" s="456"/>
      <c r="AC92" s="424"/>
      <c r="AD92" s="425"/>
      <c r="AE92" s="426"/>
      <c r="AF92" s="425"/>
      <c r="AG92" s="426">
        <v>16</v>
      </c>
      <c r="AH92" s="425"/>
      <c r="AI92" s="426"/>
      <c r="AJ92" s="456"/>
      <c r="AK92" s="415"/>
      <c r="AL92" s="422"/>
      <c r="AM92" s="423"/>
      <c r="AN92" s="422"/>
      <c r="AO92" s="423"/>
      <c r="AP92" s="416"/>
      <c r="AQ92" s="415"/>
      <c r="AR92" s="422"/>
      <c r="AS92" s="423"/>
      <c r="AT92" s="422"/>
      <c r="AU92" s="423"/>
      <c r="AV92" s="416"/>
      <c r="AW92" s="415"/>
      <c r="AX92" s="422"/>
      <c r="AY92" s="423"/>
      <c r="AZ92" s="422"/>
      <c r="BA92" s="423"/>
      <c r="BB92" s="416"/>
      <c r="BC92" s="415">
        <v>60</v>
      </c>
      <c r="BD92" s="422"/>
      <c r="BE92" s="423">
        <v>16</v>
      </c>
      <c r="BF92" s="422"/>
      <c r="BG92" s="423">
        <v>2</v>
      </c>
      <c r="BH92" s="416"/>
      <c r="BI92" s="415"/>
      <c r="BJ92" s="422"/>
      <c r="BK92" s="433"/>
      <c r="BL92" s="432"/>
      <c r="BM92" s="423"/>
      <c r="BN92" s="416"/>
      <c r="BO92" s="415"/>
      <c r="BP92" s="422"/>
      <c r="BQ92" s="423"/>
      <c r="BR92" s="422"/>
      <c r="BS92" s="423"/>
      <c r="BT92" s="416"/>
      <c r="BU92" s="428"/>
      <c r="BV92" s="429"/>
      <c r="BW92" s="430"/>
      <c r="BX92" s="430"/>
      <c r="BY92" s="423"/>
      <c r="BZ92" s="416"/>
      <c r="CA92" s="428"/>
      <c r="CB92" s="429"/>
      <c r="CC92" s="430"/>
      <c r="CD92" s="430"/>
      <c r="CE92" s="423"/>
      <c r="CF92" s="416"/>
      <c r="CG92" s="415">
        <f t="shared" si="18"/>
        <v>2</v>
      </c>
      <c r="CH92" s="416"/>
      <c r="CI92" s="86"/>
      <c r="CJ92" s="81"/>
      <c r="CK92" s="81"/>
      <c r="CL92" s="8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</row>
    <row r="93" spans="1:216" s="313" customFormat="1" ht="41.4" customHeight="1" x14ac:dyDescent="0.25">
      <c r="A93" s="311"/>
      <c r="B93" s="311"/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4"/>
      <c r="AE93" s="314"/>
      <c r="AF93" s="311"/>
      <c r="AG93" s="311"/>
      <c r="AH93" s="311"/>
      <c r="AI93" s="311"/>
      <c r="AJ93" s="311"/>
      <c r="AK93" s="311"/>
      <c r="AL93" s="311"/>
      <c r="AM93" s="311"/>
      <c r="AX93" s="311"/>
      <c r="BC93" s="311"/>
      <c r="BE93" s="311"/>
      <c r="BF93" s="311"/>
      <c r="BG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  <c r="BS93" s="311"/>
      <c r="CJ93" s="311"/>
      <c r="CK93" s="311"/>
      <c r="CL93" s="311"/>
      <c r="CM93" s="311"/>
      <c r="CN93" s="311"/>
      <c r="CO93" s="311"/>
      <c r="CP93" s="311"/>
      <c r="CQ93" s="311"/>
      <c r="CR93" s="311"/>
      <c r="CS93" s="311"/>
      <c r="CT93" s="311"/>
      <c r="CU93" s="311"/>
      <c r="CV93" s="311"/>
      <c r="CW93" s="311"/>
      <c r="CX93" s="311"/>
      <c r="CY93" s="311"/>
      <c r="CZ93" s="311"/>
      <c r="DA93" s="311"/>
      <c r="DB93" s="311"/>
      <c r="DC93" s="311"/>
      <c r="DD93" s="311"/>
      <c r="DE93" s="311"/>
      <c r="DF93" s="311"/>
      <c r="DG93" s="311"/>
      <c r="DH93" s="311"/>
      <c r="DI93" s="311"/>
      <c r="DJ93" s="311"/>
      <c r="DK93" s="311"/>
      <c r="DL93" s="311"/>
      <c r="DM93" s="311"/>
      <c r="DN93" s="311"/>
      <c r="DO93" s="311"/>
      <c r="DP93" s="311"/>
      <c r="DQ93" s="311"/>
      <c r="DR93" s="311"/>
      <c r="DS93" s="311"/>
      <c r="DT93" s="311"/>
      <c r="DU93" s="311"/>
      <c r="DV93" s="311"/>
      <c r="DW93" s="311"/>
      <c r="DX93" s="311"/>
      <c r="DY93" s="311"/>
      <c r="DZ93" s="311"/>
      <c r="EA93" s="311"/>
      <c r="EB93" s="311"/>
      <c r="EC93" s="311"/>
      <c r="ED93" s="311"/>
      <c r="EE93" s="311"/>
      <c r="EF93" s="311"/>
      <c r="EG93" s="311"/>
      <c r="EH93" s="311"/>
      <c r="EI93" s="311"/>
      <c r="EJ93" s="311"/>
      <c r="EK93" s="311"/>
      <c r="EL93" s="311"/>
      <c r="EM93" s="311"/>
      <c r="EN93" s="311"/>
      <c r="EO93" s="311"/>
      <c r="EP93" s="311"/>
      <c r="EQ93" s="311"/>
      <c r="ER93" s="311"/>
      <c r="ES93" s="311"/>
      <c r="ET93" s="311"/>
      <c r="EU93" s="311"/>
      <c r="EV93" s="311"/>
      <c r="EW93" s="311"/>
      <c r="EX93" s="311"/>
      <c r="EY93" s="311"/>
      <c r="EZ93" s="311"/>
      <c r="FA93" s="311"/>
      <c r="FB93" s="311"/>
      <c r="FC93" s="311"/>
      <c r="FD93" s="311"/>
      <c r="FE93" s="311"/>
      <c r="FF93" s="311"/>
      <c r="FG93" s="311"/>
      <c r="FH93" s="311"/>
      <c r="FI93" s="311"/>
      <c r="FJ93" s="311"/>
      <c r="FK93" s="311"/>
      <c r="FL93" s="311"/>
      <c r="FM93" s="311"/>
      <c r="FN93" s="311"/>
      <c r="FO93" s="311"/>
      <c r="FP93" s="311"/>
      <c r="FQ93" s="311"/>
      <c r="FR93" s="311"/>
      <c r="FS93" s="311"/>
      <c r="FT93" s="311"/>
      <c r="FU93" s="311"/>
      <c r="FV93" s="311"/>
      <c r="FW93" s="311"/>
      <c r="FX93" s="311"/>
      <c r="FY93" s="311"/>
      <c r="FZ93" s="311"/>
      <c r="GA93" s="311"/>
      <c r="GB93" s="311"/>
      <c r="GC93" s="311"/>
      <c r="GD93" s="311"/>
      <c r="GE93" s="311"/>
      <c r="GF93" s="311"/>
      <c r="GG93" s="311"/>
      <c r="GH93" s="311"/>
      <c r="GI93" s="311"/>
      <c r="GJ93" s="311"/>
      <c r="GK93" s="311"/>
      <c r="GL93" s="311"/>
      <c r="GM93" s="311"/>
      <c r="GN93" s="311"/>
      <c r="GO93" s="311"/>
      <c r="GP93" s="311"/>
      <c r="GQ93" s="311"/>
      <c r="GR93" s="311"/>
      <c r="GS93" s="311"/>
      <c r="GT93" s="311"/>
      <c r="GU93" s="311"/>
      <c r="GV93" s="311"/>
      <c r="GW93" s="311"/>
      <c r="GX93" s="311"/>
      <c r="GY93" s="311"/>
      <c r="GZ93" s="311"/>
      <c r="HA93" s="311"/>
      <c r="HB93" s="311"/>
      <c r="HC93" s="311"/>
      <c r="HD93" s="311"/>
      <c r="HE93" s="311"/>
      <c r="HF93" s="311"/>
      <c r="HG93" s="311"/>
      <c r="HH93" s="311"/>
    </row>
    <row r="94" spans="1:216" s="313" customFormat="1" ht="28.2" x14ac:dyDescent="0.25">
      <c r="A94" s="311"/>
      <c r="B94" s="312" t="s">
        <v>102</v>
      </c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4"/>
      <c r="AE94" s="314"/>
      <c r="AF94" s="311"/>
      <c r="AG94" s="311"/>
      <c r="AH94" s="311"/>
      <c r="AI94" s="311"/>
      <c r="AJ94" s="311"/>
      <c r="AK94" s="311"/>
      <c r="AL94" s="311"/>
      <c r="AM94" s="311"/>
      <c r="AW94" s="312" t="s">
        <v>102</v>
      </c>
      <c r="BA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CA94" s="311"/>
      <c r="CB94" s="311"/>
      <c r="CC94" s="311"/>
      <c r="CD94" s="311"/>
      <c r="CE94" s="311"/>
      <c r="CF94" s="311"/>
      <c r="CG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11"/>
      <c r="DL94" s="311"/>
      <c r="DM94" s="311"/>
      <c r="DN94" s="311"/>
      <c r="DO94" s="311"/>
      <c r="DP94" s="311"/>
      <c r="DQ94" s="311"/>
      <c r="DR94" s="311"/>
      <c r="DS94" s="311"/>
      <c r="DT94" s="311"/>
      <c r="DU94" s="311"/>
      <c r="DV94" s="311"/>
      <c r="DW94" s="311"/>
      <c r="DX94" s="311"/>
      <c r="DY94" s="311"/>
      <c r="DZ94" s="311"/>
      <c r="EA94" s="311"/>
      <c r="EB94" s="311"/>
      <c r="EC94" s="311"/>
      <c r="ED94" s="311"/>
      <c r="EE94" s="311"/>
      <c r="EF94" s="311"/>
      <c r="EG94" s="311"/>
      <c r="EH94" s="311"/>
      <c r="EI94" s="311"/>
      <c r="EJ94" s="311"/>
      <c r="EK94" s="311"/>
      <c r="EL94" s="311"/>
      <c r="EM94" s="311"/>
      <c r="EN94" s="311"/>
      <c r="EO94" s="311"/>
      <c r="EP94" s="311"/>
      <c r="EQ94" s="311"/>
      <c r="ER94" s="311"/>
      <c r="ES94" s="311"/>
      <c r="ET94" s="311"/>
      <c r="EU94" s="311"/>
      <c r="EV94" s="311"/>
      <c r="EW94" s="311"/>
      <c r="EX94" s="311"/>
      <c r="EY94" s="311"/>
      <c r="EZ94" s="311"/>
      <c r="FA94" s="311"/>
      <c r="FB94" s="311"/>
      <c r="FC94" s="311"/>
      <c r="FD94" s="311"/>
      <c r="FE94" s="311"/>
      <c r="FF94" s="311"/>
      <c r="FG94" s="311"/>
      <c r="FH94" s="311"/>
      <c r="FI94" s="311"/>
      <c r="FJ94" s="311"/>
      <c r="FK94" s="311"/>
      <c r="FL94" s="311"/>
      <c r="FM94" s="311"/>
      <c r="FN94" s="311"/>
      <c r="FO94" s="311"/>
      <c r="FP94" s="311"/>
      <c r="FQ94" s="311"/>
      <c r="FR94" s="311"/>
      <c r="FS94" s="311"/>
      <c r="FT94" s="311"/>
      <c r="FU94" s="311"/>
      <c r="FV94" s="311"/>
      <c r="FW94" s="311"/>
      <c r="FX94" s="311"/>
      <c r="FY94" s="311"/>
      <c r="FZ94" s="311"/>
      <c r="GA94" s="311"/>
      <c r="GB94" s="311"/>
      <c r="GC94" s="311"/>
      <c r="GD94" s="311"/>
      <c r="GE94" s="311"/>
      <c r="GF94" s="311"/>
      <c r="GG94" s="311"/>
      <c r="GH94" s="311"/>
      <c r="GI94" s="311"/>
      <c r="GJ94" s="311"/>
      <c r="GK94" s="311"/>
      <c r="GL94" s="311"/>
      <c r="GM94" s="311"/>
      <c r="GN94" s="311"/>
      <c r="GO94" s="311"/>
      <c r="GP94" s="311"/>
      <c r="GQ94" s="311"/>
      <c r="GR94" s="311"/>
      <c r="GS94" s="311"/>
      <c r="GT94" s="311"/>
      <c r="GU94" s="311"/>
      <c r="GV94" s="311"/>
      <c r="GW94" s="311"/>
      <c r="GX94" s="311"/>
      <c r="GY94" s="311"/>
      <c r="GZ94" s="311"/>
      <c r="HA94" s="311"/>
      <c r="HB94" s="311"/>
      <c r="HC94" s="311"/>
      <c r="HD94" s="311"/>
      <c r="HE94" s="311"/>
      <c r="HF94" s="311"/>
      <c r="HG94" s="311"/>
      <c r="HH94" s="311"/>
    </row>
    <row r="95" spans="1:216" s="313" customFormat="1" ht="28.2" x14ac:dyDescent="0.25">
      <c r="A95" s="311"/>
      <c r="B95" s="311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Q95" s="311"/>
      <c r="R95" s="311"/>
      <c r="S95" s="311"/>
      <c r="T95" s="311"/>
      <c r="U95" s="311"/>
      <c r="V95" s="311"/>
      <c r="W95" s="311"/>
      <c r="X95" s="311"/>
      <c r="Y95" s="311"/>
      <c r="Z95" s="311"/>
      <c r="AA95" s="311"/>
      <c r="AB95" s="311"/>
      <c r="AC95" s="311"/>
      <c r="AD95" s="314"/>
      <c r="AE95" s="314"/>
      <c r="AF95" s="311"/>
      <c r="AG95" s="311"/>
      <c r="AH95" s="311"/>
      <c r="AI95" s="311"/>
      <c r="AJ95" s="311"/>
      <c r="AK95" s="311"/>
      <c r="AL95" s="311"/>
      <c r="AM95" s="311"/>
      <c r="AX95" s="311"/>
      <c r="BC95" s="311"/>
      <c r="BE95" s="311"/>
      <c r="BF95" s="311"/>
      <c r="BG95" s="311"/>
      <c r="BI95" s="311"/>
      <c r="BJ95" s="311"/>
      <c r="BK95" s="311"/>
      <c r="BL95" s="311"/>
      <c r="BM95" s="311"/>
      <c r="BN95" s="311"/>
      <c r="BO95" s="311"/>
      <c r="BP95" s="311"/>
      <c r="BQ95" s="311"/>
      <c r="BR95" s="311"/>
      <c r="BS95" s="311"/>
      <c r="CJ95" s="311"/>
      <c r="CK95" s="311"/>
      <c r="CL95" s="311"/>
      <c r="CM95" s="311"/>
      <c r="CN95" s="311"/>
      <c r="CO95" s="311"/>
      <c r="CP95" s="311"/>
      <c r="CQ95" s="311"/>
      <c r="CR95" s="311"/>
      <c r="CS95" s="311"/>
      <c r="CT95" s="311"/>
      <c r="CU95" s="311"/>
      <c r="CV95" s="311"/>
      <c r="CW95" s="311"/>
      <c r="CX95" s="311"/>
      <c r="CY95" s="311"/>
      <c r="CZ95" s="311"/>
      <c r="DA95" s="311"/>
      <c r="DB95" s="311"/>
      <c r="DC95" s="311"/>
      <c r="DD95" s="311"/>
      <c r="DE95" s="311"/>
      <c r="DF95" s="311"/>
      <c r="DG95" s="311"/>
      <c r="DH95" s="311"/>
      <c r="DI95" s="311"/>
      <c r="DJ95" s="311"/>
      <c r="DK95" s="311"/>
      <c r="DL95" s="311"/>
      <c r="DM95" s="311"/>
      <c r="DN95" s="311"/>
      <c r="DO95" s="311"/>
      <c r="DP95" s="311"/>
      <c r="DQ95" s="311"/>
      <c r="DR95" s="311"/>
      <c r="DS95" s="311"/>
      <c r="DT95" s="311"/>
      <c r="DU95" s="311"/>
      <c r="DV95" s="311"/>
      <c r="DW95" s="311"/>
      <c r="DX95" s="311"/>
      <c r="DY95" s="311"/>
      <c r="DZ95" s="311"/>
      <c r="EA95" s="311"/>
      <c r="EB95" s="311"/>
      <c r="EC95" s="311"/>
      <c r="ED95" s="311"/>
      <c r="EE95" s="311"/>
      <c r="EF95" s="311"/>
      <c r="EG95" s="311"/>
      <c r="EH95" s="311"/>
      <c r="EI95" s="311"/>
      <c r="EJ95" s="311"/>
      <c r="EK95" s="311"/>
      <c r="EL95" s="311"/>
      <c r="EM95" s="311"/>
      <c r="EN95" s="311"/>
      <c r="EO95" s="311"/>
      <c r="EP95" s="311"/>
      <c r="EQ95" s="311"/>
      <c r="ER95" s="311"/>
      <c r="ES95" s="311"/>
      <c r="ET95" s="311"/>
      <c r="EU95" s="311"/>
      <c r="EV95" s="311"/>
      <c r="EW95" s="311"/>
      <c r="EX95" s="311"/>
      <c r="EY95" s="311"/>
      <c r="EZ95" s="311"/>
      <c r="FA95" s="311"/>
      <c r="FB95" s="311"/>
      <c r="FC95" s="311"/>
      <c r="FD95" s="311"/>
      <c r="FE95" s="311"/>
      <c r="FF95" s="311"/>
      <c r="FG95" s="311"/>
      <c r="FH95" s="311"/>
      <c r="FI95" s="311"/>
      <c r="FJ95" s="311"/>
      <c r="FK95" s="311"/>
      <c r="FL95" s="311"/>
      <c r="FM95" s="311"/>
      <c r="FN95" s="311"/>
      <c r="FO95" s="311"/>
      <c r="FP95" s="311"/>
      <c r="FQ95" s="311"/>
      <c r="FR95" s="311"/>
      <c r="FS95" s="311"/>
      <c r="FT95" s="311"/>
      <c r="FU95" s="311"/>
      <c r="FV95" s="311"/>
      <c r="FW95" s="311"/>
      <c r="FX95" s="311"/>
      <c r="FY95" s="311"/>
      <c r="FZ95" s="311"/>
      <c r="GA95" s="311"/>
      <c r="GB95" s="311"/>
      <c r="GC95" s="311"/>
      <c r="GD95" s="311"/>
      <c r="GE95" s="311"/>
      <c r="GF95" s="311"/>
      <c r="GG95" s="311"/>
      <c r="GH95" s="311"/>
      <c r="GI95" s="311"/>
      <c r="GJ95" s="311"/>
      <c r="GK95" s="311"/>
      <c r="GL95" s="311"/>
      <c r="GM95" s="311"/>
      <c r="GN95" s="311"/>
      <c r="GO95" s="311"/>
      <c r="GP95" s="311"/>
      <c r="GQ95" s="311"/>
      <c r="GR95" s="311"/>
      <c r="GS95" s="311"/>
      <c r="GT95" s="311"/>
      <c r="GU95" s="311"/>
      <c r="GV95" s="311"/>
      <c r="GW95" s="311"/>
      <c r="GX95" s="311"/>
      <c r="GY95" s="311"/>
      <c r="GZ95" s="311"/>
      <c r="HA95" s="311"/>
      <c r="HB95" s="311"/>
      <c r="HC95" s="311"/>
      <c r="HD95" s="311"/>
      <c r="HE95" s="311"/>
      <c r="HF95" s="311"/>
      <c r="HG95" s="311"/>
      <c r="HH95" s="311"/>
    </row>
    <row r="96" spans="1:216" s="313" customFormat="1" ht="25.2" customHeight="1" x14ac:dyDescent="0.25">
      <c r="A96" s="311"/>
      <c r="B96" s="301" t="s">
        <v>315</v>
      </c>
      <c r="AW96" s="301" t="s">
        <v>319</v>
      </c>
      <c r="AX96" s="301"/>
      <c r="AY96" s="301"/>
      <c r="AZ96" s="301"/>
      <c r="BA96" s="301"/>
      <c r="BB96" s="301"/>
      <c r="BC96" s="301"/>
      <c r="BD96" s="301"/>
      <c r="BE96" s="301"/>
      <c r="BF96" s="301"/>
      <c r="BG96" s="301"/>
      <c r="BH96" s="301"/>
      <c r="BI96" s="301"/>
      <c r="BJ96" s="301"/>
      <c r="BK96" s="301"/>
      <c r="BL96" s="301"/>
      <c r="BM96" s="301"/>
      <c r="BN96" s="301"/>
      <c r="BO96" s="301"/>
      <c r="BP96" s="301"/>
      <c r="BQ96" s="301"/>
      <c r="BR96" s="301"/>
      <c r="BS96" s="301"/>
      <c r="BT96" s="315"/>
      <c r="BU96" s="315"/>
      <c r="CJ96" s="311"/>
      <c r="CK96" s="311"/>
      <c r="CL96" s="311"/>
      <c r="CM96" s="311"/>
      <c r="CN96" s="311"/>
      <c r="CO96" s="311"/>
      <c r="CP96" s="311"/>
      <c r="CQ96" s="311"/>
      <c r="CR96" s="311"/>
      <c r="CS96" s="311"/>
      <c r="CT96" s="311"/>
      <c r="CU96" s="311"/>
      <c r="CV96" s="311"/>
      <c r="CW96" s="311"/>
      <c r="CX96" s="311"/>
      <c r="CY96" s="311"/>
      <c r="CZ96" s="311"/>
      <c r="DA96" s="311"/>
      <c r="DB96" s="311"/>
      <c r="DC96" s="311"/>
      <c r="DD96" s="311"/>
      <c r="DE96" s="311"/>
      <c r="DF96" s="311"/>
      <c r="DG96" s="311"/>
      <c r="DH96" s="311"/>
      <c r="DI96" s="311"/>
      <c r="DJ96" s="311"/>
      <c r="DK96" s="311"/>
      <c r="DL96" s="311"/>
      <c r="DM96" s="311"/>
      <c r="DN96" s="311"/>
      <c r="DO96" s="311"/>
      <c r="DP96" s="311"/>
      <c r="DQ96" s="311"/>
      <c r="DR96" s="311"/>
      <c r="DS96" s="311"/>
      <c r="DT96" s="311"/>
      <c r="DU96" s="311"/>
      <c r="DV96" s="311"/>
      <c r="DW96" s="311"/>
      <c r="DX96" s="311"/>
      <c r="DY96" s="311"/>
      <c r="DZ96" s="311"/>
      <c r="EA96" s="311"/>
      <c r="EB96" s="311"/>
      <c r="EC96" s="311"/>
      <c r="ED96" s="311"/>
      <c r="EE96" s="311"/>
      <c r="EF96" s="311"/>
      <c r="EG96" s="311"/>
      <c r="EH96" s="311"/>
      <c r="EI96" s="311"/>
      <c r="EJ96" s="311"/>
      <c r="EK96" s="311"/>
      <c r="EL96" s="311"/>
      <c r="EM96" s="311"/>
      <c r="EN96" s="311"/>
      <c r="EO96" s="311"/>
      <c r="EP96" s="311"/>
      <c r="EQ96" s="311"/>
      <c r="ER96" s="311"/>
      <c r="ES96" s="311"/>
      <c r="ET96" s="311"/>
      <c r="EU96" s="311"/>
      <c r="EV96" s="311"/>
      <c r="EW96" s="311"/>
      <c r="EX96" s="311"/>
      <c r="EY96" s="311"/>
      <c r="EZ96" s="311"/>
      <c r="FA96" s="311"/>
      <c r="FB96" s="311"/>
      <c r="FC96" s="311"/>
      <c r="FD96" s="311"/>
      <c r="FE96" s="311"/>
      <c r="FF96" s="311"/>
      <c r="FG96" s="311"/>
      <c r="FH96" s="311"/>
      <c r="FI96" s="311"/>
      <c r="FJ96" s="311"/>
      <c r="FK96" s="311"/>
      <c r="FL96" s="311"/>
      <c r="FM96" s="311"/>
      <c r="FN96" s="311"/>
      <c r="FO96" s="311"/>
      <c r="FP96" s="311"/>
      <c r="FQ96" s="311"/>
      <c r="FR96" s="311"/>
      <c r="FS96" s="311"/>
      <c r="FT96" s="311"/>
      <c r="FU96" s="311"/>
      <c r="FV96" s="311"/>
      <c r="FW96" s="311"/>
      <c r="FX96" s="311"/>
      <c r="FY96" s="311"/>
      <c r="FZ96" s="311"/>
      <c r="GA96" s="311"/>
      <c r="GB96" s="311"/>
      <c r="GC96" s="311"/>
      <c r="GD96" s="311"/>
      <c r="GE96" s="311"/>
      <c r="GF96" s="311"/>
      <c r="GG96" s="311"/>
      <c r="GH96" s="311"/>
      <c r="GI96" s="311"/>
      <c r="GJ96" s="311"/>
      <c r="GK96" s="311"/>
      <c r="GL96" s="311"/>
      <c r="GM96" s="311"/>
      <c r="GN96" s="311"/>
      <c r="GO96" s="311"/>
      <c r="GP96" s="311"/>
      <c r="GQ96" s="311"/>
      <c r="GR96" s="311"/>
      <c r="GS96" s="311"/>
      <c r="GT96" s="311"/>
      <c r="GU96" s="311"/>
      <c r="GV96" s="311"/>
      <c r="GW96" s="311"/>
      <c r="GX96" s="311"/>
      <c r="GY96" s="311"/>
      <c r="GZ96" s="311"/>
      <c r="HA96" s="311"/>
      <c r="HB96" s="311"/>
      <c r="HC96" s="311"/>
      <c r="HD96" s="311"/>
      <c r="HE96" s="311"/>
      <c r="HF96" s="311"/>
      <c r="HG96" s="311"/>
      <c r="HH96" s="311"/>
    </row>
    <row r="97" spans="1:216" s="313" customFormat="1" ht="28.2" x14ac:dyDescent="0.25">
      <c r="A97" s="311"/>
      <c r="B97" s="313" t="s">
        <v>316</v>
      </c>
      <c r="C97" s="301"/>
      <c r="D97" s="301"/>
      <c r="E97" s="301"/>
      <c r="F97" s="301"/>
      <c r="G97" s="301"/>
      <c r="H97" s="301"/>
      <c r="I97" s="301"/>
      <c r="AW97" s="301" t="s">
        <v>320</v>
      </c>
      <c r="AX97" s="301"/>
      <c r="AY97" s="301"/>
      <c r="AZ97" s="301"/>
      <c r="BA97" s="301"/>
      <c r="BB97" s="301"/>
      <c r="BC97" s="301"/>
      <c r="BD97" s="301"/>
      <c r="BE97" s="301"/>
      <c r="BF97" s="301"/>
      <c r="BG97" s="301"/>
      <c r="BH97" s="301"/>
      <c r="BI97" s="301"/>
      <c r="BJ97" s="301"/>
      <c r="BK97" s="301"/>
      <c r="BL97" s="301"/>
      <c r="BM97" s="301"/>
      <c r="BN97" s="301"/>
      <c r="BO97" s="301"/>
      <c r="BP97" s="301"/>
      <c r="BQ97" s="301"/>
      <c r="BR97" s="301"/>
      <c r="CL97" s="311"/>
      <c r="CM97" s="311"/>
      <c r="CN97" s="311"/>
      <c r="CP97" s="311"/>
      <c r="CQ97" s="311"/>
      <c r="CR97" s="311"/>
      <c r="CS97" s="311"/>
      <c r="CT97" s="311"/>
      <c r="CU97" s="311"/>
      <c r="CV97" s="311"/>
      <c r="CW97" s="311"/>
      <c r="CX97" s="311"/>
      <c r="CY97" s="311"/>
      <c r="CZ97" s="311"/>
      <c r="DA97" s="311"/>
      <c r="DB97" s="311"/>
      <c r="DC97" s="311"/>
      <c r="DD97" s="311"/>
      <c r="DE97" s="311"/>
      <c r="DF97" s="311"/>
      <c r="DG97" s="311"/>
      <c r="DH97" s="311"/>
      <c r="DI97" s="311"/>
      <c r="DJ97" s="311"/>
      <c r="DK97" s="311"/>
      <c r="DL97" s="311"/>
      <c r="DM97" s="311"/>
      <c r="DN97" s="311"/>
      <c r="DO97" s="311"/>
      <c r="DP97" s="311"/>
      <c r="DQ97" s="311"/>
      <c r="DR97" s="311"/>
      <c r="DS97" s="311"/>
      <c r="DT97" s="311"/>
      <c r="DU97" s="311"/>
      <c r="DV97" s="311"/>
      <c r="DW97" s="311"/>
      <c r="DX97" s="311"/>
      <c r="DY97" s="311"/>
      <c r="DZ97" s="311"/>
      <c r="EA97" s="311"/>
      <c r="EB97" s="311"/>
      <c r="EC97" s="311"/>
      <c r="ED97" s="311"/>
      <c r="EE97" s="311"/>
      <c r="EF97" s="311"/>
      <c r="EG97" s="311"/>
      <c r="EH97" s="311"/>
      <c r="EI97" s="311"/>
      <c r="EJ97" s="311"/>
      <c r="EK97" s="311"/>
      <c r="EL97" s="311"/>
      <c r="EM97" s="311"/>
      <c r="EN97" s="311"/>
      <c r="EO97" s="311"/>
      <c r="EP97" s="311"/>
      <c r="EQ97" s="311"/>
      <c r="ER97" s="311"/>
      <c r="ES97" s="311"/>
      <c r="ET97" s="311"/>
      <c r="EU97" s="311"/>
      <c r="EV97" s="311"/>
      <c r="EW97" s="311"/>
      <c r="EX97" s="311"/>
      <c r="EY97" s="311"/>
      <c r="EZ97" s="311"/>
      <c r="FA97" s="311"/>
      <c r="FB97" s="311"/>
      <c r="FC97" s="311"/>
      <c r="FD97" s="311"/>
      <c r="FE97" s="311"/>
      <c r="FF97" s="311"/>
      <c r="FG97" s="311"/>
      <c r="FH97" s="311"/>
      <c r="FI97" s="311"/>
      <c r="FJ97" s="311"/>
      <c r="FK97" s="311"/>
      <c r="FL97" s="311"/>
      <c r="FM97" s="311"/>
      <c r="FN97" s="311"/>
      <c r="FO97" s="311"/>
      <c r="FP97" s="311"/>
      <c r="FQ97" s="311"/>
      <c r="FR97" s="311"/>
      <c r="FS97" s="311"/>
      <c r="FT97" s="311"/>
      <c r="FU97" s="311"/>
      <c r="FV97" s="311"/>
      <c r="FW97" s="311"/>
      <c r="FX97" s="311"/>
      <c r="FY97" s="311"/>
      <c r="FZ97" s="311"/>
      <c r="GA97" s="311"/>
      <c r="GB97" s="311"/>
      <c r="GC97" s="311"/>
      <c r="GD97" s="311"/>
      <c r="GE97" s="311"/>
      <c r="GF97" s="311"/>
      <c r="GG97" s="311"/>
      <c r="GH97" s="311"/>
      <c r="GI97" s="311"/>
      <c r="GJ97" s="311"/>
      <c r="GK97" s="311"/>
      <c r="GL97" s="311"/>
      <c r="GM97" s="311"/>
      <c r="GN97" s="311"/>
      <c r="GO97" s="311"/>
      <c r="GP97" s="311"/>
      <c r="GQ97" s="311"/>
      <c r="GR97" s="311"/>
      <c r="GS97" s="311"/>
      <c r="GT97" s="311"/>
      <c r="GU97" s="311"/>
      <c r="GV97" s="311"/>
      <c r="GW97" s="311"/>
      <c r="GX97" s="311"/>
      <c r="GY97" s="311"/>
      <c r="GZ97" s="311"/>
      <c r="HA97" s="311"/>
      <c r="HB97" s="311"/>
      <c r="HC97" s="311"/>
      <c r="HD97" s="311"/>
      <c r="HE97" s="311"/>
      <c r="HF97" s="311"/>
      <c r="HG97" s="311"/>
      <c r="HH97" s="311"/>
    </row>
    <row r="98" spans="1:216" s="313" customFormat="1" ht="28.2" x14ac:dyDescent="0.25">
      <c r="A98" s="311"/>
      <c r="B98" s="301" t="s">
        <v>317</v>
      </c>
      <c r="C98" s="301"/>
      <c r="D98" s="301"/>
      <c r="E98" s="301"/>
      <c r="F98" s="301"/>
      <c r="G98" s="301"/>
      <c r="H98" s="301"/>
      <c r="I98" s="301"/>
      <c r="J98" s="311"/>
      <c r="K98" s="311"/>
      <c r="L98" s="311"/>
      <c r="M98" s="311"/>
      <c r="N98" s="311"/>
      <c r="O98" s="311"/>
      <c r="P98" s="311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H98" s="311" t="s">
        <v>210</v>
      </c>
      <c r="AK98" s="311"/>
      <c r="AN98" s="311"/>
      <c r="AO98" s="311"/>
      <c r="AP98" s="311"/>
      <c r="AW98" s="301" t="s">
        <v>321</v>
      </c>
      <c r="AX98" s="301"/>
      <c r="AY98" s="301"/>
      <c r="AZ98" s="301"/>
      <c r="BA98" s="301"/>
      <c r="BB98" s="301"/>
      <c r="BC98" s="301"/>
      <c r="BD98" s="301"/>
      <c r="BE98" s="301"/>
      <c r="BF98" s="301"/>
      <c r="BG98" s="301"/>
      <c r="BH98" s="301"/>
      <c r="BI98" s="301"/>
      <c r="BJ98" s="301"/>
      <c r="BK98" s="301"/>
      <c r="BL98" s="301"/>
      <c r="BM98" s="301"/>
      <c r="BN98" s="301"/>
      <c r="BO98" s="301"/>
      <c r="BP98" s="301"/>
      <c r="BQ98" s="301"/>
      <c r="BR98" s="301"/>
      <c r="BS98" s="317"/>
      <c r="BT98" s="317"/>
      <c r="BU98" s="317"/>
      <c r="BV98" s="317"/>
      <c r="BW98" s="316"/>
      <c r="BX98" s="316"/>
      <c r="BY98" s="316"/>
      <c r="BZ98" s="316"/>
      <c r="CA98" s="316"/>
      <c r="CB98" s="316"/>
      <c r="CD98" s="313" t="s">
        <v>136</v>
      </c>
      <c r="CI98" s="311"/>
      <c r="CJ98" s="311"/>
      <c r="CK98" s="311"/>
      <c r="CL98" s="311"/>
      <c r="CM98" s="311"/>
      <c r="CN98" s="311"/>
      <c r="CP98" s="311"/>
      <c r="CQ98" s="311"/>
      <c r="CR98" s="311"/>
      <c r="CS98" s="311"/>
      <c r="CT98" s="311"/>
      <c r="CU98" s="311"/>
      <c r="CV98" s="311"/>
      <c r="CW98" s="311"/>
      <c r="CX98" s="311"/>
      <c r="CY98" s="311"/>
      <c r="CZ98" s="311"/>
      <c r="DA98" s="311"/>
      <c r="DB98" s="311"/>
      <c r="DC98" s="311"/>
      <c r="DD98" s="311"/>
      <c r="DE98" s="311"/>
      <c r="DF98" s="311"/>
      <c r="DG98" s="311"/>
      <c r="DH98" s="311"/>
      <c r="DI98" s="311"/>
      <c r="DJ98" s="311"/>
      <c r="DK98" s="311"/>
      <c r="DL98" s="311"/>
      <c r="DM98" s="311"/>
      <c r="DN98" s="311"/>
      <c r="DO98" s="311"/>
      <c r="DP98" s="311"/>
      <c r="DQ98" s="311"/>
      <c r="DR98" s="311"/>
      <c r="DS98" s="311"/>
      <c r="DT98" s="311"/>
      <c r="DU98" s="311"/>
      <c r="DV98" s="311"/>
      <c r="DW98" s="311"/>
      <c r="DX98" s="311"/>
      <c r="DY98" s="311"/>
      <c r="DZ98" s="311"/>
      <c r="EA98" s="311"/>
      <c r="EB98" s="311"/>
      <c r="EC98" s="311"/>
      <c r="ED98" s="311"/>
      <c r="EE98" s="311"/>
      <c r="EF98" s="311"/>
      <c r="EG98" s="311"/>
      <c r="EH98" s="311"/>
      <c r="EI98" s="311"/>
      <c r="EJ98" s="311"/>
      <c r="EK98" s="311"/>
      <c r="EL98" s="311"/>
      <c r="EM98" s="311"/>
      <c r="EN98" s="311"/>
      <c r="EO98" s="311"/>
      <c r="EP98" s="311"/>
      <c r="EQ98" s="311"/>
      <c r="ER98" s="311"/>
      <c r="ES98" s="311"/>
      <c r="ET98" s="311"/>
      <c r="EU98" s="311"/>
      <c r="EV98" s="311"/>
      <c r="EW98" s="311"/>
      <c r="EX98" s="311"/>
      <c r="EY98" s="311"/>
      <c r="EZ98" s="311"/>
      <c r="FA98" s="311"/>
      <c r="FB98" s="311"/>
      <c r="FC98" s="311"/>
      <c r="FD98" s="311"/>
      <c r="FE98" s="311"/>
      <c r="FF98" s="311"/>
      <c r="FG98" s="311"/>
      <c r="FH98" s="311"/>
      <c r="FI98" s="311"/>
      <c r="FJ98" s="311"/>
      <c r="FK98" s="311"/>
      <c r="FL98" s="311"/>
      <c r="FM98" s="311"/>
      <c r="FN98" s="311"/>
      <c r="FO98" s="311"/>
      <c r="FP98" s="311"/>
      <c r="FQ98" s="311"/>
      <c r="FR98" s="311"/>
      <c r="FS98" s="311"/>
      <c r="FT98" s="311"/>
      <c r="FU98" s="311"/>
      <c r="FV98" s="311"/>
      <c r="FW98" s="311"/>
      <c r="FX98" s="311"/>
      <c r="FY98" s="311"/>
      <c r="FZ98" s="311"/>
      <c r="GA98" s="311"/>
      <c r="GB98" s="311"/>
      <c r="GC98" s="311"/>
      <c r="GD98" s="311"/>
      <c r="GE98" s="311"/>
      <c r="GF98" s="311"/>
      <c r="GG98" s="311"/>
      <c r="GH98" s="311"/>
      <c r="GI98" s="311"/>
      <c r="GJ98" s="311"/>
      <c r="GK98" s="311"/>
      <c r="GL98" s="311"/>
      <c r="GM98" s="311"/>
      <c r="GN98" s="311"/>
      <c r="GO98" s="311"/>
      <c r="GP98" s="311"/>
      <c r="GQ98" s="311"/>
      <c r="GR98" s="311"/>
      <c r="GS98" s="311"/>
      <c r="GT98" s="311"/>
      <c r="GU98" s="311"/>
      <c r="GV98" s="311"/>
      <c r="GW98" s="311"/>
      <c r="GX98" s="311"/>
      <c r="GY98" s="311"/>
      <c r="GZ98" s="311"/>
      <c r="HA98" s="311"/>
      <c r="HB98" s="311"/>
      <c r="HC98" s="311"/>
      <c r="HD98" s="311"/>
      <c r="HE98" s="311"/>
      <c r="HF98" s="311"/>
      <c r="HG98" s="311"/>
      <c r="HH98" s="311"/>
    </row>
    <row r="99" spans="1:216" s="313" customFormat="1" ht="28.2" x14ac:dyDescent="0.25">
      <c r="A99" s="311"/>
      <c r="C99" s="301"/>
      <c r="D99" s="301"/>
      <c r="E99" s="301"/>
      <c r="F99" s="301"/>
      <c r="G99" s="301"/>
      <c r="H99" s="301"/>
      <c r="I99" s="301"/>
      <c r="Q99" s="311"/>
      <c r="R99" s="311"/>
      <c r="S99" s="311"/>
      <c r="T99" s="311"/>
      <c r="U99" s="311"/>
      <c r="V99" s="311"/>
      <c r="W99" s="318"/>
      <c r="X99" s="311"/>
      <c r="Y99" s="311"/>
      <c r="Z99" s="311"/>
      <c r="AA99" s="311"/>
      <c r="AB99" s="311"/>
      <c r="AC99" s="311"/>
      <c r="AD99" s="314"/>
      <c r="AE99" s="314"/>
      <c r="AF99" s="311"/>
      <c r="AG99" s="311"/>
      <c r="AH99" s="311"/>
      <c r="AI99" s="311"/>
      <c r="AJ99" s="311"/>
      <c r="AK99" s="311"/>
      <c r="AN99" s="311"/>
      <c r="AO99" s="311"/>
      <c r="AP99" s="311"/>
      <c r="AW99" s="301"/>
      <c r="AX99" s="301"/>
      <c r="AY99" s="301"/>
      <c r="AZ99" s="301"/>
      <c r="BA99" s="301"/>
      <c r="BB99" s="301"/>
      <c r="BC99" s="301"/>
      <c r="BD99" s="301"/>
      <c r="BE99" s="301"/>
      <c r="BF99" s="301"/>
      <c r="BG99" s="301"/>
      <c r="BH99" s="301"/>
      <c r="BI99" s="301"/>
      <c r="BJ99" s="301"/>
      <c r="BK99" s="301"/>
      <c r="BL99" s="301"/>
      <c r="BM99" s="301"/>
      <c r="BN99" s="301"/>
      <c r="BO99" s="301"/>
      <c r="BP99" s="301"/>
      <c r="BQ99" s="301"/>
      <c r="BR99" s="301"/>
      <c r="BT99" s="318"/>
      <c r="BW99" s="318" t="s">
        <v>318</v>
      </c>
      <c r="CI99" s="311"/>
      <c r="CJ99" s="311"/>
      <c r="CK99" s="311"/>
      <c r="CL99" s="311"/>
      <c r="CM99" s="311"/>
      <c r="CN99" s="311"/>
      <c r="CP99" s="311"/>
      <c r="CQ99" s="311"/>
      <c r="CR99" s="311"/>
      <c r="CS99" s="311"/>
      <c r="CT99" s="311"/>
      <c r="CU99" s="311"/>
      <c r="CV99" s="311"/>
      <c r="CW99" s="311"/>
      <c r="CX99" s="311"/>
      <c r="CY99" s="311"/>
      <c r="CZ99" s="311"/>
      <c r="DA99" s="311"/>
      <c r="DB99" s="311"/>
      <c r="DC99" s="311"/>
      <c r="DD99" s="311"/>
      <c r="DE99" s="311"/>
      <c r="DF99" s="311"/>
      <c r="DG99" s="311"/>
      <c r="DH99" s="311"/>
      <c r="DI99" s="311"/>
      <c r="DJ99" s="311"/>
      <c r="DK99" s="311"/>
      <c r="DL99" s="311"/>
      <c r="DM99" s="311"/>
      <c r="DN99" s="311"/>
      <c r="DO99" s="311"/>
      <c r="DP99" s="311"/>
      <c r="DQ99" s="311"/>
      <c r="DR99" s="311"/>
      <c r="DS99" s="311"/>
      <c r="DT99" s="311"/>
      <c r="DU99" s="311"/>
      <c r="DV99" s="311"/>
      <c r="DW99" s="311"/>
      <c r="DX99" s="311"/>
      <c r="DY99" s="311"/>
      <c r="DZ99" s="311"/>
      <c r="EA99" s="311"/>
      <c r="EB99" s="311"/>
      <c r="EC99" s="311"/>
      <c r="ED99" s="311"/>
      <c r="EE99" s="311"/>
      <c r="EF99" s="311"/>
      <c r="EG99" s="311"/>
      <c r="EH99" s="311"/>
      <c r="EI99" s="311"/>
      <c r="EJ99" s="311"/>
      <c r="EK99" s="311"/>
      <c r="EL99" s="311"/>
      <c r="EM99" s="311"/>
      <c r="EN99" s="311"/>
      <c r="EO99" s="311"/>
      <c r="EP99" s="311"/>
      <c r="EQ99" s="311"/>
      <c r="ER99" s="311"/>
      <c r="ES99" s="311"/>
      <c r="ET99" s="311"/>
      <c r="EU99" s="311"/>
      <c r="EV99" s="311"/>
      <c r="EW99" s="311"/>
      <c r="EX99" s="311"/>
      <c r="EY99" s="311"/>
      <c r="EZ99" s="311"/>
      <c r="FA99" s="311"/>
      <c r="FB99" s="311"/>
      <c r="FC99" s="311"/>
      <c r="FD99" s="311"/>
      <c r="FE99" s="311"/>
      <c r="FF99" s="311"/>
      <c r="FG99" s="311"/>
      <c r="FH99" s="311"/>
      <c r="FI99" s="311"/>
      <c r="FJ99" s="311"/>
      <c r="FK99" s="311"/>
      <c r="FL99" s="311"/>
      <c r="FM99" s="311"/>
      <c r="FN99" s="311"/>
      <c r="FO99" s="311"/>
      <c r="FP99" s="311"/>
      <c r="FQ99" s="311"/>
      <c r="FR99" s="311"/>
      <c r="FS99" s="311"/>
      <c r="FT99" s="311"/>
      <c r="FU99" s="311"/>
      <c r="FV99" s="311"/>
      <c r="FW99" s="311"/>
      <c r="FX99" s="311"/>
      <c r="FY99" s="311"/>
      <c r="FZ99" s="311"/>
      <c r="GA99" s="311"/>
      <c r="GB99" s="311"/>
      <c r="GC99" s="311"/>
      <c r="GD99" s="311"/>
      <c r="GE99" s="311"/>
      <c r="GF99" s="311"/>
      <c r="GG99" s="311"/>
      <c r="GH99" s="311"/>
      <c r="GI99" s="311"/>
      <c r="GJ99" s="311"/>
      <c r="GK99" s="311"/>
      <c r="GL99" s="311"/>
      <c r="GM99" s="311"/>
      <c r="GN99" s="311"/>
      <c r="GO99" s="311"/>
      <c r="GP99" s="311"/>
      <c r="GQ99" s="311"/>
      <c r="GR99" s="311"/>
      <c r="GS99" s="311"/>
      <c r="GT99" s="311"/>
      <c r="GU99" s="311"/>
      <c r="GV99" s="311"/>
      <c r="GW99" s="311"/>
      <c r="GX99" s="311"/>
      <c r="GY99" s="311"/>
      <c r="GZ99" s="311"/>
      <c r="HA99" s="311"/>
      <c r="HB99" s="311"/>
      <c r="HC99" s="311"/>
      <c r="HD99" s="311"/>
      <c r="HE99" s="311"/>
      <c r="HF99" s="311"/>
      <c r="HG99" s="311"/>
      <c r="HH99" s="311"/>
    </row>
    <row r="100" spans="1:216" s="313" customFormat="1" ht="28.2" x14ac:dyDescent="0.25">
      <c r="A100" s="311"/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311"/>
      <c r="V100" s="311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1"/>
      <c r="AH100" s="311"/>
      <c r="AI100" s="311"/>
      <c r="AJ100" s="311"/>
      <c r="AK100" s="311"/>
      <c r="AN100" s="311"/>
      <c r="AO100" s="311"/>
      <c r="AP100" s="311"/>
      <c r="BS100" s="316"/>
      <c r="BT100" s="316"/>
      <c r="BU100" s="316"/>
      <c r="BV100" s="316"/>
      <c r="BW100" s="316"/>
      <c r="BX100" s="316"/>
      <c r="BY100" s="316"/>
      <c r="BZ100" s="316"/>
      <c r="CA100" s="316"/>
      <c r="CB100" s="316"/>
      <c r="CI100" s="311"/>
      <c r="CJ100" s="311"/>
      <c r="CK100" s="311"/>
      <c r="CL100" s="311"/>
      <c r="CM100" s="311"/>
      <c r="CN100" s="311"/>
      <c r="CP100" s="311"/>
      <c r="CQ100" s="311"/>
      <c r="CR100" s="311"/>
      <c r="CS100" s="311"/>
      <c r="CT100" s="311"/>
      <c r="CU100" s="311"/>
      <c r="CV100" s="311"/>
      <c r="CW100" s="311"/>
      <c r="CX100" s="311"/>
      <c r="CY100" s="311"/>
      <c r="CZ100" s="311"/>
      <c r="DA100" s="311"/>
      <c r="DB100" s="311"/>
      <c r="DC100" s="311"/>
      <c r="DD100" s="311"/>
      <c r="DE100" s="311"/>
      <c r="DF100" s="311"/>
      <c r="DG100" s="311"/>
      <c r="DH100" s="311"/>
      <c r="DI100" s="311"/>
      <c r="DJ100" s="311"/>
      <c r="DK100" s="311"/>
      <c r="DL100" s="311"/>
      <c r="DM100" s="311"/>
      <c r="DN100" s="311"/>
      <c r="DO100" s="311"/>
      <c r="DP100" s="311"/>
      <c r="DQ100" s="311"/>
      <c r="DR100" s="311"/>
      <c r="DS100" s="311"/>
      <c r="DT100" s="311"/>
      <c r="DU100" s="311"/>
      <c r="DV100" s="311"/>
      <c r="DW100" s="311"/>
      <c r="DX100" s="311"/>
      <c r="DY100" s="311"/>
      <c r="DZ100" s="311"/>
      <c r="EA100" s="311"/>
      <c r="EB100" s="311"/>
      <c r="EC100" s="311"/>
      <c r="ED100" s="311"/>
      <c r="EE100" s="311"/>
      <c r="EF100" s="311"/>
      <c r="EG100" s="311"/>
      <c r="EH100" s="311"/>
      <c r="EI100" s="311"/>
      <c r="EJ100" s="311"/>
      <c r="EK100" s="311"/>
      <c r="EL100" s="311"/>
      <c r="EM100" s="311"/>
      <c r="EN100" s="311"/>
      <c r="EO100" s="311"/>
      <c r="EP100" s="311"/>
      <c r="EQ100" s="311"/>
      <c r="ER100" s="311"/>
      <c r="ES100" s="311"/>
      <c r="ET100" s="311"/>
      <c r="EU100" s="311"/>
      <c r="EV100" s="311"/>
      <c r="EW100" s="311"/>
      <c r="EX100" s="311"/>
      <c r="EY100" s="311"/>
      <c r="EZ100" s="311"/>
      <c r="FA100" s="311"/>
      <c r="FB100" s="311"/>
      <c r="FC100" s="311"/>
      <c r="FD100" s="311"/>
      <c r="FE100" s="311"/>
      <c r="FF100" s="311"/>
      <c r="FG100" s="311"/>
      <c r="FH100" s="311"/>
      <c r="FI100" s="311"/>
      <c r="FJ100" s="311"/>
      <c r="FK100" s="311"/>
      <c r="FL100" s="311"/>
      <c r="FM100" s="311"/>
      <c r="FN100" s="311"/>
      <c r="FO100" s="311"/>
      <c r="FP100" s="311"/>
      <c r="FQ100" s="311"/>
      <c r="FR100" s="311"/>
      <c r="FS100" s="311"/>
      <c r="FT100" s="311"/>
      <c r="FU100" s="311"/>
      <c r="FV100" s="311"/>
      <c r="FW100" s="311"/>
      <c r="FX100" s="311"/>
      <c r="FY100" s="311"/>
      <c r="FZ100" s="311"/>
      <c r="GA100" s="311"/>
      <c r="GB100" s="311"/>
      <c r="GC100" s="311"/>
      <c r="GD100" s="311"/>
      <c r="GE100" s="311"/>
      <c r="GF100" s="311"/>
      <c r="GG100" s="311"/>
      <c r="GH100" s="311"/>
      <c r="GI100" s="311"/>
      <c r="GJ100" s="311"/>
      <c r="GK100" s="311"/>
      <c r="GL100" s="311"/>
      <c r="GM100" s="311"/>
      <c r="GN100" s="311"/>
      <c r="GO100" s="311"/>
      <c r="GP100" s="311"/>
      <c r="GQ100" s="311"/>
      <c r="GR100" s="311"/>
      <c r="GS100" s="311"/>
      <c r="GT100" s="311"/>
      <c r="GU100" s="311"/>
      <c r="GV100" s="311"/>
      <c r="GW100" s="311"/>
      <c r="GX100" s="311"/>
      <c r="GY100" s="311"/>
      <c r="GZ100" s="311"/>
      <c r="HA100" s="311"/>
      <c r="HB100" s="311"/>
      <c r="HC100" s="311"/>
      <c r="HD100" s="311"/>
      <c r="HE100" s="311"/>
      <c r="HF100" s="311"/>
      <c r="HG100" s="311"/>
      <c r="HH100" s="311"/>
    </row>
    <row r="101" spans="1:216" s="313" customFormat="1" ht="28.2" x14ac:dyDescent="0.25">
      <c r="A101" s="311"/>
      <c r="B101" s="311"/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4"/>
      <c r="AE101" s="314"/>
      <c r="AF101" s="311"/>
      <c r="AG101" s="311"/>
      <c r="AH101" s="311"/>
      <c r="AI101" s="311"/>
      <c r="AJ101" s="311"/>
      <c r="AK101" s="311"/>
      <c r="AL101" s="311"/>
      <c r="AM101" s="311"/>
      <c r="AX101" s="311"/>
      <c r="BC101" s="311"/>
      <c r="BE101" s="311"/>
      <c r="BF101" s="311"/>
      <c r="BG101" s="311"/>
      <c r="BI101" s="311"/>
      <c r="BJ101" s="311"/>
      <c r="BK101" s="311"/>
      <c r="BL101" s="311"/>
      <c r="BM101" s="311"/>
      <c r="BN101" s="311"/>
      <c r="BO101" s="311"/>
      <c r="BP101" s="311"/>
      <c r="BQ101" s="311"/>
      <c r="BR101" s="311"/>
      <c r="BS101" s="319"/>
      <c r="BT101" s="319"/>
      <c r="BU101" s="319"/>
      <c r="BV101" s="319"/>
      <c r="BW101" s="319"/>
      <c r="BX101" s="319"/>
      <c r="BY101" s="319"/>
      <c r="BZ101" s="319"/>
      <c r="CA101" s="319"/>
      <c r="CB101" s="319"/>
      <c r="CJ101" s="311"/>
      <c r="CK101" s="311"/>
      <c r="CL101" s="311"/>
      <c r="CM101" s="311"/>
      <c r="CN101" s="311"/>
      <c r="CO101" s="311"/>
      <c r="CP101" s="311"/>
      <c r="CQ101" s="311"/>
      <c r="CR101" s="311"/>
      <c r="CS101" s="311"/>
      <c r="CT101" s="311"/>
      <c r="CU101" s="311"/>
      <c r="CV101" s="311"/>
      <c r="CW101" s="311"/>
      <c r="CX101" s="311"/>
      <c r="CY101" s="311"/>
      <c r="CZ101" s="311"/>
      <c r="DA101" s="311"/>
      <c r="DB101" s="311"/>
      <c r="DC101" s="311"/>
      <c r="DD101" s="311"/>
      <c r="DE101" s="311"/>
      <c r="DF101" s="311"/>
      <c r="DG101" s="311"/>
      <c r="DH101" s="311"/>
      <c r="DI101" s="311"/>
      <c r="DJ101" s="311"/>
      <c r="DK101" s="311"/>
      <c r="DL101" s="311"/>
      <c r="DM101" s="311"/>
      <c r="DN101" s="311"/>
      <c r="DO101" s="311"/>
      <c r="DP101" s="311"/>
      <c r="DQ101" s="311"/>
      <c r="DR101" s="311"/>
      <c r="DS101" s="311"/>
      <c r="DT101" s="311"/>
      <c r="DU101" s="311"/>
      <c r="DV101" s="311"/>
      <c r="DW101" s="311"/>
      <c r="DX101" s="311"/>
      <c r="DY101" s="311"/>
      <c r="DZ101" s="311"/>
      <c r="EA101" s="311"/>
      <c r="EB101" s="311"/>
      <c r="EC101" s="311"/>
      <c r="ED101" s="311"/>
      <c r="EE101" s="311"/>
      <c r="EF101" s="311"/>
      <c r="EG101" s="311"/>
      <c r="EH101" s="311"/>
      <c r="EI101" s="311"/>
      <c r="EJ101" s="311"/>
      <c r="EK101" s="311"/>
      <c r="EL101" s="311"/>
      <c r="EM101" s="311"/>
      <c r="EN101" s="311"/>
      <c r="EO101" s="311"/>
      <c r="EP101" s="311"/>
      <c r="EQ101" s="311"/>
      <c r="ER101" s="311"/>
      <c r="ES101" s="311"/>
      <c r="ET101" s="311"/>
      <c r="EU101" s="311"/>
      <c r="EV101" s="311"/>
      <c r="EW101" s="311"/>
      <c r="EX101" s="311"/>
      <c r="EY101" s="311"/>
      <c r="EZ101" s="311"/>
      <c r="FA101" s="311"/>
      <c r="FB101" s="311"/>
      <c r="FC101" s="311"/>
      <c r="FD101" s="311"/>
      <c r="FE101" s="311"/>
      <c r="FF101" s="311"/>
      <c r="FG101" s="311"/>
      <c r="FH101" s="311"/>
      <c r="FI101" s="311"/>
      <c r="FJ101" s="311"/>
      <c r="FK101" s="311"/>
      <c r="FL101" s="311"/>
      <c r="FM101" s="311"/>
      <c r="FN101" s="311"/>
      <c r="FO101" s="311"/>
      <c r="FP101" s="311"/>
      <c r="FQ101" s="311"/>
      <c r="FR101" s="311"/>
      <c r="FS101" s="311"/>
      <c r="FT101" s="311"/>
      <c r="FU101" s="311"/>
      <c r="FV101" s="311"/>
      <c r="FW101" s="311"/>
      <c r="FX101" s="311"/>
      <c r="FY101" s="311"/>
      <c r="FZ101" s="311"/>
      <c r="GA101" s="311"/>
      <c r="GB101" s="311"/>
      <c r="GC101" s="311"/>
      <c r="GD101" s="311"/>
      <c r="GE101" s="311"/>
      <c r="GF101" s="311"/>
      <c r="GG101" s="311"/>
      <c r="GH101" s="311"/>
      <c r="GI101" s="311"/>
      <c r="GJ101" s="311"/>
      <c r="GK101" s="311"/>
      <c r="GL101" s="311"/>
      <c r="GM101" s="311"/>
      <c r="GN101" s="311"/>
      <c r="GO101" s="311"/>
      <c r="GP101" s="311"/>
      <c r="GQ101" s="311"/>
      <c r="GR101" s="311"/>
      <c r="GS101" s="311"/>
      <c r="GT101" s="311"/>
      <c r="GU101" s="311"/>
      <c r="GV101" s="311"/>
      <c r="GW101" s="311"/>
      <c r="GX101" s="311"/>
      <c r="GY101" s="311"/>
      <c r="GZ101" s="311"/>
      <c r="HA101" s="311"/>
      <c r="HB101" s="311"/>
      <c r="HC101" s="311"/>
      <c r="HD101" s="311"/>
      <c r="HE101" s="311"/>
      <c r="HF101" s="311"/>
      <c r="HG101" s="311"/>
      <c r="HH101" s="311"/>
    </row>
    <row r="102" spans="1:216" s="301" customFormat="1" ht="47.4" customHeight="1" x14ac:dyDescent="0.25">
      <c r="A102" s="299"/>
      <c r="B102" s="299" t="s">
        <v>378</v>
      </c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325"/>
      <c r="X102" s="325"/>
      <c r="Y102" s="325"/>
      <c r="Z102" s="325"/>
      <c r="AA102" s="325"/>
      <c r="AB102" s="325"/>
      <c r="AC102" s="325"/>
      <c r="AD102" s="325"/>
      <c r="AE102" s="325"/>
      <c r="AF102" s="325"/>
      <c r="AG102" s="299"/>
      <c r="AH102" s="299"/>
      <c r="AI102" s="299"/>
      <c r="AJ102" s="299"/>
      <c r="AK102" s="299"/>
      <c r="AM102" s="299"/>
      <c r="AN102" s="324"/>
      <c r="CN102" s="299"/>
      <c r="CO102" s="299"/>
      <c r="CP102" s="299"/>
      <c r="CQ102" s="299"/>
      <c r="CR102" s="299"/>
      <c r="CS102" s="299"/>
      <c r="CT102" s="299"/>
      <c r="CU102" s="299"/>
      <c r="CV102" s="299"/>
      <c r="CW102" s="299"/>
      <c r="CX102" s="299"/>
      <c r="CY102" s="299"/>
      <c r="CZ102" s="299"/>
      <c r="DA102" s="299"/>
      <c r="DB102" s="299"/>
      <c r="DC102" s="299"/>
      <c r="DD102" s="299"/>
      <c r="DE102" s="299"/>
      <c r="DF102" s="299"/>
      <c r="DG102" s="299"/>
      <c r="DH102" s="299"/>
      <c r="DI102" s="299"/>
      <c r="DJ102" s="299"/>
      <c r="DK102" s="299"/>
      <c r="DL102" s="299"/>
      <c r="DM102" s="299"/>
      <c r="DN102" s="299"/>
      <c r="DO102" s="299"/>
      <c r="DP102" s="299"/>
      <c r="DQ102" s="299"/>
      <c r="DR102" s="299"/>
      <c r="DS102" s="299"/>
      <c r="DT102" s="299"/>
      <c r="DU102" s="299"/>
      <c r="DV102" s="299"/>
      <c r="DW102" s="299"/>
      <c r="DX102" s="299"/>
      <c r="DY102" s="299"/>
      <c r="DZ102" s="299"/>
      <c r="EA102" s="299"/>
      <c r="EB102" s="299"/>
      <c r="EC102" s="299"/>
      <c r="ED102" s="299"/>
      <c r="EE102" s="299"/>
      <c r="EF102" s="299"/>
      <c r="EG102" s="299"/>
      <c r="EH102" s="299"/>
      <c r="EI102" s="299"/>
      <c r="EJ102" s="299"/>
      <c r="EK102" s="299"/>
      <c r="EL102" s="299"/>
      <c r="EM102" s="299"/>
      <c r="EN102" s="299"/>
      <c r="EO102" s="299"/>
      <c r="EP102" s="299"/>
      <c r="EQ102" s="299"/>
      <c r="ER102" s="299"/>
      <c r="ES102" s="299"/>
      <c r="ET102" s="299"/>
      <c r="EU102" s="299"/>
      <c r="EV102" s="299"/>
      <c r="EW102" s="299"/>
      <c r="EX102" s="299"/>
      <c r="EY102" s="299"/>
      <c r="EZ102" s="299"/>
      <c r="FA102" s="299"/>
      <c r="FB102" s="299"/>
      <c r="FC102" s="299"/>
      <c r="FD102" s="299"/>
      <c r="FE102" s="299"/>
      <c r="FF102" s="299"/>
      <c r="FG102" s="299"/>
      <c r="FH102" s="299"/>
      <c r="FI102" s="299"/>
      <c r="FJ102" s="299"/>
      <c r="FK102" s="299"/>
      <c r="FL102" s="299"/>
      <c r="FM102" s="299"/>
      <c r="FN102" s="299"/>
      <c r="FO102" s="299"/>
      <c r="FP102" s="299"/>
      <c r="FQ102" s="299"/>
      <c r="FR102" s="299"/>
      <c r="FS102" s="299"/>
      <c r="FT102" s="299"/>
      <c r="FU102" s="299"/>
      <c r="FV102" s="299"/>
      <c r="FW102" s="299"/>
      <c r="FX102" s="299"/>
      <c r="FY102" s="299"/>
      <c r="FZ102" s="299"/>
      <c r="GA102" s="299"/>
      <c r="GB102" s="299"/>
      <c r="GC102" s="299"/>
      <c r="GD102" s="299"/>
      <c r="GE102" s="299"/>
      <c r="GF102" s="299"/>
      <c r="GG102" s="299"/>
      <c r="GH102" s="299"/>
      <c r="GI102" s="299"/>
      <c r="GJ102" s="299"/>
      <c r="GK102" s="299"/>
      <c r="GL102" s="299"/>
      <c r="GM102" s="299"/>
      <c r="GN102" s="299"/>
      <c r="GO102" s="299"/>
      <c r="GP102" s="299"/>
      <c r="GQ102" s="299"/>
      <c r="GR102" s="299"/>
      <c r="GS102" s="299"/>
      <c r="GT102" s="299"/>
      <c r="GU102" s="299"/>
      <c r="GV102" s="299"/>
      <c r="GW102" s="299"/>
      <c r="GX102" s="299"/>
      <c r="GY102" s="299"/>
      <c r="GZ102" s="299"/>
      <c r="HA102" s="299"/>
      <c r="HB102" s="299"/>
      <c r="HC102" s="299"/>
      <c r="HD102" s="299"/>
      <c r="HE102" s="299"/>
      <c r="HF102" s="299"/>
      <c r="HG102" s="299"/>
      <c r="HH102" s="299"/>
    </row>
    <row r="103" spans="1:216" s="80" customFormat="1" ht="50.4" customHeight="1" x14ac:dyDescent="0.25">
      <c r="A103" s="72"/>
      <c r="B103" s="452" t="s">
        <v>187</v>
      </c>
      <c r="C103" s="453"/>
      <c r="D103" s="419" t="s">
        <v>146</v>
      </c>
      <c r="E103" s="420"/>
      <c r="F103" s="420"/>
      <c r="G103" s="420"/>
      <c r="H103" s="420"/>
      <c r="I103" s="420"/>
      <c r="J103" s="420"/>
      <c r="K103" s="420"/>
      <c r="L103" s="420"/>
      <c r="M103" s="420"/>
      <c r="N103" s="420"/>
      <c r="O103" s="420"/>
      <c r="P103" s="420"/>
      <c r="Q103" s="420"/>
      <c r="R103" s="420"/>
      <c r="S103" s="420"/>
      <c r="T103" s="421"/>
      <c r="U103" s="415">
        <v>5</v>
      </c>
      <c r="V103" s="422"/>
      <c r="W103" s="423"/>
      <c r="X103" s="416"/>
      <c r="Y103" s="424">
        <f t="shared" si="19"/>
        <v>120</v>
      </c>
      <c r="Z103" s="425"/>
      <c r="AA103" s="426">
        <f t="shared" si="20"/>
        <v>82</v>
      </c>
      <c r="AB103" s="456"/>
      <c r="AC103" s="424">
        <v>50</v>
      </c>
      <c r="AD103" s="425"/>
      <c r="AE103" s="426">
        <v>16</v>
      </c>
      <c r="AF103" s="425"/>
      <c r="AG103" s="426">
        <v>16</v>
      </c>
      <c r="AH103" s="425"/>
      <c r="AI103" s="426"/>
      <c r="AJ103" s="425"/>
      <c r="AK103" s="428"/>
      <c r="AL103" s="429"/>
      <c r="AM103" s="429"/>
      <c r="AN103" s="429"/>
      <c r="AO103" s="429"/>
      <c r="AP103" s="451"/>
      <c r="AQ103" s="428"/>
      <c r="AR103" s="429"/>
      <c r="AS103" s="429"/>
      <c r="AT103" s="429"/>
      <c r="AU103" s="423"/>
      <c r="AV103" s="416"/>
      <c r="AW103" s="428"/>
      <c r="AX103" s="429"/>
      <c r="AY103" s="429"/>
      <c r="AZ103" s="429"/>
      <c r="BA103" s="423"/>
      <c r="BB103" s="416"/>
      <c r="BC103" s="428"/>
      <c r="BD103" s="429"/>
      <c r="BE103" s="429"/>
      <c r="BF103" s="429"/>
      <c r="BG103" s="429"/>
      <c r="BH103" s="451"/>
      <c r="BI103" s="415">
        <v>120</v>
      </c>
      <c r="BJ103" s="422"/>
      <c r="BK103" s="423">
        <v>82</v>
      </c>
      <c r="BL103" s="422"/>
      <c r="BM103" s="423">
        <v>3</v>
      </c>
      <c r="BN103" s="416"/>
      <c r="BO103" s="415"/>
      <c r="BP103" s="422"/>
      <c r="BQ103" s="423"/>
      <c r="BR103" s="422"/>
      <c r="BS103" s="423"/>
      <c r="BT103" s="416"/>
      <c r="BU103" s="428"/>
      <c r="BV103" s="429"/>
      <c r="BW103" s="423"/>
      <c r="BX103" s="422"/>
      <c r="BY103" s="423"/>
      <c r="BZ103" s="416"/>
      <c r="CA103" s="428"/>
      <c r="CB103" s="429"/>
      <c r="CC103" s="423"/>
      <c r="CD103" s="422"/>
      <c r="CE103" s="423"/>
      <c r="CF103" s="416"/>
      <c r="CG103" s="415">
        <f t="shared" si="18"/>
        <v>3</v>
      </c>
      <c r="CH103" s="416"/>
      <c r="CI103" s="86" t="s">
        <v>267</v>
      </c>
      <c r="CJ103" s="81"/>
      <c r="CK103" s="81"/>
      <c r="CL103" s="8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</row>
    <row r="104" spans="1:216" s="80" customFormat="1" ht="75.75" customHeight="1" x14ac:dyDescent="0.25">
      <c r="A104" s="72"/>
      <c r="B104" s="454"/>
      <c r="C104" s="455"/>
      <c r="D104" s="419" t="s">
        <v>153</v>
      </c>
      <c r="E104" s="420"/>
      <c r="F104" s="420"/>
      <c r="G104" s="420"/>
      <c r="H104" s="420"/>
      <c r="I104" s="420"/>
      <c r="J104" s="420"/>
      <c r="K104" s="420"/>
      <c r="L104" s="420"/>
      <c r="M104" s="420"/>
      <c r="N104" s="420"/>
      <c r="O104" s="420"/>
      <c r="P104" s="420"/>
      <c r="Q104" s="420"/>
      <c r="R104" s="420"/>
      <c r="S104" s="420"/>
      <c r="T104" s="421"/>
      <c r="U104" s="415"/>
      <c r="V104" s="422"/>
      <c r="W104" s="423"/>
      <c r="X104" s="416"/>
      <c r="Y104" s="424">
        <f t="shared" si="19"/>
        <v>40</v>
      </c>
      <c r="Z104" s="425"/>
      <c r="AA104" s="426">
        <f t="shared" si="20"/>
        <v>16</v>
      </c>
      <c r="AB104" s="456"/>
      <c r="AC104" s="424"/>
      <c r="AD104" s="425"/>
      <c r="AE104" s="426"/>
      <c r="AF104" s="425"/>
      <c r="AG104" s="426">
        <v>16</v>
      </c>
      <c r="AH104" s="425"/>
      <c r="AI104" s="466"/>
      <c r="AJ104" s="426"/>
      <c r="AK104" s="428"/>
      <c r="AL104" s="429"/>
      <c r="AM104" s="429"/>
      <c r="AN104" s="429"/>
      <c r="AO104" s="429"/>
      <c r="AP104" s="451"/>
      <c r="AQ104" s="428"/>
      <c r="AR104" s="429"/>
      <c r="AS104" s="429"/>
      <c r="AT104" s="429"/>
      <c r="AU104" s="429"/>
      <c r="AV104" s="451"/>
      <c r="AW104" s="428"/>
      <c r="AX104" s="429"/>
      <c r="AY104" s="429"/>
      <c r="AZ104" s="429"/>
      <c r="BA104" s="423"/>
      <c r="BB104" s="416"/>
      <c r="BC104" s="428"/>
      <c r="BD104" s="429"/>
      <c r="BE104" s="429"/>
      <c r="BF104" s="429"/>
      <c r="BG104" s="429"/>
      <c r="BH104" s="451"/>
      <c r="BI104" s="415">
        <v>40</v>
      </c>
      <c r="BJ104" s="422"/>
      <c r="BK104" s="423">
        <v>16</v>
      </c>
      <c r="BL104" s="422"/>
      <c r="BM104" s="423">
        <v>1</v>
      </c>
      <c r="BN104" s="416"/>
      <c r="BO104" s="415"/>
      <c r="BP104" s="422"/>
      <c r="BQ104" s="423"/>
      <c r="BR104" s="422"/>
      <c r="BS104" s="423"/>
      <c r="BT104" s="416"/>
      <c r="BU104" s="428"/>
      <c r="BV104" s="429"/>
      <c r="BW104" s="423"/>
      <c r="BX104" s="422"/>
      <c r="BY104" s="423"/>
      <c r="BZ104" s="416"/>
      <c r="CA104" s="428"/>
      <c r="CB104" s="429"/>
      <c r="CC104" s="423"/>
      <c r="CD104" s="422"/>
      <c r="CE104" s="423"/>
      <c r="CF104" s="416"/>
      <c r="CG104" s="415">
        <f t="shared" si="18"/>
        <v>1</v>
      </c>
      <c r="CH104" s="416"/>
      <c r="CI104" s="86"/>
      <c r="CJ104" s="81"/>
      <c r="CK104" s="81"/>
      <c r="CL104" s="82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</row>
    <row r="105" spans="1:216" s="80" customFormat="1" ht="27" customHeight="1" x14ac:dyDescent="0.25">
      <c r="A105" s="72"/>
      <c r="B105" s="452" t="s">
        <v>188</v>
      </c>
      <c r="C105" s="453"/>
      <c r="D105" s="81" t="s">
        <v>224</v>
      </c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2"/>
      <c r="U105" s="415">
        <v>6</v>
      </c>
      <c r="V105" s="422"/>
      <c r="W105" s="423">
        <v>5</v>
      </c>
      <c r="X105" s="416"/>
      <c r="Y105" s="424">
        <f t="shared" si="19"/>
        <v>240</v>
      </c>
      <c r="Z105" s="425"/>
      <c r="AA105" s="426">
        <f t="shared" si="20"/>
        <v>114</v>
      </c>
      <c r="AB105" s="456"/>
      <c r="AC105" s="424">
        <v>66</v>
      </c>
      <c r="AD105" s="425"/>
      <c r="AE105" s="426">
        <v>16</v>
      </c>
      <c r="AF105" s="425"/>
      <c r="AG105" s="426">
        <v>32</v>
      </c>
      <c r="AH105" s="425"/>
      <c r="AI105" s="426"/>
      <c r="AJ105" s="425"/>
      <c r="AK105" s="428"/>
      <c r="AL105" s="429"/>
      <c r="AM105" s="429"/>
      <c r="AN105" s="429"/>
      <c r="AO105" s="423"/>
      <c r="AP105" s="416"/>
      <c r="AQ105" s="428"/>
      <c r="AR105" s="429"/>
      <c r="AS105" s="429"/>
      <c r="AT105" s="429"/>
      <c r="AU105" s="423"/>
      <c r="AV105" s="416"/>
      <c r="AW105" s="428"/>
      <c r="AX105" s="429"/>
      <c r="AY105" s="429"/>
      <c r="AZ105" s="429"/>
      <c r="BA105" s="423"/>
      <c r="BB105" s="416"/>
      <c r="BC105" s="428"/>
      <c r="BD105" s="429"/>
      <c r="BE105" s="429"/>
      <c r="BF105" s="429"/>
      <c r="BG105" s="423"/>
      <c r="BH105" s="416"/>
      <c r="BI105" s="415">
        <v>120</v>
      </c>
      <c r="BJ105" s="422"/>
      <c r="BK105" s="423">
        <v>50</v>
      </c>
      <c r="BL105" s="422"/>
      <c r="BM105" s="423">
        <v>3</v>
      </c>
      <c r="BN105" s="416"/>
      <c r="BO105" s="415">
        <v>120</v>
      </c>
      <c r="BP105" s="422"/>
      <c r="BQ105" s="423">
        <v>64</v>
      </c>
      <c r="BR105" s="422"/>
      <c r="BS105" s="423">
        <v>3</v>
      </c>
      <c r="BT105" s="416"/>
      <c r="BU105" s="428"/>
      <c r="BV105" s="429"/>
      <c r="BW105" s="423"/>
      <c r="BX105" s="422"/>
      <c r="BY105" s="423"/>
      <c r="BZ105" s="416"/>
      <c r="CA105" s="428"/>
      <c r="CB105" s="429"/>
      <c r="CC105" s="423"/>
      <c r="CD105" s="422"/>
      <c r="CE105" s="423"/>
      <c r="CF105" s="416"/>
      <c r="CG105" s="415">
        <f t="shared" si="18"/>
        <v>6</v>
      </c>
      <c r="CH105" s="416"/>
      <c r="CI105" s="86" t="s">
        <v>268</v>
      </c>
      <c r="CJ105" s="81"/>
      <c r="CK105" s="81"/>
      <c r="CL105" s="8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</row>
    <row r="106" spans="1:216" s="80" customFormat="1" ht="50.4" customHeight="1" x14ac:dyDescent="0.25">
      <c r="A106" s="72"/>
      <c r="B106" s="454"/>
      <c r="C106" s="455"/>
      <c r="D106" s="419" t="s">
        <v>225</v>
      </c>
      <c r="E106" s="420"/>
      <c r="F106" s="420"/>
      <c r="G106" s="420"/>
      <c r="H106" s="420"/>
      <c r="I106" s="420"/>
      <c r="J106" s="420"/>
      <c r="K106" s="420"/>
      <c r="L106" s="420"/>
      <c r="M106" s="420"/>
      <c r="N106" s="420"/>
      <c r="O106" s="420"/>
      <c r="P106" s="420"/>
      <c r="Q106" s="420"/>
      <c r="R106" s="420"/>
      <c r="S106" s="420"/>
      <c r="T106" s="421"/>
      <c r="U106" s="415"/>
      <c r="V106" s="422"/>
      <c r="W106" s="423"/>
      <c r="X106" s="416"/>
      <c r="Y106" s="424">
        <f t="shared" si="19"/>
        <v>40</v>
      </c>
      <c r="Z106" s="425"/>
      <c r="AA106" s="426">
        <f t="shared" si="20"/>
        <v>0</v>
      </c>
      <c r="AB106" s="456"/>
      <c r="AC106" s="424"/>
      <c r="AD106" s="425"/>
      <c r="AE106" s="426"/>
      <c r="AF106" s="425"/>
      <c r="AG106" s="426"/>
      <c r="AH106" s="425"/>
      <c r="AI106" s="466"/>
      <c r="AJ106" s="426"/>
      <c r="AK106" s="428"/>
      <c r="AL106" s="429"/>
      <c r="AM106" s="429"/>
      <c r="AN106" s="429"/>
      <c r="AO106" s="423"/>
      <c r="AP106" s="416"/>
      <c r="AQ106" s="428"/>
      <c r="AR106" s="429"/>
      <c r="AS106" s="429"/>
      <c r="AT106" s="429"/>
      <c r="AU106" s="423"/>
      <c r="AV106" s="416"/>
      <c r="AW106" s="428"/>
      <c r="AX106" s="429"/>
      <c r="AY106" s="429"/>
      <c r="AZ106" s="429"/>
      <c r="BA106" s="423"/>
      <c r="BB106" s="416"/>
      <c r="BC106" s="428"/>
      <c r="BD106" s="429"/>
      <c r="BE106" s="429"/>
      <c r="BF106" s="429"/>
      <c r="BG106" s="423"/>
      <c r="BH106" s="416"/>
      <c r="BI106" s="415"/>
      <c r="BJ106" s="422"/>
      <c r="BK106" s="423"/>
      <c r="BL106" s="422"/>
      <c r="BM106" s="423"/>
      <c r="BN106" s="416"/>
      <c r="BO106" s="415">
        <v>40</v>
      </c>
      <c r="BP106" s="422"/>
      <c r="BQ106" s="423">
        <v>0</v>
      </c>
      <c r="BR106" s="422"/>
      <c r="BS106" s="423">
        <v>1</v>
      </c>
      <c r="BT106" s="416"/>
      <c r="BU106" s="428"/>
      <c r="BV106" s="429"/>
      <c r="BW106" s="423"/>
      <c r="BX106" s="422"/>
      <c r="BY106" s="423"/>
      <c r="BZ106" s="416"/>
      <c r="CA106" s="428"/>
      <c r="CB106" s="429"/>
      <c r="CC106" s="423"/>
      <c r="CD106" s="422"/>
      <c r="CE106" s="423"/>
      <c r="CF106" s="416"/>
      <c r="CG106" s="415">
        <f t="shared" si="18"/>
        <v>1</v>
      </c>
      <c r="CH106" s="416"/>
      <c r="CI106" s="86"/>
      <c r="CJ106" s="81"/>
      <c r="CK106" s="81"/>
      <c r="CL106" s="82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</row>
    <row r="107" spans="1:216" s="80" customFormat="1" ht="27" customHeight="1" x14ac:dyDescent="0.25">
      <c r="A107" s="72"/>
      <c r="B107" s="417" t="s">
        <v>189</v>
      </c>
      <c r="C107" s="418"/>
      <c r="D107" s="81" t="s">
        <v>76</v>
      </c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2"/>
      <c r="U107" s="415">
        <v>6</v>
      </c>
      <c r="V107" s="422"/>
      <c r="W107" s="423"/>
      <c r="X107" s="416"/>
      <c r="Y107" s="424">
        <f t="shared" si="19"/>
        <v>120</v>
      </c>
      <c r="Z107" s="425"/>
      <c r="AA107" s="426">
        <f t="shared" si="20"/>
        <v>80</v>
      </c>
      <c r="AB107" s="456"/>
      <c r="AC107" s="424">
        <v>32</v>
      </c>
      <c r="AD107" s="425"/>
      <c r="AE107" s="426">
        <v>32</v>
      </c>
      <c r="AF107" s="425"/>
      <c r="AG107" s="426">
        <v>16</v>
      </c>
      <c r="AH107" s="425"/>
      <c r="AI107" s="426"/>
      <c r="AJ107" s="425"/>
      <c r="AK107" s="428"/>
      <c r="AL107" s="429"/>
      <c r="AM107" s="429"/>
      <c r="AN107" s="429"/>
      <c r="AO107" s="429"/>
      <c r="AP107" s="451"/>
      <c r="AQ107" s="428"/>
      <c r="AR107" s="429"/>
      <c r="AS107" s="429"/>
      <c r="AT107" s="429"/>
      <c r="AU107" s="429"/>
      <c r="AV107" s="451"/>
      <c r="AW107" s="428"/>
      <c r="AX107" s="429"/>
      <c r="AY107" s="429"/>
      <c r="AZ107" s="429"/>
      <c r="BA107" s="429"/>
      <c r="BB107" s="451"/>
      <c r="BC107" s="428"/>
      <c r="BD107" s="429"/>
      <c r="BE107" s="429"/>
      <c r="BF107" s="429"/>
      <c r="BG107" s="429"/>
      <c r="BH107" s="451"/>
      <c r="BI107" s="428"/>
      <c r="BJ107" s="429"/>
      <c r="BK107" s="457"/>
      <c r="BL107" s="458"/>
      <c r="BM107" s="429"/>
      <c r="BN107" s="451"/>
      <c r="BO107" s="415">
        <v>120</v>
      </c>
      <c r="BP107" s="422"/>
      <c r="BQ107" s="423">
        <v>80</v>
      </c>
      <c r="BR107" s="422"/>
      <c r="BS107" s="423">
        <v>3</v>
      </c>
      <c r="BT107" s="416"/>
      <c r="BU107" s="428"/>
      <c r="BV107" s="429"/>
      <c r="BW107" s="423"/>
      <c r="BX107" s="422"/>
      <c r="BY107" s="423"/>
      <c r="BZ107" s="416"/>
      <c r="CA107" s="415"/>
      <c r="CB107" s="422"/>
      <c r="CC107" s="423"/>
      <c r="CD107" s="422"/>
      <c r="CE107" s="423"/>
      <c r="CF107" s="416"/>
      <c r="CG107" s="415">
        <f t="shared" si="18"/>
        <v>3</v>
      </c>
      <c r="CH107" s="416"/>
      <c r="CI107" s="86" t="s">
        <v>349</v>
      </c>
      <c r="CJ107" s="81"/>
      <c r="CK107" s="81"/>
      <c r="CL107" s="8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</row>
    <row r="108" spans="1:216" s="80" customFormat="1" ht="51.6" customHeight="1" x14ac:dyDescent="0.25">
      <c r="A108" s="72"/>
      <c r="B108" s="417" t="s">
        <v>190</v>
      </c>
      <c r="C108" s="418"/>
      <c r="D108" s="419" t="s">
        <v>89</v>
      </c>
      <c r="E108" s="420"/>
      <c r="F108" s="420"/>
      <c r="G108" s="420"/>
      <c r="H108" s="420"/>
      <c r="I108" s="420"/>
      <c r="J108" s="420"/>
      <c r="K108" s="420"/>
      <c r="L108" s="420"/>
      <c r="M108" s="420"/>
      <c r="N108" s="420"/>
      <c r="O108" s="420"/>
      <c r="P108" s="420"/>
      <c r="Q108" s="420"/>
      <c r="R108" s="420"/>
      <c r="S108" s="420"/>
      <c r="T108" s="421"/>
      <c r="U108" s="415"/>
      <c r="V108" s="422"/>
      <c r="W108" s="423">
        <v>6</v>
      </c>
      <c r="X108" s="416"/>
      <c r="Y108" s="424">
        <f t="shared" si="19"/>
        <v>120</v>
      </c>
      <c r="Z108" s="425"/>
      <c r="AA108" s="426">
        <f t="shared" si="20"/>
        <v>80</v>
      </c>
      <c r="AB108" s="456"/>
      <c r="AC108" s="424">
        <v>32</v>
      </c>
      <c r="AD108" s="425"/>
      <c r="AE108" s="426">
        <v>32</v>
      </c>
      <c r="AF108" s="425"/>
      <c r="AG108" s="426">
        <v>16</v>
      </c>
      <c r="AH108" s="425"/>
      <c r="AI108" s="466"/>
      <c r="AJ108" s="426"/>
      <c r="AK108" s="428"/>
      <c r="AL108" s="429"/>
      <c r="AM108" s="429"/>
      <c r="AN108" s="429"/>
      <c r="AO108" s="429"/>
      <c r="AP108" s="451"/>
      <c r="AQ108" s="428"/>
      <c r="AR108" s="429"/>
      <c r="AS108" s="429"/>
      <c r="AT108" s="429"/>
      <c r="AU108" s="429"/>
      <c r="AV108" s="451"/>
      <c r="AW108" s="428"/>
      <c r="AX108" s="429"/>
      <c r="AY108" s="429"/>
      <c r="AZ108" s="429"/>
      <c r="BA108" s="423"/>
      <c r="BB108" s="416"/>
      <c r="BC108" s="428"/>
      <c r="BD108" s="429"/>
      <c r="BE108" s="429"/>
      <c r="BF108" s="429"/>
      <c r="BG108" s="429"/>
      <c r="BH108" s="451"/>
      <c r="BI108" s="428"/>
      <c r="BJ108" s="429"/>
      <c r="BK108" s="457"/>
      <c r="BL108" s="458"/>
      <c r="BM108" s="429"/>
      <c r="BN108" s="451"/>
      <c r="BO108" s="415">
        <v>120</v>
      </c>
      <c r="BP108" s="422"/>
      <c r="BQ108" s="423">
        <v>80</v>
      </c>
      <c r="BR108" s="422"/>
      <c r="BS108" s="423">
        <v>3</v>
      </c>
      <c r="BT108" s="416"/>
      <c r="BU108" s="459"/>
      <c r="BV108" s="430"/>
      <c r="BW108" s="433"/>
      <c r="BX108" s="432"/>
      <c r="BY108" s="423"/>
      <c r="BZ108" s="416"/>
      <c r="CA108" s="459"/>
      <c r="CB108" s="430"/>
      <c r="CC108" s="433"/>
      <c r="CD108" s="432"/>
      <c r="CE108" s="423"/>
      <c r="CF108" s="416"/>
      <c r="CG108" s="415">
        <f t="shared" si="18"/>
        <v>3</v>
      </c>
      <c r="CH108" s="416"/>
      <c r="CI108" s="86" t="s">
        <v>269</v>
      </c>
      <c r="CJ108" s="81"/>
      <c r="CK108" s="81"/>
      <c r="CL108" s="82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79"/>
      <c r="FB108" s="79"/>
      <c r="FC108" s="79"/>
      <c r="FD108" s="79"/>
      <c r="FE108" s="79"/>
      <c r="FF108" s="79"/>
      <c r="FG108" s="79"/>
      <c r="FH108" s="79"/>
      <c r="FI108" s="79"/>
      <c r="FJ108" s="79"/>
      <c r="FK108" s="79"/>
      <c r="FL108" s="79"/>
      <c r="FM108" s="79"/>
      <c r="FN108" s="79"/>
      <c r="FO108" s="79"/>
      <c r="FP108" s="79"/>
      <c r="FQ108" s="79"/>
      <c r="FR108" s="79"/>
      <c r="FS108" s="79"/>
      <c r="FT108" s="79"/>
      <c r="FU108" s="79"/>
      <c r="FV108" s="79"/>
      <c r="FW108" s="79"/>
      <c r="FX108" s="79"/>
      <c r="FY108" s="79"/>
      <c r="FZ108" s="79"/>
      <c r="GA108" s="79"/>
      <c r="GB108" s="79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</row>
    <row r="109" spans="1:216" s="108" customFormat="1" ht="27" customHeight="1" x14ac:dyDescent="0.25">
      <c r="A109" s="79"/>
      <c r="B109" s="439"/>
      <c r="C109" s="440"/>
      <c r="D109" s="89" t="s">
        <v>371</v>
      </c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8"/>
      <c r="U109" s="460"/>
      <c r="V109" s="461"/>
      <c r="W109" s="462"/>
      <c r="X109" s="463"/>
      <c r="Y109" s="679">
        <f t="shared" si="19"/>
        <v>0</v>
      </c>
      <c r="Z109" s="680"/>
      <c r="AA109" s="677">
        <f t="shared" si="20"/>
        <v>0</v>
      </c>
      <c r="AB109" s="678"/>
      <c r="AC109" s="679"/>
      <c r="AD109" s="680"/>
      <c r="AE109" s="677"/>
      <c r="AF109" s="680"/>
      <c r="AG109" s="677"/>
      <c r="AH109" s="680"/>
      <c r="AI109" s="677"/>
      <c r="AJ109" s="678"/>
      <c r="AK109" s="460"/>
      <c r="AL109" s="461"/>
      <c r="AM109" s="462"/>
      <c r="AN109" s="461"/>
      <c r="AO109" s="462"/>
      <c r="AP109" s="463"/>
      <c r="AQ109" s="460"/>
      <c r="AR109" s="461"/>
      <c r="AS109" s="462"/>
      <c r="AT109" s="461"/>
      <c r="AU109" s="462"/>
      <c r="AV109" s="463"/>
      <c r="AW109" s="460"/>
      <c r="AX109" s="461"/>
      <c r="AY109" s="462"/>
      <c r="AZ109" s="461"/>
      <c r="BA109" s="462"/>
      <c r="BB109" s="463"/>
      <c r="BC109" s="460"/>
      <c r="BD109" s="461"/>
      <c r="BE109" s="462"/>
      <c r="BF109" s="461"/>
      <c r="BG109" s="462"/>
      <c r="BH109" s="463"/>
      <c r="BI109" s="460"/>
      <c r="BJ109" s="461"/>
      <c r="BK109" s="462"/>
      <c r="BL109" s="461"/>
      <c r="BM109" s="462"/>
      <c r="BN109" s="463"/>
      <c r="BO109" s="460"/>
      <c r="BP109" s="461"/>
      <c r="BQ109" s="462"/>
      <c r="BR109" s="461"/>
      <c r="BS109" s="462"/>
      <c r="BT109" s="463"/>
      <c r="BU109" s="431"/>
      <c r="BV109" s="432"/>
      <c r="BW109" s="433"/>
      <c r="BX109" s="432"/>
      <c r="BY109" s="433"/>
      <c r="BZ109" s="434"/>
      <c r="CA109" s="431"/>
      <c r="CB109" s="432"/>
      <c r="CC109" s="433"/>
      <c r="CD109" s="432"/>
      <c r="CE109" s="433"/>
      <c r="CF109" s="434"/>
      <c r="CG109" s="415">
        <f t="shared" si="18"/>
        <v>0</v>
      </c>
      <c r="CH109" s="416"/>
      <c r="CI109" s="107"/>
      <c r="CJ109" s="84"/>
      <c r="CK109" s="84"/>
      <c r="CL109" s="85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  <c r="EB109" s="79"/>
      <c r="EC109" s="79"/>
      <c r="ED109" s="79"/>
      <c r="EE109" s="79"/>
      <c r="EF109" s="79"/>
      <c r="EG109" s="79"/>
      <c r="EH109" s="79"/>
      <c r="EI109" s="79"/>
      <c r="EJ109" s="79"/>
      <c r="EK109" s="79"/>
      <c r="EL109" s="79"/>
      <c r="EM109" s="79"/>
      <c r="EN109" s="79"/>
      <c r="EO109" s="79"/>
      <c r="EP109" s="79"/>
      <c r="EQ109" s="79"/>
      <c r="ER109" s="79"/>
      <c r="ES109" s="79"/>
      <c r="ET109" s="79"/>
      <c r="EU109" s="79"/>
      <c r="EV109" s="79"/>
      <c r="EW109" s="79"/>
      <c r="EX109" s="79"/>
      <c r="EY109" s="79"/>
      <c r="EZ109" s="79"/>
      <c r="FA109" s="79"/>
      <c r="FB109" s="79"/>
      <c r="FC109" s="79"/>
      <c r="FD109" s="79"/>
      <c r="FE109" s="79"/>
      <c r="FF109" s="79"/>
      <c r="FG109" s="79"/>
      <c r="FH109" s="79"/>
      <c r="FI109" s="79"/>
      <c r="FJ109" s="79"/>
      <c r="FK109" s="79"/>
      <c r="FL109" s="79"/>
      <c r="FM109" s="79"/>
      <c r="FN109" s="79"/>
      <c r="FO109" s="79"/>
      <c r="FP109" s="79"/>
      <c r="FQ109" s="79"/>
      <c r="FR109" s="79"/>
      <c r="FS109" s="79"/>
      <c r="FT109" s="79"/>
      <c r="FU109" s="79"/>
      <c r="FV109" s="79"/>
      <c r="FW109" s="79"/>
      <c r="FX109" s="79"/>
      <c r="FY109" s="79"/>
      <c r="FZ109" s="79"/>
      <c r="GA109" s="79"/>
      <c r="GB109" s="79"/>
      <c r="GC109" s="79"/>
      <c r="GD109" s="79"/>
      <c r="GE109" s="79"/>
      <c r="GF109" s="79"/>
      <c r="GG109" s="79"/>
      <c r="GH109" s="79"/>
      <c r="GI109" s="79"/>
      <c r="GJ109" s="79"/>
      <c r="GK109" s="79"/>
      <c r="GL109" s="79"/>
      <c r="GM109" s="79"/>
      <c r="GN109" s="79"/>
      <c r="GO109" s="79"/>
      <c r="GP109" s="79"/>
      <c r="GQ109" s="79"/>
      <c r="GR109" s="79"/>
      <c r="GS109" s="79"/>
      <c r="GT109" s="79"/>
      <c r="GU109" s="79"/>
      <c r="GV109" s="79"/>
      <c r="GW109" s="79"/>
      <c r="GX109" s="79"/>
      <c r="GY109" s="79"/>
      <c r="GZ109" s="79"/>
      <c r="HA109" s="79"/>
      <c r="HB109" s="79"/>
      <c r="HC109" s="79"/>
      <c r="HD109" s="79"/>
      <c r="HE109" s="79"/>
      <c r="HF109" s="79"/>
      <c r="HG109" s="79"/>
    </row>
    <row r="110" spans="1:216" s="80" customFormat="1" ht="27" customHeight="1" x14ac:dyDescent="0.25">
      <c r="A110" s="72"/>
      <c r="B110" s="452" t="s">
        <v>139</v>
      </c>
      <c r="C110" s="453"/>
      <c r="D110" s="81" t="s">
        <v>144</v>
      </c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2"/>
      <c r="U110" s="415">
        <v>5</v>
      </c>
      <c r="V110" s="422"/>
      <c r="W110" s="423"/>
      <c r="X110" s="416"/>
      <c r="Y110" s="424">
        <f t="shared" si="19"/>
        <v>120</v>
      </c>
      <c r="Z110" s="425"/>
      <c r="AA110" s="426">
        <f t="shared" si="20"/>
        <v>68</v>
      </c>
      <c r="AB110" s="456"/>
      <c r="AC110" s="424">
        <v>34</v>
      </c>
      <c r="AD110" s="425"/>
      <c r="AE110" s="426">
        <v>34</v>
      </c>
      <c r="AF110" s="425"/>
      <c r="AG110" s="426"/>
      <c r="AH110" s="425"/>
      <c r="AI110" s="426"/>
      <c r="AJ110" s="456"/>
      <c r="AK110" s="415"/>
      <c r="AL110" s="422"/>
      <c r="AM110" s="423"/>
      <c r="AN110" s="422"/>
      <c r="AO110" s="423"/>
      <c r="AP110" s="416"/>
      <c r="AQ110" s="415"/>
      <c r="AR110" s="422"/>
      <c r="AS110" s="423"/>
      <c r="AT110" s="422"/>
      <c r="AU110" s="423"/>
      <c r="AV110" s="416"/>
      <c r="AW110" s="415"/>
      <c r="AX110" s="422"/>
      <c r="AY110" s="423"/>
      <c r="AZ110" s="422"/>
      <c r="BA110" s="423"/>
      <c r="BB110" s="416"/>
      <c r="BC110" s="415"/>
      <c r="BD110" s="422"/>
      <c r="BE110" s="423"/>
      <c r="BF110" s="422"/>
      <c r="BG110" s="423"/>
      <c r="BH110" s="416"/>
      <c r="BI110" s="415">
        <v>120</v>
      </c>
      <c r="BJ110" s="422"/>
      <c r="BK110" s="423">
        <v>68</v>
      </c>
      <c r="BL110" s="422"/>
      <c r="BM110" s="423">
        <v>3</v>
      </c>
      <c r="BN110" s="416"/>
      <c r="BO110" s="431"/>
      <c r="BP110" s="432"/>
      <c r="BQ110" s="457"/>
      <c r="BR110" s="458"/>
      <c r="BS110" s="423"/>
      <c r="BT110" s="416"/>
      <c r="BU110" s="459"/>
      <c r="BV110" s="430"/>
      <c r="BW110" s="433"/>
      <c r="BX110" s="432"/>
      <c r="BY110" s="423"/>
      <c r="BZ110" s="416"/>
      <c r="CA110" s="459"/>
      <c r="CB110" s="430"/>
      <c r="CC110" s="433"/>
      <c r="CD110" s="432"/>
      <c r="CE110" s="423"/>
      <c r="CF110" s="416"/>
      <c r="CG110" s="415">
        <f t="shared" si="18"/>
        <v>3</v>
      </c>
      <c r="CH110" s="416"/>
      <c r="CI110" s="86" t="s">
        <v>348</v>
      </c>
      <c r="CJ110" s="81"/>
      <c r="CK110" s="81"/>
      <c r="CL110" s="8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</row>
    <row r="111" spans="1:216" s="80" customFormat="1" ht="52.5" customHeight="1" x14ac:dyDescent="0.25">
      <c r="A111" s="72"/>
      <c r="B111" s="454"/>
      <c r="C111" s="455"/>
      <c r="D111" s="419" t="s">
        <v>152</v>
      </c>
      <c r="E111" s="420"/>
      <c r="F111" s="420"/>
      <c r="G111" s="420"/>
      <c r="H111" s="420"/>
      <c r="I111" s="420"/>
      <c r="J111" s="420"/>
      <c r="K111" s="420"/>
      <c r="L111" s="420"/>
      <c r="M111" s="420"/>
      <c r="N111" s="420"/>
      <c r="O111" s="420"/>
      <c r="P111" s="420"/>
      <c r="Q111" s="420"/>
      <c r="R111" s="420"/>
      <c r="S111" s="420"/>
      <c r="T111" s="421"/>
      <c r="U111" s="415"/>
      <c r="V111" s="422"/>
      <c r="W111" s="423"/>
      <c r="X111" s="416"/>
      <c r="Y111" s="424">
        <f t="shared" si="19"/>
        <v>40</v>
      </c>
      <c r="Z111" s="425"/>
      <c r="AA111" s="426">
        <f t="shared" si="20"/>
        <v>16</v>
      </c>
      <c r="AB111" s="456"/>
      <c r="AC111" s="424"/>
      <c r="AD111" s="425"/>
      <c r="AE111" s="426"/>
      <c r="AF111" s="425"/>
      <c r="AG111" s="426">
        <v>16</v>
      </c>
      <c r="AH111" s="425"/>
      <c r="AI111" s="426"/>
      <c r="AJ111" s="456"/>
      <c r="AK111" s="415"/>
      <c r="AL111" s="422"/>
      <c r="AM111" s="423"/>
      <c r="AN111" s="422"/>
      <c r="AO111" s="423"/>
      <c r="AP111" s="416"/>
      <c r="AQ111" s="415"/>
      <c r="AR111" s="422"/>
      <c r="AS111" s="423"/>
      <c r="AT111" s="422"/>
      <c r="AU111" s="423"/>
      <c r="AV111" s="416"/>
      <c r="AW111" s="415"/>
      <c r="AX111" s="422"/>
      <c r="AY111" s="423"/>
      <c r="AZ111" s="422"/>
      <c r="BA111" s="423"/>
      <c r="BB111" s="416"/>
      <c r="BC111" s="415"/>
      <c r="BD111" s="422"/>
      <c r="BE111" s="423"/>
      <c r="BF111" s="422"/>
      <c r="BG111" s="423"/>
      <c r="BH111" s="416"/>
      <c r="BI111" s="415">
        <v>40</v>
      </c>
      <c r="BJ111" s="422"/>
      <c r="BK111" s="423">
        <v>16</v>
      </c>
      <c r="BL111" s="422"/>
      <c r="BM111" s="423">
        <v>1</v>
      </c>
      <c r="BN111" s="416"/>
      <c r="BO111" s="431"/>
      <c r="BP111" s="432"/>
      <c r="BQ111" s="457"/>
      <c r="BR111" s="458"/>
      <c r="BS111" s="423"/>
      <c r="BT111" s="416"/>
      <c r="BU111" s="459"/>
      <c r="BV111" s="430"/>
      <c r="BW111" s="433"/>
      <c r="BX111" s="432"/>
      <c r="BY111" s="423"/>
      <c r="BZ111" s="416"/>
      <c r="CA111" s="459"/>
      <c r="CB111" s="430"/>
      <c r="CC111" s="433"/>
      <c r="CD111" s="432"/>
      <c r="CE111" s="423"/>
      <c r="CF111" s="416"/>
      <c r="CG111" s="415">
        <f t="shared" si="18"/>
        <v>1</v>
      </c>
      <c r="CH111" s="416"/>
      <c r="CI111" s="86"/>
      <c r="CJ111" s="81"/>
      <c r="CK111" s="81"/>
      <c r="CL111" s="82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  <c r="EB111" s="79"/>
      <c r="EC111" s="79"/>
      <c r="ED111" s="79"/>
      <c r="EE111" s="79"/>
      <c r="EF111" s="79"/>
      <c r="EG111" s="79"/>
      <c r="EH111" s="79"/>
      <c r="EI111" s="79"/>
      <c r="EJ111" s="79"/>
      <c r="EK111" s="79"/>
      <c r="EL111" s="79"/>
      <c r="EM111" s="79"/>
      <c r="EN111" s="79"/>
      <c r="EO111" s="79"/>
      <c r="EP111" s="79"/>
      <c r="EQ111" s="79"/>
      <c r="ER111" s="79"/>
      <c r="ES111" s="79"/>
      <c r="ET111" s="79"/>
      <c r="EU111" s="79"/>
      <c r="EV111" s="79"/>
      <c r="EW111" s="79"/>
      <c r="EX111" s="79"/>
      <c r="EY111" s="79"/>
      <c r="EZ111" s="79"/>
      <c r="FA111" s="79"/>
      <c r="FB111" s="79"/>
      <c r="FC111" s="79"/>
      <c r="FD111" s="79"/>
      <c r="FE111" s="79"/>
      <c r="FF111" s="79"/>
      <c r="FG111" s="79"/>
      <c r="FH111" s="79"/>
      <c r="FI111" s="79"/>
      <c r="FJ111" s="79"/>
      <c r="FK111" s="79"/>
      <c r="FL111" s="79"/>
      <c r="FM111" s="79"/>
      <c r="FN111" s="79"/>
      <c r="FO111" s="79"/>
      <c r="FP111" s="79"/>
      <c r="FQ111" s="79"/>
      <c r="FR111" s="79"/>
      <c r="FS111" s="79"/>
      <c r="FT111" s="79"/>
      <c r="FU111" s="79"/>
      <c r="FV111" s="79"/>
      <c r="FW111" s="79"/>
      <c r="FX111" s="79"/>
      <c r="FY111" s="79"/>
      <c r="FZ111" s="79"/>
      <c r="GA111" s="79"/>
      <c r="GB111" s="79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</row>
    <row r="112" spans="1:216" s="80" customFormat="1" ht="51.6" customHeight="1" x14ac:dyDescent="0.25">
      <c r="A112" s="72"/>
      <c r="B112" s="452" t="s">
        <v>278</v>
      </c>
      <c r="C112" s="453"/>
      <c r="D112" s="419" t="s">
        <v>90</v>
      </c>
      <c r="E112" s="420"/>
      <c r="F112" s="420"/>
      <c r="G112" s="420"/>
      <c r="H112" s="420"/>
      <c r="I112" s="420"/>
      <c r="J112" s="420"/>
      <c r="K112" s="420"/>
      <c r="L112" s="420"/>
      <c r="M112" s="420"/>
      <c r="N112" s="420"/>
      <c r="O112" s="420"/>
      <c r="P112" s="420"/>
      <c r="Q112" s="420"/>
      <c r="R112" s="420"/>
      <c r="S112" s="420"/>
      <c r="T112" s="421"/>
      <c r="U112" s="415">
        <v>5.6</v>
      </c>
      <c r="V112" s="422"/>
      <c r="W112" s="423"/>
      <c r="X112" s="416"/>
      <c r="Y112" s="424">
        <f t="shared" si="19"/>
        <v>240</v>
      </c>
      <c r="Z112" s="425"/>
      <c r="AA112" s="426">
        <f t="shared" si="20"/>
        <v>148</v>
      </c>
      <c r="AB112" s="456"/>
      <c r="AC112" s="424">
        <v>66</v>
      </c>
      <c r="AD112" s="425"/>
      <c r="AE112" s="426">
        <v>50</v>
      </c>
      <c r="AF112" s="425"/>
      <c r="AG112" s="426">
        <v>32</v>
      </c>
      <c r="AH112" s="425"/>
      <c r="AI112" s="426"/>
      <c r="AJ112" s="425"/>
      <c r="AK112" s="428"/>
      <c r="AL112" s="429"/>
      <c r="AM112" s="429"/>
      <c r="AN112" s="429"/>
      <c r="AO112" s="429"/>
      <c r="AP112" s="451"/>
      <c r="AQ112" s="428"/>
      <c r="AR112" s="429"/>
      <c r="AS112" s="429"/>
      <c r="AT112" s="429"/>
      <c r="AU112" s="429"/>
      <c r="AV112" s="451"/>
      <c r="AW112" s="428"/>
      <c r="AX112" s="429"/>
      <c r="AY112" s="429"/>
      <c r="AZ112" s="429"/>
      <c r="BA112" s="429"/>
      <c r="BB112" s="451"/>
      <c r="BC112" s="428"/>
      <c r="BD112" s="429"/>
      <c r="BE112" s="430"/>
      <c r="BF112" s="430"/>
      <c r="BG112" s="429"/>
      <c r="BH112" s="451"/>
      <c r="BI112" s="415">
        <v>120</v>
      </c>
      <c r="BJ112" s="422"/>
      <c r="BK112" s="423">
        <v>84</v>
      </c>
      <c r="BL112" s="422"/>
      <c r="BM112" s="423">
        <v>3</v>
      </c>
      <c r="BN112" s="416"/>
      <c r="BO112" s="415">
        <v>120</v>
      </c>
      <c r="BP112" s="422"/>
      <c r="BQ112" s="423">
        <v>64</v>
      </c>
      <c r="BR112" s="422"/>
      <c r="BS112" s="423">
        <v>3</v>
      </c>
      <c r="BT112" s="416"/>
      <c r="BU112" s="415"/>
      <c r="BV112" s="422"/>
      <c r="BW112" s="423"/>
      <c r="BX112" s="422"/>
      <c r="BY112" s="423"/>
      <c r="BZ112" s="416"/>
      <c r="CA112" s="428"/>
      <c r="CB112" s="429"/>
      <c r="CC112" s="429"/>
      <c r="CD112" s="429"/>
      <c r="CE112" s="423"/>
      <c r="CF112" s="416"/>
      <c r="CG112" s="415">
        <f t="shared" ref="CG112:CG116" si="21">AO112+AU112+BA112+BG112+BM112+BS112+BY112+CE112</f>
        <v>6</v>
      </c>
      <c r="CH112" s="416"/>
      <c r="CI112" s="86" t="s">
        <v>266</v>
      </c>
      <c r="CJ112" s="81"/>
      <c r="CK112" s="81"/>
      <c r="CL112" s="8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</row>
    <row r="113" spans="1:215" s="80" customFormat="1" ht="77.25" customHeight="1" x14ac:dyDescent="0.25">
      <c r="A113" s="72"/>
      <c r="B113" s="454"/>
      <c r="C113" s="455"/>
      <c r="D113" s="419" t="s">
        <v>154</v>
      </c>
      <c r="E113" s="420"/>
      <c r="F113" s="420"/>
      <c r="G113" s="420"/>
      <c r="H113" s="420"/>
      <c r="I113" s="420"/>
      <c r="J113" s="420"/>
      <c r="K113" s="420"/>
      <c r="L113" s="420"/>
      <c r="M113" s="420"/>
      <c r="N113" s="420"/>
      <c r="O113" s="420"/>
      <c r="P113" s="420"/>
      <c r="Q113" s="420"/>
      <c r="R113" s="420"/>
      <c r="S113" s="420"/>
      <c r="T113" s="421"/>
      <c r="U113" s="415"/>
      <c r="V113" s="422"/>
      <c r="W113" s="423"/>
      <c r="X113" s="416"/>
      <c r="Y113" s="424">
        <f t="shared" si="19"/>
        <v>60</v>
      </c>
      <c r="Z113" s="425"/>
      <c r="AA113" s="426">
        <f t="shared" si="20"/>
        <v>0</v>
      </c>
      <c r="AB113" s="456"/>
      <c r="AC113" s="424"/>
      <c r="AD113" s="425"/>
      <c r="AE113" s="426"/>
      <c r="AF113" s="425"/>
      <c r="AG113" s="426"/>
      <c r="AH113" s="425"/>
      <c r="AI113" s="426"/>
      <c r="AJ113" s="425"/>
      <c r="AK113" s="428"/>
      <c r="AL113" s="429"/>
      <c r="AM113" s="429"/>
      <c r="AN113" s="429"/>
      <c r="AO113" s="429"/>
      <c r="AP113" s="451"/>
      <c r="AQ113" s="428"/>
      <c r="AR113" s="429"/>
      <c r="AS113" s="429"/>
      <c r="AT113" s="429"/>
      <c r="AU113" s="429"/>
      <c r="AV113" s="451"/>
      <c r="AW113" s="428"/>
      <c r="AX113" s="429"/>
      <c r="AY113" s="429"/>
      <c r="AZ113" s="429"/>
      <c r="BA113" s="429"/>
      <c r="BB113" s="451"/>
      <c r="BC113" s="428"/>
      <c r="BD113" s="429"/>
      <c r="BE113" s="429"/>
      <c r="BF113" s="429"/>
      <c r="BG113" s="429"/>
      <c r="BH113" s="451"/>
      <c r="BI113" s="428"/>
      <c r="BJ113" s="429"/>
      <c r="BK113" s="429"/>
      <c r="BL113" s="429"/>
      <c r="BM113" s="423"/>
      <c r="BN113" s="416"/>
      <c r="BO113" s="415">
        <v>60</v>
      </c>
      <c r="BP113" s="422"/>
      <c r="BQ113" s="423">
        <v>0</v>
      </c>
      <c r="BR113" s="422"/>
      <c r="BS113" s="423">
        <v>2</v>
      </c>
      <c r="BT113" s="416"/>
      <c r="BU113" s="415"/>
      <c r="BV113" s="422"/>
      <c r="BW113" s="423"/>
      <c r="BX113" s="422"/>
      <c r="BY113" s="423"/>
      <c r="BZ113" s="416"/>
      <c r="CA113" s="429"/>
      <c r="CB113" s="429"/>
      <c r="CC113" s="429"/>
      <c r="CD113" s="429"/>
      <c r="CE113" s="423"/>
      <c r="CF113" s="416"/>
      <c r="CG113" s="415">
        <f t="shared" si="21"/>
        <v>2</v>
      </c>
      <c r="CH113" s="416"/>
      <c r="CI113" s="86"/>
      <c r="CJ113" s="81"/>
      <c r="CK113" s="81"/>
      <c r="CL113" s="8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</row>
    <row r="114" spans="1:215" s="108" customFormat="1" ht="27" customHeight="1" x14ac:dyDescent="0.25">
      <c r="A114" s="79"/>
      <c r="B114" s="439"/>
      <c r="C114" s="440"/>
      <c r="D114" s="83" t="s">
        <v>365</v>
      </c>
      <c r="E114" s="375"/>
      <c r="F114" s="375"/>
      <c r="G114" s="375"/>
      <c r="H114" s="375"/>
      <c r="I114" s="375"/>
      <c r="J114" s="375"/>
      <c r="K114" s="375"/>
      <c r="L114" s="375"/>
      <c r="M114" s="375"/>
      <c r="N114" s="375"/>
      <c r="O114" s="375"/>
      <c r="P114" s="375"/>
      <c r="Q114" s="375"/>
      <c r="R114" s="375"/>
      <c r="S114" s="375"/>
      <c r="T114" s="376"/>
      <c r="U114" s="431"/>
      <c r="V114" s="432"/>
      <c r="W114" s="433"/>
      <c r="X114" s="434"/>
      <c r="Y114" s="441">
        <f t="shared" si="19"/>
        <v>0</v>
      </c>
      <c r="Z114" s="442"/>
      <c r="AA114" s="443">
        <f t="shared" si="20"/>
        <v>0</v>
      </c>
      <c r="AB114" s="444"/>
      <c r="AC114" s="441"/>
      <c r="AD114" s="442"/>
      <c r="AE114" s="443"/>
      <c r="AF114" s="442"/>
      <c r="AG114" s="443"/>
      <c r="AH114" s="442"/>
      <c r="AI114" s="443"/>
      <c r="AJ114" s="444"/>
      <c r="AK114" s="431"/>
      <c r="AL114" s="432"/>
      <c r="AM114" s="433"/>
      <c r="AN114" s="432"/>
      <c r="AO114" s="433"/>
      <c r="AP114" s="434"/>
      <c r="AQ114" s="431"/>
      <c r="AR114" s="432"/>
      <c r="AS114" s="433"/>
      <c r="AT114" s="432"/>
      <c r="AU114" s="433"/>
      <c r="AV114" s="434"/>
      <c r="AW114" s="431"/>
      <c r="AX114" s="432"/>
      <c r="AY114" s="433"/>
      <c r="AZ114" s="432"/>
      <c r="BA114" s="433"/>
      <c r="BB114" s="434"/>
      <c r="BC114" s="431"/>
      <c r="BD114" s="432"/>
      <c r="BE114" s="433"/>
      <c r="BF114" s="432"/>
      <c r="BG114" s="433"/>
      <c r="BH114" s="434"/>
      <c r="BI114" s="431"/>
      <c r="BJ114" s="432"/>
      <c r="BK114" s="433"/>
      <c r="BL114" s="432"/>
      <c r="BM114" s="433"/>
      <c r="BN114" s="434"/>
      <c r="BO114" s="431"/>
      <c r="BP114" s="432"/>
      <c r="BQ114" s="433"/>
      <c r="BR114" s="432"/>
      <c r="BS114" s="433"/>
      <c r="BT114" s="434"/>
      <c r="BU114" s="431"/>
      <c r="BV114" s="432"/>
      <c r="BW114" s="433"/>
      <c r="BX114" s="432"/>
      <c r="BY114" s="433"/>
      <c r="BZ114" s="434"/>
      <c r="CA114" s="431"/>
      <c r="CB114" s="432"/>
      <c r="CC114" s="433"/>
      <c r="CD114" s="432"/>
      <c r="CE114" s="433"/>
      <c r="CF114" s="434"/>
      <c r="CG114" s="431">
        <f t="shared" si="21"/>
        <v>0</v>
      </c>
      <c r="CH114" s="434"/>
      <c r="CI114" s="107"/>
      <c r="CJ114" s="84"/>
      <c r="CK114" s="84"/>
      <c r="CL114" s="85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  <c r="EB114" s="79"/>
      <c r="EC114" s="79"/>
      <c r="ED114" s="79"/>
      <c r="EE114" s="79"/>
      <c r="EF114" s="79"/>
      <c r="EG114" s="79"/>
      <c r="EH114" s="79"/>
      <c r="EI114" s="79"/>
      <c r="EJ114" s="79"/>
      <c r="EK114" s="79"/>
      <c r="EL114" s="79"/>
      <c r="EM114" s="79"/>
      <c r="EN114" s="79"/>
      <c r="EO114" s="79"/>
      <c r="EP114" s="79"/>
      <c r="EQ114" s="79"/>
      <c r="ER114" s="79"/>
      <c r="ES114" s="79"/>
      <c r="ET114" s="79"/>
      <c r="EU114" s="79"/>
      <c r="EV114" s="79"/>
      <c r="EW114" s="79"/>
      <c r="EX114" s="79"/>
      <c r="EY114" s="79"/>
      <c r="EZ114" s="79"/>
      <c r="FA114" s="79"/>
      <c r="FB114" s="79"/>
      <c r="FC114" s="79"/>
      <c r="FD114" s="79"/>
      <c r="FE114" s="79"/>
      <c r="FF114" s="79"/>
      <c r="FG114" s="79"/>
      <c r="FH114" s="79"/>
      <c r="FI114" s="79"/>
      <c r="FJ114" s="79"/>
      <c r="FK114" s="79"/>
      <c r="FL114" s="79"/>
      <c r="FM114" s="79"/>
      <c r="FN114" s="79"/>
      <c r="FO114" s="79"/>
      <c r="FP114" s="79"/>
      <c r="FQ114" s="79"/>
      <c r="FR114" s="79"/>
      <c r="FS114" s="79"/>
      <c r="FT114" s="79"/>
      <c r="FU114" s="79"/>
      <c r="FV114" s="79"/>
      <c r="FW114" s="79"/>
      <c r="FX114" s="79"/>
      <c r="FY114" s="79"/>
      <c r="FZ114" s="79"/>
      <c r="GA114" s="79"/>
      <c r="GB114" s="79"/>
      <c r="GC114" s="79"/>
      <c r="GD114" s="79"/>
      <c r="GE114" s="79"/>
      <c r="GF114" s="79"/>
      <c r="GG114" s="79"/>
      <c r="GH114" s="79"/>
      <c r="GI114" s="79"/>
      <c r="GJ114" s="79"/>
      <c r="GK114" s="79"/>
      <c r="GL114" s="79"/>
      <c r="GM114" s="79"/>
      <c r="GN114" s="79"/>
      <c r="GO114" s="79"/>
      <c r="GP114" s="79"/>
      <c r="GQ114" s="79"/>
      <c r="GR114" s="79"/>
      <c r="GS114" s="79"/>
      <c r="GT114" s="79"/>
      <c r="GU114" s="79"/>
      <c r="GV114" s="79"/>
      <c r="GW114" s="79"/>
      <c r="GX114" s="79"/>
      <c r="GY114" s="79"/>
      <c r="GZ114" s="79"/>
      <c r="HA114" s="79"/>
      <c r="HB114" s="79"/>
      <c r="HC114" s="79"/>
      <c r="HD114" s="79"/>
      <c r="HE114" s="79"/>
      <c r="HF114" s="79"/>
      <c r="HG114" s="79"/>
    </row>
    <row r="115" spans="1:215" s="80" customFormat="1" ht="25.2" x14ac:dyDescent="0.25">
      <c r="A115" s="72"/>
      <c r="B115" s="417" t="s">
        <v>327</v>
      </c>
      <c r="C115" s="418"/>
      <c r="D115" s="106" t="s">
        <v>87</v>
      </c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2"/>
      <c r="U115" s="415">
        <v>7</v>
      </c>
      <c r="V115" s="422"/>
      <c r="W115" s="423"/>
      <c r="X115" s="416"/>
      <c r="Y115" s="424">
        <f t="shared" si="19"/>
        <v>108</v>
      </c>
      <c r="Z115" s="425"/>
      <c r="AA115" s="423">
        <f t="shared" si="20"/>
        <v>48</v>
      </c>
      <c r="AB115" s="416"/>
      <c r="AC115" s="415">
        <v>32</v>
      </c>
      <c r="AD115" s="422"/>
      <c r="AE115" s="423">
        <v>0</v>
      </c>
      <c r="AF115" s="422"/>
      <c r="AG115" s="423">
        <v>16</v>
      </c>
      <c r="AH115" s="422"/>
      <c r="AI115" s="426"/>
      <c r="AJ115" s="427"/>
      <c r="AK115" s="428"/>
      <c r="AL115" s="429"/>
      <c r="AM115" s="430"/>
      <c r="AN115" s="430"/>
      <c r="AO115" s="423"/>
      <c r="AP115" s="416"/>
      <c r="AQ115" s="428"/>
      <c r="AR115" s="429"/>
      <c r="AS115" s="430"/>
      <c r="AT115" s="430"/>
      <c r="AU115" s="423"/>
      <c r="AV115" s="416"/>
      <c r="AW115" s="428"/>
      <c r="AX115" s="429"/>
      <c r="AY115" s="429"/>
      <c r="AZ115" s="429"/>
      <c r="BA115" s="423"/>
      <c r="BB115" s="416"/>
      <c r="BC115" s="428"/>
      <c r="BD115" s="429"/>
      <c r="BE115" s="429"/>
      <c r="BF115" s="429"/>
      <c r="BG115" s="423"/>
      <c r="BH115" s="416"/>
      <c r="BI115" s="428"/>
      <c r="BJ115" s="429"/>
      <c r="BK115" s="430"/>
      <c r="BL115" s="430"/>
      <c r="BM115" s="423"/>
      <c r="BN115" s="416"/>
      <c r="BO115" s="428"/>
      <c r="BP115" s="429"/>
      <c r="BQ115" s="430"/>
      <c r="BR115" s="430"/>
      <c r="BS115" s="423"/>
      <c r="BT115" s="416"/>
      <c r="BU115" s="415">
        <v>108</v>
      </c>
      <c r="BV115" s="422"/>
      <c r="BW115" s="423">
        <v>48</v>
      </c>
      <c r="BX115" s="422"/>
      <c r="BY115" s="423">
        <v>3</v>
      </c>
      <c r="BZ115" s="416"/>
      <c r="CA115" s="428"/>
      <c r="CB115" s="429"/>
      <c r="CC115" s="430"/>
      <c r="CD115" s="430"/>
      <c r="CE115" s="423"/>
      <c r="CF115" s="416"/>
      <c r="CG115" s="415">
        <f t="shared" si="21"/>
        <v>3</v>
      </c>
      <c r="CH115" s="416"/>
      <c r="CI115" s="86" t="s">
        <v>340</v>
      </c>
      <c r="CJ115" s="81"/>
      <c r="CK115" s="81"/>
      <c r="CL115" s="8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</row>
    <row r="116" spans="1:215" s="80" customFormat="1" ht="51.75" customHeight="1" x14ac:dyDescent="0.25">
      <c r="A116" s="72"/>
      <c r="B116" s="417" t="s">
        <v>328</v>
      </c>
      <c r="C116" s="418"/>
      <c r="D116" s="419" t="s">
        <v>86</v>
      </c>
      <c r="E116" s="420"/>
      <c r="F116" s="420"/>
      <c r="G116" s="420"/>
      <c r="H116" s="420"/>
      <c r="I116" s="420"/>
      <c r="J116" s="420"/>
      <c r="K116" s="420"/>
      <c r="L116" s="420"/>
      <c r="M116" s="420"/>
      <c r="N116" s="420"/>
      <c r="O116" s="420"/>
      <c r="P116" s="420"/>
      <c r="Q116" s="420"/>
      <c r="R116" s="420"/>
      <c r="S116" s="420"/>
      <c r="T116" s="421"/>
      <c r="U116" s="415"/>
      <c r="V116" s="422"/>
      <c r="W116" s="423">
        <v>8</v>
      </c>
      <c r="X116" s="416"/>
      <c r="Y116" s="424">
        <f t="shared" si="19"/>
        <v>108</v>
      </c>
      <c r="Z116" s="425"/>
      <c r="AA116" s="423">
        <f t="shared" si="20"/>
        <v>48</v>
      </c>
      <c r="AB116" s="416"/>
      <c r="AC116" s="415">
        <v>32</v>
      </c>
      <c r="AD116" s="422"/>
      <c r="AE116" s="423">
        <v>0</v>
      </c>
      <c r="AF116" s="422"/>
      <c r="AG116" s="423">
        <v>16</v>
      </c>
      <c r="AH116" s="422"/>
      <c r="AI116" s="426"/>
      <c r="AJ116" s="427"/>
      <c r="AK116" s="428"/>
      <c r="AL116" s="429"/>
      <c r="AM116" s="430"/>
      <c r="AN116" s="430"/>
      <c r="AO116" s="423"/>
      <c r="AP116" s="416"/>
      <c r="AQ116" s="428"/>
      <c r="AR116" s="429"/>
      <c r="AS116" s="430"/>
      <c r="AT116" s="430"/>
      <c r="AU116" s="423"/>
      <c r="AV116" s="416"/>
      <c r="AW116" s="428"/>
      <c r="AX116" s="429"/>
      <c r="AY116" s="429"/>
      <c r="AZ116" s="429"/>
      <c r="BA116" s="423"/>
      <c r="BB116" s="416"/>
      <c r="BC116" s="428"/>
      <c r="BD116" s="429"/>
      <c r="BE116" s="429"/>
      <c r="BF116" s="429"/>
      <c r="BG116" s="423"/>
      <c r="BH116" s="416"/>
      <c r="BI116" s="428"/>
      <c r="BJ116" s="429"/>
      <c r="BK116" s="430"/>
      <c r="BL116" s="430"/>
      <c r="BM116" s="423"/>
      <c r="BN116" s="416"/>
      <c r="BO116" s="428"/>
      <c r="BP116" s="429"/>
      <c r="BQ116" s="430"/>
      <c r="BR116" s="430"/>
      <c r="BS116" s="423"/>
      <c r="BT116" s="416"/>
      <c r="BU116" s="428"/>
      <c r="BV116" s="429"/>
      <c r="BW116" s="430"/>
      <c r="BX116" s="430"/>
      <c r="BY116" s="423"/>
      <c r="BZ116" s="416"/>
      <c r="CA116" s="415">
        <v>108</v>
      </c>
      <c r="CB116" s="422"/>
      <c r="CC116" s="423">
        <v>48</v>
      </c>
      <c r="CD116" s="422"/>
      <c r="CE116" s="423">
        <v>3</v>
      </c>
      <c r="CF116" s="416"/>
      <c r="CG116" s="415">
        <f t="shared" si="21"/>
        <v>3</v>
      </c>
      <c r="CH116" s="416"/>
      <c r="CI116" s="86" t="s">
        <v>342</v>
      </c>
      <c r="CJ116" s="81"/>
      <c r="CK116" s="81"/>
      <c r="CL116" s="8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</row>
    <row r="117" spans="1:215" s="93" customFormat="1" ht="59.25" customHeight="1" x14ac:dyDescent="0.25">
      <c r="A117" s="88"/>
      <c r="B117" s="776"/>
      <c r="C117" s="777"/>
      <c r="D117" s="506" t="s">
        <v>356</v>
      </c>
      <c r="E117" s="507"/>
      <c r="F117" s="507"/>
      <c r="G117" s="507"/>
      <c r="H117" s="507"/>
      <c r="I117" s="507"/>
      <c r="J117" s="507"/>
      <c r="K117" s="507"/>
      <c r="L117" s="507"/>
      <c r="M117" s="507"/>
      <c r="N117" s="507"/>
      <c r="O117" s="507"/>
      <c r="P117" s="507"/>
      <c r="Q117" s="507"/>
      <c r="R117" s="507"/>
      <c r="S117" s="507"/>
      <c r="T117" s="508"/>
      <c r="U117" s="711"/>
      <c r="V117" s="712"/>
      <c r="W117" s="767"/>
      <c r="X117" s="768"/>
      <c r="Y117" s="679">
        <f t="shared" si="19"/>
        <v>0</v>
      </c>
      <c r="Z117" s="680"/>
      <c r="AA117" s="677">
        <f t="shared" si="20"/>
        <v>0</v>
      </c>
      <c r="AB117" s="678"/>
      <c r="AC117" s="814"/>
      <c r="AD117" s="815"/>
      <c r="AE117" s="816"/>
      <c r="AF117" s="815"/>
      <c r="AG117" s="816"/>
      <c r="AH117" s="815"/>
      <c r="AI117" s="816"/>
      <c r="AJ117" s="817"/>
      <c r="AK117" s="711"/>
      <c r="AL117" s="712"/>
      <c r="AM117" s="767"/>
      <c r="AN117" s="712"/>
      <c r="AO117" s="767"/>
      <c r="AP117" s="768"/>
      <c r="AQ117" s="711"/>
      <c r="AR117" s="712"/>
      <c r="AS117" s="767"/>
      <c r="AT117" s="712"/>
      <c r="AU117" s="767"/>
      <c r="AV117" s="768"/>
      <c r="AW117" s="711"/>
      <c r="AX117" s="712"/>
      <c r="AY117" s="767"/>
      <c r="AZ117" s="712"/>
      <c r="BA117" s="767"/>
      <c r="BB117" s="768"/>
      <c r="BC117" s="711"/>
      <c r="BD117" s="712"/>
      <c r="BE117" s="767"/>
      <c r="BF117" s="712"/>
      <c r="BG117" s="767"/>
      <c r="BH117" s="768"/>
      <c r="BI117" s="711"/>
      <c r="BJ117" s="712"/>
      <c r="BK117" s="767"/>
      <c r="BL117" s="712"/>
      <c r="BM117" s="767"/>
      <c r="BN117" s="768"/>
      <c r="BO117" s="711"/>
      <c r="BP117" s="712"/>
      <c r="BQ117" s="767"/>
      <c r="BR117" s="712"/>
      <c r="BS117" s="767"/>
      <c r="BT117" s="768"/>
      <c r="BU117" s="711"/>
      <c r="BV117" s="712"/>
      <c r="BW117" s="767"/>
      <c r="BX117" s="712"/>
      <c r="BY117" s="767"/>
      <c r="BZ117" s="768"/>
      <c r="CA117" s="711"/>
      <c r="CB117" s="712"/>
      <c r="CC117" s="767"/>
      <c r="CD117" s="712"/>
      <c r="CE117" s="767"/>
      <c r="CF117" s="768"/>
      <c r="CG117" s="460"/>
      <c r="CH117" s="463"/>
      <c r="CI117" s="343"/>
      <c r="CJ117" s="344"/>
      <c r="CK117" s="344"/>
      <c r="CL117" s="345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</row>
    <row r="118" spans="1:215" s="334" customFormat="1" ht="27" customHeight="1" x14ac:dyDescent="0.25">
      <c r="A118" s="333"/>
      <c r="B118" s="716"/>
      <c r="C118" s="717"/>
      <c r="D118" s="83" t="s">
        <v>372</v>
      </c>
      <c r="E118" s="336"/>
      <c r="F118" s="336"/>
      <c r="G118" s="336"/>
      <c r="H118" s="336"/>
      <c r="I118" s="336"/>
      <c r="J118" s="336"/>
      <c r="K118" s="336"/>
      <c r="L118" s="336"/>
      <c r="M118" s="336"/>
      <c r="N118" s="336"/>
      <c r="O118" s="336"/>
      <c r="P118" s="336"/>
      <c r="Q118" s="336"/>
      <c r="R118" s="336"/>
      <c r="S118" s="336"/>
      <c r="T118" s="337"/>
      <c r="U118" s="769"/>
      <c r="V118" s="756"/>
      <c r="W118" s="755"/>
      <c r="X118" s="758"/>
      <c r="Y118" s="818">
        <f t="shared" si="19"/>
        <v>0</v>
      </c>
      <c r="Z118" s="819"/>
      <c r="AA118" s="770">
        <f t="shared" si="20"/>
        <v>0</v>
      </c>
      <c r="AB118" s="771"/>
      <c r="AC118" s="818"/>
      <c r="AD118" s="819"/>
      <c r="AE118" s="770"/>
      <c r="AF118" s="819"/>
      <c r="AG118" s="770"/>
      <c r="AH118" s="819"/>
      <c r="AI118" s="770"/>
      <c r="AJ118" s="771"/>
      <c r="AK118" s="769"/>
      <c r="AL118" s="756"/>
      <c r="AM118" s="755"/>
      <c r="AN118" s="756"/>
      <c r="AO118" s="755"/>
      <c r="AP118" s="758"/>
      <c r="AQ118" s="769"/>
      <c r="AR118" s="756"/>
      <c r="AS118" s="755"/>
      <c r="AT118" s="756"/>
      <c r="AU118" s="755"/>
      <c r="AV118" s="758"/>
      <c r="AW118" s="769"/>
      <c r="AX118" s="756"/>
      <c r="AY118" s="755"/>
      <c r="AZ118" s="756"/>
      <c r="BA118" s="755"/>
      <c r="BB118" s="758"/>
      <c r="BC118" s="769"/>
      <c r="BD118" s="756"/>
      <c r="BE118" s="755"/>
      <c r="BF118" s="756"/>
      <c r="BG118" s="755"/>
      <c r="BH118" s="758"/>
      <c r="BI118" s="769"/>
      <c r="BJ118" s="756"/>
      <c r="BK118" s="755"/>
      <c r="BL118" s="756"/>
      <c r="BM118" s="755"/>
      <c r="BN118" s="758"/>
      <c r="BO118" s="757"/>
      <c r="BP118" s="754"/>
      <c r="BQ118" s="753"/>
      <c r="BR118" s="754"/>
      <c r="BS118" s="755"/>
      <c r="BT118" s="758"/>
      <c r="BU118" s="757"/>
      <c r="BV118" s="754"/>
      <c r="BW118" s="753"/>
      <c r="BX118" s="754"/>
      <c r="BY118" s="755"/>
      <c r="BZ118" s="758"/>
      <c r="CA118" s="757"/>
      <c r="CB118" s="754"/>
      <c r="CC118" s="753"/>
      <c r="CD118" s="754"/>
      <c r="CE118" s="755"/>
      <c r="CF118" s="758"/>
      <c r="CG118" s="769">
        <f t="shared" si="18"/>
        <v>0</v>
      </c>
      <c r="CH118" s="758"/>
      <c r="CI118" s="340"/>
      <c r="CJ118" s="338"/>
      <c r="CK118" s="338"/>
      <c r="CL118" s="339"/>
      <c r="CM118" s="335"/>
      <c r="CN118" s="335"/>
      <c r="CO118" s="335"/>
      <c r="CP118" s="335"/>
      <c r="CQ118" s="335"/>
      <c r="CR118" s="335"/>
      <c r="CS118" s="335"/>
      <c r="CT118" s="335"/>
      <c r="CU118" s="335"/>
      <c r="CV118" s="335"/>
      <c r="CW118" s="335"/>
      <c r="CX118" s="335"/>
      <c r="CY118" s="335"/>
      <c r="CZ118" s="335"/>
      <c r="DA118" s="335"/>
      <c r="DB118" s="335"/>
      <c r="DC118" s="335"/>
      <c r="DD118" s="335"/>
      <c r="DE118" s="335"/>
      <c r="DF118" s="335"/>
      <c r="DG118" s="335"/>
      <c r="DH118" s="335"/>
      <c r="DI118" s="335"/>
      <c r="DJ118" s="335"/>
      <c r="DK118" s="335"/>
      <c r="DL118" s="335"/>
      <c r="DM118" s="335"/>
      <c r="DN118" s="335"/>
      <c r="DO118" s="335"/>
      <c r="DP118" s="335"/>
      <c r="DQ118" s="335"/>
      <c r="DR118" s="335"/>
      <c r="DS118" s="335"/>
      <c r="DT118" s="335"/>
      <c r="DU118" s="335"/>
      <c r="DV118" s="335"/>
      <c r="DW118" s="335"/>
      <c r="DX118" s="335"/>
      <c r="DY118" s="335"/>
      <c r="DZ118" s="335"/>
      <c r="EA118" s="335"/>
      <c r="EB118" s="335"/>
      <c r="EC118" s="335"/>
      <c r="ED118" s="335"/>
      <c r="EE118" s="335"/>
      <c r="EF118" s="335"/>
      <c r="EG118" s="335"/>
      <c r="EH118" s="335"/>
      <c r="EI118" s="335"/>
      <c r="EJ118" s="335"/>
      <c r="EK118" s="335"/>
      <c r="EL118" s="335"/>
      <c r="EM118" s="335"/>
      <c r="EN118" s="335"/>
      <c r="EO118" s="335"/>
      <c r="EP118" s="335"/>
      <c r="EQ118" s="335"/>
      <c r="ER118" s="335"/>
      <c r="ES118" s="335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35"/>
      <c r="FE118" s="335"/>
      <c r="FF118" s="335"/>
      <c r="FG118" s="335"/>
      <c r="FH118" s="335"/>
      <c r="FI118" s="335"/>
      <c r="FJ118" s="335"/>
      <c r="FK118" s="335"/>
      <c r="FL118" s="335"/>
      <c r="FM118" s="335"/>
      <c r="FN118" s="335"/>
      <c r="FO118" s="335"/>
      <c r="FP118" s="335"/>
      <c r="FQ118" s="335"/>
      <c r="FR118" s="335"/>
      <c r="FS118" s="335"/>
      <c r="FT118" s="335"/>
      <c r="FU118" s="335"/>
      <c r="FV118" s="335"/>
      <c r="FW118" s="335"/>
      <c r="FX118" s="335"/>
      <c r="FY118" s="335"/>
      <c r="FZ118" s="335"/>
      <c r="GA118" s="335"/>
      <c r="GB118" s="335"/>
      <c r="GC118" s="333"/>
      <c r="GD118" s="333"/>
      <c r="GE118" s="333"/>
      <c r="GF118" s="333"/>
      <c r="GG118" s="333"/>
      <c r="GH118" s="333"/>
      <c r="GI118" s="333"/>
      <c r="GJ118" s="333"/>
      <c r="GK118" s="333"/>
      <c r="GL118" s="333"/>
      <c r="GM118" s="333"/>
      <c r="GN118" s="333"/>
      <c r="GO118" s="333"/>
      <c r="GP118" s="333"/>
      <c r="GQ118" s="333"/>
      <c r="GR118" s="333"/>
      <c r="GS118" s="333"/>
      <c r="GT118" s="333"/>
      <c r="GU118" s="333"/>
      <c r="GV118" s="333"/>
      <c r="GW118" s="333"/>
      <c r="GX118" s="333"/>
      <c r="GY118" s="333"/>
      <c r="GZ118" s="333"/>
      <c r="HA118" s="333"/>
      <c r="HB118" s="333"/>
      <c r="HC118" s="333"/>
      <c r="HD118" s="333"/>
      <c r="HE118" s="333"/>
      <c r="HF118" s="333"/>
      <c r="HG118" s="333"/>
    </row>
    <row r="119" spans="1:215" s="80" customFormat="1" ht="27" customHeight="1" x14ac:dyDescent="0.25">
      <c r="A119" s="72"/>
      <c r="B119" s="417" t="s">
        <v>191</v>
      </c>
      <c r="C119" s="418"/>
      <c r="D119" s="113" t="s">
        <v>235</v>
      </c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  <c r="T119" s="342"/>
      <c r="U119" s="415"/>
      <c r="V119" s="422"/>
      <c r="W119" s="423">
        <v>7</v>
      </c>
      <c r="X119" s="416"/>
      <c r="Y119" s="424">
        <f t="shared" si="19"/>
        <v>108</v>
      </c>
      <c r="Z119" s="425"/>
      <c r="AA119" s="426">
        <f t="shared" si="20"/>
        <v>64</v>
      </c>
      <c r="AB119" s="456"/>
      <c r="AC119" s="424">
        <v>48</v>
      </c>
      <c r="AD119" s="425"/>
      <c r="AE119" s="426">
        <v>0</v>
      </c>
      <c r="AF119" s="425"/>
      <c r="AG119" s="426">
        <v>16</v>
      </c>
      <c r="AH119" s="425"/>
      <c r="AI119" s="426"/>
      <c r="AJ119" s="456"/>
      <c r="AK119" s="415"/>
      <c r="AL119" s="422"/>
      <c r="AM119" s="423"/>
      <c r="AN119" s="422"/>
      <c r="AO119" s="423"/>
      <c r="AP119" s="416"/>
      <c r="AQ119" s="415"/>
      <c r="AR119" s="422"/>
      <c r="AS119" s="423"/>
      <c r="AT119" s="422"/>
      <c r="AU119" s="423"/>
      <c r="AV119" s="416"/>
      <c r="AW119" s="415"/>
      <c r="AX119" s="422"/>
      <c r="AY119" s="423"/>
      <c r="AZ119" s="422"/>
      <c r="BA119" s="423"/>
      <c r="BB119" s="416"/>
      <c r="BC119" s="415"/>
      <c r="BD119" s="422"/>
      <c r="BE119" s="423"/>
      <c r="BF119" s="422"/>
      <c r="BG119" s="423"/>
      <c r="BH119" s="416"/>
      <c r="BI119" s="415"/>
      <c r="BJ119" s="422"/>
      <c r="BK119" s="423"/>
      <c r="BL119" s="422"/>
      <c r="BM119" s="423"/>
      <c r="BN119" s="416"/>
      <c r="BO119" s="415"/>
      <c r="BP119" s="422"/>
      <c r="BQ119" s="423"/>
      <c r="BR119" s="422"/>
      <c r="BS119" s="423"/>
      <c r="BT119" s="416"/>
      <c r="BU119" s="415">
        <v>108</v>
      </c>
      <c r="BV119" s="422"/>
      <c r="BW119" s="423">
        <v>64</v>
      </c>
      <c r="BX119" s="422"/>
      <c r="BY119" s="423">
        <v>3</v>
      </c>
      <c r="BZ119" s="416"/>
      <c r="CA119" s="415"/>
      <c r="CB119" s="422"/>
      <c r="CC119" s="423"/>
      <c r="CD119" s="422"/>
      <c r="CE119" s="423"/>
      <c r="CF119" s="416"/>
      <c r="CG119" s="415">
        <f t="shared" si="18"/>
        <v>3</v>
      </c>
      <c r="CH119" s="416"/>
      <c r="CI119" s="86" t="s">
        <v>270</v>
      </c>
      <c r="CJ119" s="81"/>
      <c r="CK119" s="81"/>
      <c r="CL119" s="8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</row>
    <row r="120" spans="1:215" s="80" customFormat="1" ht="54.6" customHeight="1" x14ac:dyDescent="0.25">
      <c r="A120" s="72"/>
      <c r="B120" s="417" t="s">
        <v>192</v>
      </c>
      <c r="C120" s="418"/>
      <c r="D120" s="419" t="s">
        <v>231</v>
      </c>
      <c r="E120" s="420"/>
      <c r="F120" s="420"/>
      <c r="G120" s="420"/>
      <c r="H120" s="420"/>
      <c r="I120" s="420"/>
      <c r="J120" s="420"/>
      <c r="K120" s="420"/>
      <c r="L120" s="420"/>
      <c r="M120" s="420"/>
      <c r="N120" s="420"/>
      <c r="O120" s="420"/>
      <c r="P120" s="420"/>
      <c r="Q120" s="420"/>
      <c r="R120" s="420"/>
      <c r="S120" s="420"/>
      <c r="T120" s="421"/>
      <c r="U120" s="415"/>
      <c r="V120" s="422"/>
      <c r="W120" s="423">
        <v>7</v>
      </c>
      <c r="X120" s="416"/>
      <c r="Y120" s="424">
        <f t="shared" si="19"/>
        <v>108</v>
      </c>
      <c r="Z120" s="425"/>
      <c r="AA120" s="426">
        <f t="shared" si="20"/>
        <v>64</v>
      </c>
      <c r="AB120" s="456"/>
      <c r="AC120" s="424">
        <v>48</v>
      </c>
      <c r="AD120" s="425"/>
      <c r="AE120" s="426">
        <v>0</v>
      </c>
      <c r="AF120" s="425"/>
      <c r="AG120" s="426">
        <v>16</v>
      </c>
      <c r="AH120" s="425"/>
      <c r="AI120" s="426"/>
      <c r="AJ120" s="456"/>
      <c r="AK120" s="428"/>
      <c r="AL120" s="429"/>
      <c r="AM120" s="429"/>
      <c r="AN120" s="429"/>
      <c r="AO120" s="429"/>
      <c r="AP120" s="451"/>
      <c r="AQ120" s="428"/>
      <c r="AR120" s="429"/>
      <c r="AS120" s="429"/>
      <c r="AT120" s="429"/>
      <c r="AU120" s="429"/>
      <c r="AV120" s="451"/>
      <c r="AW120" s="428"/>
      <c r="AX120" s="429"/>
      <c r="AY120" s="429"/>
      <c r="AZ120" s="429"/>
      <c r="BA120" s="429"/>
      <c r="BB120" s="451"/>
      <c r="BC120" s="428"/>
      <c r="BD120" s="429"/>
      <c r="BE120" s="429"/>
      <c r="BF120" s="429"/>
      <c r="BG120" s="429"/>
      <c r="BH120" s="451"/>
      <c r="BI120" s="428"/>
      <c r="BJ120" s="429"/>
      <c r="BK120" s="429"/>
      <c r="BL120" s="429"/>
      <c r="BM120" s="429"/>
      <c r="BN120" s="451"/>
      <c r="BO120" s="415"/>
      <c r="BP120" s="422"/>
      <c r="BQ120" s="423"/>
      <c r="BR120" s="422"/>
      <c r="BS120" s="423"/>
      <c r="BT120" s="416"/>
      <c r="BU120" s="415">
        <v>108</v>
      </c>
      <c r="BV120" s="422"/>
      <c r="BW120" s="423">
        <v>64</v>
      </c>
      <c r="BX120" s="422"/>
      <c r="BY120" s="423">
        <v>3</v>
      </c>
      <c r="BZ120" s="416"/>
      <c r="CA120" s="415"/>
      <c r="CB120" s="422"/>
      <c r="CC120" s="423"/>
      <c r="CD120" s="422"/>
      <c r="CE120" s="423"/>
      <c r="CF120" s="416"/>
      <c r="CG120" s="415">
        <f t="shared" si="18"/>
        <v>3</v>
      </c>
      <c r="CH120" s="416"/>
      <c r="CI120" s="86" t="s">
        <v>280</v>
      </c>
      <c r="CJ120" s="81"/>
      <c r="CK120" s="81"/>
      <c r="CL120" s="8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</row>
    <row r="121" spans="1:215" s="108" customFormat="1" ht="27" customHeight="1" x14ac:dyDescent="0.25">
      <c r="A121" s="79"/>
      <c r="B121" s="439"/>
      <c r="C121" s="440"/>
      <c r="D121" s="83" t="s">
        <v>373</v>
      </c>
      <c r="E121" s="375"/>
      <c r="F121" s="375"/>
      <c r="G121" s="375"/>
      <c r="H121" s="375"/>
      <c r="I121" s="375"/>
      <c r="J121" s="375"/>
      <c r="K121" s="375"/>
      <c r="L121" s="375"/>
      <c r="M121" s="375"/>
      <c r="N121" s="375"/>
      <c r="O121" s="375"/>
      <c r="P121" s="375"/>
      <c r="Q121" s="375"/>
      <c r="R121" s="375"/>
      <c r="S121" s="375"/>
      <c r="T121" s="376"/>
      <c r="U121" s="431"/>
      <c r="V121" s="432"/>
      <c r="W121" s="433"/>
      <c r="X121" s="434"/>
      <c r="Y121" s="441">
        <f t="shared" si="19"/>
        <v>0</v>
      </c>
      <c r="Z121" s="442"/>
      <c r="AA121" s="443">
        <f t="shared" si="20"/>
        <v>0</v>
      </c>
      <c r="AB121" s="444"/>
      <c r="AC121" s="441"/>
      <c r="AD121" s="442"/>
      <c r="AE121" s="443"/>
      <c r="AF121" s="442"/>
      <c r="AG121" s="443"/>
      <c r="AH121" s="442"/>
      <c r="AI121" s="443"/>
      <c r="AJ121" s="444"/>
      <c r="AK121" s="431"/>
      <c r="AL121" s="432"/>
      <c r="AM121" s="433"/>
      <c r="AN121" s="432"/>
      <c r="AO121" s="433"/>
      <c r="AP121" s="434"/>
      <c r="AQ121" s="431"/>
      <c r="AR121" s="432"/>
      <c r="AS121" s="433"/>
      <c r="AT121" s="432"/>
      <c r="AU121" s="433"/>
      <c r="AV121" s="434"/>
      <c r="AW121" s="431"/>
      <c r="AX121" s="432"/>
      <c r="AY121" s="433"/>
      <c r="AZ121" s="432"/>
      <c r="BA121" s="433"/>
      <c r="BB121" s="434"/>
      <c r="BC121" s="431"/>
      <c r="BD121" s="432"/>
      <c r="BE121" s="433"/>
      <c r="BF121" s="432"/>
      <c r="BG121" s="433"/>
      <c r="BH121" s="434"/>
      <c r="BI121" s="431"/>
      <c r="BJ121" s="432"/>
      <c r="BK121" s="433"/>
      <c r="BL121" s="432"/>
      <c r="BM121" s="433"/>
      <c r="BN121" s="434"/>
      <c r="BO121" s="431"/>
      <c r="BP121" s="432"/>
      <c r="BQ121" s="433"/>
      <c r="BR121" s="432"/>
      <c r="BS121" s="433"/>
      <c r="BT121" s="434"/>
      <c r="BU121" s="431"/>
      <c r="BV121" s="432"/>
      <c r="BW121" s="433"/>
      <c r="BX121" s="432"/>
      <c r="BY121" s="433"/>
      <c r="BZ121" s="434"/>
      <c r="CA121" s="431"/>
      <c r="CB121" s="432"/>
      <c r="CC121" s="433"/>
      <c r="CD121" s="432"/>
      <c r="CE121" s="433"/>
      <c r="CF121" s="434"/>
      <c r="CG121" s="415">
        <f t="shared" si="18"/>
        <v>0</v>
      </c>
      <c r="CH121" s="416"/>
      <c r="CI121" s="107"/>
      <c r="CJ121" s="84"/>
      <c r="CK121" s="84"/>
      <c r="CL121" s="85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  <c r="EO121" s="79"/>
      <c r="EP121" s="79"/>
      <c r="EQ121" s="79"/>
      <c r="ER121" s="79"/>
      <c r="ES121" s="79"/>
      <c r="ET121" s="79"/>
      <c r="EU121" s="79"/>
      <c r="EV121" s="79"/>
      <c r="EW121" s="79"/>
      <c r="EX121" s="79"/>
      <c r="EY121" s="79"/>
      <c r="EZ121" s="79"/>
      <c r="FA121" s="79"/>
      <c r="FB121" s="79"/>
      <c r="FC121" s="79"/>
      <c r="FD121" s="79"/>
      <c r="FE121" s="79"/>
      <c r="FF121" s="79"/>
      <c r="FG121" s="79"/>
      <c r="FH121" s="79"/>
      <c r="FI121" s="79"/>
      <c r="FJ121" s="79"/>
      <c r="FK121" s="79"/>
      <c r="FL121" s="79"/>
      <c r="FM121" s="79"/>
      <c r="FN121" s="79"/>
      <c r="FO121" s="79"/>
      <c r="FP121" s="79"/>
      <c r="FQ121" s="79"/>
      <c r="FR121" s="79"/>
      <c r="FS121" s="79"/>
      <c r="FT121" s="79"/>
      <c r="FU121" s="79"/>
      <c r="FV121" s="79"/>
      <c r="FW121" s="79"/>
      <c r="FX121" s="79"/>
      <c r="FY121" s="79"/>
      <c r="FZ121" s="79"/>
      <c r="GA121" s="79"/>
      <c r="GB121" s="79"/>
      <c r="GC121" s="79"/>
      <c r="GD121" s="79"/>
      <c r="GE121" s="79"/>
      <c r="GF121" s="79"/>
      <c r="GG121" s="79"/>
      <c r="GH121" s="79"/>
      <c r="GI121" s="79"/>
      <c r="GJ121" s="79"/>
      <c r="GK121" s="79"/>
      <c r="GL121" s="79"/>
      <c r="GM121" s="79"/>
      <c r="GN121" s="79"/>
      <c r="GO121" s="79"/>
      <c r="GP121" s="79"/>
      <c r="GQ121" s="79"/>
      <c r="GR121" s="79"/>
      <c r="GS121" s="79"/>
      <c r="GT121" s="79"/>
      <c r="GU121" s="79"/>
      <c r="GV121" s="79"/>
      <c r="GW121" s="79"/>
      <c r="GX121" s="79"/>
      <c r="GY121" s="79"/>
      <c r="GZ121" s="79"/>
      <c r="HA121" s="79"/>
      <c r="HB121" s="79"/>
      <c r="HC121" s="79"/>
      <c r="HD121" s="79"/>
      <c r="HE121" s="79"/>
      <c r="HF121" s="79"/>
      <c r="HG121" s="79"/>
    </row>
    <row r="122" spans="1:215" s="80" customFormat="1" ht="27" customHeight="1" x14ac:dyDescent="0.25">
      <c r="A122" s="72"/>
      <c r="B122" s="452" t="s">
        <v>244</v>
      </c>
      <c r="C122" s="453"/>
      <c r="D122" s="106" t="s">
        <v>226</v>
      </c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2"/>
      <c r="U122" s="415">
        <v>6.7</v>
      </c>
      <c r="V122" s="422"/>
      <c r="W122" s="423"/>
      <c r="X122" s="416"/>
      <c r="Y122" s="424">
        <f>AK122+AQ122+AW122+BC122+BI122+BO122+BU122+CA122</f>
        <v>336</v>
      </c>
      <c r="Z122" s="425"/>
      <c r="AA122" s="426">
        <f>AM122+AS122+AY122+BE122+BK122+BQ122+BW122+CC122</f>
        <v>176</v>
      </c>
      <c r="AB122" s="456"/>
      <c r="AC122" s="424">
        <v>112</v>
      </c>
      <c r="AD122" s="425"/>
      <c r="AE122" s="426">
        <v>16</v>
      </c>
      <c r="AF122" s="425"/>
      <c r="AG122" s="426">
        <v>48</v>
      </c>
      <c r="AH122" s="425"/>
      <c r="AI122" s="473"/>
      <c r="AJ122" s="474"/>
      <c r="AK122" s="428"/>
      <c r="AL122" s="429"/>
      <c r="AM122" s="429"/>
      <c r="AN122" s="429"/>
      <c r="AO122" s="429"/>
      <c r="AP122" s="451"/>
      <c r="AQ122" s="428"/>
      <c r="AR122" s="429"/>
      <c r="AS122" s="429"/>
      <c r="AT122" s="429"/>
      <c r="AU122" s="429"/>
      <c r="AV122" s="451"/>
      <c r="AW122" s="428"/>
      <c r="AX122" s="429"/>
      <c r="AY122" s="429"/>
      <c r="AZ122" s="429"/>
      <c r="BA122" s="429"/>
      <c r="BB122" s="451"/>
      <c r="BC122" s="428"/>
      <c r="BD122" s="429"/>
      <c r="BE122" s="429"/>
      <c r="BF122" s="429"/>
      <c r="BG122" s="429"/>
      <c r="BH122" s="451"/>
      <c r="BI122" s="428"/>
      <c r="BJ122" s="429"/>
      <c r="BK122" s="429"/>
      <c r="BL122" s="429"/>
      <c r="BM122" s="429"/>
      <c r="BN122" s="451"/>
      <c r="BO122" s="415">
        <v>120</v>
      </c>
      <c r="BP122" s="422"/>
      <c r="BQ122" s="423">
        <v>80</v>
      </c>
      <c r="BR122" s="422"/>
      <c r="BS122" s="423">
        <v>3</v>
      </c>
      <c r="BT122" s="416"/>
      <c r="BU122" s="415">
        <v>216</v>
      </c>
      <c r="BV122" s="422"/>
      <c r="BW122" s="423">
        <v>96</v>
      </c>
      <c r="BX122" s="422"/>
      <c r="BY122" s="423">
        <v>6</v>
      </c>
      <c r="BZ122" s="416"/>
      <c r="CA122" s="415"/>
      <c r="CB122" s="422"/>
      <c r="CC122" s="423"/>
      <c r="CD122" s="422"/>
      <c r="CE122" s="423"/>
      <c r="CF122" s="416"/>
      <c r="CG122" s="415">
        <f t="shared" si="18"/>
        <v>9</v>
      </c>
      <c r="CH122" s="416"/>
      <c r="CI122" s="86" t="s">
        <v>281</v>
      </c>
      <c r="CJ122" s="81"/>
      <c r="CK122" s="81"/>
      <c r="CL122" s="8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</row>
    <row r="123" spans="1:215" s="80" customFormat="1" ht="49.95" customHeight="1" x14ac:dyDescent="0.25">
      <c r="A123" s="72"/>
      <c r="B123" s="454"/>
      <c r="C123" s="455"/>
      <c r="D123" s="419" t="s">
        <v>227</v>
      </c>
      <c r="E123" s="420"/>
      <c r="F123" s="420"/>
      <c r="G123" s="420"/>
      <c r="H123" s="420"/>
      <c r="I123" s="420"/>
      <c r="J123" s="420"/>
      <c r="K123" s="420"/>
      <c r="L123" s="420"/>
      <c r="M123" s="420"/>
      <c r="N123" s="420"/>
      <c r="O123" s="420"/>
      <c r="P123" s="420"/>
      <c r="Q123" s="420"/>
      <c r="R123" s="420"/>
      <c r="S123" s="420"/>
      <c r="T123" s="421"/>
      <c r="U123" s="415"/>
      <c r="V123" s="422"/>
      <c r="W123" s="423"/>
      <c r="X123" s="416"/>
      <c r="Y123" s="424">
        <f t="shared" si="19"/>
        <v>40</v>
      </c>
      <c r="Z123" s="425"/>
      <c r="AA123" s="426">
        <f t="shared" si="20"/>
        <v>0</v>
      </c>
      <c r="AB123" s="456"/>
      <c r="AC123" s="424"/>
      <c r="AD123" s="425"/>
      <c r="AE123" s="426"/>
      <c r="AF123" s="425"/>
      <c r="AG123" s="426"/>
      <c r="AH123" s="425"/>
      <c r="AI123" s="426"/>
      <c r="AJ123" s="425"/>
      <c r="AK123" s="428"/>
      <c r="AL123" s="429"/>
      <c r="AM123" s="429"/>
      <c r="AN123" s="429"/>
      <c r="AO123" s="429"/>
      <c r="AP123" s="451"/>
      <c r="AQ123" s="428"/>
      <c r="AR123" s="429"/>
      <c r="AS123" s="429"/>
      <c r="AT123" s="429"/>
      <c r="AU123" s="429"/>
      <c r="AV123" s="451"/>
      <c r="AW123" s="428"/>
      <c r="AX123" s="429"/>
      <c r="AY123" s="429"/>
      <c r="AZ123" s="429"/>
      <c r="BA123" s="429"/>
      <c r="BB123" s="451"/>
      <c r="BC123" s="428"/>
      <c r="BD123" s="429"/>
      <c r="BE123" s="429"/>
      <c r="BF123" s="429"/>
      <c r="BG123" s="429"/>
      <c r="BH123" s="451"/>
      <c r="BI123" s="428"/>
      <c r="BJ123" s="429"/>
      <c r="BK123" s="429"/>
      <c r="BL123" s="429"/>
      <c r="BM123" s="429"/>
      <c r="BN123" s="451"/>
      <c r="BO123" s="415"/>
      <c r="BP123" s="422"/>
      <c r="BQ123" s="423"/>
      <c r="BR123" s="422"/>
      <c r="BS123" s="423"/>
      <c r="BT123" s="416"/>
      <c r="BU123" s="415">
        <v>40</v>
      </c>
      <c r="BV123" s="422"/>
      <c r="BW123" s="423">
        <v>0</v>
      </c>
      <c r="BX123" s="422"/>
      <c r="BY123" s="423">
        <v>1</v>
      </c>
      <c r="BZ123" s="416"/>
      <c r="CA123" s="415"/>
      <c r="CB123" s="422"/>
      <c r="CC123" s="423"/>
      <c r="CD123" s="422"/>
      <c r="CE123" s="423"/>
      <c r="CF123" s="416"/>
      <c r="CG123" s="415">
        <f t="shared" si="18"/>
        <v>1</v>
      </c>
      <c r="CH123" s="416"/>
      <c r="CI123" s="86"/>
      <c r="CJ123" s="81"/>
      <c r="CK123" s="81"/>
      <c r="CL123" s="8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</row>
    <row r="124" spans="1:215" s="80" customFormat="1" ht="27" customHeight="1" x14ac:dyDescent="0.25">
      <c r="A124" s="72"/>
      <c r="B124" s="417" t="s">
        <v>193</v>
      </c>
      <c r="C124" s="418"/>
      <c r="D124" s="106" t="s">
        <v>230</v>
      </c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2"/>
      <c r="U124" s="415"/>
      <c r="V124" s="422"/>
      <c r="W124" s="423">
        <v>8</v>
      </c>
      <c r="X124" s="416"/>
      <c r="Y124" s="424">
        <f t="shared" si="19"/>
        <v>102</v>
      </c>
      <c r="Z124" s="425"/>
      <c r="AA124" s="426">
        <f t="shared" si="20"/>
        <v>62</v>
      </c>
      <c r="AB124" s="456"/>
      <c r="AC124" s="424">
        <v>48</v>
      </c>
      <c r="AD124" s="425"/>
      <c r="AE124" s="426">
        <v>14</v>
      </c>
      <c r="AF124" s="425"/>
      <c r="AG124" s="426">
        <v>0</v>
      </c>
      <c r="AH124" s="425"/>
      <c r="AI124" s="426"/>
      <c r="AJ124" s="425"/>
      <c r="AK124" s="428"/>
      <c r="AL124" s="429"/>
      <c r="AM124" s="429"/>
      <c r="AN124" s="429"/>
      <c r="AO124" s="429"/>
      <c r="AP124" s="451"/>
      <c r="AQ124" s="428"/>
      <c r="AR124" s="429"/>
      <c r="AS124" s="429"/>
      <c r="AT124" s="429"/>
      <c r="AU124" s="429"/>
      <c r="AV124" s="451"/>
      <c r="AW124" s="428"/>
      <c r="AX124" s="429"/>
      <c r="AY124" s="429"/>
      <c r="AZ124" s="429"/>
      <c r="BA124" s="429"/>
      <c r="BB124" s="451"/>
      <c r="BC124" s="428"/>
      <c r="BD124" s="429"/>
      <c r="BE124" s="429"/>
      <c r="BF124" s="429"/>
      <c r="BG124" s="429"/>
      <c r="BH124" s="451"/>
      <c r="BI124" s="428"/>
      <c r="BJ124" s="429"/>
      <c r="BK124" s="429"/>
      <c r="BL124" s="429"/>
      <c r="BM124" s="429"/>
      <c r="BN124" s="451"/>
      <c r="BO124" s="428"/>
      <c r="BP124" s="429"/>
      <c r="BQ124" s="429"/>
      <c r="BR124" s="429"/>
      <c r="BS124" s="429"/>
      <c r="BT124" s="451"/>
      <c r="BU124" s="415"/>
      <c r="BV124" s="422"/>
      <c r="BW124" s="423"/>
      <c r="BX124" s="422"/>
      <c r="BY124" s="423"/>
      <c r="BZ124" s="416"/>
      <c r="CA124" s="415">
        <v>102</v>
      </c>
      <c r="CB124" s="422"/>
      <c r="CC124" s="423">
        <v>62</v>
      </c>
      <c r="CD124" s="422"/>
      <c r="CE124" s="423">
        <v>3</v>
      </c>
      <c r="CF124" s="416"/>
      <c r="CG124" s="415">
        <f t="shared" si="18"/>
        <v>3</v>
      </c>
      <c r="CH124" s="416"/>
      <c r="CI124" s="86" t="s">
        <v>282</v>
      </c>
      <c r="CJ124" s="81"/>
      <c r="CK124" s="81"/>
      <c r="CL124" s="8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</row>
    <row r="125" spans="1:215" s="108" customFormat="1" ht="27" customHeight="1" x14ac:dyDescent="0.25">
      <c r="A125" s="79"/>
      <c r="B125" s="439"/>
      <c r="C125" s="440"/>
      <c r="D125" s="83" t="s">
        <v>374</v>
      </c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6"/>
      <c r="U125" s="431"/>
      <c r="V125" s="432"/>
      <c r="W125" s="433"/>
      <c r="X125" s="434"/>
      <c r="Y125" s="441">
        <f t="shared" si="19"/>
        <v>0</v>
      </c>
      <c r="Z125" s="442"/>
      <c r="AA125" s="443">
        <f t="shared" si="20"/>
        <v>0</v>
      </c>
      <c r="AB125" s="444"/>
      <c r="AC125" s="441"/>
      <c r="AD125" s="442"/>
      <c r="AE125" s="443"/>
      <c r="AF125" s="442"/>
      <c r="AG125" s="443"/>
      <c r="AH125" s="442"/>
      <c r="AI125" s="443"/>
      <c r="AJ125" s="444"/>
      <c r="AK125" s="431"/>
      <c r="AL125" s="432"/>
      <c r="AM125" s="433"/>
      <c r="AN125" s="432"/>
      <c r="AO125" s="433"/>
      <c r="AP125" s="434"/>
      <c r="AQ125" s="431"/>
      <c r="AR125" s="432"/>
      <c r="AS125" s="433"/>
      <c r="AT125" s="432"/>
      <c r="AU125" s="433"/>
      <c r="AV125" s="434"/>
      <c r="AW125" s="431"/>
      <c r="AX125" s="432"/>
      <c r="AY125" s="433"/>
      <c r="AZ125" s="432"/>
      <c r="BA125" s="433"/>
      <c r="BB125" s="434"/>
      <c r="BC125" s="431"/>
      <c r="BD125" s="432"/>
      <c r="BE125" s="433"/>
      <c r="BF125" s="432"/>
      <c r="BG125" s="433"/>
      <c r="BH125" s="434"/>
      <c r="BI125" s="431"/>
      <c r="BJ125" s="432"/>
      <c r="BK125" s="433"/>
      <c r="BL125" s="432"/>
      <c r="BM125" s="433"/>
      <c r="BN125" s="434"/>
      <c r="BO125" s="431"/>
      <c r="BP125" s="432"/>
      <c r="BQ125" s="433"/>
      <c r="BR125" s="432"/>
      <c r="BS125" s="433"/>
      <c r="BT125" s="434"/>
      <c r="BU125" s="431"/>
      <c r="BV125" s="432"/>
      <c r="BW125" s="433"/>
      <c r="BX125" s="432"/>
      <c r="BY125" s="433"/>
      <c r="BZ125" s="434"/>
      <c r="CA125" s="431"/>
      <c r="CB125" s="432"/>
      <c r="CC125" s="433"/>
      <c r="CD125" s="432"/>
      <c r="CE125" s="433"/>
      <c r="CF125" s="434"/>
      <c r="CG125" s="415">
        <f t="shared" si="18"/>
        <v>0</v>
      </c>
      <c r="CH125" s="416"/>
      <c r="CI125" s="107"/>
      <c r="CJ125" s="84"/>
      <c r="CK125" s="84"/>
      <c r="CL125" s="85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  <c r="EB125" s="79"/>
      <c r="EC125" s="79"/>
      <c r="ED125" s="79"/>
      <c r="EE125" s="79"/>
      <c r="EF125" s="79"/>
      <c r="EG125" s="79"/>
      <c r="EH125" s="79"/>
      <c r="EI125" s="79"/>
      <c r="EJ125" s="79"/>
      <c r="EK125" s="79"/>
      <c r="EL125" s="79"/>
      <c r="EM125" s="79"/>
      <c r="EN125" s="79"/>
      <c r="EO125" s="79"/>
      <c r="EP125" s="79"/>
      <c r="EQ125" s="79"/>
      <c r="ER125" s="79"/>
      <c r="ES125" s="79"/>
      <c r="ET125" s="79"/>
      <c r="EU125" s="79"/>
      <c r="EV125" s="79"/>
      <c r="EW125" s="79"/>
      <c r="EX125" s="79"/>
      <c r="EY125" s="79"/>
      <c r="EZ125" s="79"/>
      <c r="FA125" s="79"/>
      <c r="FB125" s="79"/>
      <c r="FC125" s="79"/>
      <c r="FD125" s="79"/>
      <c r="FE125" s="79"/>
      <c r="FF125" s="79"/>
      <c r="FG125" s="79"/>
      <c r="FH125" s="79"/>
      <c r="FI125" s="79"/>
      <c r="FJ125" s="79"/>
      <c r="FK125" s="79"/>
      <c r="FL125" s="79"/>
      <c r="FM125" s="79"/>
      <c r="FN125" s="79"/>
      <c r="FO125" s="79"/>
      <c r="FP125" s="79"/>
      <c r="FQ125" s="79"/>
      <c r="FR125" s="79"/>
      <c r="FS125" s="79"/>
      <c r="FT125" s="79"/>
      <c r="FU125" s="79"/>
      <c r="FV125" s="79"/>
      <c r="FW125" s="79"/>
      <c r="FX125" s="79"/>
      <c r="FY125" s="79"/>
      <c r="FZ125" s="79"/>
      <c r="GA125" s="79"/>
      <c r="GB125" s="79"/>
      <c r="GC125" s="79"/>
      <c r="GD125" s="79"/>
      <c r="GE125" s="79"/>
      <c r="GF125" s="79"/>
      <c r="GG125" s="79"/>
      <c r="GH125" s="79"/>
      <c r="GI125" s="79"/>
      <c r="GJ125" s="79"/>
      <c r="GK125" s="79"/>
      <c r="GL125" s="79"/>
      <c r="GM125" s="79"/>
      <c r="GN125" s="79"/>
      <c r="GO125" s="79"/>
      <c r="GP125" s="79"/>
      <c r="GQ125" s="79"/>
      <c r="GR125" s="79"/>
      <c r="GS125" s="79"/>
      <c r="GT125" s="79"/>
      <c r="GU125" s="79"/>
      <c r="GV125" s="79"/>
      <c r="GW125" s="79"/>
      <c r="GX125" s="79"/>
      <c r="GY125" s="79"/>
      <c r="GZ125" s="79"/>
      <c r="HA125" s="79"/>
      <c r="HB125" s="79"/>
      <c r="HC125" s="79"/>
      <c r="HD125" s="79"/>
      <c r="HE125" s="79"/>
      <c r="HF125" s="79"/>
      <c r="HG125" s="79"/>
    </row>
    <row r="126" spans="1:215" s="80" customFormat="1" ht="53.25" customHeight="1" x14ac:dyDescent="0.25">
      <c r="A126" s="72"/>
      <c r="B126" s="452" t="s">
        <v>194</v>
      </c>
      <c r="C126" s="453"/>
      <c r="D126" s="419" t="s">
        <v>228</v>
      </c>
      <c r="E126" s="420"/>
      <c r="F126" s="420"/>
      <c r="G126" s="420"/>
      <c r="H126" s="420"/>
      <c r="I126" s="420"/>
      <c r="J126" s="420"/>
      <c r="K126" s="420"/>
      <c r="L126" s="420"/>
      <c r="M126" s="420"/>
      <c r="N126" s="420"/>
      <c r="O126" s="420"/>
      <c r="P126" s="420"/>
      <c r="Q126" s="420"/>
      <c r="R126" s="420"/>
      <c r="S126" s="420"/>
      <c r="T126" s="421"/>
      <c r="U126" s="415">
        <v>7</v>
      </c>
      <c r="V126" s="422"/>
      <c r="W126" s="423">
        <v>6</v>
      </c>
      <c r="X126" s="416"/>
      <c r="Y126" s="424">
        <f t="shared" si="19"/>
        <v>228</v>
      </c>
      <c r="Z126" s="425"/>
      <c r="AA126" s="426">
        <f t="shared" si="20"/>
        <v>112</v>
      </c>
      <c r="AB126" s="456"/>
      <c r="AC126" s="424">
        <v>64</v>
      </c>
      <c r="AD126" s="425"/>
      <c r="AE126" s="426">
        <v>32</v>
      </c>
      <c r="AF126" s="425"/>
      <c r="AG126" s="426">
        <v>16</v>
      </c>
      <c r="AH126" s="425"/>
      <c r="AI126" s="473"/>
      <c r="AJ126" s="474"/>
      <c r="AK126" s="428"/>
      <c r="AL126" s="429"/>
      <c r="AM126" s="429"/>
      <c r="AN126" s="429"/>
      <c r="AO126" s="429"/>
      <c r="AP126" s="451"/>
      <c r="AQ126" s="428"/>
      <c r="AR126" s="429"/>
      <c r="AS126" s="429"/>
      <c r="AT126" s="429"/>
      <c r="AU126" s="429"/>
      <c r="AV126" s="451"/>
      <c r="AW126" s="428"/>
      <c r="AX126" s="429"/>
      <c r="AY126" s="429"/>
      <c r="AZ126" s="429"/>
      <c r="BA126" s="429"/>
      <c r="BB126" s="451"/>
      <c r="BC126" s="428"/>
      <c r="BD126" s="429"/>
      <c r="BE126" s="429"/>
      <c r="BF126" s="429"/>
      <c r="BG126" s="429"/>
      <c r="BH126" s="451"/>
      <c r="BI126" s="428"/>
      <c r="BJ126" s="429"/>
      <c r="BK126" s="429"/>
      <c r="BL126" s="429"/>
      <c r="BM126" s="429"/>
      <c r="BN126" s="451"/>
      <c r="BO126" s="415">
        <v>108</v>
      </c>
      <c r="BP126" s="422"/>
      <c r="BQ126" s="423">
        <v>32</v>
      </c>
      <c r="BR126" s="422"/>
      <c r="BS126" s="423">
        <v>3</v>
      </c>
      <c r="BT126" s="416"/>
      <c r="BU126" s="415">
        <v>120</v>
      </c>
      <c r="BV126" s="422"/>
      <c r="BW126" s="423">
        <v>80</v>
      </c>
      <c r="BX126" s="422"/>
      <c r="BY126" s="423">
        <v>3</v>
      </c>
      <c r="BZ126" s="416"/>
      <c r="CA126" s="415"/>
      <c r="CB126" s="422"/>
      <c r="CC126" s="423"/>
      <c r="CD126" s="422"/>
      <c r="CE126" s="423"/>
      <c r="CF126" s="416"/>
      <c r="CG126" s="415">
        <f t="shared" si="18"/>
        <v>6</v>
      </c>
      <c r="CH126" s="416"/>
      <c r="CI126" s="86" t="s">
        <v>283</v>
      </c>
      <c r="CJ126" s="81"/>
      <c r="CK126" s="81"/>
      <c r="CL126" s="8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</row>
    <row r="127" spans="1:215" s="80" customFormat="1" ht="49.95" customHeight="1" x14ac:dyDescent="0.25">
      <c r="A127" s="72"/>
      <c r="B127" s="454"/>
      <c r="C127" s="455"/>
      <c r="D127" s="419" t="s">
        <v>229</v>
      </c>
      <c r="E127" s="420"/>
      <c r="F127" s="420"/>
      <c r="G127" s="420"/>
      <c r="H127" s="420"/>
      <c r="I127" s="420"/>
      <c r="J127" s="420"/>
      <c r="K127" s="420"/>
      <c r="L127" s="420"/>
      <c r="M127" s="420"/>
      <c r="N127" s="420"/>
      <c r="O127" s="420"/>
      <c r="P127" s="420"/>
      <c r="Q127" s="420"/>
      <c r="R127" s="420"/>
      <c r="S127" s="420"/>
      <c r="T127" s="421"/>
      <c r="U127" s="415"/>
      <c r="V127" s="422"/>
      <c r="W127" s="423"/>
      <c r="X127" s="416"/>
      <c r="Y127" s="424">
        <f t="shared" si="19"/>
        <v>40</v>
      </c>
      <c r="Z127" s="425"/>
      <c r="AA127" s="426">
        <f t="shared" si="20"/>
        <v>0</v>
      </c>
      <c r="AB127" s="456"/>
      <c r="AC127" s="424"/>
      <c r="AD127" s="425"/>
      <c r="AE127" s="426"/>
      <c r="AF127" s="425"/>
      <c r="AG127" s="426"/>
      <c r="AH127" s="425"/>
      <c r="AI127" s="426"/>
      <c r="AJ127" s="425"/>
      <c r="AK127" s="428"/>
      <c r="AL127" s="429"/>
      <c r="AM127" s="429"/>
      <c r="AN127" s="429"/>
      <c r="AO127" s="429"/>
      <c r="AP127" s="451"/>
      <c r="AQ127" s="428"/>
      <c r="AR127" s="429"/>
      <c r="AS127" s="429"/>
      <c r="AT127" s="429"/>
      <c r="AU127" s="429"/>
      <c r="AV127" s="451"/>
      <c r="AW127" s="428"/>
      <c r="AX127" s="429"/>
      <c r="AY127" s="429"/>
      <c r="AZ127" s="429"/>
      <c r="BA127" s="429"/>
      <c r="BB127" s="451"/>
      <c r="BC127" s="428"/>
      <c r="BD127" s="429"/>
      <c r="BE127" s="429"/>
      <c r="BF127" s="429"/>
      <c r="BG127" s="429"/>
      <c r="BH127" s="451"/>
      <c r="BI127" s="428"/>
      <c r="BJ127" s="429"/>
      <c r="BK127" s="429"/>
      <c r="BL127" s="429"/>
      <c r="BM127" s="429"/>
      <c r="BN127" s="451"/>
      <c r="BO127" s="415"/>
      <c r="BP127" s="422"/>
      <c r="BQ127" s="423"/>
      <c r="BR127" s="422"/>
      <c r="BS127" s="423"/>
      <c r="BT127" s="416"/>
      <c r="BU127" s="415">
        <v>40</v>
      </c>
      <c r="BV127" s="422"/>
      <c r="BW127" s="423">
        <v>0</v>
      </c>
      <c r="BX127" s="422"/>
      <c r="BY127" s="423">
        <v>1</v>
      </c>
      <c r="BZ127" s="416"/>
      <c r="CA127" s="415"/>
      <c r="CB127" s="422"/>
      <c r="CC127" s="423"/>
      <c r="CD127" s="422"/>
      <c r="CE127" s="423"/>
      <c r="CF127" s="416"/>
      <c r="CG127" s="415">
        <f t="shared" si="18"/>
        <v>1</v>
      </c>
      <c r="CH127" s="416"/>
      <c r="CI127" s="86"/>
      <c r="CJ127" s="81"/>
      <c r="CK127" s="81"/>
      <c r="CL127" s="8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</row>
    <row r="128" spans="1:215" s="108" customFormat="1" ht="27" customHeight="1" x14ac:dyDescent="0.25">
      <c r="A128" s="79"/>
      <c r="B128" s="439"/>
      <c r="C128" s="440"/>
      <c r="D128" s="83" t="s">
        <v>375</v>
      </c>
      <c r="E128" s="375"/>
      <c r="F128" s="375"/>
      <c r="G128" s="375"/>
      <c r="H128" s="375"/>
      <c r="I128" s="375"/>
      <c r="J128" s="375"/>
      <c r="K128" s="375"/>
      <c r="L128" s="375"/>
      <c r="M128" s="375"/>
      <c r="N128" s="375"/>
      <c r="O128" s="375"/>
      <c r="P128" s="375"/>
      <c r="Q128" s="375"/>
      <c r="R128" s="375"/>
      <c r="S128" s="375"/>
      <c r="T128" s="376"/>
      <c r="U128" s="431"/>
      <c r="V128" s="432"/>
      <c r="W128" s="433"/>
      <c r="X128" s="434"/>
      <c r="Y128" s="441">
        <f t="shared" si="19"/>
        <v>0</v>
      </c>
      <c r="Z128" s="442"/>
      <c r="AA128" s="443">
        <f t="shared" si="20"/>
        <v>0</v>
      </c>
      <c r="AB128" s="444"/>
      <c r="AC128" s="441"/>
      <c r="AD128" s="442"/>
      <c r="AE128" s="443"/>
      <c r="AF128" s="442"/>
      <c r="AG128" s="443"/>
      <c r="AH128" s="442"/>
      <c r="AI128" s="443"/>
      <c r="AJ128" s="444"/>
      <c r="AK128" s="431"/>
      <c r="AL128" s="432"/>
      <c r="AM128" s="433"/>
      <c r="AN128" s="432"/>
      <c r="AO128" s="433"/>
      <c r="AP128" s="434"/>
      <c r="AQ128" s="431"/>
      <c r="AR128" s="432"/>
      <c r="AS128" s="433"/>
      <c r="AT128" s="432"/>
      <c r="AU128" s="433"/>
      <c r="AV128" s="434"/>
      <c r="AW128" s="431"/>
      <c r="AX128" s="432"/>
      <c r="AY128" s="433"/>
      <c r="AZ128" s="432"/>
      <c r="BA128" s="433"/>
      <c r="BB128" s="434"/>
      <c r="BC128" s="431"/>
      <c r="BD128" s="432"/>
      <c r="BE128" s="433"/>
      <c r="BF128" s="432"/>
      <c r="BG128" s="433"/>
      <c r="BH128" s="434"/>
      <c r="BI128" s="431"/>
      <c r="BJ128" s="432"/>
      <c r="BK128" s="433"/>
      <c r="BL128" s="432"/>
      <c r="BM128" s="433"/>
      <c r="BN128" s="434"/>
      <c r="BO128" s="431"/>
      <c r="BP128" s="432"/>
      <c r="BQ128" s="433"/>
      <c r="BR128" s="432"/>
      <c r="BS128" s="433"/>
      <c r="BT128" s="434"/>
      <c r="BU128" s="431"/>
      <c r="BV128" s="432"/>
      <c r="BW128" s="433"/>
      <c r="BX128" s="432"/>
      <c r="BY128" s="433"/>
      <c r="BZ128" s="434"/>
      <c r="CA128" s="431"/>
      <c r="CB128" s="432"/>
      <c r="CC128" s="433"/>
      <c r="CD128" s="432"/>
      <c r="CE128" s="433"/>
      <c r="CF128" s="434"/>
      <c r="CG128" s="415">
        <f t="shared" si="18"/>
        <v>0</v>
      </c>
      <c r="CH128" s="416"/>
      <c r="CI128" s="107"/>
      <c r="CJ128" s="84"/>
      <c r="CK128" s="84"/>
      <c r="CL128" s="85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  <c r="EB128" s="79"/>
      <c r="EC128" s="79"/>
      <c r="ED128" s="79"/>
      <c r="EE128" s="79"/>
      <c r="EF128" s="79"/>
      <c r="EG128" s="79"/>
      <c r="EH128" s="79"/>
      <c r="EI128" s="79"/>
      <c r="EJ128" s="79"/>
      <c r="EK128" s="79"/>
      <c r="EL128" s="79"/>
      <c r="EM128" s="79"/>
      <c r="EN128" s="79"/>
      <c r="EO128" s="79"/>
      <c r="EP128" s="79"/>
      <c r="EQ128" s="79"/>
      <c r="ER128" s="79"/>
      <c r="ES128" s="79"/>
      <c r="ET128" s="79"/>
      <c r="EU128" s="79"/>
      <c r="EV128" s="79"/>
      <c r="EW128" s="79"/>
      <c r="EX128" s="79"/>
      <c r="EY128" s="79"/>
      <c r="EZ128" s="79"/>
      <c r="FA128" s="79"/>
      <c r="FB128" s="79"/>
      <c r="FC128" s="79"/>
      <c r="FD128" s="79"/>
      <c r="FE128" s="79"/>
      <c r="FF128" s="79"/>
      <c r="FG128" s="79"/>
      <c r="FH128" s="79"/>
      <c r="FI128" s="79"/>
      <c r="FJ128" s="79"/>
      <c r="FK128" s="79"/>
      <c r="FL128" s="79"/>
      <c r="FM128" s="79"/>
      <c r="FN128" s="79"/>
      <c r="FO128" s="79"/>
      <c r="FP128" s="79"/>
      <c r="FQ128" s="79"/>
      <c r="FR128" s="79"/>
      <c r="FS128" s="79"/>
      <c r="FT128" s="79"/>
      <c r="FU128" s="79"/>
      <c r="FV128" s="79"/>
      <c r="FW128" s="79"/>
      <c r="FX128" s="79"/>
      <c r="FY128" s="79"/>
      <c r="FZ128" s="79"/>
      <c r="GA128" s="79"/>
      <c r="GB128" s="79"/>
      <c r="GC128" s="79"/>
      <c r="GD128" s="79"/>
      <c r="GE128" s="79"/>
      <c r="GF128" s="79"/>
      <c r="GG128" s="79"/>
      <c r="GH128" s="79"/>
      <c r="GI128" s="79"/>
      <c r="GJ128" s="79"/>
      <c r="GK128" s="79"/>
      <c r="GL128" s="79"/>
      <c r="GM128" s="79"/>
      <c r="GN128" s="79"/>
      <c r="GO128" s="79"/>
      <c r="GP128" s="79"/>
      <c r="GQ128" s="79"/>
      <c r="GR128" s="79"/>
      <c r="GS128" s="79"/>
      <c r="GT128" s="79"/>
      <c r="GU128" s="79"/>
      <c r="GV128" s="79"/>
      <c r="GW128" s="79"/>
      <c r="GX128" s="79"/>
      <c r="GY128" s="79"/>
      <c r="GZ128" s="79"/>
      <c r="HA128" s="79"/>
      <c r="HB128" s="79"/>
      <c r="HC128" s="79"/>
      <c r="HD128" s="79"/>
      <c r="HE128" s="79"/>
      <c r="HF128" s="79"/>
      <c r="HG128" s="79"/>
    </row>
    <row r="129" spans="1:216" s="80" customFormat="1" ht="27" customHeight="1" x14ac:dyDescent="0.25">
      <c r="A129" s="72"/>
      <c r="B129" s="454" t="s">
        <v>195</v>
      </c>
      <c r="C129" s="455"/>
      <c r="D129" s="106" t="s">
        <v>232</v>
      </c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2"/>
      <c r="U129" s="415">
        <v>6</v>
      </c>
      <c r="V129" s="422"/>
      <c r="W129" s="423"/>
      <c r="X129" s="416"/>
      <c r="Y129" s="424">
        <f t="shared" si="19"/>
        <v>120</v>
      </c>
      <c r="Z129" s="425"/>
      <c r="AA129" s="426">
        <f t="shared" si="20"/>
        <v>64</v>
      </c>
      <c r="AB129" s="456"/>
      <c r="AC129" s="424">
        <v>48</v>
      </c>
      <c r="AD129" s="425"/>
      <c r="AE129" s="426">
        <v>0</v>
      </c>
      <c r="AF129" s="425"/>
      <c r="AG129" s="426">
        <v>16</v>
      </c>
      <c r="AH129" s="425"/>
      <c r="AI129" s="426"/>
      <c r="AJ129" s="425"/>
      <c r="AK129" s="428"/>
      <c r="AL129" s="429"/>
      <c r="AM129" s="429"/>
      <c r="AN129" s="429"/>
      <c r="AO129" s="429"/>
      <c r="AP129" s="451"/>
      <c r="AQ129" s="428"/>
      <c r="AR129" s="429"/>
      <c r="AS129" s="429"/>
      <c r="AT129" s="429"/>
      <c r="AU129" s="429"/>
      <c r="AV129" s="451"/>
      <c r="AW129" s="428"/>
      <c r="AX129" s="429"/>
      <c r="AY129" s="429"/>
      <c r="AZ129" s="429"/>
      <c r="BA129" s="429"/>
      <c r="BB129" s="451"/>
      <c r="BC129" s="428"/>
      <c r="BD129" s="429"/>
      <c r="BE129" s="429"/>
      <c r="BF129" s="429"/>
      <c r="BG129" s="429"/>
      <c r="BH129" s="451"/>
      <c r="BI129" s="428"/>
      <c r="BJ129" s="429"/>
      <c r="BK129" s="429"/>
      <c r="BL129" s="429"/>
      <c r="BM129" s="429"/>
      <c r="BN129" s="451"/>
      <c r="BO129" s="428">
        <v>120</v>
      </c>
      <c r="BP129" s="429"/>
      <c r="BQ129" s="429">
        <v>64</v>
      </c>
      <c r="BR129" s="429"/>
      <c r="BS129" s="429">
        <v>3</v>
      </c>
      <c r="BT129" s="451"/>
      <c r="BU129" s="415"/>
      <c r="BV129" s="422"/>
      <c r="BW129" s="423"/>
      <c r="BX129" s="422"/>
      <c r="BY129" s="423"/>
      <c r="BZ129" s="416"/>
      <c r="CA129" s="459"/>
      <c r="CB129" s="430"/>
      <c r="CC129" s="433"/>
      <c r="CD129" s="432"/>
      <c r="CE129" s="423"/>
      <c r="CF129" s="416"/>
      <c r="CG129" s="415">
        <f t="shared" si="18"/>
        <v>3</v>
      </c>
      <c r="CH129" s="416"/>
      <c r="CI129" s="86" t="s">
        <v>284</v>
      </c>
      <c r="CJ129" s="81"/>
      <c r="CK129" s="81"/>
      <c r="CL129" s="8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</row>
    <row r="130" spans="1:216" s="108" customFormat="1" ht="27" customHeight="1" x14ac:dyDescent="0.25">
      <c r="A130" s="79"/>
      <c r="B130" s="439"/>
      <c r="C130" s="440"/>
      <c r="D130" s="83" t="s">
        <v>376</v>
      </c>
      <c r="E130" s="375"/>
      <c r="F130" s="375"/>
      <c r="G130" s="375"/>
      <c r="H130" s="375"/>
      <c r="I130" s="375"/>
      <c r="J130" s="375"/>
      <c r="K130" s="375"/>
      <c r="L130" s="375"/>
      <c r="M130" s="375"/>
      <c r="N130" s="375"/>
      <c r="O130" s="375"/>
      <c r="P130" s="375"/>
      <c r="Q130" s="375"/>
      <c r="R130" s="375"/>
      <c r="S130" s="375"/>
      <c r="T130" s="376"/>
      <c r="U130" s="431"/>
      <c r="V130" s="432"/>
      <c r="W130" s="433"/>
      <c r="X130" s="434"/>
      <c r="Y130" s="441">
        <f t="shared" si="19"/>
        <v>0</v>
      </c>
      <c r="Z130" s="442"/>
      <c r="AA130" s="443">
        <f t="shared" si="20"/>
        <v>0</v>
      </c>
      <c r="AB130" s="444"/>
      <c r="AC130" s="441"/>
      <c r="AD130" s="442"/>
      <c r="AE130" s="443"/>
      <c r="AF130" s="442"/>
      <c r="AG130" s="443"/>
      <c r="AH130" s="442"/>
      <c r="AI130" s="443"/>
      <c r="AJ130" s="444"/>
      <c r="AK130" s="431"/>
      <c r="AL130" s="432"/>
      <c r="AM130" s="433"/>
      <c r="AN130" s="432"/>
      <c r="AO130" s="433"/>
      <c r="AP130" s="434"/>
      <c r="AQ130" s="431"/>
      <c r="AR130" s="432"/>
      <c r="AS130" s="433"/>
      <c r="AT130" s="432"/>
      <c r="AU130" s="433"/>
      <c r="AV130" s="434"/>
      <c r="AW130" s="431"/>
      <c r="AX130" s="432"/>
      <c r="AY130" s="433"/>
      <c r="AZ130" s="432"/>
      <c r="BA130" s="433"/>
      <c r="BB130" s="434"/>
      <c r="BC130" s="431"/>
      <c r="BD130" s="432"/>
      <c r="BE130" s="433"/>
      <c r="BF130" s="432"/>
      <c r="BG130" s="433"/>
      <c r="BH130" s="434"/>
      <c r="BI130" s="431"/>
      <c r="BJ130" s="432"/>
      <c r="BK130" s="433"/>
      <c r="BL130" s="432"/>
      <c r="BM130" s="433"/>
      <c r="BN130" s="434"/>
      <c r="BO130" s="431"/>
      <c r="BP130" s="432"/>
      <c r="BQ130" s="433"/>
      <c r="BR130" s="432"/>
      <c r="BS130" s="433"/>
      <c r="BT130" s="434"/>
      <c r="BU130" s="431"/>
      <c r="BV130" s="432"/>
      <c r="BW130" s="433"/>
      <c r="BX130" s="432"/>
      <c r="BY130" s="433"/>
      <c r="BZ130" s="434"/>
      <c r="CA130" s="431"/>
      <c r="CB130" s="432"/>
      <c r="CC130" s="433"/>
      <c r="CD130" s="432"/>
      <c r="CE130" s="433"/>
      <c r="CF130" s="434"/>
      <c r="CG130" s="415">
        <f t="shared" si="18"/>
        <v>0</v>
      </c>
      <c r="CH130" s="416"/>
      <c r="CI130" s="107"/>
      <c r="CJ130" s="84"/>
      <c r="CK130" s="84"/>
      <c r="CL130" s="85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  <c r="EB130" s="79"/>
      <c r="EC130" s="79"/>
      <c r="ED130" s="79"/>
      <c r="EE130" s="79"/>
      <c r="EF130" s="79"/>
      <c r="EG130" s="79"/>
      <c r="EH130" s="79"/>
      <c r="EI130" s="79"/>
      <c r="EJ130" s="79"/>
      <c r="EK130" s="79"/>
      <c r="EL130" s="79"/>
      <c r="EM130" s="79"/>
      <c r="EN130" s="79"/>
      <c r="EO130" s="79"/>
      <c r="EP130" s="79"/>
      <c r="EQ130" s="79"/>
      <c r="ER130" s="79"/>
      <c r="ES130" s="79"/>
      <c r="ET130" s="79"/>
      <c r="EU130" s="79"/>
      <c r="EV130" s="79"/>
      <c r="EW130" s="79"/>
      <c r="EX130" s="79"/>
      <c r="EY130" s="79"/>
      <c r="EZ130" s="79"/>
      <c r="FA130" s="79"/>
      <c r="FB130" s="79"/>
      <c r="FC130" s="79"/>
      <c r="FD130" s="79"/>
      <c r="FE130" s="79"/>
      <c r="FF130" s="79"/>
      <c r="FG130" s="79"/>
      <c r="FH130" s="79"/>
      <c r="FI130" s="79"/>
      <c r="FJ130" s="79"/>
      <c r="FK130" s="79"/>
      <c r="FL130" s="79"/>
      <c r="FM130" s="79"/>
      <c r="FN130" s="79"/>
      <c r="FO130" s="79"/>
      <c r="FP130" s="79"/>
      <c r="FQ130" s="79"/>
      <c r="FR130" s="79"/>
      <c r="FS130" s="79"/>
      <c r="FT130" s="79"/>
      <c r="FU130" s="79"/>
      <c r="FV130" s="79"/>
      <c r="FW130" s="79"/>
      <c r="FX130" s="79"/>
      <c r="FY130" s="79"/>
      <c r="FZ130" s="79"/>
      <c r="GA130" s="79"/>
      <c r="GB130" s="79"/>
      <c r="GC130" s="79"/>
      <c r="GD130" s="79"/>
      <c r="GE130" s="79"/>
      <c r="GF130" s="79"/>
      <c r="GG130" s="79"/>
      <c r="GH130" s="79"/>
      <c r="GI130" s="79"/>
      <c r="GJ130" s="79"/>
      <c r="GK130" s="79"/>
      <c r="GL130" s="79"/>
      <c r="GM130" s="79"/>
      <c r="GN130" s="79"/>
      <c r="GO130" s="79"/>
      <c r="GP130" s="79"/>
      <c r="GQ130" s="79"/>
      <c r="GR130" s="79"/>
      <c r="GS130" s="79"/>
      <c r="GT130" s="79"/>
      <c r="GU130" s="79"/>
      <c r="GV130" s="79"/>
      <c r="GW130" s="79"/>
      <c r="GX130" s="79"/>
      <c r="GY130" s="79"/>
      <c r="GZ130" s="79"/>
      <c r="HA130" s="79"/>
      <c r="HB130" s="79"/>
      <c r="HC130" s="79"/>
      <c r="HD130" s="79"/>
      <c r="HE130" s="79"/>
      <c r="HF130" s="79"/>
      <c r="HG130" s="79"/>
    </row>
    <row r="131" spans="1:216" s="80" customFormat="1" ht="27" customHeight="1" x14ac:dyDescent="0.25">
      <c r="A131" s="72"/>
      <c r="B131" s="417" t="s">
        <v>196</v>
      </c>
      <c r="C131" s="418"/>
      <c r="D131" s="106" t="s">
        <v>233</v>
      </c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415">
        <v>7</v>
      </c>
      <c r="V131" s="422"/>
      <c r="W131" s="423"/>
      <c r="X131" s="416"/>
      <c r="Y131" s="424">
        <f t="shared" si="19"/>
        <v>118</v>
      </c>
      <c r="Z131" s="425"/>
      <c r="AA131" s="426">
        <f t="shared" si="20"/>
        <v>80</v>
      </c>
      <c r="AB131" s="456"/>
      <c r="AC131" s="424">
        <v>48</v>
      </c>
      <c r="AD131" s="425"/>
      <c r="AE131" s="426">
        <v>0</v>
      </c>
      <c r="AF131" s="425"/>
      <c r="AG131" s="426">
        <v>32</v>
      </c>
      <c r="AH131" s="425"/>
      <c r="AI131" s="426"/>
      <c r="AJ131" s="425"/>
      <c r="AK131" s="428"/>
      <c r="AL131" s="429"/>
      <c r="AM131" s="429"/>
      <c r="AN131" s="429"/>
      <c r="AO131" s="429"/>
      <c r="AP131" s="451"/>
      <c r="AQ131" s="428"/>
      <c r="AR131" s="429"/>
      <c r="AS131" s="429"/>
      <c r="AT131" s="429"/>
      <c r="AU131" s="429"/>
      <c r="AV131" s="451"/>
      <c r="AW131" s="428"/>
      <c r="AX131" s="429"/>
      <c r="AY131" s="429"/>
      <c r="AZ131" s="429"/>
      <c r="BA131" s="429"/>
      <c r="BB131" s="451"/>
      <c r="BC131" s="428"/>
      <c r="BD131" s="429"/>
      <c r="BE131" s="429"/>
      <c r="BF131" s="429"/>
      <c r="BG131" s="429"/>
      <c r="BH131" s="451"/>
      <c r="BI131" s="428"/>
      <c r="BJ131" s="429"/>
      <c r="BK131" s="429"/>
      <c r="BL131" s="429"/>
      <c r="BM131" s="429"/>
      <c r="BN131" s="451"/>
      <c r="BO131" s="428"/>
      <c r="BP131" s="429"/>
      <c r="BQ131" s="429"/>
      <c r="BR131" s="429"/>
      <c r="BS131" s="429"/>
      <c r="BT131" s="451"/>
      <c r="BU131" s="415">
        <v>118</v>
      </c>
      <c r="BV131" s="422"/>
      <c r="BW131" s="423">
        <v>80</v>
      </c>
      <c r="BX131" s="422"/>
      <c r="BY131" s="423">
        <v>3</v>
      </c>
      <c r="BZ131" s="416"/>
      <c r="CA131" s="459"/>
      <c r="CB131" s="430"/>
      <c r="CC131" s="433"/>
      <c r="CD131" s="432"/>
      <c r="CE131" s="429"/>
      <c r="CF131" s="451"/>
      <c r="CG131" s="415">
        <f t="shared" si="18"/>
        <v>3</v>
      </c>
      <c r="CH131" s="416"/>
      <c r="CI131" s="86" t="s">
        <v>285</v>
      </c>
      <c r="CJ131" s="81"/>
      <c r="CK131" s="81"/>
      <c r="CL131" s="8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</row>
    <row r="132" spans="1:216" s="80" customFormat="1" ht="79.95" customHeight="1" x14ac:dyDescent="0.25">
      <c r="A132" s="72"/>
      <c r="B132" s="417"/>
      <c r="C132" s="418"/>
      <c r="D132" s="419" t="s">
        <v>234</v>
      </c>
      <c r="E132" s="420"/>
      <c r="F132" s="420"/>
      <c r="G132" s="420"/>
      <c r="H132" s="420"/>
      <c r="I132" s="420"/>
      <c r="J132" s="420"/>
      <c r="K132" s="420"/>
      <c r="L132" s="420"/>
      <c r="M132" s="420"/>
      <c r="N132" s="420"/>
      <c r="O132" s="420"/>
      <c r="P132" s="420"/>
      <c r="Q132" s="420"/>
      <c r="R132" s="420"/>
      <c r="S132" s="420"/>
      <c r="T132" s="421"/>
      <c r="U132" s="562"/>
      <c r="V132" s="563"/>
      <c r="W132" s="521"/>
      <c r="X132" s="522"/>
      <c r="Y132" s="424">
        <f t="shared" si="19"/>
        <v>60</v>
      </c>
      <c r="Z132" s="425"/>
      <c r="AA132" s="426">
        <f t="shared" si="20"/>
        <v>0</v>
      </c>
      <c r="AB132" s="456"/>
      <c r="AC132" s="627"/>
      <c r="AD132" s="613"/>
      <c r="AE132" s="465"/>
      <c r="AF132" s="613"/>
      <c r="AG132" s="465"/>
      <c r="AH132" s="613"/>
      <c r="AI132" s="465"/>
      <c r="AJ132" s="715"/>
      <c r="AK132" s="562"/>
      <c r="AL132" s="563"/>
      <c r="AM132" s="521"/>
      <c r="AN132" s="563"/>
      <c r="AO132" s="521"/>
      <c r="AP132" s="522"/>
      <c r="AQ132" s="562"/>
      <c r="AR132" s="563"/>
      <c r="AS132" s="521"/>
      <c r="AT132" s="563"/>
      <c r="AU132" s="521"/>
      <c r="AV132" s="522"/>
      <c r="AW132" s="562"/>
      <c r="AX132" s="563"/>
      <c r="AY132" s="521"/>
      <c r="AZ132" s="563"/>
      <c r="BA132" s="521"/>
      <c r="BB132" s="522"/>
      <c r="BC132" s="562"/>
      <c r="BD132" s="563"/>
      <c r="BE132" s="521"/>
      <c r="BF132" s="563"/>
      <c r="BG132" s="521"/>
      <c r="BH132" s="522"/>
      <c r="BI132" s="562"/>
      <c r="BJ132" s="563"/>
      <c r="BK132" s="521"/>
      <c r="BL132" s="563"/>
      <c r="BM132" s="521"/>
      <c r="BN132" s="522"/>
      <c r="BO132" s="562"/>
      <c r="BP132" s="563"/>
      <c r="BQ132" s="521"/>
      <c r="BR132" s="563"/>
      <c r="BS132" s="521"/>
      <c r="BT132" s="522"/>
      <c r="BU132" s="562">
        <v>60</v>
      </c>
      <c r="BV132" s="563"/>
      <c r="BW132" s="521">
        <v>0</v>
      </c>
      <c r="BX132" s="563"/>
      <c r="BY132" s="521">
        <v>2</v>
      </c>
      <c r="BZ132" s="522"/>
      <c r="CA132" s="562"/>
      <c r="CB132" s="563"/>
      <c r="CC132" s="510"/>
      <c r="CD132" s="510"/>
      <c r="CE132" s="521"/>
      <c r="CF132" s="522"/>
      <c r="CG132" s="415">
        <f t="shared" si="18"/>
        <v>2</v>
      </c>
      <c r="CH132" s="416"/>
      <c r="CI132" s="346"/>
      <c r="CJ132" s="341"/>
      <c r="CK132" s="341"/>
      <c r="CL132" s="34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</row>
    <row r="133" spans="1:216" s="80" customFormat="1" ht="27" customHeight="1" thickBot="1" x14ac:dyDescent="0.3">
      <c r="A133" s="72"/>
      <c r="B133" s="417" t="s">
        <v>245</v>
      </c>
      <c r="C133" s="418"/>
      <c r="D133" s="81" t="s">
        <v>88</v>
      </c>
      <c r="E133" s="81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5"/>
      <c r="U133" s="415">
        <v>8</v>
      </c>
      <c r="V133" s="422"/>
      <c r="W133" s="423"/>
      <c r="X133" s="416"/>
      <c r="Y133" s="424">
        <f t="shared" si="19"/>
        <v>96</v>
      </c>
      <c r="Z133" s="425"/>
      <c r="AA133" s="426">
        <f t="shared" si="20"/>
        <v>48</v>
      </c>
      <c r="AB133" s="456"/>
      <c r="AC133" s="424">
        <v>32</v>
      </c>
      <c r="AD133" s="425"/>
      <c r="AE133" s="426">
        <v>0</v>
      </c>
      <c r="AF133" s="425"/>
      <c r="AG133" s="426">
        <v>16</v>
      </c>
      <c r="AH133" s="425"/>
      <c r="AI133" s="466"/>
      <c r="AJ133" s="426"/>
      <c r="AK133" s="428"/>
      <c r="AL133" s="429"/>
      <c r="AM133" s="429"/>
      <c r="AN133" s="429"/>
      <c r="AO133" s="423"/>
      <c r="AP133" s="416"/>
      <c r="AQ133" s="428"/>
      <c r="AR133" s="429"/>
      <c r="AS133" s="429"/>
      <c r="AT133" s="429"/>
      <c r="AU133" s="423"/>
      <c r="AV133" s="416"/>
      <c r="AW133" s="428"/>
      <c r="AX133" s="429"/>
      <c r="AY133" s="429"/>
      <c r="AZ133" s="429"/>
      <c r="BA133" s="423"/>
      <c r="BB133" s="416"/>
      <c r="BC133" s="428"/>
      <c r="BD133" s="429"/>
      <c r="BE133" s="429"/>
      <c r="BF133" s="429"/>
      <c r="BG133" s="423"/>
      <c r="BH133" s="416"/>
      <c r="BI133" s="415"/>
      <c r="BJ133" s="422"/>
      <c r="BK133" s="423"/>
      <c r="BL133" s="422"/>
      <c r="BM133" s="423"/>
      <c r="BN133" s="416"/>
      <c r="BO133" s="459"/>
      <c r="BP133" s="430"/>
      <c r="BQ133" s="433"/>
      <c r="BR133" s="432"/>
      <c r="BS133" s="423"/>
      <c r="BT133" s="416"/>
      <c r="BU133" s="459"/>
      <c r="BV133" s="430"/>
      <c r="BW133" s="433"/>
      <c r="BX133" s="432"/>
      <c r="BY133" s="423"/>
      <c r="BZ133" s="416"/>
      <c r="CA133" s="415">
        <v>96</v>
      </c>
      <c r="CB133" s="422"/>
      <c r="CC133" s="423">
        <v>48</v>
      </c>
      <c r="CD133" s="422"/>
      <c r="CE133" s="423">
        <v>3</v>
      </c>
      <c r="CF133" s="416"/>
      <c r="CG133" s="415">
        <f t="shared" si="18"/>
        <v>3</v>
      </c>
      <c r="CH133" s="416"/>
      <c r="CI133" s="86" t="s">
        <v>286</v>
      </c>
      <c r="CJ133" s="81"/>
      <c r="CK133" s="81"/>
      <c r="CL133" s="82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  <c r="EB133" s="79"/>
      <c r="EC133" s="79"/>
      <c r="ED133" s="79"/>
      <c r="EE133" s="79"/>
      <c r="EF133" s="79"/>
      <c r="EG133" s="79"/>
      <c r="EH133" s="79"/>
      <c r="EI133" s="79"/>
      <c r="EJ133" s="79"/>
      <c r="EK133" s="79"/>
      <c r="EL133" s="79"/>
      <c r="EM133" s="79"/>
      <c r="EN133" s="79"/>
      <c r="EO133" s="79"/>
      <c r="EP133" s="79"/>
      <c r="EQ133" s="79"/>
      <c r="ER133" s="79"/>
      <c r="ES133" s="79"/>
      <c r="ET133" s="79"/>
      <c r="EU133" s="79"/>
      <c r="EV133" s="79"/>
      <c r="EW133" s="79"/>
      <c r="EX133" s="79"/>
      <c r="EY133" s="79"/>
      <c r="EZ133" s="79"/>
      <c r="FA133" s="79"/>
      <c r="FB133" s="79"/>
      <c r="FC133" s="79"/>
      <c r="FD133" s="79"/>
      <c r="FE133" s="79"/>
      <c r="FF133" s="79"/>
      <c r="FG133" s="79"/>
      <c r="FH133" s="79"/>
      <c r="FI133" s="79"/>
      <c r="FJ133" s="79"/>
      <c r="FK133" s="79"/>
      <c r="FL133" s="79"/>
      <c r="FM133" s="79"/>
      <c r="FN133" s="79"/>
      <c r="FO133" s="79"/>
      <c r="FP133" s="79"/>
      <c r="FQ133" s="79"/>
      <c r="FR133" s="79"/>
      <c r="FS133" s="79"/>
      <c r="FT133" s="79"/>
      <c r="FU133" s="79"/>
      <c r="FV133" s="79"/>
      <c r="FW133" s="79"/>
      <c r="FX133" s="79"/>
      <c r="FY133" s="79"/>
      <c r="FZ133" s="79"/>
      <c r="GA133" s="79"/>
      <c r="GB133" s="79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</row>
    <row r="134" spans="1:216" s="80" customFormat="1" ht="27.6" customHeight="1" thickBot="1" x14ac:dyDescent="0.3">
      <c r="A134" s="72"/>
      <c r="B134" s="596" t="s">
        <v>50</v>
      </c>
      <c r="C134" s="597"/>
      <c r="D134" s="116" t="s">
        <v>307</v>
      </c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8"/>
      <c r="U134" s="709"/>
      <c r="V134" s="713"/>
      <c r="W134" s="719" t="s">
        <v>199</v>
      </c>
      <c r="X134" s="720"/>
      <c r="Y134" s="714">
        <f>SUM(Y135:Z138)</f>
        <v>124</v>
      </c>
      <c r="Z134" s="629"/>
      <c r="AA134" s="628">
        <f>SUM(AA135:AB138)</f>
        <v>124</v>
      </c>
      <c r="AB134" s="630"/>
      <c r="AC134" s="714">
        <f t="shared" ref="AC134" si="22">SUM(AC135:AD138)</f>
        <v>26</v>
      </c>
      <c r="AD134" s="629"/>
      <c r="AE134" s="628">
        <f t="shared" ref="AE134" si="23">SUM(AE135:AF138)</f>
        <v>0</v>
      </c>
      <c r="AF134" s="629"/>
      <c r="AG134" s="628">
        <f>SUM(AG135:AH138)</f>
        <v>98</v>
      </c>
      <c r="AH134" s="629"/>
      <c r="AI134" s="628">
        <f t="shared" ref="AI134" si="24">SUM(AI135:AJ138)</f>
        <v>0</v>
      </c>
      <c r="AJ134" s="630"/>
      <c r="AK134" s="675">
        <f t="shared" ref="AK134" si="25">SUM(AK135:AL138)</f>
        <v>16</v>
      </c>
      <c r="AL134" s="590"/>
      <c r="AM134" s="589">
        <f t="shared" ref="AM134" si="26">SUM(AM135:AN138)</f>
        <v>16</v>
      </c>
      <c r="AN134" s="590"/>
      <c r="AO134" s="564">
        <f t="shared" ref="AO134" si="27">SUM(AO135:AP138)</f>
        <v>0</v>
      </c>
      <c r="AP134" s="565"/>
      <c r="AQ134" s="675">
        <f t="shared" ref="AQ134" si="28">SUM(AQ135:AR138)</f>
        <v>10</v>
      </c>
      <c r="AR134" s="590"/>
      <c r="AS134" s="589">
        <f t="shared" ref="AS134" si="29">SUM(AS135:AT138)</f>
        <v>10</v>
      </c>
      <c r="AT134" s="590"/>
      <c r="AU134" s="564">
        <f t="shared" ref="AU134" si="30">SUM(AU135:AV138)</f>
        <v>0</v>
      </c>
      <c r="AV134" s="565"/>
      <c r="AW134" s="675">
        <f t="shared" ref="AW134" si="31">SUM(AW135:AX138)</f>
        <v>0</v>
      </c>
      <c r="AX134" s="590"/>
      <c r="AY134" s="589">
        <f t="shared" ref="AY134" si="32">SUM(AY135:AZ138)</f>
        <v>0</v>
      </c>
      <c r="AZ134" s="590"/>
      <c r="BA134" s="564">
        <f t="shared" ref="BA134" si="33">SUM(BA135:BB138)</f>
        <v>0</v>
      </c>
      <c r="BB134" s="565"/>
      <c r="BC134" s="675">
        <f t="shared" ref="BC134" si="34">SUM(BC135:BD138)</f>
        <v>0</v>
      </c>
      <c r="BD134" s="590"/>
      <c r="BE134" s="589">
        <f t="shared" ref="BE134" si="35">SUM(BE135:BF138)</f>
        <v>0</v>
      </c>
      <c r="BF134" s="590"/>
      <c r="BG134" s="564">
        <f t="shared" ref="BG134" si="36">SUM(BG135:BH138)</f>
        <v>0</v>
      </c>
      <c r="BH134" s="565"/>
      <c r="BI134" s="675">
        <f t="shared" ref="BI134" si="37">SUM(BI135:BJ138)</f>
        <v>34</v>
      </c>
      <c r="BJ134" s="590"/>
      <c r="BK134" s="589">
        <f t="shared" ref="BK134" si="38">SUM(BK135:BL138)</f>
        <v>34</v>
      </c>
      <c r="BL134" s="590"/>
      <c r="BM134" s="564">
        <f t="shared" ref="BM134" si="39">SUM(BM135:BN138)</f>
        <v>0</v>
      </c>
      <c r="BN134" s="565"/>
      <c r="BO134" s="675">
        <f t="shared" ref="BO134" si="40">SUM(BO135:BP138)</f>
        <v>32</v>
      </c>
      <c r="BP134" s="590"/>
      <c r="BQ134" s="589">
        <f t="shared" ref="BQ134" si="41">SUM(BQ135:BR138)</f>
        <v>32</v>
      </c>
      <c r="BR134" s="590"/>
      <c r="BS134" s="564">
        <f t="shared" ref="BS134" si="42">SUM(BS135:BT138)</f>
        <v>0</v>
      </c>
      <c r="BT134" s="565"/>
      <c r="BU134" s="675">
        <f t="shared" ref="BU134" si="43">SUM(BU135:BV138)</f>
        <v>32</v>
      </c>
      <c r="BV134" s="590"/>
      <c r="BW134" s="589">
        <f t="shared" ref="BW134" si="44">SUM(BW135:BX138)</f>
        <v>32</v>
      </c>
      <c r="BX134" s="590"/>
      <c r="BY134" s="564">
        <f t="shared" ref="BY134" si="45">SUM(BY135:BZ138)</f>
        <v>0</v>
      </c>
      <c r="BZ134" s="565"/>
      <c r="CA134" s="640"/>
      <c r="CB134" s="516"/>
      <c r="CC134" s="518"/>
      <c r="CD134" s="519"/>
      <c r="CE134" s="700"/>
      <c r="CF134" s="701"/>
      <c r="CG134" s="709"/>
      <c r="CH134" s="710"/>
      <c r="CI134" s="257"/>
      <c r="CJ134" s="258"/>
      <c r="CK134" s="258"/>
      <c r="CL134" s="259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</row>
    <row r="135" spans="1:216" s="80" customFormat="1" ht="27.6" customHeight="1" x14ac:dyDescent="0.25">
      <c r="A135" s="72"/>
      <c r="B135" s="618" t="s">
        <v>43</v>
      </c>
      <c r="C135" s="619"/>
      <c r="D135" s="119" t="s">
        <v>91</v>
      </c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1"/>
      <c r="U135" s="527"/>
      <c r="V135" s="620"/>
      <c r="W135" s="621" t="s">
        <v>308</v>
      </c>
      <c r="X135" s="528"/>
      <c r="Y135" s="586">
        <v>16</v>
      </c>
      <c r="Z135" s="585"/>
      <c r="AA135" s="584">
        <v>16</v>
      </c>
      <c r="AB135" s="622"/>
      <c r="AC135" s="586">
        <v>16</v>
      </c>
      <c r="AD135" s="585"/>
      <c r="AE135" s="584">
        <v>0</v>
      </c>
      <c r="AF135" s="585"/>
      <c r="AG135" s="584">
        <v>0</v>
      </c>
      <c r="AH135" s="585"/>
      <c r="AI135" s="584"/>
      <c r="AJ135" s="585"/>
      <c r="AK135" s="586">
        <v>16</v>
      </c>
      <c r="AL135" s="585"/>
      <c r="AM135" s="584">
        <v>16</v>
      </c>
      <c r="AN135" s="585"/>
      <c r="AO135" s="587"/>
      <c r="AP135" s="588"/>
      <c r="AQ135" s="586"/>
      <c r="AR135" s="585"/>
      <c r="AS135" s="584"/>
      <c r="AT135" s="585"/>
      <c r="AU135" s="587"/>
      <c r="AV135" s="588"/>
      <c r="AW135" s="586"/>
      <c r="AX135" s="585"/>
      <c r="AY135" s="584"/>
      <c r="AZ135" s="585"/>
      <c r="BA135" s="587"/>
      <c r="BB135" s="588"/>
      <c r="BC135" s="586"/>
      <c r="BD135" s="585"/>
      <c r="BE135" s="584"/>
      <c r="BF135" s="585"/>
      <c r="BG135" s="587"/>
      <c r="BH135" s="588"/>
      <c r="BI135" s="586"/>
      <c r="BJ135" s="585"/>
      <c r="BK135" s="584"/>
      <c r="BL135" s="585"/>
      <c r="BM135" s="587"/>
      <c r="BN135" s="588"/>
      <c r="BO135" s="586"/>
      <c r="BP135" s="585"/>
      <c r="BQ135" s="584"/>
      <c r="BR135" s="585"/>
      <c r="BS135" s="587"/>
      <c r="BT135" s="588"/>
      <c r="BU135" s="586"/>
      <c r="BV135" s="585"/>
      <c r="BW135" s="584"/>
      <c r="BX135" s="585"/>
      <c r="BY135" s="587"/>
      <c r="BZ135" s="588"/>
      <c r="CA135" s="495"/>
      <c r="CB135" s="496"/>
      <c r="CC135" s="621"/>
      <c r="CD135" s="620"/>
      <c r="CE135" s="695"/>
      <c r="CF135" s="696"/>
      <c r="CG135" s="527"/>
      <c r="CH135" s="528"/>
      <c r="CI135" s="129" t="s">
        <v>272</v>
      </c>
      <c r="CJ135" s="304"/>
      <c r="CK135" s="304"/>
      <c r="CL135" s="305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</row>
    <row r="136" spans="1:216" s="80" customFormat="1" ht="27.6" customHeight="1" x14ac:dyDescent="0.25">
      <c r="A136" s="72"/>
      <c r="B136" s="417" t="s">
        <v>44</v>
      </c>
      <c r="C136" s="418"/>
      <c r="D136" s="106" t="s">
        <v>129</v>
      </c>
      <c r="E136" s="373"/>
      <c r="F136" s="373"/>
      <c r="G136" s="373"/>
      <c r="H136" s="373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4"/>
      <c r="U136" s="415"/>
      <c r="V136" s="422"/>
      <c r="W136" s="423" t="s">
        <v>199</v>
      </c>
      <c r="X136" s="416"/>
      <c r="Y136" s="468">
        <v>10</v>
      </c>
      <c r="Z136" s="469"/>
      <c r="AA136" s="569">
        <v>10</v>
      </c>
      <c r="AB136" s="570"/>
      <c r="AC136" s="468">
        <v>10</v>
      </c>
      <c r="AD136" s="469"/>
      <c r="AE136" s="569">
        <v>0</v>
      </c>
      <c r="AF136" s="469"/>
      <c r="AG136" s="569">
        <v>0</v>
      </c>
      <c r="AH136" s="469"/>
      <c r="AI136" s="569"/>
      <c r="AJ136" s="469"/>
      <c r="AK136" s="468"/>
      <c r="AL136" s="469"/>
      <c r="AM136" s="569"/>
      <c r="AN136" s="469"/>
      <c r="AO136" s="591"/>
      <c r="AP136" s="592"/>
      <c r="AQ136" s="468">
        <v>10</v>
      </c>
      <c r="AR136" s="469"/>
      <c r="AS136" s="569">
        <v>10</v>
      </c>
      <c r="AT136" s="469"/>
      <c r="AU136" s="591"/>
      <c r="AV136" s="592"/>
      <c r="AW136" s="468"/>
      <c r="AX136" s="469"/>
      <c r="AY136" s="569"/>
      <c r="AZ136" s="469"/>
      <c r="BA136" s="591"/>
      <c r="BB136" s="592"/>
      <c r="BC136" s="468"/>
      <c r="BD136" s="469"/>
      <c r="BE136" s="569"/>
      <c r="BF136" s="469"/>
      <c r="BG136" s="591"/>
      <c r="BH136" s="592"/>
      <c r="BI136" s="468"/>
      <c r="BJ136" s="469"/>
      <c r="BK136" s="569"/>
      <c r="BL136" s="469"/>
      <c r="BM136" s="591"/>
      <c r="BN136" s="592"/>
      <c r="BO136" s="468"/>
      <c r="BP136" s="469"/>
      <c r="BQ136" s="569"/>
      <c r="BR136" s="469"/>
      <c r="BS136" s="591"/>
      <c r="BT136" s="592"/>
      <c r="BU136" s="468"/>
      <c r="BV136" s="469"/>
      <c r="BW136" s="569"/>
      <c r="BX136" s="469"/>
      <c r="BY136" s="591"/>
      <c r="BZ136" s="592"/>
      <c r="CA136" s="424"/>
      <c r="CB136" s="425"/>
      <c r="CC136" s="423"/>
      <c r="CD136" s="422"/>
      <c r="CE136" s="429"/>
      <c r="CF136" s="451"/>
      <c r="CG136" s="415"/>
      <c r="CH136" s="416"/>
      <c r="CI136" s="86" t="s">
        <v>248</v>
      </c>
      <c r="CJ136" s="114"/>
      <c r="CK136" s="114"/>
      <c r="CL136" s="115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</row>
    <row r="137" spans="1:216" s="80" customFormat="1" ht="27.6" customHeight="1" x14ac:dyDescent="0.25">
      <c r="A137" s="72"/>
      <c r="B137" s="417" t="s">
        <v>65</v>
      </c>
      <c r="C137" s="418"/>
      <c r="D137" s="106" t="s">
        <v>147</v>
      </c>
      <c r="E137" s="373"/>
      <c r="F137" s="373"/>
      <c r="G137" s="373"/>
      <c r="H137" s="373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4"/>
      <c r="U137" s="415"/>
      <c r="V137" s="422"/>
      <c r="W137" s="423" t="s">
        <v>309</v>
      </c>
      <c r="X137" s="416"/>
      <c r="Y137" s="468">
        <v>66</v>
      </c>
      <c r="Z137" s="469"/>
      <c r="AA137" s="569">
        <v>66</v>
      </c>
      <c r="AB137" s="570"/>
      <c r="AC137" s="468"/>
      <c r="AD137" s="469"/>
      <c r="AE137" s="569"/>
      <c r="AF137" s="469"/>
      <c r="AG137" s="569">
        <v>66</v>
      </c>
      <c r="AH137" s="469"/>
      <c r="AI137" s="569"/>
      <c r="AJ137" s="469"/>
      <c r="AK137" s="468"/>
      <c r="AL137" s="469"/>
      <c r="AM137" s="569"/>
      <c r="AN137" s="469"/>
      <c r="AO137" s="591"/>
      <c r="AP137" s="592"/>
      <c r="AQ137" s="468"/>
      <c r="AR137" s="469"/>
      <c r="AS137" s="569"/>
      <c r="AT137" s="469"/>
      <c r="AU137" s="591"/>
      <c r="AV137" s="592"/>
      <c r="AW137" s="468"/>
      <c r="AX137" s="469"/>
      <c r="AY137" s="569"/>
      <c r="AZ137" s="469"/>
      <c r="BA137" s="591"/>
      <c r="BB137" s="592"/>
      <c r="BC137" s="468"/>
      <c r="BD137" s="469"/>
      <c r="BE137" s="569"/>
      <c r="BF137" s="469"/>
      <c r="BG137" s="591"/>
      <c r="BH137" s="592"/>
      <c r="BI137" s="468">
        <v>34</v>
      </c>
      <c r="BJ137" s="469"/>
      <c r="BK137" s="569">
        <v>34</v>
      </c>
      <c r="BL137" s="469"/>
      <c r="BM137" s="591"/>
      <c r="BN137" s="592"/>
      <c r="BO137" s="468">
        <v>32</v>
      </c>
      <c r="BP137" s="469"/>
      <c r="BQ137" s="569">
        <v>32</v>
      </c>
      <c r="BR137" s="469"/>
      <c r="BS137" s="591"/>
      <c r="BT137" s="592"/>
      <c r="BU137" s="468"/>
      <c r="BV137" s="469"/>
      <c r="BW137" s="569"/>
      <c r="BX137" s="469"/>
      <c r="BY137" s="591"/>
      <c r="BZ137" s="592"/>
      <c r="CA137" s="424"/>
      <c r="CB137" s="425"/>
      <c r="CC137" s="423"/>
      <c r="CD137" s="422"/>
      <c r="CE137" s="429"/>
      <c r="CF137" s="451"/>
      <c r="CG137" s="415"/>
      <c r="CH137" s="416"/>
      <c r="CI137" s="86" t="s">
        <v>259</v>
      </c>
      <c r="CJ137" s="81"/>
      <c r="CK137" s="81"/>
      <c r="CL137" s="8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</row>
    <row r="138" spans="1:216" s="80" customFormat="1" ht="27.6" customHeight="1" thickBot="1" x14ac:dyDescent="0.3">
      <c r="A138" s="72"/>
      <c r="B138" s="702" t="s">
        <v>310</v>
      </c>
      <c r="C138" s="703"/>
      <c r="D138" s="124" t="s">
        <v>98</v>
      </c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6"/>
      <c r="U138" s="704"/>
      <c r="V138" s="705"/>
      <c r="W138" s="493" t="s">
        <v>311</v>
      </c>
      <c r="X138" s="494"/>
      <c r="Y138" s="676">
        <v>32</v>
      </c>
      <c r="Z138" s="594"/>
      <c r="AA138" s="593">
        <v>32</v>
      </c>
      <c r="AB138" s="706"/>
      <c r="AC138" s="676">
        <v>0</v>
      </c>
      <c r="AD138" s="594"/>
      <c r="AE138" s="593">
        <v>0</v>
      </c>
      <c r="AF138" s="594"/>
      <c r="AG138" s="593">
        <v>32</v>
      </c>
      <c r="AH138" s="594"/>
      <c r="AI138" s="593"/>
      <c r="AJ138" s="594"/>
      <c r="AK138" s="676"/>
      <c r="AL138" s="594"/>
      <c r="AM138" s="593"/>
      <c r="AN138" s="594"/>
      <c r="AO138" s="673"/>
      <c r="AP138" s="674"/>
      <c r="AQ138" s="676"/>
      <c r="AR138" s="594"/>
      <c r="AS138" s="593"/>
      <c r="AT138" s="594"/>
      <c r="AU138" s="673"/>
      <c r="AV138" s="674"/>
      <c r="AW138" s="676"/>
      <c r="AX138" s="594"/>
      <c r="AY138" s="593"/>
      <c r="AZ138" s="594"/>
      <c r="BA138" s="673"/>
      <c r="BB138" s="674"/>
      <c r="BC138" s="676"/>
      <c r="BD138" s="594"/>
      <c r="BE138" s="593"/>
      <c r="BF138" s="594"/>
      <c r="BG138" s="673"/>
      <c r="BH138" s="674"/>
      <c r="BI138" s="676"/>
      <c r="BJ138" s="594"/>
      <c r="BK138" s="593"/>
      <c r="BL138" s="594"/>
      <c r="BM138" s="673"/>
      <c r="BN138" s="674"/>
      <c r="BO138" s="676"/>
      <c r="BP138" s="594"/>
      <c r="BQ138" s="593"/>
      <c r="BR138" s="594"/>
      <c r="BS138" s="673"/>
      <c r="BT138" s="674"/>
      <c r="BU138" s="676">
        <v>32</v>
      </c>
      <c r="BV138" s="594"/>
      <c r="BW138" s="593">
        <v>32</v>
      </c>
      <c r="BX138" s="594"/>
      <c r="BY138" s="673"/>
      <c r="BZ138" s="674"/>
      <c r="CA138" s="491"/>
      <c r="CB138" s="492"/>
      <c r="CC138" s="493"/>
      <c r="CD138" s="705"/>
      <c r="CE138" s="693"/>
      <c r="CF138" s="694"/>
      <c r="CG138" s="704"/>
      <c r="CH138" s="494"/>
      <c r="CI138" s="127" t="s">
        <v>246</v>
      </c>
      <c r="CJ138" s="306"/>
      <c r="CK138" s="306"/>
      <c r="CL138" s="307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</row>
    <row r="139" spans="1:216" s="301" customFormat="1" ht="28.2" x14ac:dyDescent="0.25">
      <c r="A139" s="299"/>
      <c r="AM139" s="299"/>
      <c r="AN139" s="324"/>
      <c r="CN139" s="299"/>
      <c r="CO139" s="299"/>
      <c r="CP139" s="299"/>
      <c r="CQ139" s="299"/>
      <c r="CR139" s="299"/>
      <c r="CS139" s="299"/>
      <c r="CT139" s="299"/>
      <c r="CU139" s="299"/>
      <c r="CV139" s="299"/>
      <c r="CW139" s="299"/>
      <c r="CX139" s="299"/>
      <c r="CY139" s="299"/>
      <c r="CZ139" s="299"/>
      <c r="DA139" s="299"/>
      <c r="DB139" s="299"/>
      <c r="DC139" s="299"/>
      <c r="DD139" s="299"/>
      <c r="DE139" s="299"/>
      <c r="DF139" s="299"/>
      <c r="DG139" s="299"/>
      <c r="DH139" s="299"/>
      <c r="DI139" s="299"/>
      <c r="DJ139" s="299"/>
      <c r="DK139" s="299"/>
      <c r="DL139" s="299"/>
      <c r="DM139" s="299"/>
      <c r="DN139" s="299"/>
      <c r="DO139" s="299"/>
      <c r="DP139" s="299"/>
      <c r="DQ139" s="299"/>
      <c r="DR139" s="299"/>
      <c r="DS139" s="299"/>
      <c r="DT139" s="299"/>
      <c r="DU139" s="299"/>
      <c r="DV139" s="299"/>
      <c r="DW139" s="299"/>
      <c r="DX139" s="299"/>
      <c r="DY139" s="299"/>
      <c r="DZ139" s="299"/>
      <c r="EA139" s="299"/>
      <c r="EB139" s="299"/>
      <c r="EC139" s="299"/>
      <c r="ED139" s="299"/>
      <c r="EE139" s="299"/>
      <c r="EF139" s="299"/>
      <c r="EG139" s="299"/>
      <c r="EH139" s="299"/>
      <c r="EI139" s="299"/>
      <c r="EJ139" s="299"/>
      <c r="EK139" s="299"/>
      <c r="EL139" s="299"/>
      <c r="EM139" s="299"/>
      <c r="EN139" s="299"/>
      <c r="EO139" s="299"/>
      <c r="EP139" s="299"/>
      <c r="EQ139" s="299"/>
      <c r="ER139" s="299"/>
      <c r="ES139" s="299"/>
      <c r="ET139" s="299"/>
      <c r="EU139" s="299"/>
      <c r="EV139" s="299"/>
      <c r="EW139" s="299"/>
      <c r="EX139" s="299"/>
      <c r="EY139" s="299"/>
      <c r="EZ139" s="299"/>
      <c r="FA139" s="299"/>
      <c r="FB139" s="299"/>
      <c r="FC139" s="299"/>
      <c r="FD139" s="299"/>
      <c r="FE139" s="299"/>
      <c r="FF139" s="299"/>
      <c r="FG139" s="299"/>
      <c r="FH139" s="299"/>
      <c r="FI139" s="299"/>
      <c r="FJ139" s="299"/>
      <c r="FK139" s="299"/>
      <c r="FL139" s="299"/>
      <c r="FM139" s="299"/>
      <c r="FN139" s="299"/>
      <c r="FO139" s="299"/>
      <c r="FP139" s="299"/>
      <c r="FQ139" s="299"/>
      <c r="FR139" s="299"/>
      <c r="FS139" s="299"/>
      <c r="FT139" s="299"/>
      <c r="FU139" s="299"/>
      <c r="FV139" s="299"/>
      <c r="FW139" s="299"/>
      <c r="FX139" s="299"/>
      <c r="FY139" s="299"/>
      <c r="FZ139" s="299"/>
      <c r="GA139" s="299"/>
      <c r="GB139" s="299"/>
      <c r="GC139" s="299"/>
      <c r="GD139" s="299"/>
      <c r="GE139" s="299"/>
      <c r="GF139" s="299"/>
      <c r="GG139" s="299"/>
      <c r="GH139" s="299"/>
      <c r="GI139" s="299"/>
      <c r="GJ139" s="299"/>
      <c r="GK139" s="299"/>
      <c r="GL139" s="299"/>
      <c r="GM139" s="299"/>
      <c r="GN139" s="299"/>
      <c r="GO139" s="299"/>
      <c r="GP139" s="299"/>
      <c r="GQ139" s="299"/>
      <c r="GR139" s="299"/>
      <c r="GS139" s="299"/>
      <c r="GT139" s="299"/>
      <c r="GU139" s="299"/>
      <c r="GV139" s="299"/>
      <c r="GW139" s="299"/>
      <c r="GX139" s="299"/>
      <c r="GY139" s="299"/>
      <c r="GZ139" s="299"/>
      <c r="HA139" s="299"/>
      <c r="HB139" s="299"/>
      <c r="HC139" s="299"/>
      <c r="HD139" s="299"/>
      <c r="HE139" s="299"/>
      <c r="HF139" s="299"/>
      <c r="HG139" s="299"/>
      <c r="HH139" s="299"/>
    </row>
    <row r="140" spans="1:216" s="301" customFormat="1" ht="48.6" customHeight="1" thickBot="1" x14ac:dyDescent="0.3">
      <c r="A140" s="299"/>
      <c r="B140" s="299" t="s">
        <v>378</v>
      </c>
      <c r="C140" s="299"/>
      <c r="D140" s="299"/>
      <c r="E140" s="299"/>
      <c r="F140" s="299"/>
      <c r="G140" s="299"/>
      <c r="H140" s="299"/>
      <c r="I140" s="299"/>
      <c r="J140" s="299"/>
      <c r="K140" s="299"/>
      <c r="L140" s="299"/>
      <c r="M140" s="299"/>
      <c r="N140" s="299"/>
      <c r="O140" s="299"/>
      <c r="P140" s="299"/>
      <c r="Q140" s="299"/>
      <c r="R140" s="299"/>
      <c r="S140" s="299"/>
      <c r="T140" s="299"/>
      <c r="U140" s="299"/>
      <c r="V140" s="299"/>
      <c r="W140" s="325"/>
      <c r="X140" s="325"/>
      <c r="Y140" s="325"/>
      <c r="Z140" s="325"/>
      <c r="AA140" s="325"/>
      <c r="AB140" s="325"/>
      <c r="AC140" s="325"/>
      <c r="AD140" s="325"/>
      <c r="AE140" s="325"/>
      <c r="AF140" s="325"/>
      <c r="AG140" s="299"/>
      <c r="AH140" s="299"/>
      <c r="AI140" s="299"/>
      <c r="AJ140" s="299"/>
      <c r="AK140" s="299"/>
      <c r="AM140" s="299"/>
      <c r="AN140" s="324"/>
      <c r="CN140" s="299"/>
      <c r="CO140" s="299"/>
      <c r="CP140" s="299"/>
      <c r="CQ140" s="299"/>
      <c r="CR140" s="299"/>
      <c r="CS140" s="299"/>
      <c r="CT140" s="299"/>
      <c r="CU140" s="299"/>
      <c r="CV140" s="299"/>
      <c r="CW140" s="299"/>
      <c r="CX140" s="299"/>
      <c r="CY140" s="299"/>
      <c r="CZ140" s="299"/>
      <c r="DA140" s="299"/>
      <c r="DB140" s="299"/>
      <c r="DC140" s="299"/>
      <c r="DD140" s="299"/>
      <c r="DE140" s="299"/>
      <c r="DF140" s="299"/>
      <c r="DG140" s="299"/>
      <c r="DH140" s="299"/>
      <c r="DI140" s="299"/>
      <c r="DJ140" s="299"/>
      <c r="DK140" s="299"/>
      <c r="DL140" s="299"/>
      <c r="DM140" s="299"/>
      <c r="DN140" s="299"/>
      <c r="DO140" s="299"/>
      <c r="DP140" s="299"/>
      <c r="DQ140" s="299"/>
      <c r="DR140" s="299"/>
      <c r="DS140" s="299"/>
      <c r="DT140" s="299"/>
      <c r="DU140" s="299"/>
      <c r="DV140" s="299"/>
      <c r="DW140" s="299"/>
      <c r="DX140" s="299"/>
      <c r="DY140" s="299"/>
      <c r="DZ140" s="299"/>
      <c r="EA140" s="299"/>
      <c r="EB140" s="299"/>
      <c r="EC140" s="299"/>
      <c r="ED140" s="299"/>
      <c r="EE140" s="299"/>
      <c r="EF140" s="299"/>
      <c r="EG140" s="299"/>
      <c r="EH140" s="299"/>
      <c r="EI140" s="299"/>
      <c r="EJ140" s="299"/>
      <c r="EK140" s="299"/>
      <c r="EL140" s="299"/>
      <c r="EM140" s="299"/>
      <c r="EN140" s="299"/>
      <c r="EO140" s="299"/>
      <c r="EP140" s="299"/>
      <c r="EQ140" s="299"/>
      <c r="ER140" s="299"/>
      <c r="ES140" s="299"/>
      <c r="ET140" s="299"/>
      <c r="EU140" s="299"/>
      <c r="EV140" s="299"/>
      <c r="EW140" s="299"/>
      <c r="EX140" s="299"/>
      <c r="EY140" s="299"/>
      <c r="EZ140" s="299"/>
      <c r="FA140" s="299"/>
      <c r="FB140" s="299"/>
      <c r="FC140" s="299"/>
      <c r="FD140" s="299"/>
      <c r="FE140" s="299"/>
      <c r="FF140" s="299"/>
      <c r="FG140" s="299"/>
      <c r="FH140" s="299"/>
      <c r="FI140" s="299"/>
      <c r="FJ140" s="299"/>
      <c r="FK140" s="299"/>
      <c r="FL140" s="299"/>
      <c r="FM140" s="299"/>
      <c r="FN140" s="299"/>
      <c r="FO140" s="299"/>
      <c r="FP140" s="299"/>
      <c r="FQ140" s="299"/>
      <c r="FR140" s="299"/>
      <c r="FS140" s="299"/>
      <c r="FT140" s="299"/>
      <c r="FU140" s="299"/>
      <c r="FV140" s="299"/>
      <c r="FW140" s="299"/>
      <c r="FX140" s="299"/>
      <c r="FY140" s="299"/>
      <c r="FZ140" s="299"/>
      <c r="GA140" s="299"/>
      <c r="GB140" s="299"/>
      <c r="GC140" s="299"/>
      <c r="GD140" s="299"/>
      <c r="GE140" s="299"/>
      <c r="GF140" s="299"/>
      <c r="GG140" s="299"/>
      <c r="GH140" s="299"/>
      <c r="GI140" s="299"/>
      <c r="GJ140" s="299"/>
      <c r="GK140" s="299"/>
      <c r="GL140" s="299"/>
      <c r="GM140" s="299"/>
      <c r="GN140" s="299"/>
      <c r="GO140" s="299"/>
      <c r="GP140" s="299"/>
      <c r="GQ140" s="299"/>
      <c r="GR140" s="299"/>
      <c r="GS140" s="299"/>
      <c r="GT140" s="299"/>
      <c r="GU140" s="299"/>
      <c r="GV140" s="299"/>
      <c r="GW140" s="299"/>
      <c r="GX140" s="299"/>
      <c r="GY140" s="299"/>
      <c r="GZ140" s="299"/>
      <c r="HA140" s="299"/>
      <c r="HB140" s="299"/>
      <c r="HC140" s="299"/>
      <c r="HD140" s="299"/>
      <c r="HE140" s="299"/>
      <c r="HF140" s="299"/>
      <c r="HG140" s="299"/>
      <c r="HH140" s="299"/>
    </row>
    <row r="141" spans="1:216" s="80" customFormat="1" ht="27.6" customHeight="1" thickBot="1" x14ac:dyDescent="0.3">
      <c r="A141" s="72"/>
      <c r="B141" s="596" t="s">
        <v>79</v>
      </c>
      <c r="C141" s="597"/>
      <c r="D141" s="116" t="s">
        <v>312</v>
      </c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8"/>
      <c r="U141" s="709"/>
      <c r="V141" s="713"/>
      <c r="W141" s="719" t="s">
        <v>197</v>
      </c>
      <c r="X141" s="720"/>
      <c r="Y141" s="714">
        <f>SUM(Y142:Z143)</f>
        <v>380</v>
      </c>
      <c r="Z141" s="629"/>
      <c r="AA141" s="628">
        <f t="shared" ref="AA141" si="46">SUM(AA142:AB143)</f>
        <v>362</v>
      </c>
      <c r="AB141" s="630"/>
      <c r="AC141" s="714">
        <f t="shared" ref="AC141" si="47">SUM(AC142:AD143)</f>
        <v>0</v>
      </c>
      <c r="AD141" s="629"/>
      <c r="AE141" s="631">
        <f t="shared" ref="AE141" si="48">SUM(AE142:AF143)</f>
        <v>0</v>
      </c>
      <c r="AF141" s="672"/>
      <c r="AG141" s="628">
        <f t="shared" ref="AG141" si="49">SUM(AG142:AH143)</f>
        <v>362</v>
      </c>
      <c r="AH141" s="629"/>
      <c r="AI141" s="631">
        <f t="shared" ref="AI141" si="50">SUM(AI142:AJ143)</f>
        <v>0</v>
      </c>
      <c r="AJ141" s="632"/>
      <c r="AK141" s="675">
        <f t="shared" ref="AK141" si="51">SUM(AK142:AL143)</f>
        <v>68</v>
      </c>
      <c r="AL141" s="590"/>
      <c r="AM141" s="589">
        <f t="shared" ref="AM141" si="52">SUM(AM142:AN143)</f>
        <v>68</v>
      </c>
      <c r="AN141" s="590"/>
      <c r="AO141" s="564">
        <f t="shared" ref="AO141" si="53">SUM(AO142:AP143)</f>
        <v>0</v>
      </c>
      <c r="AP141" s="565"/>
      <c r="AQ141" s="675">
        <f t="shared" ref="AQ141" si="54">SUM(AQ142:AR143)</f>
        <v>64</v>
      </c>
      <c r="AR141" s="590"/>
      <c r="AS141" s="589">
        <f t="shared" ref="AS141" si="55">SUM(AS142:AT143)</f>
        <v>64</v>
      </c>
      <c r="AT141" s="590"/>
      <c r="AU141" s="564">
        <f t="shared" ref="AU141" si="56">SUM(AU142:AV143)</f>
        <v>0</v>
      </c>
      <c r="AV141" s="565"/>
      <c r="AW141" s="675">
        <f t="shared" ref="AW141" si="57">SUM(AW142:AX143)</f>
        <v>68</v>
      </c>
      <c r="AX141" s="590"/>
      <c r="AY141" s="589">
        <f t="shared" ref="AY141" si="58">SUM(AY142:AZ143)</f>
        <v>68</v>
      </c>
      <c r="AZ141" s="590"/>
      <c r="BA141" s="564">
        <f t="shared" ref="BA141" si="59">SUM(BA142:BB143)</f>
        <v>0</v>
      </c>
      <c r="BB141" s="565"/>
      <c r="BC141" s="675">
        <f t="shared" ref="BC141" si="60">SUM(BC142:BD143)</f>
        <v>114</v>
      </c>
      <c r="BD141" s="590"/>
      <c r="BE141" s="589">
        <f t="shared" ref="BE141" si="61">SUM(BE142:BF143)</f>
        <v>96</v>
      </c>
      <c r="BF141" s="590"/>
      <c r="BG141" s="564">
        <f t="shared" ref="BG141" si="62">SUM(BG142:BH143)</f>
        <v>0</v>
      </c>
      <c r="BH141" s="565"/>
      <c r="BI141" s="675">
        <f t="shared" ref="BI141" si="63">SUM(BI142:BJ143)</f>
        <v>34</v>
      </c>
      <c r="BJ141" s="590"/>
      <c r="BK141" s="589">
        <f t="shared" ref="BK141" si="64">SUM(BK142:BL143)</f>
        <v>34</v>
      </c>
      <c r="BL141" s="590"/>
      <c r="BM141" s="564">
        <f t="shared" ref="BM141" si="65">SUM(BM142:BN143)</f>
        <v>0</v>
      </c>
      <c r="BN141" s="565"/>
      <c r="BO141" s="675">
        <f t="shared" ref="BO141" si="66">SUM(BO142:BP143)</f>
        <v>32</v>
      </c>
      <c r="BP141" s="590"/>
      <c r="BQ141" s="589">
        <f t="shared" ref="BQ141" si="67">SUM(BQ142:BR143)</f>
        <v>32</v>
      </c>
      <c r="BR141" s="590"/>
      <c r="BS141" s="564">
        <f t="shared" ref="BS141" si="68">SUM(BS142:BT143)</f>
        <v>0</v>
      </c>
      <c r="BT141" s="565"/>
      <c r="BU141" s="675">
        <f t="shared" ref="BU141" si="69">SUM(BU142:BV143)</f>
        <v>0</v>
      </c>
      <c r="BV141" s="590"/>
      <c r="BW141" s="589">
        <f t="shared" ref="BW141" si="70">SUM(BW142:BX143)</f>
        <v>0</v>
      </c>
      <c r="BX141" s="590"/>
      <c r="BY141" s="564">
        <f t="shared" ref="BY141" si="71">SUM(BY142:BZ143)</f>
        <v>0</v>
      </c>
      <c r="BZ141" s="565"/>
      <c r="CA141" s="698"/>
      <c r="CB141" s="699"/>
      <c r="CC141" s="518"/>
      <c r="CD141" s="519"/>
      <c r="CE141" s="700"/>
      <c r="CF141" s="701"/>
      <c r="CG141" s="709"/>
      <c r="CH141" s="710"/>
      <c r="CI141" s="109"/>
      <c r="CJ141" s="110"/>
      <c r="CK141" s="110"/>
      <c r="CL141" s="111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</row>
    <row r="142" spans="1:216" s="80" customFormat="1" ht="27.6" customHeight="1" x14ac:dyDescent="0.25">
      <c r="A142" s="72"/>
      <c r="B142" s="618" t="s">
        <v>80</v>
      </c>
      <c r="C142" s="619"/>
      <c r="D142" s="119" t="s">
        <v>147</v>
      </c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1"/>
      <c r="U142" s="527"/>
      <c r="V142" s="620"/>
      <c r="W142" s="621" t="s">
        <v>198</v>
      </c>
      <c r="X142" s="528"/>
      <c r="Y142" s="586">
        <v>330</v>
      </c>
      <c r="Z142" s="585"/>
      <c r="AA142" s="584">
        <v>330</v>
      </c>
      <c r="AB142" s="622"/>
      <c r="AC142" s="586"/>
      <c r="AD142" s="585"/>
      <c r="AE142" s="584"/>
      <c r="AF142" s="585"/>
      <c r="AG142" s="584">
        <v>330</v>
      </c>
      <c r="AH142" s="585"/>
      <c r="AI142" s="584"/>
      <c r="AJ142" s="585"/>
      <c r="AK142" s="586">
        <v>68</v>
      </c>
      <c r="AL142" s="585"/>
      <c r="AM142" s="584">
        <v>68</v>
      </c>
      <c r="AN142" s="585"/>
      <c r="AO142" s="587"/>
      <c r="AP142" s="588"/>
      <c r="AQ142" s="586">
        <v>64</v>
      </c>
      <c r="AR142" s="585"/>
      <c r="AS142" s="584">
        <v>64</v>
      </c>
      <c r="AT142" s="585"/>
      <c r="AU142" s="587"/>
      <c r="AV142" s="588"/>
      <c r="AW142" s="586">
        <v>68</v>
      </c>
      <c r="AX142" s="585"/>
      <c r="AY142" s="584">
        <v>68</v>
      </c>
      <c r="AZ142" s="585"/>
      <c r="BA142" s="587"/>
      <c r="BB142" s="588"/>
      <c r="BC142" s="586">
        <v>64</v>
      </c>
      <c r="BD142" s="585"/>
      <c r="BE142" s="584">
        <v>64</v>
      </c>
      <c r="BF142" s="585"/>
      <c r="BG142" s="587"/>
      <c r="BH142" s="588"/>
      <c r="BI142" s="586">
        <v>34</v>
      </c>
      <c r="BJ142" s="585"/>
      <c r="BK142" s="584">
        <v>34</v>
      </c>
      <c r="BL142" s="585"/>
      <c r="BM142" s="584"/>
      <c r="BN142" s="622"/>
      <c r="BO142" s="586">
        <v>32</v>
      </c>
      <c r="BP142" s="585"/>
      <c r="BQ142" s="584">
        <v>32</v>
      </c>
      <c r="BR142" s="585"/>
      <c r="BS142" s="695"/>
      <c r="BT142" s="696"/>
      <c r="BU142" s="495"/>
      <c r="BV142" s="496"/>
      <c r="BW142" s="621"/>
      <c r="BX142" s="620"/>
      <c r="BY142" s="695"/>
      <c r="BZ142" s="696"/>
      <c r="CA142" s="495"/>
      <c r="CB142" s="496"/>
      <c r="CC142" s="621"/>
      <c r="CD142" s="620"/>
      <c r="CE142" s="695"/>
      <c r="CF142" s="696"/>
      <c r="CG142" s="527"/>
      <c r="CH142" s="528"/>
      <c r="CI142" s="129" t="s">
        <v>259</v>
      </c>
      <c r="CJ142" s="122"/>
      <c r="CK142" s="122"/>
      <c r="CL142" s="123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</row>
    <row r="143" spans="1:216" s="80" customFormat="1" ht="27.6" customHeight="1" thickBot="1" x14ac:dyDescent="0.3">
      <c r="A143" s="72"/>
      <c r="B143" s="417" t="s">
        <v>296</v>
      </c>
      <c r="C143" s="418"/>
      <c r="D143" s="81" t="s">
        <v>141</v>
      </c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2"/>
      <c r="U143" s="415"/>
      <c r="V143" s="422"/>
      <c r="W143" s="423" t="s">
        <v>313</v>
      </c>
      <c r="X143" s="416"/>
      <c r="Y143" s="468">
        <v>50</v>
      </c>
      <c r="Z143" s="469"/>
      <c r="AA143" s="569">
        <v>32</v>
      </c>
      <c r="AB143" s="570"/>
      <c r="AC143" s="468">
        <v>0</v>
      </c>
      <c r="AD143" s="469"/>
      <c r="AE143" s="569">
        <v>0</v>
      </c>
      <c r="AF143" s="469"/>
      <c r="AG143" s="569">
        <v>32</v>
      </c>
      <c r="AH143" s="469"/>
      <c r="AI143" s="591"/>
      <c r="AJ143" s="569"/>
      <c r="AK143" s="468"/>
      <c r="AL143" s="469"/>
      <c r="AM143" s="569"/>
      <c r="AN143" s="469"/>
      <c r="AO143" s="569"/>
      <c r="AP143" s="570"/>
      <c r="AQ143" s="697"/>
      <c r="AR143" s="591"/>
      <c r="AS143" s="692"/>
      <c r="AT143" s="692"/>
      <c r="AU143" s="569"/>
      <c r="AV143" s="570"/>
      <c r="AW143" s="697"/>
      <c r="AX143" s="591"/>
      <c r="AY143" s="591"/>
      <c r="AZ143" s="591"/>
      <c r="BA143" s="569"/>
      <c r="BB143" s="570"/>
      <c r="BC143" s="468">
        <v>50</v>
      </c>
      <c r="BD143" s="469"/>
      <c r="BE143" s="569">
        <v>32</v>
      </c>
      <c r="BF143" s="469"/>
      <c r="BG143" s="569"/>
      <c r="BH143" s="570"/>
      <c r="BI143" s="697"/>
      <c r="BJ143" s="591"/>
      <c r="BK143" s="692"/>
      <c r="BL143" s="692"/>
      <c r="BM143" s="569"/>
      <c r="BN143" s="570"/>
      <c r="BO143" s="697"/>
      <c r="BP143" s="591"/>
      <c r="BQ143" s="692"/>
      <c r="BR143" s="692"/>
      <c r="BS143" s="423"/>
      <c r="BT143" s="416"/>
      <c r="BU143" s="428"/>
      <c r="BV143" s="429"/>
      <c r="BW143" s="430"/>
      <c r="BX143" s="430"/>
      <c r="BY143" s="423"/>
      <c r="BZ143" s="416"/>
      <c r="CA143" s="428"/>
      <c r="CB143" s="429"/>
      <c r="CC143" s="430"/>
      <c r="CD143" s="430"/>
      <c r="CE143" s="423"/>
      <c r="CF143" s="416"/>
      <c r="CG143" s="415"/>
      <c r="CH143" s="416"/>
      <c r="CI143" s="86" t="s">
        <v>246</v>
      </c>
      <c r="CJ143" s="81"/>
      <c r="CK143" s="81"/>
      <c r="CL143" s="82"/>
      <c r="CM143" s="79"/>
      <c r="CN143" s="87"/>
      <c r="CO143" s="87"/>
      <c r="CP143" s="87"/>
      <c r="CQ143" s="87"/>
      <c r="CR143" s="87"/>
      <c r="CS143" s="87"/>
      <c r="CT143" s="87"/>
      <c r="CU143" s="87"/>
      <c r="CV143" s="87"/>
      <c r="CW143" s="87"/>
      <c r="CX143" s="87"/>
      <c r="CY143" s="87"/>
      <c r="CZ143" s="87"/>
      <c r="DA143" s="87"/>
      <c r="DB143" s="87"/>
      <c r="DC143" s="87"/>
      <c r="DD143" s="87"/>
      <c r="DE143" s="87"/>
      <c r="DF143" s="87"/>
      <c r="DG143" s="87"/>
      <c r="DH143" s="87"/>
      <c r="DI143" s="87"/>
      <c r="DJ143" s="87"/>
      <c r="DK143" s="87"/>
      <c r="DL143" s="87"/>
      <c r="DM143" s="87"/>
      <c r="DN143" s="87"/>
      <c r="DO143" s="87"/>
      <c r="DP143" s="87"/>
      <c r="DQ143" s="87"/>
      <c r="DR143" s="87"/>
      <c r="DS143" s="87"/>
      <c r="DT143" s="87"/>
      <c r="DU143" s="87"/>
      <c r="DV143" s="87"/>
      <c r="DW143" s="87"/>
      <c r="DX143" s="87"/>
      <c r="DY143" s="87"/>
      <c r="DZ143" s="87"/>
      <c r="EA143" s="87"/>
      <c r="EB143" s="87"/>
      <c r="EC143" s="87"/>
      <c r="ED143" s="87"/>
      <c r="EE143" s="87"/>
      <c r="EF143" s="87"/>
      <c r="EG143" s="87"/>
      <c r="EH143" s="87"/>
      <c r="EI143" s="87"/>
      <c r="EJ143" s="87"/>
      <c r="EK143" s="87"/>
      <c r="EL143" s="87"/>
      <c r="EM143" s="87"/>
      <c r="EN143" s="87"/>
      <c r="EO143" s="87"/>
      <c r="EP143" s="87"/>
      <c r="EQ143" s="87"/>
      <c r="ER143" s="87"/>
      <c r="ES143" s="87"/>
      <c r="ET143" s="87"/>
      <c r="EU143" s="87"/>
      <c r="EV143" s="87"/>
      <c r="EW143" s="87"/>
      <c r="EX143" s="87"/>
      <c r="EY143" s="87"/>
      <c r="EZ143" s="87"/>
      <c r="FA143" s="87"/>
      <c r="FB143" s="87"/>
      <c r="FC143" s="87"/>
      <c r="FD143" s="87"/>
      <c r="FE143" s="87"/>
      <c r="FF143" s="87"/>
      <c r="FG143" s="87"/>
      <c r="FH143" s="87"/>
      <c r="FI143" s="87"/>
      <c r="FJ143" s="87"/>
      <c r="FK143" s="87"/>
      <c r="FL143" s="87"/>
      <c r="FM143" s="87"/>
      <c r="FN143" s="87"/>
      <c r="FO143" s="87"/>
      <c r="FP143" s="87"/>
      <c r="FQ143" s="87"/>
      <c r="FR143" s="87"/>
      <c r="FS143" s="87"/>
      <c r="FT143" s="87"/>
      <c r="FU143" s="87"/>
      <c r="FV143" s="87"/>
      <c r="FW143" s="87"/>
      <c r="FX143" s="87"/>
      <c r="FY143" s="87"/>
      <c r="FZ143" s="87"/>
      <c r="GA143" s="87"/>
      <c r="GB143" s="87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</row>
    <row r="144" spans="1:216" s="140" customFormat="1" ht="27.6" thickBot="1" x14ac:dyDescent="0.3">
      <c r="A144" s="130"/>
      <c r="B144" s="131"/>
      <c r="C144" s="132"/>
      <c r="D144" s="133" t="s">
        <v>123</v>
      </c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5"/>
      <c r="V144" s="135"/>
      <c r="W144" s="135"/>
      <c r="X144" s="136"/>
      <c r="Y144" s="633">
        <f>Y41+Y82</f>
        <v>7976</v>
      </c>
      <c r="Z144" s="634"/>
      <c r="AA144" s="625">
        <f>AA41+AA82</f>
        <v>3848</v>
      </c>
      <c r="AB144" s="626"/>
      <c r="AC144" s="609">
        <f>AC41+AC82</f>
        <v>2072</v>
      </c>
      <c r="AD144" s="610"/>
      <c r="AE144" s="625">
        <f>AE41+AE82</f>
        <v>682</v>
      </c>
      <c r="AF144" s="610"/>
      <c r="AG144" s="625">
        <f>AG41+AG82</f>
        <v>982</v>
      </c>
      <c r="AH144" s="610"/>
      <c r="AI144" s="625">
        <f>AI41+AI82</f>
        <v>112</v>
      </c>
      <c r="AJ144" s="626"/>
      <c r="AK144" s="686">
        <f>AK41+AK82</f>
        <v>1128</v>
      </c>
      <c r="AL144" s="575"/>
      <c r="AM144" s="574">
        <f>AM41+AM82</f>
        <v>538</v>
      </c>
      <c r="AN144" s="575"/>
      <c r="AO144" s="574">
        <f>AO41+AO82</f>
        <v>29</v>
      </c>
      <c r="AP144" s="611"/>
      <c r="AQ144" s="686">
        <f>AQ41+AQ82</f>
        <v>1076</v>
      </c>
      <c r="AR144" s="575"/>
      <c r="AS144" s="574">
        <f>AS41+AS82</f>
        <v>512</v>
      </c>
      <c r="AT144" s="575"/>
      <c r="AU144" s="574">
        <f>AU41+AU82</f>
        <v>28</v>
      </c>
      <c r="AV144" s="611"/>
      <c r="AW144" s="686">
        <f>AW41+AW82</f>
        <v>1084</v>
      </c>
      <c r="AX144" s="575"/>
      <c r="AY144" s="574">
        <f>AY41+AY82</f>
        <v>530</v>
      </c>
      <c r="AZ144" s="575"/>
      <c r="BA144" s="574">
        <f>BA41+BA82</f>
        <v>28</v>
      </c>
      <c r="BB144" s="611"/>
      <c r="BC144" s="686">
        <f>BC41+BC82</f>
        <v>1040</v>
      </c>
      <c r="BD144" s="575"/>
      <c r="BE144" s="574">
        <f>BE41+BE82</f>
        <v>492</v>
      </c>
      <c r="BF144" s="575"/>
      <c r="BG144" s="574">
        <f>BG41+BG82</f>
        <v>28</v>
      </c>
      <c r="BH144" s="611"/>
      <c r="BI144" s="686">
        <f>BI41+BI82</f>
        <v>1100</v>
      </c>
      <c r="BJ144" s="575"/>
      <c r="BK144" s="574">
        <f>BK41+BK82</f>
        <v>544</v>
      </c>
      <c r="BL144" s="575"/>
      <c r="BM144" s="574">
        <f>BM41+BM82</f>
        <v>28</v>
      </c>
      <c r="BN144" s="611"/>
      <c r="BO144" s="686">
        <f>BO41+BO82</f>
        <v>1036</v>
      </c>
      <c r="BP144" s="575"/>
      <c r="BQ144" s="574">
        <f>BQ41+BQ82</f>
        <v>512</v>
      </c>
      <c r="BR144" s="575"/>
      <c r="BS144" s="574">
        <f>BS41+BS82</f>
        <v>27</v>
      </c>
      <c r="BT144" s="611"/>
      <c r="BU144" s="686">
        <f>BU41+BU82</f>
        <v>1026</v>
      </c>
      <c r="BV144" s="575"/>
      <c r="BW144" s="574">
        <f>BW41+BW82</f>
        <v>480</v>
      </c>
      <c r="BX144" s="575"/>
      <c r="BY144" s="574">
        <f>BY41+BY82</f>
        <v>28</v>
      </c>
      <c r="BZ144" s="611"/>
      <c r="CA144" s="686">
        <f>CA41+CA82</f>
        <v>486</v>
      </c>
      <c r="CB144" s="575"/>
      <c r="CC144" s="574">
        <f>CC41+CC82</f>
        <v>240</v>
      </c>
      <c r="CD144" s="575"/>
      <c r="CE144" s="574">
        <f>CE41+CE82</f>
        <v>14</v>
      </c>
      <c r="CF144" s="611"/>
      <c r="CG144" s="609">
        <f>CG41+CG82</f>
        <v>210</v>
      </c>
      <c r="CH144" s="626"/>
      <c r="CI144" s="137"/>
      <c r="CJ144" s="138"/>
      <c r="CK144" s="138"/>
      <c r="CL144" s="139"/>
      <c r="CM144" s="130"/>
      <c r="CN144" s="130"/>
      <c r="CO144" s="130"/>
      <c r="CP144" s="130"/>
      <c r="CQ144" s="130"/>
      <c r="CR144" s="130"/>
      <c r="CS144" s="130"/>
      <c r="CT144" s="130"/>
      <c r="CU144" s="130"/>
      <c r="CV144" s="130"/>
      <c r="CW144" s="130"/>
      <c r="CX144" s="130"/>
      <c r="CY144" s="130"/>
      <c r="CZ144" s="130"/>
      <c r="DA144" s="130"/>
      <c r="DB144" s="130"/>
      <c r="DC144" s="130"/>
      <c r="DD144" s="130"/>
      <c r="DE144" s="130"/>
      <c r="DF144" s="130"/>
      <c r="DG144" s="130"/>
      <c r="DH144" s="130"/>
      <c r="DI144" s="130"/>
      <c r="DJ144" s="130"/>
      <c r="DK144" s="130"/>
      <c r="DL144" s="130"/>
      <c r="DM144" s="130"/>
      <c r="DN144" s="130"/>
      <c r="DO144" s="130"/>
      <c r="DP144" s="130"/>
      <c r="DQ144" s="130"/>
      <c r="DR144" s="130"/>
      <c r="DS144" s="130"/>
      <c r="DT144" s="130"/>
      <c r="DU144" s="130"/>
      <c r="DV144" s="130"/>
      <c r="DW144" s="130"/>
      <c r="DX144" s="130"/>
      <c r="DY144" s="130"/>
      <c r="DZ144" s="130"/>
      <c r="EA144" s="130"/>
      <c r="EB144" s="130"/>
      <c r="EC144" s="130"/>
      <c r="ED144" s="130"/>
      <c r="EE144" s="130"/>
      <c r="EF144" s="130"/>
      <c r="EG144" s="130"/>
      <c r="EH144" s="130"/>
      <c r="EI144" s="130"/>
      <c r="EJ144" s="130"/>
      <c r="EK144" s="130"/>
      <c r="EL144" s="130"/>
      <c r="EM144" s="130"/>
      <c r="EN144" s="130"/>
      <c r="EO144" s="130"/>
      <c r="EP144" s="130"/>
      <c r="EQ144" s="130"/>
      <c r="ER144" s="130"/>
      <c r="ES144" s="130"/>
      <c r="ET144" s="130"/>
      <c r="EU144" s="130"/>
      <c r="EV144" s="130"/>
      <c r="EW144" s="130"/>
      <c r="EX144" s="130"/>
      <c r="EY144" s="130"/>
      <c r="EZ144" s="130"/>
      <c r="FA144" s="130"/>
      <c r="FB144" s="130"/>
      <c r="FC144" s="130"/>
      <c r="FD144" s="130"/>
      <c r="FE144" s="130"/>
      <c r="FF144" s="130"/>
      <c r="FG144" s="130"/>
      <c r="FH144" s="130"/>
      <c r="FI144" s="130"/>
      <c r="FJ144" s="130"/>
      <c r="FK144" s="130"/>
      <c r="FL144" s="130"/>
      <c r="FM144" s="130"/>
      <c r="FN144" s="130"/>
      <c r="FO144" s="130"/>
      <c r="FP144" s="130"/>
      <c r="FQ144" s="130"/>
      <c r="FR144" s="130"/>
      <c r="FS144" s="130"/>
      <c r="FT144" s="130"/>
      <c r="FU144" s="130"/>
      <c r="FV144" s="130"/>
      <c r="FW144" s="130"/>
      <c r="FX144" s="130"/>
      <c r="FY144" s="130"/>
      <c r="FZ144" s="130"/>
      <c r="GA144" s="130"/>
      <c r="GB144" s="130"/>
      <c r="GC144" s="130"/>
      <c r="GD144" s="130"/>
      <c r="GE144" s="130"/>
      <c r="GF144" s="130"/>
      <c r="GG144" s="130"/>
      <c r="GH144" s="130"/>
      <c r="GI144" s="130"/>
      <c r="GJ144" s="130"/>
      <c r="GK144" s="130"/>
      <c r="GL144" s="130"/>
      <c r="GM144" s="130"/>
      <c r="GN144" s="130"/>
      <c r="GO144" s="130"/>
      <c r="GP144" s="130"/>
      <c r="GQ144" s="130"/>
      <c r="GR144" s="130"/>
      <c r="GS144" s="130"/>
      <c r="GT144" s="130"/>
      <c r="GU144" s="130"/>
      <c r="GV144" s="130"/>
      <c r="GW144" s="130"/>
      <c r="GX144" s="130"/>
      <c r="GY144" s="130"/>
      <c r="GZ144" s="130"/>
      <c r="HA144" s="130"/>
      <c r="HB144" s="130"/>
      <c r="HC144" s="130"/>
      <c r="HD144" s="130"/>
      <c r="HE144" s="130"/>
      <c r="HF144" s="130"/>
      <c r="HG144" s="130"/>
    </row>
    <row r="145" spans="1:224" s="148" customFormat="1" ht="27" x14ac:dyDescent="0.25">
      <c r="A145" s="130"/>
      <c r="B145" s="141"/>
      <c r="C145" s="142"/>
      <c r="D145" s="143" t="s">
        <v>128</v>
      </c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4"/>
      <c r="V145" s="144"/>
      <c r="W145" s="144"/>
      <c r="X145" s="144"/>
      <c r="Y145" s="635"/>
      <c r="Z145" s="636"/>
      <c r="AA145" s="615"/>
      <c r="AB145" s="616"/>
      <c r="AC145" s="608">
        <f>SUM(AC144:AJ144)</f>
        <v>3848</v>
      </c>
      <c r="AD145" s="608"/>
      <c r="AE145" s="615"/>
      <c r="AF145" s="615"/>
      <c r="AG145" s="615"/>
      <c r="AH145" s="615"/>
      <c r="AI145" s="615"/>
      <c r="AJ145" s="616"/>
      <c r="AK145" s="687">
        <v>32</v>
      </c>
      <c r="AL145" s="688"/>
      <c r="AM145" s="688"/>
      <c r="AN145" s="688"/>
      <c r="AO145" s="688"/>
      <c r="AP145" s="689"/>
      <c r="AQ145" s="687">
        <v>32</v>
      </c>
      <c r="AR145" s="688"/>
      <c r="AS145" s="688"/>
      <c r="AT145" s="688"/>
      <c r="AU145" s="688"/>
      <c r="AV145" s="689"/>
      <c r="AW145" s="687">
        <v>32</v>
      </c>
      <c r="AX145" s="688"/>
      <c r="AY145" s="688"/>
      <c r="AZ145" s="688"/>
      <c r="BA145" s="688"/>
      <c r="BB145" s="689"/>
      <c r="BC145" s="687">
        <v>31</v>
      </c>
      <c r="BD145" s="688"/>
      <c r="BE145" s="688"/>
      <c r="BF145" s="688"/>
      <c r="BG145" s="688"/>
      <c r="BH145" s="689"/>
      <c r="BI145" s="687">
        <v>32</v>
      </c>
      <c r="BJ145" s="688"/>
      <c r="BK145" s="688"/>
      <c r="BL145" s="688"/>
      <c r="BM145" s="688"/>
      <c r="BN145" s="689"/>
      <c r="BO145" s="687">
        <v>32</v>
      </c>
      <c r="BP145" s="688"/>
      <c r="BQ145" s="688"/>
      <c r="BR145" s="688"/>
      <c r="BS145" s="688"/>
      <c r="BT145" s="689"/>
      <c r="BU145" s="687">
        <v>30</v>
      </c>
      <c r="BV145" s="688"/>
      <c r="BW145" s="688"/>
      <c r="BX145" s="688"/>
      <c r="BY145" s="688"/>
      <c r="BZ145" s="689"/>
      <c r="CA145" s="687">
        <v>30</v>
      </c>
      <c r="CB145" s="688"/>
      <c r="CC145" s="688"/>
      <c r="CD145" s="688"/>
      <c r="CE145" s="688"/>
      <c r="CF145" s="689"/>
      <c r="CG145" s="707"/>
      <c r="CH145" s="708"/>
      <c r="CI145" s="145"/>
      <c r="CJ145" s="146"/>
      <c r="CK145" s="146"/>
      <c r="CL145" s="147"/>
      <c r="CM145" s="130"/>
      <c r="CN145" s="130"/>
      <c r="CO145" s="130"/>
      <c r="CP145" s="130"/>
      <c r="CQ145" s="130"/>
      <c r="CR145" s="130"/>
      <c r="CS145" s="130"/>
      <c r="CT145" s="130"/>
      <c r="CU145" s="130"/>
      <c r="CV145" s="130"/>
      <c r="CW145" s="130"/>
      <c r="CX145" s="130"/>
      <c r="CY145" s="130"/>
      <c r="CZ145" s="130"/>
      <c r="DA145" s="130"/>
      <c r="DB145" s="130"/>
      <c r="DC145" s="130"/>
      <c r="DD145" s="130"/>
      <c r="DE145" s="130"/>
      <c r="DF145" s="130"/>
      <c r="DG145" s="130"/>
      <c r="DH145" s="130"/>
      <c r="DI145" s="130"/>
      <c r="DJ145" s="130"/>
      <c r="DK145" s="130"/>
      <c r="DL145" s="130"/>
      <c r="DM145" s="130"/>
      <c r="DN145" s="130"/>
      <c r="DO145" s="130"/>
      <c r="DP145" s="130"/>
      <c r="DQ145" s="130"/>
      <c r="DR145" s="130"/>
      <c r="DS145" s="130"/>
      <c r="DT145" s="130"/>
      <c r="DU145" s="130"/>
      <c r="DV145" s="130"/>
      <c r="DW145" s="130"/>
      <c r="DX145" s="130"/>
      <c r="DY145" s="130"/>
      <c r="DZ145" s="130"/>
      <c r="EA145" s="130"/>
      <c r="EB145" s="130"/>
      <c r="EC145" s="130"/>
      <c r="ED145" s="130"/>
      <c r="EE145" s="130"/>
      <c r="EF145" s="130"/>
      <c r="EG145" s="130"/>
      <c r="EH145" s="130"/>
      <c r="EI145" s="130"/>
      <c r="EJ145" s="130"/>
      <c r="EK145" s="130"/>
      <c r="EL145" s="130"/>
      <c r="EM145" s="130"/>
      <c r="EN145" s="130"/>
      <c r="EO145" s="130"/>
      <c r="EP145" s="130"/>
      <c r="EQ145" s="130"/>
      <c r="ER145" s="130"/>
      <c r="ES145" s="130"/>
      <c r="ET145" s="130"/>
      <c r="EU145" s="130"/>
      <c r="EV145" s="130"/>
      <c r="EW145" s="130"/>
      <c r="EX145" s="130"/>
      <c r="EY145" s="130"/>
      <c r="EZ145" s="130"/>
      <c r="FA145" s="130"/>
      <c r="FB145" s="130"/>
      <c r="FC145" s="130"/>
      <c r="FD145" s="130"/>
      <c r="FE145" s="130"/>
      <c r="FF145" s="130"/>
      <c r="FG145" s="130"/>
      <c r="FH145" s="130"/>
      <c r="FI145" s="130"/>
      <c r="FJ145" s="130"/>
      <c r="FK145" s="130"/>
      <c r="FL145" s="130"/>
      <c r="FM145" s="130"/>
      <c r="FN145" s="130"/>
      <c r="FO145" s="130"/>
      <c r="FP145" s="130"/>
      <c r="FQ145" s="130"/>
      <c r="FR145" s="130"/>
      <c r="FS145" s="130"/>
      <c r="FT145" s="130"/>
      <c r="FU145" s="130"/>
      <c r="FV145" s="130"/>
      <c r="FW145" s="130"/>
      <c r="FX145" s="130"/>
      <c r="FY145" s="130"/>
      <c r="FZ145" s="130"/>
      <c r="GA145" s="130"/>
      <c r="GB145" s="130"/>
      <c r="GC145" s="130"/>
      <c r="GD145" s="130"/>
      <c r="GE145" s="130"/>
      <c r="GF145" s="130"/>
      <c r="GG145" s="130"/>
      <c r="GH145" s="130"/>
      <c r="GI145" s="130"/>
      <c r="GJ145" s="130"/>
      <c r="GK145" s="130"/>
      <c r="GL145" s="130"/>
      <c r="GM145" s="130"/>
      <c r="GN145" s="130"/>
      <c r="GO145" s="130"/>
      <c r="GP145" s="130"/>
      <c r="GQ145" s="130"/>
      <c r="GR145" s="130"/>
      <c r="GS145" s="130"/>
      <c r="GT145" s="130"/>
      <c r="GU145" s="130"/>
      <c r="GV145" s="130"/>
      <c r="GW145" s="130"/>
      <c r="GX145" s="130"/>
      <c r="GY145" s="130"/>
      <c r="GZ145" s="130"/>
      <c r="HA145" s="130"/>
      <c r="HB145" s="130"/>
      <c r="HC145" s="130"/>
      <c r="HD145" s="130"/>
      <c r="HE145" s="130"/>
      <c r="HF145" s="130"/>
      <c r="HG145" s="130"/>
    </row>
    <row r="146" spans="1:224" s="148" customFormat="1" ht="27" x14ac:dyDescent="0.25">
      <c r="A146" s="130"/>
      <c r="B146" s="149"/>
      <c r="D146" s="150" t="s">
        <v>124</v>
      </c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1"/>
      <c r="V146" s="151"/>
      <c r="W146" s="151"/>
      <c r="X146" s="151"/>
      <c r="Y146" s="623">
        <f>SUM(AK146:CF146)</f>
        <v>5</v>
      </c>
      <c r="Z146" s="624"/>
      <c r="AA146" s="612"/>
      <c r="AB146" s="617"/>
      <c r="AC146" s="684"/>
      <c r="AD146" s="612"/>
      <c r="AE146" s="612"/>
      <c r="AF146" s="612"/>
      <c r="AG146" s="612"/>
      <c r="AH146" s="612"/>
      <c r="AI146" s="612"/>
      <c r="AJ146" s="617"/>
      <c r="AK146" s="571"/>
      <c r="AL146" s="572"/>
      <c r="AM146" s="572"/>
      <c r="AN146" s="572"/>
      <c r="AO146" s="572"/>
      <c r="AP146" s="573"/>
      <c r="AQ146" s="571"/>
      <c r="AR146" s="572"/>
      <c r="AS146" s="572"/>
      <c r="AT146" s="572"/>
      <c r="AU146" s="572"/>
      <c r="AV146" s="573"/>
      <c r="AW146" s="571">
        <v>1</v>
      </c>
      <c r="AX146" s="572"/>
      <c r="AY146" s="572"/>
      <c r="AZ146" s="572"/>
      <c r="BA146" s="572"/>
      <c r="BB146" s="573"/>
      <c r="BC146" s="571">
        <v>2</v>
      </c>
      <c r="BD146" s="572"/>
      <c r="BE146" s="572"/>
      <c r="BF146" s="572"/>
      <c r="BG146" s="572"/>
      <c r="BH146" s="573"/>
      <c r="BI146" s="571"/>
      <c r="BJ146" s="572"/>
      <c r="BK146" s="572"/>
      <c r="BL146" s="572"/>
      <c r="BM146" s="572"/>
      <c r="BN146" s="573"/>
      <c r="BO146" s="571">
        <v>1</v>
      </c>
      <c r="BP146" s="572"/>
      <c r="BQ146" s="572"/>
      <c r="BR146" s="572"/>
      <c r="BS146" s="572"/>
      <c r="BT146" s="573"/>
      <c r="BU146" s="571">
        <v>1</v>
      </c>
      <c r="BV146" s="572"/>
      <c r="BW146" s="572"/>
      <c r="BX146" s="572"/>
      <c r="BY146" s="572"/>
      <c r="BZ146" s="573"/>
      <c r="CA146" s="571"/>
      <c r="CB146" s="572"/>
      <c r="CC146" s="572"/>
      <c r="CD146" s="572"/>
      <c r="CE146" s="572"/>
      <c r="CF146" s="573"/>
      <c r="CG146" s="554"/>
      <c r="CH146" s="555"/>
      <c r="CI146" s="152"/>
      <c r="CJ146" s="153"/>
      <c r="CK146" s="153"/>
      <c r="CL146" s="154"/>
      <c r="CM146" s="130"/>
      <c r="CN146" s="130"/>
      <c r="CO146" s="130"/>
      <c r="CP146" s="130"/>
      <c r="CQ146" s="130"/>
      <c r="CR146" s="130"/>
      <c r="CS146" s="130"/>
      <c r="CT146" s="130"/>
      <c r="CU146" s="130"/>
      <c r="CV146" s="130"/>
      <c r="CW146" s="130"/>
      <c r="CX146" s="130"/>
      <c r="CY146" s="130"/>
      <c r="CZ146" s="130"/>
      <c r="DA146" s="130"/>
      <c r="DB146" s="130"/>
      <c r="DC146" s="130"/>
      <c r="DD146" s="130"/>
      <c r="DE146" s="130"/>
      <c r="DF146" s="130"/>
      <c r="DG146" s="130"/>
      <c r="DH146" s="130"/>
      <c r="DI146" s="130"/>
      <c r="DJ146" s="130"/>
      <c r="DK146" s="130"/>
      <c r="DL146" s="130"/>
      <c r="DM146" s="130"/>
      <c r="DN146" s="130"/>
      <c r="DO146" s="130"/>
      <c r="DP146" s="130"/>
      <c r="DQ146" s="130"/>
      <c r="DR146" s="130"/>
      <c r="DS146" s="130"/>
      <c r="DT146" s="130"/>
      <c r="DU146" s="130"/>
      <c r="DV146" s="130"/>
      <c r="DW146" s="130"/>
      <c r="DX146" s="130"/>
      <c r="DY146" s="130"/>
      <c r="DZ146" s="130"/>
      <c r="EA146" s="130"/>
      <c r="EB146" s="130"/>
      <c r="EC146" s="130"/>
      <c r="ED146" s="130"/>
      <c r="EE146" s="130"/>
      <c r="EF146" s="130"/>
      <c r="EG146" s="130"/>
      <c r="EH146" s="130"/>
      <c r="EI146" s="130"/>
      <c r="EJ146" s="130"/>
      <c r="EK146" s="130"/>
      <c r="EL146" s="130"/>
      <c r="EM146" s="130"/>
      <c r="EN146" s="130"/>
      <c r="EO146" s="130"/>
      <c r="EP146" s="130"/>
      <c r="EQ146" s="130"/>
      <c r="ER146" s="130"/>
      <c r="ES146" s="130"/>
      <c r="ET146" s="130"/>
      <c r="EU146" s="130"/>
      <c r="EV146" s="130"/>
      <c r="EW146" s="130"/>
      <c r="EX146" s="130"/>
      <c r="EY146" s="130"/>
      <c r="EZ146" s="130"/>
      <c r="FA146" s="130"/>
      <c r="FB146" s="130"/>
      <c r="FC146" s="130"/>
      <c r="FD146" s="130"/>
      <c r="FE146" s="130"/>
      <c r="FF146" s="130"/>
      <c r="FG146" s="130"/>
      <c r="FH146" s="130"/>
      <c r="FI146" s="130"/>
      <c r="FJ146" s="130"/>
      <c r="FK146" s="130"/>
      <c r="FL146" s="130"/>
      <c r="FM146" s="130"/>
      <c r="FN146" s="130"/>
      <c r="FO146" s="130"/>
      <c r="FP146" s="130"/>
      <c r="FQ146" s="130"/>
      <c r="FR146" s="130"/>
      <c r="FS146" s="130"/>
      <c r="FT146" s="130"/>
      <c r="FU146" s="130"/>
      <c r="FV146" s="130"/>
      <c r="FW146" s="130"/>
      <c r="FX146" s="130"/>
      <c r="FY146" s="130"/>
      <c r="FZ146" s="130"/>
      <c r="GA146" s="130"/>
      <c r="GB146" s="130"/>
      <c r="GC146" s="130"/>
      <c r="GD146" s="130"/>
      <c r="GE146" s="130"/>
      <c r="GF146" s="130"/>
      <c r="GG146" s="130"/>
      <c r="GH146" s="130"/>
      <c r="GI146" s="130"/>
      <c r="GJ146" s="130"/>
      <c r="GK146" s="130"/>
      <c r="GL146" s="130"/>
      <c r="GM146" s="130"/>
      <c r="GN146" s="130"/>
      <c r="GO146" s="130"/>
      <c r="GP146" s="130"/>
      <c r="GQ146" s="130"/>
      <c r="GR146" s="130"/>
      <c r="GS146" s="130"/>
      <c r="GT146" s="130"/>
      <c r="GU146" s="130"/>
      <c r="GV146" s="130"/>
      <c r="GW146" s="130"/>
      <c r="GX146" s="130"/>
      <c r="GY146" s="130"/>
      <c r="GZ146" s="130"/>
      <c r="HA146" s="130"/>
      <c r="HB146" s="130"/>
      <c r="HC146" s="130"/>
      <c r="HD146" s="130"/>
      <c r="HE146" s="130"/>
      <c r="HF146" s="130"/>
      <c r="HG146" s="130"/>
    </row>
    <row r="147" spans="1:224" s="159" customFormat="1" ht="27" x14ac:dyDescent="0.25">
      <c r="A147" s="130"/>
      <c r="B147" s="155"/>
      <c r="C147" s="156"/>
      <c r="D147" s="157" t="s">
        <v>125</v>
      </c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8"/>
      <c r="V147" s="158"/>
      <c r="W147" s="158"/>
      <c r="X147" s="158"/>
      <c r="Y147" s="623">
        <f>SUM(AK147:CF147)</f>
        <v>6</v>
      </c>
      <c r="Z147" s="624"/>
      <c r="AA147" s="535"/>
      <c r="AB147" s="536"/>
      <c r="AC147" s="595"/>
      <c r="AD147" s="535"/>
      <c r="AE147" s="535"/>
      <c r="AF147" s="535"/>
      <c r="AG147" s="535"/>
      <c r="AH147" s="535"/>
      <c r="AI147" s="535"/>
      <c r="AJ147" s="536"/>
      <c r="AK147" s="571"/>
      <c r="AL147" s="572"/>
      <c r="AM147" s="572"/>
      <c r="AN147" s="572"/>
      <c r="AO147" s="572"/>
      <c r="AP147" s="573"/>
      <c r="AQ147" s="571"/>
      <c r="AR147" s="572"/>
      <c r="AS147" s="572"/>
      <c r="AT147" s="572"/>
      <c r="AU147" s="572"/>
      <c r="AV147" s="573"/>
      <c r="AW147" s="571">
        <v>1</v>
      </c>
      <c r="AX147" s="572"/>
      <c r="AY147" s="572"/>
      <c r="AZ147" s="572"/>
      <c r="BA147" s="572"/>
      <c r="BB147" s="573"/>
      <c r="BC147" s="571"/>
      <c r="BD147" s="572"/>
      <c r="BE147" s="572"/>
      <c r="BF147" s="572"/>
      <c r="BG147" s="572"/>
      <c r="BH147" s="573"/>
      <c r="BI147" s="571">
        <v>2</v>
      </c>
      <c r="BJ147" s="572"/>
      <c r="BK147" s="572"/>
      <c r="BL147" s="572"/>
      <c r="BM147" s="572"/>
      <c r="BN147" s="573"/>
      <c r="BO147" s="571">
        <v>1</v>
      </c>
      <c r="BP147" s="572"/>
      <c r="BQ147" s="572"/>
      <c r="BR147" s="572"/>
      <c r="BS147" s="572"/>
      <c r="BT147" s="573"/>
      <c r="BU147" s="571">
        <v>2</v>
      </c>
      <c r="BV147" s="572"/>
      <c r="BW147" s="572"/>
      <c r="BX147" s="572"/>
      <c r="BY147" s="572"/>
      <c r="BZ147" s="573"/>
      <c r="CA147" s="571"/>
      <c r="CB147" s="572"/>
      <c r="CC147" s="572"/>
      <c r="CD147" s="572"/>
      <c r="CE147" s="572"/>
      <c r="CF147" s="573"/>
      <c r="CG147" s="554"/>
      <c r="CH147" s="555"/>
      <c r="CI147" s="152"/>
      <c r="CJ147" s="153"/>
      <c r="CK147" s="153"/>
      <c r="CL147" s="154"/>
      <c r="CM147" s="130"/>
      <c r="CN147" s="130"/>
      <c r="CO147" s="130"/>
      <c r="CP147" s="130"/>
      <c r="CQ147" s="130"/>
      <c r="CR147" s="130"/>
      <c r="CS147" s="130"/>
      <c r="CT147" s="130"/>
      <c r="CU147" s="130"/>
      <c r="CV147" s="130"/>
      <c r="CW147" s="130"/>
      <c r="CX147" s="130"/>
      <c r="CY147" s="130"/>
      <c r="CZ147" s="130"/>
      <c r="DA147" s="130"/>
      <c r="DB147" s="130"/>
      <c r="DC147" s="130"/>
      <c r="DD147" s="130"/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30"/>
      <c r="DQ147" s="130"/>
      <c r="DR147" s="130"/>
      <c r="DS147" s="130"/>
      <c r="DT147" s="130"/>
      <c r="DU147" s="130"/>
      <c r="DV147" s="130"/>
      <c r="DW147" s="130"/>
      <c r="DX147" s="130"/>
      <c r="DY147" s="130"/>
      <c r="DZ147" s="130"/>
      <c r="EA147" s="130"/>
      <c r="EB147" s="130"/>
      <c r="EC147" s="130"/>
      <c r="ED147" s="130"/>
      <c r="EE147" s="130"/>
      <c r="EF147" s="130"/>
      <c r="EG147" s="130"/>
      <c r="EH147" s="130"/>
      <c r="EI147" s="130"/>
      <c r="EJ147" s="130"/>
      <c r="EK147" s="130"/>
      <c r="EL147" s="130"/>
      <c r="EM147" s="130"/>
      <c r="EN147" s="130"/>
      <c r="EO147" s="130"/>
      <c r="EP147" s="130"/>
      <c r="EQ147" s="130"/>
      <c r="ER147" s="130"/>
      <c r="ES147" s="130"/>
      <c r="ET147" s="130"/>
      <c r="EU147" s="130"/>
      <c r="EV147" s="130"/>
      <c r="EW147" s="130"/>
      <c r="EX147" s="130"/>
      <c r="EY147" s="130"/>
      <c r="EZ147" s="130"/>
      <c r="FA147" s="130"/>
      <c r="FB147" s="130"/>
      <c r="FC147" s="130"/>
      <c r="FD147" s="130"/>
      <c r="FE147" s="130"/>
      <c r="FF147" s="130"/>
      <c r="FG147" s="130"/>
      <c r="FH147" s="130"/>
      <c r="FI147" s="130"/>
      <c r="FJ147" s="130"/>
      <c r="FK147" s="130"/>
      <c r="FL147" s="130"/>
      <c r="FM147" s="130"/>
      <c r="FN147" s="130"/>
      <c r="FO147" s="130"/>
      <c r="FP147" s="130"/>
      <c r="FQ147" s="130"/>
      <c r="FR147" s="130"/>
      <c r="FS147" s="130"/>
      <c r="FT147" s="130"/>
      <c r="FU147" s="130"/>
      <c r="FV147" s="130"/>
      <c r="FW147" s="130"/>
      <c r="FX147" s="130"/>
      <c r="FY147" s="130"/>
      <c r="FZ147" s="130"/>
      <c r="GA147" s="130"/>
      <c r="GB147" s="130"/>
      <c r="GC147" s="130"/>
      <c r="GD147" s="130"/>
      <c r="GE147" s="130"/>
      <c r="GF147" s="130"/>
      <c r="GG147" s="130"/>
      <c r="GH147" s="130"/>
      <c r="GI147" s="130"/>
      <c r="GJ147" s="130"/>
      <c r="GK147" s="130"/>
      <c r="GL147" s="130"/>
      <c r="GM147" s="130"/>
      <c r="GN147" s="130"/>
      <c r="GO147" s="130"/>
      <c r="GP147" s="130"/>
      <c r="GQ147" s="130"/>
      <c r="GR147" s="130"/>
      <c r="GS147" s="130"/>
      <c r="GT147" s="130"/>
      <c r="GU147" s="130"/>
      <c r="GV147" s="130"/>
      <c r="GW147" s="130"/>
      <c r="GX147" s="130"/>
      <c r="GY147" s="130"/>
      <c r="GZ147" s="130"/>
      <c r="HA147" s="130"/>
      <c r="HB147" s="130"/>
      <c r="HC147" s="130"/>
      <c r="HD147" s="130"/>
      <c r="HE147" s="130"/>
      <c r="HF147" s="130"/>
      <c r="HG147" s="130"/>
    </row>
    <row r="148" spans="1:224" s="159" customFormat="1" ht="27" x14ac:dyDescent="0.25">
      <c r="A148" s="130"/>
      <c r="B148" s="155"/>
      <c r="C148" s="156"/>
      <c r="D148" s="157" t="s">
        <v>126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7"/>
      <c r="U148" s="379"/>
      <c r="V148" s="379"/>
      <c r="W148" s="158"/>
      <c r="X148" s="158"/>
      <c r="Y148" s="623">
        <f>SUM(AK148:CF148)</f>
        <v>35</v>
      </c>
      <c r="Z148" s="624"/>
      <c r="AA148" s="535"/>
      <c r="AB148" s="536"/>
      <c r="AC148" s="595"/>
      <c r="AD148" s="535"/>
      <c r="AE148" s="535"/>
      <c r="AF148" s="535"/>
      <c r="AG148" s="535"/>
      <c r="AH148" s="535"/>
      <c r="AI148" s="535"/>
      <c r="AJ148" s="536"/>
      <c r="AK148" s="571">
        <v>4</v>
      </c>
      <c r="AL148" s="572"/>
      <c r="AM148" s="572"/>
      <c r="AN148" s="572"/>
      <c r="AO148" s="572"/>
      <c r="AP148" s="573"/>
      <c r="AQ148" s="571">
        <v>5</v>
      </c>
      <c r="AR148" s="572"/>
      <c r="AS148" s="572"/>
      <c r="AT148" s="572"/>
      <c r="AU148" s="572"/>
      <c r="AV148" s="573"/>
      <c r="AW148" s="571">
        <v>4</v>
      </c>
      <c r="AX148" s="572"/>
      <c r="AY148" s="572"/>
      <c r="AZ148" s="572"/>
      <c r="BA148" s="572"/>
      <c r="BB148" s="573"/>
      <c r="BC148" s="571">
        <v>5</v>
      </c>
      <c r="BD148" s="572"/>
      <c r="BE148" s="572"/>
      <c r="BF148" s="572"/>
      <c r="BG148" s="572"/>
      <c r="BH148" s="573"/>
      <c r="BI148" s="571">
        <v>5</v>
      </c>
      <c r="BJ148" s="572"/>
      <c r="BK148" s="572"/>
      <c r="BL148" s="572"/>
      <c r="BM148" s="572"/>
      <c r="BN148" s="573"/>
      <c r="BO148" s="571">
        <v>5</v>
      </c>
      <c r="BP148" s="572"/>
      <c r="BQ148" s="572"/>
      <c r="BR148" s="572"/>
      <c r="BS148" s="572"/>
      <c r="BT148" s="573"/>
      <c r="BU148" s="571">
        <v>5</v>
      </c>
      <c r="BV148" s="572"/>
      <c r="BW148" s="572"/>
      <c r="BX148" s="572"/>
      <c r="BY148" s="572"/>
      <c r="BZ148" s="573"/>
      <c r="CA148" s="571">
        <v>2</v>
      </c>
      <c r="CB148" s="572"/>
      <c r="CC148" s="572"/>
      <c r="CD148" s="572"/>
      <c r="CE148" s="572"/>
      <c r="CF148" s="573"/>
      <c r="CG148" s="554"/>
      <c r="CH148" s="555"/>
      <c r="CI148" s="152"/>
      <c r="CJ148" s="153"/>
      <c r="CK148" s="153"/>
      <c r="CL148" s="154"/>
      <c r="CM148" s="130"/>
      <c r="CN148" s="130"/>
      <c r="CO148" s="130"/>
      <c r="CP148" s="130"/>
      <c r="CQ148" s="130"/>
      <c r="CR148" s="130"/>
      <c r="CS148" s="130"/>
      <c r="CT148" s="130"/>
      <c r="CU148" s="130"/>
      <c r="CV148" s="130"/>
      <c r="CW148" s="130"/>
      <c r="CX148" s="130"/>
      <c r="CY148" s="130"/>
      <c r="CZ148" s="130"/>
      <c r="DA148" s="130"/>
      <c r="DB148" s="130"/>
      <c r="DC148" s="130"/>
      <c r="DD148" s="130"/>
      <c r="DE148" s="130"/>
      <c r="DF148" s="130"/>
      <c r="DG148" s="130"/>
      <c r="DH148" s="130"/>
      <c r="DI148" s="130"/>
      <c r="DJ148" s="130"/>
      <c r="DK148" s="130"/>
      <c r="DL148" s="130"/>
      <c r="DM148" s="130"/>
      <c r="DN148" s="130"/>
      <c r="DO148" s="130"/>
      <c r="DP148" s="130"/>
      <c r="DQ148" s="130"/>
      <c r="DR148" s="130"/>
      <c r="DS148" s="130"/>
      <c r="DT148" s="130"/>
      <c r="DU148" s="130"/>
      <c r="DV148" s="130"/>
      <c r="DW148" s="130"/>
      <c r="DX148" s="130"/>
      <c r="DY148" s="130"/>
      <c r="DZ148" s="130"/>
      <c r="EA148" s="130"/>
      <c r="EB148" s="130"/>
      <c r="EC148" s="130"/>
      <c r="ED148" s="130"/>
      <c r="EE148" s="130"/>
      <c r="EF148" s="130"/>
      <c r="EG148" s="130"/>
      <c r="EH148" s="130"/>
      <c r="EI148" s="130"/>
      <c r="EJ148" s="130"/>
      <c r="EK148" s="130"/>
      <c r="EL148" s="130"/>
      <c r="EM148" s="130"/>
      <c r="EN148" s="130"/>
      <c r="EO148" s="130"/>
      <c r="EP148" s="130"/>
      <c r="EQ148" s="130"/>
      <c r="ER148" s="130"/>
      <c r="ES148" s="130"/>
      <c r="ET148" s="130"/>
      <c r="EU148" s="130"/>
      <c r="EV148" s="130"/>
      <c r="EW148" s="130"/>
      <c r="EX148" s="130"/>
      <c r="EY148" s="130"/>
      <c r="EZ148" s="130"/>
      <c r="FA148" s="130"/>
      <c r="FB148" s="130"/>
      <c r="FC148" s="130"/>
      <c r="FD148" s="130"/>
      <c r="FE148" s="130"/>
      <c r="FF148" s="130"/>
      <c r="FG148" s="130"/>
      <c r="FH148" s="130"/>
      <c r="FI148" s="130"/>
      <c r="FJ148" s="130"/>
      <c r="FK148" s="130"/>
      <c r="FL148" s="130"/>
      <c r="FM148" s="130"/>
      <c r="FN148" s="130"/>
      <c r="FO148" s="130"/>
      <c r="FP148" s="130"/>
      <c r="FQ148" s="130"/>
      <c r="FR148" s="130"/>
      <c r="FS148" s="130"/>
      <c r="FT148" s="130"/>
      <c r="FU148" s="130"/>
      <c r="FV148" s="130"/>
      <c r="FW148" s="130"/>
      <c r="FX148" s="130"/>
      <c r="FY148" s="130"/>
      <c r="FZ148" s="130"/>
      <c r="GA148" s="130"/>
      <c r="GB148" s="130"/>
      <c r="GC148" s="130"/>
      <c r="GD148" s="130"/>
      <c r="GE148" s="130"/>
      <c r="GF148" s="130"/>
      <c r="GG148" s="130"/>
      <c r="GH148" s="130"/>
      <c r="GI148" s="130"/>
      <c r="GJ148" s="130"/>
      <c r="GK148" s="130"/>
      <c r="GL148" s="130"/>
      <c r="GM148" s="130"/>
      <c r="GN148" s="130"/>
      <c r="GO148" s="130"/>
      <c r="GP148" s="130"/>
      <c r="GQ148" s="130"/>
      <c r="GR148" s="130"/>
      <c r="GS148" s="130"/>
      <c r="GT148" s="130"/>
      <c r="GU148" s="130"/>
      <c r="GV148" s="130"/>
      <c r="GW148" s="130"/>
      <c r="GX148" s="130"/>
      <c r="GY148" s="130"/>
      <c r="GZ148" s="130"/>
      <c r="HA148" s="130"/>
      <c r="HB148" s="130"/>
      <c r="HC148" s="130"/>
      <c r="HD148" s="130"/>
      <c r="HE148" s="130"/>
      <c r="HF148" s="130"/>
      <c r="HG148" s="130"/>
    </row>
    <row r="149" spans="1:224" s="167" customFormat="1" ht="27.6" thickBot="1" x14ac:dyDescent="0.3">
      <c r="A149" s="130"/>
      <c r="B149" s="160"/>
      <c r="C149" s="161"/>
      <c r="D149" s="162" t="s">
        <v>127</v>
      </c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3"/>
      <c r="V149" s="163"/>
      <c r="W149" s="164"/>
      <c r="X149" s="164"/>
      <c r="Y149" s="764">
        <f>SUM(AK149:CF149)</f>
        <v>25</v>
      </c>
      <c r="Z149" s="765"/>
      <c r="AA149" s="583"/>
      <c r="AB149" s="614"/>
      <c r="AC149" s="582"/>
      <c r="AD149" s="583"/>
      <c r="AE149" s="583"/>
      <c r="AF149" s="583"/>
      <c r="AG149" s="583"/>
      <c r="AH149" s="583"/>
      <c r="AI149" s="583"/>
      <c r="AJ149" s="614"/>
      <c r="AK149" s="559">
        <v>5</v>
      </c>
      <c r="AL149" s="560"/>
      <c r="AM149" s="560"/>
      <c r="AN149" s="560"/>
      <c r="AO149" s="560"/>
      <c r="AP149" s="561"/>
      <c r="AQ149" s="559">
        <v>3</v>
      </c>
      <c r="AR149" s="560"/>
      <c r="AS149" s="560"/>
      <c r="AT149" s="560"/>
      <c r="AU149" s="560"/>
      <c r="AV149" s="561"/>
      <c r="AW149" s="559">
        <v>3</v>
      </c>
      <c r="AX149" s="560"/>
      <c r="AY149" s="560"/>
      <c r="AZ149" s="560"/>
      <c r="BA149" s="560"/>
      <c r="BB149" s="561"/>
      <c r="BC149" s="559">
        <v>2</v>
      </c>
      <c r="BD149" s="560"/>
      <c r="BE149" s="560"/>
      <c r="BF149" s="560"/>
      <c r="BG149" s="560"/>
      <c r="BH149" s="561"/>
      <c r="BI149" s="559">
        <v>4</v>
      </c>
      <c r="BJ149" s="560"/>
      <c r="BK149" s="560"/>
      <c r="BL149" s="560"/>
      <c r="BM149" s="560"/>
      <c r="BN149" s="561"/>
      <c r="BO149" s="559">
        <v>3</v>
      </c>
      <c r="BP149" s="560"/>
      <c r="BQ149" s="560"/>
      <c r="BR149" s="560"/>
      <c r="BS149" s="560"/>
      <c r="BT149" s="561"/>
      <c r="BU149" s="559">
        <v>2</v>
      </c>
      <c r="BV149" s="560"/>
      <c r="BW149" s="560"/>
      <c r="BX149" s="560"/>
      <c r="BY149" s="560"/>
      <c r="BZ149" s="561"/>
      <c r="CA149" s="559">
        <v>3</v>
      </c>
      <c r="CB149" s="560"/>
      <c r="CC149" s="560"/>
      <c r="CD149" s="560"/>
      <c r="CE149" s="560"/>
      <c r="CF149" s="561"/>
      <c r="CG149" s="533"/>
      <c r="CH149" s="534"/>
      <c r="CI149" s="165"/>
      <c r="CJ149" s="163"/>
      <c r="CK149" s="163"/>
      <c r="CL149" s="166"/>
      <c r="CM149" s="130"/>
      <c r="CN149" s="130"/>
      <c r="CO149" s="130"/>
      <c r="CP149" s="130"/>
      <c r="CQ149" s="130"/>
      <c r="CR149" s="130"/>
      <c r="CS149" s="130"/>
      <c r="CT149" s="130"/>
      <c r="CU149" s="130"/>
      <c r="CV149" s="130"/>
      <c r="CW149" s="130"/>
      <c r="CX149" s="130"/>
      <c r="CY149" s="130"/>
      <c r="CZ149" s="130"/>
      <c r="DA149" s="130"/>
      <c r="DB149" s="130"/>
      <c r="DC149" s="130"/>
      <c r="DD149" s="130"/>
      <c r="DE149" s="130"/>
      <c r="DF149" s="130"/>
      <c r="DG149" s="130"/>
      <c r="DH149" s="130"/>
      <c r="DI149" s="130"/>
      <c r="DJ149" s="130"/>
      <c r="DK149" s="130"/>
      <c r="DL149" s="130"/>
      <c r="DM149" s="130"/>
      <c r="DN149" s="130"/>
      <c r="DO149" s="130"/>
      <c r="DP149" s="130"/>
      <c r="DQ149" s="130"/>
      <c r="DR149" s="130"/>
      <c r="DS149" s="130"/>
      <c r="DT149" s="130"/>
      <c r="DU149" s="130"/>
      <c r="DV149" s="130"/>
      <c r="DW149" s="130"/>
      <c r="DX149" s="130"/>
      <c r="DY149" s="130"/>
      <c r="DZ149" s="130"/>
      <c r="EA149" s="130"/>
      <c r="EB149" s="130"/>
      <c r="EC149" s="130"/>
      <c r="ED149" s="130"/>
      <c r="EE149" s="130"/>
      <c r="EF149" s="130"/>
      <c r="EG149" s="130"/>
      <c r="EH149" s="130"/>
      <c r="EI149" s="130"/>
      <c r="EJ149" s="130"/>
      <c r="EK149" s="130"/>
      <c r="EL149" s="130"/>
      <c r="EM149" s="130"/>
      <c r="EN149" s="130"/>
      <c r="EO149" s="130"/>
      <c r="EP149" s="130"/>
      <c r="EQ149" s="130"/>
      <c r="ER149" s="130"/>
      <c r="ES149" s="130"/>
      <c r="ET149" s="130"/>
      <c r="EU149" s="130"/>
      <c r="EV149" s="130"/>
      <c r="EW149" s="130"/>
      <c r="EX149" s="130"/>
      <c r="EY149" s="130"/>
      <c r="EZ149" s="130"/>
      <c r="FA149" s="130"/>
      <c r="FB149" s="130"/>
      <c r="FC149" s="130"/>
      <c r="FD149" s="130"/>
      <c r="FE149" s="130"/>
      <c r="FF149" s="130"/>
      <c r="FG149" s="130"/>
      <c r="FH149" s="130"/>
      <c r="FI149" s="130"/>
      <c r="FJ149" s="130"/>
      <c r="FK149" s="130"/>
      <c r="FL149" s="130"/>
      <c r="FM149" s="130"/>
      <c r="FN149" s="130"/>
      <c r="FO149" s="130"/>
      <c r="FP149" s="130"/>
      <c r="FQ149" s="130"/>
      <c r="FR149" s="130"/>
      <c r="FS149" s="130"/>
      <c r="FT149" s="130"/>
      <c r="FU149" s="130"/>
      <c r="FV149" s="130"/>
      <c r="FW149" s="130"/>
      <c r="FX149" s="130"/>
      <c r="FY149" s="130"/>
      <c r="FZ149" s="130"/>
      <c r="GA149" s="130"/>
      <c r="GB149" s="130"/>
      <c r="GC149" s="130"/>
      <c r="GD149" s="130"/>
      <c r="GE149" s="130"/>
      <c r="GF149" s="130"/>
      <c r="GG149" s="130"/>
      <c r="GH149" s="130"/>
      <c r="GI149" s="130"/>
      <c r="GJ149" s="130"/>
      <c r="GK149" s="130"/>
      <c r="GL149" s="130"/>
      <c r="GM149" s="130"/>
      <c r="GN149" s="130"/>
      <c r="GO149" s="130"/>
      <c r="GP149" s="130"/>
      <c r="GQ149" s="130"/>
      <c r="GR149" s="130"/>
      <c r="GS149" s="130"/>
      <c r="GT149" s="130"/>
      <c r="GU149" s="130"/>
      <c r="GV149" s="130"/>
      <c r="GW149" s="130"/>
      <c r="GX149" s="130"/>
      <c r="GY149" s="130"/>
      <c r="GZ149" s="130"/>
      <c r="HA149" s="130"/>
      <c r="HB149" s="130"/>
      <c r="HC149" s="130"/>
      <c r="HD149" s="130"/>
      <c r="HE149" s="130"/>
      <c r="HF149" s="130"/>
      <c r="HG149" s="130"/>
    </row>
    <row r="150" spans="1:224" s="387" customFormat="1" ht="14.4" thickBot="1" x14ac:dyDescent="0.3">
      <c r="A150" s="383"/>
      <c r="B150" s="384"/>
      <c r="C150" s="384"/>
      <c r="D150" s="384"/>
      <c r="E150" s="384"/>
      <c r="F150" s="384"/>
      <c r="G150" s="384"/>
      <c r="H150" s="384"/>
      <c r="I150" s="384"/>
      <c r="J150" s="384"/>
      <c r="K150" s="384"/>
      <c r="L150" s="384"/>
      <c r="M150" s="384"/>
      <c r="N150" s="384"/>
      <c r="O150" s="384"/>
      <c r="P150" s="384"/>
      <c r="Q150" s="384"/>
      <c r="R150" s="384"/>
      <c r="S150" s="384"/>
      <c r="T150" s="384"/>
      <c r="U150" s="384"/>
      <c r="V150" s="384"/>
      <c r="W150" s="384"/>
      <c r="X150" s="384"/>
      <c r="Y150" s="385"/>
      <c r="Z150" s="385"/>
      <c r="AA150" s="386"/>
      <c r="AB150" s="386"/>
      <c r="AC150" s="384"/>
      <c r="AD150" s="384"/>
      <c r="AE150" s="384"/>
      <c r="AF150" s="384"/>
      <c r="AG150" s="384"/>
      <c r="AH150" s="384"/>
      <c r="AI150" s="384"/>
      <c r="AJ150" s="384"/>
      <c r="AK150" s="797">
        <f>54*(17+4)</f>
        <v>1134</v>
      </c>
      <c r="AL150" s="797"/>
      <c r="AM150" s="797">
        <f>AK145*17</f>
        <v>544</v>
      </c>
      <c r="AN150" s="797"/>
      <c r="AO150" s="798">
        <f>AM144/17</f>
        <v>31.647058823529413</v>
      </c>
      <c r="AP150" s="798"/>
      <c r="AQ150" s="797">
        <f>54*(16+4)</f>
        <v>1080</v>
      </c>
      <c r="AR150" s="797"/>
      <c r="AS150" s="797">
        <f>AQ145*16</f>
        <v>512</v>
      </c>
      <c r="AT150" s="797"/>
      <c r="AU150" s="798">
        <f>AS144/16</f>
        <v>32</v>
      </c>
      <c r="AV150" s="798"/>
      <c r="AW150" s="797">
        <f>54*(17+4)</f>
        <v>1134</v>
      </c>
      <c r="AX150" s="797"/>
      <c r="AY150" s="797">
        <f>AW145*17</f>
        <v>544</v>
      </c>
      <c r="AZ150" s="797"/>
      <c r="BA150" s="798">
        <f>AY144/17</f>
        <v>31.176470588235293</v>
      </c>
      <c r="BB150" s="798"/>
      <c r="BC150" s="797">
        <f>54*(16+4)</f>
        <v>1080</v>
      </c>
      <c r="BD150" s="797"/>
      <c r="BE150" s="797">
        <f>BC145*16</f>
        <v>496</v>
      </c>
      <c r="BF150" s="797"/>
      <c r="BG150" s="798">
        <f>BE144/16</f>
        <v>30.75</v>
      </c>
      <c r="BH150" s="798"/>
      <c r="BI150" s="797">
        <f>54*(17+4)</f>
        <v>1134</v>
      </c>
      <c r="BJ150" s="797"/>
      <c r="BK150" s="797">
        <f>BI145*17</f>
        <v>544</v>
      </c>
      <c r="BL150" s="797"/>
      <c r="BM150" s="798">
        <f>BK144/17</f>
        <v>32</v>
      </c>
      <c r="BN150" s="798"/>
      <c r="BO150" s="797">
        <f>54*(16+4)</f>
        <v>1080</v>
      </c>
      <c r="BP150" s="797"/>
      <c r="BQ150" s="797">
        <f>BO145*16</f>
        <v>512</v>
      </c>
      <c r="BR150" s="797"/>
      <c r="BS150" s="798">
        <f>BQ144/16</f>
        <v>32</v>
      </c>
      <c r="BT150" s="798"/>
      <c r="BU150" s="797">
        <f>54*(16+3)</f>
        <v>1026</v>
      </c>
      <c r="BV150" s="797"/>
      <c r="BW150" s="797">
        <f>BU145*16</f>
        <v>480</v>
      </c>
      <c r="BX150" s="797"/>
      <c r="BY150" s="798">
        <f>BW144/16</f>
        <v>30</v>
      </c>
      <c r="BZ150" s="798"/>
      <c r="CA150" s="797">
        <f>54*(8+1)</f>
        <v>486</v>
      </c>
      <c r="CB150" s="797"/>
      <c r="CC150" s="797">
        <f>CA145*8</f>
        <v>240</v>
      </c>
      <c r="CD150" s="797"/>
      <c r="CE150" s="798">
        <f>CC144/8</f>
        <v>30</v>
      </c>
      <c r="CF150" s="798"/>
      <c r="CG150" s="384"/>
      <c r="CH150" s="384"/>
      <c r="CI150" s="384"/>
      <c r="CJ150" s="383"/>
      <c r="CK150" s="383"/>
      <c r="CL150" s="383"/>
      <c r="CM150" s="383"/>
      <c r="CN150" s="383"/>
      <c r="CO150" s="383"/>
      <c r="CP150" s="383"/>
      <c r="CQ150" s="383"/>
      <c r="CR150" s="383"/>
      <c r="CS150" s="383"/>
      <c r="CT150" s="383"/>
      <c r="CU150" s="383"/>
      <c r="CV150" s="383"/>
      <c r="CW150" s="383"/>
      <c r="CX150" s="383"/>
      <c r="CY150" s="383"/>
      <c r="CZ150" s="383"/>
      <c r="DA150" s="383"/>
      <c r="DB150" s="383"/>
      <c r="DC150" s="383"/>
      <c r="DD150" s="383"/>
      <c r="DE150" s="383"/>
      <c r="DF150" s="383"/>
      <c r="DG150" s="383"/>
      <c r="DH150" s="383"/>
      <c r="DI150" s="383"/>
      <c r="DJ150" s="383"/>
      <c r="DK150" s="383"/>
      <c r="DL150" s="383"/>
      <c r="DM150" s="383"/>
      <c r="DN150" s="383"/>
      <c r="DO150" s="383"/>
      <c r="DP150" s="383"/>
      <c r="DQ150" s="383"/>
      <c r="DR150" s="383"/>
      <c r="DS150" s="383"/>
      <c r="DT150" s="383"/>
      <c r="DU150" s="383"/>
      <c r="DV150" s="383"/>
      <c r="DW150" s="383"/>
      <c r="DX150" s="383"/>
      <c r="DY150" s="383"/>
      <c r="DZ150" s="383"/>
      <c r="EA150" s="383"/>
      <c r="EB150" s="383"/>
      <c r="EC150" s="383"/>
      <c r="ED150" s="383"/>
      <c r="EE150" s="383"/>
      <c r="EF150" s="383"/>
      <c r="EG150" s="383"/>
      <c r="EH150" s="383"/>
      <c r="EI150" s="383"/>
      <c r="EJ150" s="383"/>
      <c r="EK150" s="383"/>
      <c r="EL150" s="383"/>
      <c r="EM150" s="383"/>
      <c r="EN150" s="383"/>
      <c r="EO150" s="383"/>
      <c r="EP150" s="383"/>
      <c r="EQ150" s="383"/>
      <c r="ER150" s="383"/>
      <c r="ES150" s="383"/>
      <c r="ET150" s="383"/>
      <c r="EU150" s="383"/>
      <c r="EV150" s="383"/>
      <c r="EW150" s="383"/>
      <c r="EX150" s="383"/>
      <c r="EY150" s="383"/>
      <c r="EZ150" s="383"/>
      <c r="FA150" s="383"/>
      <c r="FB150" s="383"/>
      <c r="FC150" s="383"/>
      <c r="FD150" s="383"/>
      <c r="FE150" s="383"/>
      <c r="FF150" s="383"/>
      <c r="FG150" s="383"/>
      <c r="FH150" s="383"/>
      <c r="FI150" s="383"/>
      <c r="FJ150" s="383"/>
      <c r="FK150" s="383"/>
      <c r="FL150" s="383"/>
      <c r="FM150" s="383"/>
      <c r="FN150" s="383"/>
      <c r="FO150" s="383"/>
      <c r="FP150" s="383"/>
      <c r="FQ150" s="383"/>
      <c r="FR150" s="383"/>
      <c r="FS150" s="383"/>
      <c r="FT150" s="383"/>
      <c r="FU150" s="383"/>
      <c r="FV150" s="383"/>
      <c r="FW150" s="383"/>
      <c r="FX150" s="383"/>
      <c r="FY150" s="383"/>
      <c r="FZ150" s="383"/>
      <c r="GA150" s="383"/>
      <c r="GB150" s="383"/>
      <c r="GC150" s="383"/>
      <c r="GD150" s="383"/>
      <c r="GE150" s="383"/>
      <c r="GF150" s="383"/>
      <c r="GG150" s="383"/>
      <c r="GH150" s="383"/>
      <c r="GI150" s="383"/>
      <c r="GJ150" s="383"/>
      <c r="GK150" s="383"/>
      <c r="GL150" s="383"/>
      <c r="GM150" s="383"/>
      <c r="GN150" s="383"/>
      <c r="GO150" s="383"/>
      <c r="GP150" s="383"/>
      <c r="GQ150" s="383"/>
      <c r="GR150" s="383"/>
      <c r="GS150" s="383"/>
      <c r="GT150" s="383"/>
      <c r="GU150" s="383"/>
      <c r="GV150" s="383"/>
      <c r="GW150" s="383"/>
      <c r="GX150" s="383"/>
      <c r="GY150" s="383"/>
      <c r="GZ150" s="383"/>
      <c r="HA150" s="383"/>
      <c r="HB150" s="383"/>
      <c r="HC150" s="383"/>
      <c r="HD150" s="383"/>
      <c r="HE150" s="383"/>
      <c r="HF150" s="383"/>
      <c r="HG150" s="383"/>
      <c r="HH150" s="383"/>
      <c r="HI150" s="383"/>
      <c r="HJ150" s="383"/>
      <c r="HK150" s="383"/>
      <c r="HL150" s="383"/>
      <c r="HM150" s="383"/>
      <c r="HN150" s="383"/>
      <c r="HO150" s="383"/>
      <c r="HP150" s="383"/>
    </row>
    <row r="151" spans="1:224" s="383" customFormat="1" ht="14.4" thickBot="1" x14ac:dyDescent="0.3">
      <c r="B151" s="387"/>
      <c r="C151" s="387"/>
      <c r="D151" s="387"/>
      <c r="E151" s="387"/>
      <c r="F151" s="387"/>
      <c r="G151" s="387"/>
      <c r="H151" s="387"/>
      <c r="I151" s="387"/>
      <c r="J151" s="387"/>
      <c r="K151" s="387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90"/>
      <c r="Z151" s="390"/>
      <c r="AA151" s="388"/>
      <c r="AB151" s="388"/>
      <c r="AC151" s="387"/>
      <c r="AD151" s="387"/>
      <c r="AE151" s="387"/>
      <c r="AF151" s="387"/>
      <c r="AG151" s="387"/>
      <c r="AH151" s="387"/>
      <c r="AI151" s="387"/>
      <c r="AJ151" s="387"/>
      <c r="AK151" s="388"/>
      <c r="AL151" s="388"/>
      <c r="AM151" s="388"/>
      <c r="AN151" s="388"/>
      <c r="AO151" s="470">
        <f>AO144+AU144+T154</f>
        <v>60</v>
      </c>
      <c r="AP151" s="470"/>
      <c r="AQ151" s="470"/>
      <c r="AR151" s="470"/>
      <c r="AS151" s="388"/>
      <c r="AT151" s="388"/>
      <c r="AU151" s="388"/>
      <c r="AV151" s="388"/>
      <c r="AW151" s="388"/>
      <c r="AX151" s="388"/>
      <c r="AY151" s="388"/>
      <c r="AZ151" s="388"/>
      <c r="BA151" s="470">
        <f>BA144+BG144+AU154</f>
        <v>60</v>
      </c>
      <c r="BB151" s="470"/>
      <c r="BC151" s="470"/>
      <c r="BD151" s="470"/>
      <c r="BE151" s="388"/>
      <c r="BF151" s="388"/>
      <c r="BG151" s="388"/>
      <c r="BH151" s="388"/>
      <c r="BI151" s="388"/>
      <c r="BJ151" s="388"/>
      <c r="BK151" s="388"/>
      <c r="BL151" s="388"/>
      <c r="BM151" s="470">
        <f>BM144+BS144+AU155</f>
        <v>60</v>
      </c>
      <c r="BN151" s="470"/>
      <c r="BO151" s="470"/>
      <c r="BP151" s="470"/>
      <c r="BQ151" s="388"/>
      <c r="BR151" s="388"/>
      <c r="BS151" s="388"/>
      <c r="BT151" s="388"/>
      <c r="BU151" s="388"/>
      <c r="BV151" s="388"/>
      <c r="BW151" s="388"/>
      <c r="BX151" s="388"/>
      <c r="BY151" s="470">
        <f>BY144+CE144+AU156+BN154</f>
        <v>60</v>
      </c>
      <c r="BZ151" s="470"/>
      <c r="CA151" s="470"/>
      <c r="CB151" s="470"/>
      <c r="CC151" s="388"/>
      <c r="CD151" s="388"/>
      <c r="CE151" s="389"/>
      <c r="CF151" s="389"/>
      <c r="CG151" s="470">
        <f>CG144+T154+AU154+AU155+AU156+BN154</f>
        <v>240</v>
      </c>
      <c r="CH151" s="471"/>
      <c r="CI151" s="387"/>
    </row>
    <row r="152" spans="1:224" s="150" customFormat="1" ht="26.4" x14ac:dyDescent="0.25">
      <c r="A152" s="302"/>
      <c r="B152" s="803" t="s">
        <v>203</v>
      </c>
      <c r="C152" s="804"/>
      <c r="D152" s="804"/>
      <c r="E152" s="804"/>
      <c r="F152" s="804"/>
      <c r="G152" s="804"/>
      <c r="H152" s="804"/>
      <c r="I152" s="804"/>
      <c r="J152" s="804"/>
      <c r="K152" s="804"/>
      <c r="L152" s="804"/>
      <c r="M152" s="804"/>
      <c r="N152" s="804"/>
      <c r="O152" s="804"/>
      <c r="P152" s="804"/>
      <c r="Q152" s="804"/>
      <c r="R152" s="804"/>
      <c r="S152" s="804"/>
      <c r="T152" s="804"/>
      <c r="U152" s="804"/>
      <c r="V152" s="804"/>
      <c r="W152" s="804"/>
      <c r="X152" s="805"/>
      <c r="Y152" s="803" t="s">
        <v>204</v>
      </c>
      <c r="Z152" s="804"/>
      <c r="AA152" s="804"/>
      <c r="AB152" s="804"/>
      <c r="AC152" s="804"/>
      <c r="AD152" s="804"/>
      <c r="AE152" s="804"/>
      <c r="AF152" s="804"/>
      <c r="AG152" s="804"/>
      <c r="AH152" s="804"/>
      <c r="AI152" s="804"/>
      <c r="AJ152" s="804"/>
      <c r="AK152" s="804"/>
      <c r="AL152" s="804"/>
      <c r="AM152" s="804"/>
      <c r="AN152" s="804"/>
      <c r="AO152" s="804"/>
      <c r="AP152" s="804"/>
      <c r="AQ152" s="804"/>
      <c r="AR152" s="804"/>
      <c r="AS152" s="804"/>
      <c r="AT152" s="804"/>
      <c r="AU152" s="804"/>
      <c r="AV152" s="804"/>
      <c r="AW152" s="804"/>
      <c r="AX152" s="804"/>
      <c r="AY152" s="805"/>
      <c r="AZ152" s="803" t="s">
        <v>205</v>
      </c>
      <c r="BA152" s="804"/>
      <c r="BB152" s="804"/>
      <c r="BC152" s="804"/>
      <c r="BD152" s="804"/>
      <c r="BE152" s="804"/>
      <c r="BF152" s="804"/>
      <c r="BG152" s="804"/>
      <c r="BH152" s="804"/>
      <c r="BI152" s="804"/>
      <c r="BJ152" s="804"/>
      <c r="BK152" s="804"/>
      <c r="BL152" s="804"/>
      <c r="BM152" s="804"/>
      <c r="BN152" s="804"/>
      <c r="BO152" s="804"/>
      <c r="BP152" s="804"/>
      <c r="BQ152" s="804"/>
      <c r="BR152" s="804"/>
      <c r="BS152" s="804"/>
      <c r="BT152" s="805"/>
      <c r="BU152" s="806" t="s">
        <v>206</v>
      </c>
      <c r="BV152" s="807"/>
      <c r="BW152" s="807"/>
      <c r="BX152" s="807"/>
      <c r="BY152" s="807"/>
      <c r="BZ152" s="807"/>
      <c r="CA152" s="807"/>
      <c r="CB152" s="807"/>
      <c r="CC152" s="807"/>
      <c r="CD152" s="807"/>
      <c r="CE152" s="807"/>
      <c r="CF152" s="807"/>
      <c r="CG152" s="807"/>
      <c r="CH152" s="807"/>
      <c r="CI152" s="807"/>
      <c r="CJ152" s="807"/>
      <c r="CK152" s="807"/>
      <c r="CL152" s="808"/>
      <c r="CM152" s="303"/>
      <c r="CN152" s="302"/>
      <c r="CO152" s="302"/>
      <c r="CP152" s="302"/>
      <c r="CQ152" s="302"/>
      <c r="CR152" s="302"/>
      <c r="CS152" s="302"/>
      <c r="CT152" s="302"/>
      <c r="CU152" s="302"/>
      <c r="CV152" s="302"/>
      <c r="CW152" s="302"/>
      <c r="CX152" s="302"/>
      <c r="CY152" s="302"/>
      <c r="CZ152" s="302"/>
      <c r="DA152" s="302"/>
      <c r="DB152" s="302"/>
      <c r="DC152" s="302"/>
      <c r="DD152" s="302"/>
      <c r="DE152" s="302"/>
      <c r="DF152" s="302"/>
      <c r="DG152" s="302"/>
      <c r="DH152" s="302"/>
      <c r="DI152" s="302"/>
      <c r="DJ152" s="302"/>
      <c r="DK152" s="302"/>
      <c r="DL152" s="302"/>
      <c r="DM152" s="302"/>
      <c r="DN152" s="302"/>
      <c r="DO152" s="302"/>
      <c r="DP152" s="302"/>
      <c r="DQ152" s="302"/>
      <c r="DR152" s="302"/>
      <c r="DS152" s="302"/>
      <c r="DT152" s="302"/>
      <c r="DU152" s="302"/>
      <c r="DV152" s="302"/>
      <c r="DW152" s="302"/>
      <c r="DX152" s="302"/>
      <c r="DY152" s="302"/>
      <c r="DZ152" s="302"/>
      <c r="EA152" s="302"/>
      <c r="EB152" s="302"/>
      <c r="EC152" s="302"/>
      <c r="ED152" s="302"/>
      <c r="EE152" s="302"/>
      <c r="EF152" s="302"/>
      <c r="EG152" s="302"/>
      <c r="EH152" s="302"/>
      <c r="EI152" s="302"/>
      <c r="EJ152" s="302"/>
      <c r="EK152" s="302"/>
      <c r="EL152" s="302"/>
      <c r="EM152" s="302"/>
      <c r="EN152" s="302"/>
      <c r="EO152" s="302"/>
      <c r="EP152" s="302"/>
      <c r="EQ152" s="302"/>
      <c r="ER152" s="302"/>
      <c r="ES152" s="302"/>
      <c r="ET152" s="302"/>
      <c r="EU152" s="302"/>
      <c r="EV152" s="302"/>
      <c r="EW152" s="302"/>
      <c r="EX152" s="302"/>
      <c r="EY152" s="302"/>
      <c r="EZ152" s="302"/>
      <c r="FA152" s="302"/>
      <c r="FB152" s="302"/>
      <c r="FC152" s="302"/>
      <c r="FD152" s="302"/>
      <c r="FE152" s="302"/>
      <c r="FF152" s="302"/>
      <c r="FG152" s="302"/>
      <c r="FH152" s="302"/>
      <c r="FI152" s="302"/>
      <c r="FJ152" s="302"/>
      <c r="FK152" s="302"/>
      <c r="FL152" s="30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E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</row>
    <row r="153" spans="1:224" s="265" customFormat="1" ht="54.6" customHeight="1" thickBot="1" x14ac:dyDescent="0.3">
      <c r="A153" s="260"/>
      <c r="B153" s="809" t="s">
        <v>37</v>
      </c>
      <c r="C153" s="810"/>
      <c r="D153" s="810"/>
      <c r="E153" s="810"/>
      <c r="F153" s="810"/>
      <c r="G153" s="810"/>
      <c r="H153" s="810"/>
      <c r="I153" s="811"/>
      <c r="J153" s="750" t="s">
        <v>295</v>
      </c>
      <c r="K153" s="751"/>
      <c r="L153" s="751"/>
      <c r="M153" s="751"/>
      <c r="N153" s="752"/>
      <c r="O153" s="750" t="s">
        <v>135</v>
      </c>
      <c r="P153" s="751"/>
      <c r="Q153" s="751"/>
      <c r="R153" s="751"/>
      <c r="S153" s="752"/>
      <c r="T153" s="750" t="s">
        <v>130</v>
      </c>
      <c r="U153" s="751"/>
      <c r="V153" s="751"/>
      <c r="W153" s="751"/>
      <c r="X153" s="812"/>
      <c r="Y153" s="809" t="s">
        <v>37</v>
      </c>
      <c r="Z153" s="810"/>
      <c r="AA153" s="810"/>
      <c r="AB153" s="810"/>
      <c r="AC153" s="810"/>
      <c r="AD153" s="810"/>
      <c r="AE153" s="810"/>
      <c r="AF153" s="810"/>
      <c r="AG153" s="810"/>
      <c r="AH153" s="810"/>
      <c r="AI153" s="810"/>
      <c r="AJ153" s="811"/>
      <c r="AK153" s="750" t="s">
        <v>295</v>
      </c>
      <c r="AL153" s="751"/>
      <c r="AM153" s="751"/>
      <c r="AN153" s="751"/>
      <c r="AO153" s="752"/>
      <c r="AP153" s="750" t="s">
        <v>135</v>
      </c>
      <c r="AQ153" s="751"/>
      <c r="AR153" s="751"/>
      <c r="AS153" s="751"/>
      <c r="AT153" s="752"/>
      <c r="AU153" s="750" t="s">
        <v>130</v>
      </c>
      <c r="AV153" s="751"/>
      <c r="AW153" s="751"/>
      <c r="AX153" s="751"/>
      <c r="AY153" s="812"/>
      <c r="AZ153" s="813" t="s">
        <v>295</v>
      </c>
      <c r="BA153" s="751"/>
      <c r="BB153" s="751"/>
      <c r="BC153" s="751"/>
      <c r="BD153" s="751"/>
      <c r="BE153" s="751"/>
      <c r="BF153" s="752"/>
      <c r="BG153" s="750" t="s">
        <v>135</v>
      </c>
      <c r="BH153" s="751"/>
      <c r="BI153" s="751"/>
      <c r="BJ153" s="751"/>
      <c r="BK153" s="751"/>
      <c r="BL153" s="751"/>
      <c r="BM153" s="752"/>
      <c r="BN153" s="750" t="s">
        <v>130</v>
      </c>
      <c r="BO153" s="751"/>
      <c r="BP153" s="751"/>
      <c r="BQ153" s="751"/>
      <c r="BR153" s="751"/>
      <c r="BS153" s="751"/>
      <c r="BT153" s="812"/>
      <c r="BU153" s="261"/>
      <c r="BV153" s="262"/>
      <c r="BW153" s="262"/>
      <c r="BX153" s="262"/>
      <c r="BY153" s="262"/>
      <c r="BZ153" s="262"/>
      <c r="CA153" s="262"/>
      <c r="CB153" s="262"/>
      <c r="CC153" s="262"/>
      <c r="CD153" s="262"/>
      <c r="CE153" s="262"/>
      <c r="CF153" s="262"/>
      <c r="CG153" s="262"/>
      <c r="CH153" s="262"/>
      <c r="CI153" s="262"/>
      <c r="CJ153" s="262"/>
      <c r="CK153" s="262"/>
      <c r="CL153" s="263"/>
      <c r="CM153" s="264"/>
      <c r="CN153" s="264"/>
      <c r="CO153" s="264"/>
      <c r="CP153" s="264"/>
      <c r="CQ153" s="264"/>
      <c r="CR153" s="260"/>
      <c r="CS153" s="260"/>
      <c r="CT153" s="260"/>
      <c r="CU153" s="260"/>
      <c r="CV153" s="260"/>
      <c r="CW153" s="260"/>
      <c r="CX153" s="260"/>
      <c r="CY153" s="260"/>
      <c r="CZ153" s="260"/>
      <c r="DA153" s="260"/>
      <c r="DB153" s="260"/>
      <c r="DC153" s="260"/>
      <c r="DD153" s="260"/>
      <c r="DE153" s="260"/>
      <c r="DF153" s="260"/>
      <c r="DG153" s="260"/>
      <c r="DH153" s="260"/>
      <c r="DI153" s="260"/>
      <c r="DJ153" s="260"/>
      <c r="DK153" s="260"/>
      <c r="DL153" s="260"/>
      <c r="DM153" s="260"/>
      <c r="DN153" s="260"/>
      <c r="DO153" s="260"/>
      <c r="DP153" s="260"/>
      <c r="DQ153" s="260"/>
      <c r="DR153" s="260"/>
      <c r="DS153" s="260"/>
      <c r="DT153" s="260"/>
      <c r="DU153" s="260"/>
      <c r="DV153" s="260"/>
      <c r="DW153" s="260"/>
      <c r="DX153" s="260"/>
      <c r="DY153" s="260"/>
      <c r="DZ153" s="260"/>
      <c r="EA153" s="260"/>
      <c r="EB153" s="260"/>
      <c r="EC153" s="260"/>
      <c r="ED153" s="260"/>
      <c r="EE153" s="260"/>
      <c r="EF153" s="260"/>
      <c r="EG153" s="260"/>
      <c r="EH153" s="260"/>
      <c r="EI153" s="260"/>
      <c r="EJ153" s="260"/>
      <c r="EK153" s="260"/>
      <c r="EL153" s="260"/>
      <c r="EM153" s="260"/>
      <c r="EN153" s="260"/>
      <c r="EO153" s="260"/>
      <c r="EP153" s="260"/>
      <c r="EQ153" s="260"/>
      <c r="ER153" s="260"/>
      <c r="ES153" s="260"/>
      <c r="ET153" s="260"/>
      <c r="EU153" s="260"/>
      <c r="EV153" s="260"/>
      <c r="EW153" s="260"/>
      <c r="EX153" s="260"/>
      <c r="EY153" s="260"/>
      <c r="EZ153" s="260"/>
      <c r="FA153" s="260"/>
      <c r="FB153" s="260"/>
      <c r="FC153" s="260"/>
      <c r="FD153" s="260"/>
      <c r="FE153" s="260"/>
      <c r="FF153" s="260"/>
      <c r="FG153" s="260"/>
      <c r="FH153" s="260"/>
      <c r="FI153" s="260"/>
      <c r="FJ153" s="260"/>
      <c r="FK153" s="260"/>
      <c r="FL153" s="260"/>
      <c r="FM153" s="260"/>
      <c r="FN153" s="260"/>
      <c r="FO153" s="260"/>
      <c r="FP153" s="260"/>
      <c r="FQ153" s="260"/>
      <c r="FR153" s="260"/>
      <c r="FS153" s="260"/>
      <c r="FT153" s="260"/>
      <c r="FU153" s="260"/>
      <c r="FV153" s="260"/>
      <c r="FW153" s="260"/>
      <c r="FX153" s="260"/>
      <c r="FY153" s="260"/>
      <c r="FZ153" s="260"/>
      <c r="GA153" s="260"/>
      <c r="GB153" s="260"/>
      <c r="GC153" s="260"/>
      <c r="GD153" s="260"/>
      <c r="GE153" s="260"/>
      <c r="GF153" s="260"/>
      <c r="GG153" s="260"/>
      <c r="GH153" s="260"/>
      <c r="GI153" s="260"/>
      <c r="GJ153" s="260"/>
      <c r="GK153" s="260"/>
      <c r="GL153" s="260"/>
      <c r="GM153" s="260"/>
      <c r="GN153" s="260"/>
      <c r="GO153" s="260"/>
      <c r="GP153" s="260"/>
      <c r="GQ153" s="260"/>
      <c r="GR153" s="260"/>
      <c r="GS153" s="260"/>
      <c r="GT153" s="260"/>
      <c r="GU153" s="260"/>
      <c r="GV153" s="260"/>
      <c r="GW153" s="260"/>
      <c r="GX153" s="260"/>
      <c r="GY153" s="260"/>
      <c r="GZ153" s="260"/>
      <c r="HA153" s="260"/>
      <c r="HB153" s="260"/>
      <c r="HC153" s="260"/>
      <c r="HD153" s="260"/>
      <c r="HE153" s="260"/>
      <c r="HF153" s="260"/>
    </row>
    <row r="154" spans="1:224" s="274" customFormat="1" ht="25.2" x14ac:dyDescent="0.25">
      <c r="A154" s="72"/>
      <c r="B154" s="266" t="s">
        <v>134</v>
      </c>
      <c r="C154" s="267"/>
      <c r="D154" s="267"/>
      <c r="E154" s="267"/>
      <c r="F154" s="267"/>
      <c r="G154" s="267"/>
      <c r="H154" s="267"/>
      <c r="I154" s="267"/>
      <c r="J154" s="759">
        <v>2</v>
      </c>
      <c r="K154" s="760"/>
      <c r="L154" s="760"/>
      <c r="M154" s="760"/>
      <c r="N154" s="761"/>
      <c r="O154" s="759">
        <v>2</v>
      </c>
      <c r="P154" s="760"/>
      <c r="Q154" s="760"/>
      <c r="R154" s="760"/>
      <c r="S154" s="761"/>
      <c r="T154" s="759">
        <v>3</v>
      </c>
      <c r="U154" s="760"/>
      <c r="V154" s="760"/>
      <c r="W154" s="760"/>
      <c r="X154" s="762"/>
      <c r="Y154" s="268" t="s">
        <v>96</v>
      </c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269"/>
      <c r="AK154" s="621">
        <v>4</v>
      </c>
      <c r="AL154" s="763"/>
      <c r="AM154" s="763"/>
      <c r="AN154" s="763"/>
      <c r="AO154" s="620"/>
      <c r="AP154" s="621">
        <v>3</v>
      </c>
      <c r="AQ154" s="763"/>
      <c r="AR154" s="763"/>
      <c r="AS154" s="763"/>
      <c r="AT154" s="620"/>
      <c r="AU154" s="621">
        <v>4</v>
      </c>
      <c r="AV154" s="763"/>
      <c r="AW154" s="763"/>
      <c r="AX154" s="763"/>
      <c r="AY154" s="528"/>
      <c r="AZ154" s="766">
        <v>8</v>
      </c>
      <c r="BA154" s="760"/>
      <c r="BB154" s="760"/>
      <c r="BC154" s="760"/>
      <c r="BD154" s="760"/>
      <c r="BE154" s="760"/>
      <c r="BF154" s="761"/>
      <c r="BG154" s="759">
        <v>9</v>
      </c>
      <c r="BH154" s="760"/>
      <c r="BI154" s="760"/>
      <c r="BJ154" s="760"/>
      <c r="BK154" s="760"/>
      <c r="BL154" s="760"/>
      <c r="BM154" s="761"/>
      <c r="BN154" s="759">
        <v>15</v>
      </c>
      <c r="BO154" s="760"/>
      <c r="BP154" s="760"/>
      <c r="BQ154" s="760"/>
      <c r="BR154" s="760"/>
      <c r="BS154" s="760"/>
      <c r="BT154" s="762"/>
      <c r="BU154" s="270" t="s">
        <v>200</v>
      </c>
      <c r="BV154" s="271"/>
      <c r="BW154" s="271"/>
      <c r="BX154" s="271"/>
      <c r="BY154" s="271"/>
      <c r="BZ154" s="271"/>
      <c r="CA154" s="271"/>
      <c r="CB154" s="271"/>
      <c r="CC154" s="271"/>
      <c r="CD154" s="271"/>
      <c r="CE154" s="271"/>
      <c r="CF154" s="271"/>
      <c r="CG154" s="271"/>
      <c r="CH154" s="271"/>
      <c r="CI154" s="271"/>
      <c r="CJ154" s="272"/>
      <c r="CK154" s="272"/>
      <c r="CL154" s="273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</row>
    <row r="155" spans="1:224" s="114" customFormat="1" ht="25.2" x14ac:dyDescent="0.25">
      <c r="A155" s="72"/>
      <c r="B155" s="275"/>
      <c r="C155" s="272"/>
      <c r="D155" s="272"/>
      <c r="E155" s="272"/>
      <c r="F155" s="272"/>
      <c r="G155" s="272"/>
      <c r="H155" s="272"/>
      <c r="I155" s="272"/>
      <c r="J155" s="276"/>
      <c r="K155" s="272"/>
      <c r="L155" s="272"/>
      <c r="M155" s="272"/>
      <c r="N155" s="277"/>
      <c r="O155" s="276"/>
      <c r="P155" s="272"/>
      <c r="Q155" s="272"/>
      <c r="R155" s="272"/>
      <c r="S155" s="277"/>
      <c r="T155" s="276"/>
      <c r="U155" s="272"/>
      <c r="V155" s="272"/>
      <c r="W155" s="272"/>
      <c r="X155" s="273"/>
      <c r="Y155" s="278" t="s">
        <v>77</v>
      </c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279"/>
      <c r="AK155" s="423">
        <v>6</v>
      </c>
      <c r="AL155" s="749"/>
      <c r="AM155" s="749"/>
      <c r="AN155" s="749"/>
      <c r="AO155" s="422"/>
      <c r="AP155" s="423">
        <v>3</v>
      </c>
      <c r="AQ155" s="749"/>
      <c r="AR155" s="749"/>
      <c r="AS155" s="749"/>
      <c r="AT155" s="422"/>
      <c r="AU155" s="423">
        <v>5</v>
      </c>
      <c r="AV155" s="749"/>
      <c r="AW155" s="749"/>
      <c r="AX155" s="749"/>
      <c r="AY155" s="416"/>
      <c r="AZ155" s="280"/>
      <c r="BA155" s="272"/>
      <c r="BB155" s="272"/>
      <c r="BC155" s="272"/>
      <c r="BD155" s="272"/>
      <c r="BE155" s="272"/>
      <c r="BF155" s="277"/>
      <c r="BG155" s="276"/>
      <c r="BH155" s="272"/>
      <c r="BI155" s="272"/>
      <c r="BJ155" s="272"/>
      <c r="BK155" s="272"/>
      <c r="BL155" s="272"/>
      <c r="BM155" s="277"/>
      <c r="BN155" s="276"/>
      <c r="BO155" s="272"/>
      <c r="BP155" s="272"/>
      <c r="BQ155" s="272"/>
      <c r="BR155" s="272"/>
      <c r="BS155" s="272"/>
      <c r="BT155" s="273"/>
      <c r="BU155" s="281"/>
      <c r="BV155" s="271"/>
      <c r="BW155" s="271"/>
      <c r="BX155" s="271"/>
      <c r="BY155" s="271"/>
      <c r="BZ155" s="271"/>
      <c r="CA155" s="271"/>
      <c r="CB155" s="271"/>
      <c r="CC155" s="271"/>
      <c r="CD155" s="271"/>
      <c r="CE155" s="271"/>
      <c r="CF155" s="271"/>
      <c r="CG155" s="271"/>
      <c r="CH155" s="271"/>
      <c r="CI155" s="271"/>
      <c r="CJ155" s="272"/>
      <c r="CK155" s="272"/>
      <c r="CL155" s="273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</row>
    <row r="156" spans="1:224" s="114" customFormat="1" ht="25.8" thickBot="1" x14ac:dyDescent="0.3">
      <c r="A156" s="72"/>
      <c r="B156" s="282"/>
      <c r="C156" s="283"/>
      <c r="D156" s="283"/>
      <c r="E156" s="283"/>
      <c r="F156" s="283"/>
      <c r="G156" s="283"/>
      <c r="H156" s="284"/>
      <c r="I156" s="284"/>
      <c r="J156" s="285"/>
      <c r="K156" s="284"/>
      <c r="L156" s="284"/>
      <c r="M156" s="284"/>
      <c r="N156" s="286"/>
      <c r="O156" s="285"/>
      <c r="P156" s="284"/>
      <c r="Q156" s="284"/>
      <c r="R156" s="284"/>
      <c r="S156" s="286"/>
      <c r="T156" s="285"/>
      <c r="U156" s="284"/>
      <c r="V156" s="284"/>
      <c r="W156" s="284"/>
      <c r="X156" s="287"/>
      <c r="Y156" s="288" t="s">
        <v>63</v>
      </c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493">
        <v>8</v>
      </c>
      <c r="AL156" s="748"/>
      <c r="AM156" s="748"/>
      <c r="AN156" s="748"/>
      <c r="AO156" s="705"/>
      <c r="AP156" s="493">
        <v>2</v>
      </c>
      <c r="AQ156" s="748"/>
      <c r="AR156" s="748"/>
      <c r="AS156" s="748"/>
      <c r="AT156" s="705"/>
      <c r="AU156" s="493">
        <v>3</v>
      </c>
      <c r="AV156" s="748"/>
      <c r="AW156" s="748"/>
      <c r="AX156" s="748"/>
      <c r="AY156" s="494"/>
      <c r="AZ156" s="289"/>
      <c r="BA156" s="284"/>
      <c r="BB156" s="284"/>
      <c r="BC156" s="284"/>
      <c r="BD156" s="284"/>
      <c r="BE156" s="284"/>
      <c r="BF156" s="286"/>
      <c r="BG156" s="285"/>
      <c r="BH156" s="284"/>
      <c r="BI156" s="284"/>
      <c r="BJ156" s="284"/>
      <c r="BK156" s="284"/>
      <c r="BL156" s="284"/>
      <c r="BM156" s="286"/>
      <c r="BN156" s="285"/>
      <c r="BO156" s="284"/>
      <c r="BP156" s="284"/>
      <c r="BQ156" s="284"/>
      <c r="BR156" s="284"/>
      <c r="BS156" s="284"/>
      <c r="BT156" s="287"/>
      <c r="BU156" s="290"/>
      <c r="BV156" s="291"/>
      <c r="BW156" s="291"/>
      <c r="BX156" s="291"/>
      <c r="BY156" s="291"/>
      <c r="BZ156" s="291"/>
      <c r="CA156" s="291"/>
      <c r="CB156" s="291"/>
      <c r="CC156" s="291"/>
      <c r="CD156" s="291"/>
      <c r="CE156" s="291"/>
      <c r="CF156" s="291"/>
      <c r="CG156" s="291"/>
      <c r="CH156" s="291"/>
      <c r="CI156" s="291"/>
      <c r="CJ156" s="284"/>
      <c r="CK156" s="284"/>
      <c r="CL156" s="287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</row>
    <row r="157" spans="1:224" s="292" customFormat="1" ht="42" customHeight="1" x14ac:dyDescent="0.4"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AA157" s="294"/>
      <c r="AB157" s="294"/>
      <c r="AM157" s="537"/>
      <c r="AN157" s="538"/>
      <c r="AO157" s="295"/>
      <c r="AP157" s="295"/>
      <c r="AQ157" s="295"/>
      <c r="AR157" s="295"/>
      <c r="AS157" s="538"/>
      <c r="AT157" s="538"/>
      <c r="AU157" s="295"/>
      <c r="AV157" s="295"/>
      <c r="AW157" s="295"/>
      <c r="AX157" s="295"/>
      <c r="AY157" s="538"/>
      <c r="AZ157" s="538"/>
      <c r="BA157" s="295"/>
      <c r="BB157" s="295"/>
      <c r="BC157" s="295"/>
      <c r="BD157" s="295"/>
      <c r="BE157" s="538"/>
      <c r="BF157" s="538"/>
      <c r="BG157" s="296"/>
      <c r="BH157" s="296"/>
      <c r="BI157" s="296"/>
      <c r="BJ157" s="296"/>
      <c r="BK157" s="538"/>
      <c r="BL157" s="538"/>
      <c r="BM157" s="297"/>
      <c r="BN157" s="297"/>
      <c r="BO157" s="297"/>
      <c r="BP157" s="297"/>
      <c r="BQ157" s="538"/>
      <c r="BR157" s="538"/>
      <c r="BS157" s="296"/>
      <c r="BT157" s="296"/>
      <c r="BU157" s="296"/>
      <c r="BV157" s="296"/>
      <c r="BW157" s="538"/>
      <c r="BX157" s="538"/>
      <c r="BY157" s="296"/>
      <c r="BZ157" s="296"/>
      <c r="CA157" s="296"/>
      <c r="CB157" s="296"/>
      <c r="CC157" s="538"/>
      <c r="CD157" s="538"/>
      <c r="CU157" s="298"/>
      <c r="CV157" s="298"/>
      <c r="CW157" s="298"/>
      <c r="CX157" s="298"/>
      <c r="CY157" s="298"/>
      <c r="CZ157" s="298"/>
      <c r="DA157" s="298"/>
    </row>
    <row r="158" spans="1:224" s="301" customFormat="1" ht="23.4" customHeight="1" x14ac:dyDescent="0.25">
      <c r="A158" s="299"/>
      <c r="B158" s="299"/>
      <c r="C158" s="300"/>
      <c r="E158" s="299"/>
      <c r="F158" s="299"/>
      <c r="G158" s="299"/>
      <c r="H158" s="299"/>
      <c r="I158" s="299"/>
      <c r="J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796" t="s">
        <v>207</v>
      </c>
      <c r="AC158" s="796"/>
      <c r="AD158" s="796"/>
      <c r="AE158" s="796"/>
      <c r="AF158" s="796"/>
      <c r="AG158" s="796"/>
      <c r="AH158" s="796"/>
      <c r="AI158" s="796"/>
      <c r="AJ158" s="796"/>
      <c r="AK158" s="796"/>
      <c r="AL158" s="796"/>
      <c r="AM158" s="796"/>
      <c r="AN158" s="796"/>
      <c r="AO158" s="796"/>
      <c r="AP158" s="796"/>
      <c r="AQ158" s="796"/>
      <c r="AR158" s="796"/>
      <c r="AS158" s="796"/>
      <c r="AT158" s="796"/>
      <c r="AU158" s="796"/>
      <c r="AV158" s="796"/>
      <c r="AW158" s="796"/>
      <c r="AX158" s="796"/>
      <c r="AY158" s="796"/>
      <c r="AZ158" s="796"/>
      <c r="BA158" s="796"/>
      <c r="BB158" s="796"/>
      <c r="BC158" s="796"/>
      <c r="BD158" s="796"/>
      <c r="BE158" s="796"/>
      <c r="BF158" s="796"/>
      <c r="BG158" s="796"/>
      <c r="BH158" s="796"/>
      <c r="BI158" s="796"/>
      <c r="BJ158" s="796"/>
      <c r="BP158" s="299"/>
      <c r="BQ158" s="299"/>
      <c r="BR158" s="299"/>
      <c r="BS158" s="299"/>
      <c r="BT158" s="299"/>
      <c r="BU158" s="299"/>
      <c r="BV158" s="299"/>
      <c r="BW158" s="299"/>
      <c r="BX158" s="299"/>
      <c r="BY158" s="299"/>
      <c r="BZ158" s="299"/>
      <c r="CA158" s="299"/>
      <c r="CB158" s="299"/>
      <c r="CC158" s="299"/>
      <c r="CD158" s="299"/>
      <c r="CE158" s="299"/>
      <c r="CF158" s="299"/>
      <c r="CG158" s="299"/>
      <c r="CI158" s="299"/>
      <c r="CJ158" s="299"/>
      <c r="CK158" s="299"/>
      <c r="CL158" s="299"/>
      <c r="CM158" s="299"/>
      <c r="CN158" s="299"/>
      <c r="CO158" s="299"/>
      <c r="CR158" s="299"/>
      <c r="CS158" s="299"/>
      <c r="CT158" s="299"/>
      <c r="CU158" s="299"/>
      <c r="CV158" s="299"/>
      <c r="CW158" s="299"/>
      <c r="CX158" s="299"/>
      <c r="CY158" s="299"/>
      <c r="CZ158" s="299"/>
      <c r="DA158" s="299"/>
      <c r="DB158" s="299"/>
      <c r="DC158" s="299"/>
      <c r="DD158" s="299"/>
      <c r="DE158" s="299"/>
      <c r="DF158" s="299"/>
      <c r="DG158" s="299"/>
      <c r="DH158" s="299"/>
      <c r="DI158" s="299"/>
      <c r="DJ158" s="299"/>
      <c r="DK158" s="299"/>
      <c r="DL158" s="299"/>
      <c r="DM158" s="299"/>
      <c r="DN158" s="299"/>
      <c r="DO158" s="299"/>
      <c r="DP158" s="299"/>
      <c r="DQ158" s="299"/>
      <c r="DR158" s="299"/>
      <c r="DS158" s="299"/>
      <c r="DT158" s="299"/>
      <c r="DU158" s="299"/>
      <c r="DV158" s="299"/>
      <c r="DW158" s="299"/>
      <c r="DX158" s="299"/>
      <c r="DY158" s="299"/>
      <c r="DZ158" s="299"/>
      <c r="EA158" s="299"/>
      <c r="EB158" s="299"/>
      <c r="EC158" s="299"/>
      <c r="ED158" s="299"/>
      <c r="EE158" s="299"/>
      <c r="EF158" s="299"/>
      <c r="EG158" s="299"/>
      <c r="EH158" s="299"/>
      <c r="EI158" s="299"/>
      <c r="EJ158" s="299"/>
      <c r="EK158" s="299"/>
      <c r="EL158" s="299"/>
      <c r="EM158" s="299"/>
      <c r="EN158" s="299"/>
      <c r="EO158" s="299"/>
      <c r="EP158" s="299"/>
      <c r="EQ158" s="299"/>
      <c r="ER158" s="299"/>
      <c r="ES158" s="299"/>
      <c r="ET158" s="299"/>
      <c r="EU158" s="299"/>
      <c r="EV158" s="299"/>
      <c r="EW158" s="299"/>
      <c r="EX158" s="299"/>
      <c r="EY158" s="299"/>
      <c r="EZ158" s="299"/>
      <c r="FA158" s="299"/>
      <c r="FB158" s="299"/>
      <c r="FC158" s="299"/>
      <c r="FD158" s="299"/>
      <c r="FE158" s="299"/>
      <c r="FF158" s="299"/>
      <c r="FG158" s="299"/>
      <c r="FH158" s="299"/>
      <c r="FI158" s="299"/>
      <c r="FJ158" s="299"/>
      <c r="FK158" s="299"/>
      <c r="FL158" s="299"/>
      <c r="FM158" s="299"/>
      <c r="FN158" s="299"/>
      <c r="FO158" s="299"/>
      <c r="FP158" s="299"/>
      <c r="FQ158" s="299"/>
      <c r="FR158" s="299"/>
      <c r="FS158" s="299"/>
      <c r="FT158" s="299"/>
      <c r="FU158" s="299"/>
      <c r="FV158" s="299"/>
      <c r="FW158" s="299"/>
      <c r="FX158" s="299"/>
      <c r="FY158" s="299"/>
      <c r="FZ158" s="299"/>
      <c r="GA158" s="299"/>
      <c r="GB158" s="299"/>
      <c r="GC158" s="299"/>
      <c r="GD158" s="299"/>
      <c r="GE158" s="299"/>
      <c r="GF158" s="299"/>
      <c r="GG158" s="299"/>
      <c r="GH158" s="299"/>
      <c r="GI158" s="299"/>
      <c r="GJ158" s="299"/>
      <c r="GK158" s="299"/>
      <c r="GL158" s="299"/>
      <c r="GM158" s="299"/>
      <c r="GN158" s="299"/>
      <c r="GO158" s="299"/>
      <c r="GP158" s="299"/>
      <c r="GQ158" s="299"/>
      <c r="GR158" s="299"/>
      <c r="GS158" s="299"/>
      <c r="GT158" s="299"/>
      <c r="GU158" s="299"/>
      <c r="GV158" s="299"/>
      <c r="GW158" s="299"/>
      <c r="GX158" s="299"/>
      <c r="GY158" s="299"/>
      <c r="GZ158" s="299"/>
      <c r="HA158" s="299"/>
      <c r="HB158" s="299"/>
      <c r="HC158" s="299"/>
      <c r="HD158" s="299"/>
      <c r="HE158" s="299"/>
      <c r="HF158" s="299"/>
      <c r="HG158" s="299"/>
      <c r="HH158" s="299"/>
      <c r="HI158" s="299"/>
      <c r="HJ158" s="299"/>
      <c r="HK158" s="299"/>
      <c r="HL158" s="299"/>
      <c r="HM158" s="299"/>
      <c r="HN158" s="299"/>
      <c r="HO158" s="299"/>
      <c r="HP158" s="299"/>
    </row>
    <row r="159" spans="1:224" s="351" customFormat="1" ht="24.6" customHeight="1" thickBot="1" x14ac:dyDescent="0.3">
      <c r="A159" s="349"/>
      <c r="B159" s="349"/>
      <c r="C159" s="350"/>
      <c r="E159" s="349"/>
      <c r="F159" s="349"/>
      <c r="G159" s="349"/>
      <c r="H159" s="349"/>
      <c r="I159" s="349"/>
      <c r="J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52"/>
      <c r="AF159" s="352"/>
      <c r="AG159" s="349"/>
      <c r="AH159" s="349"/>
      <c r="AI159" s="349"/>
      <c r="AJ159" s="349"/>
      <c r="AK159" s="349"/>
      <c r="AL159" s="349"/>
      <c r="AM159" s="349"/>
      <c r="AN159" s="349"/>
      <c r="BF159" s="350"/>
      <c r="BI159" s="349"/>
      <c r="BK159" s="349"/>
      <c r="BL159" s="349"/>
      <c r="BM159" s="349"/>
      <c r="BN159" s="349"/>
      <c r="BO159" s="349"/>
      <c r="BP159" s="349"/>
      <c r="BQ159" s="349"/>
      <c r="BR159" s="349"/>
      <c r="BS159" s="349"/>
      <c r="BT159" s="349"/>
      <c r="BU159" s="349"/>
      <c r="BV159" s="349"/>
      <c r="BW159" s="349"/>
      <c r="BX159" s="349"/>
      <c r="BY159" s="349"/>
      <c r="BZ159" s="349"/>
      <c r="CA159" s="349"/>
      <c r="CB159" s="349"/>
      <c r="CC159" s="349"/>
      <c r="CD159" s="349"/>
      <c r="CE159" s="349"/>
      <c r="CF159" s="349"/>
      <c r="CG159" s="349"/>
      <c r="CI159" s="349"/>
      <c r="CJ159" s="349"/>
      <c r="CK159" s="349"/>
      <c r="CL159" s="349"/>
      <c r="CM159" s="349"/>
      <c r="CN159" s="349"/>
      <c r="CO159" s="349"/>
      <c r="CR159" s="349"/>
      <c r="CS159" s="349"/>
      <c r="CT159" s="349"/>
      <c r="CU159" s="349"/>
      <c r="CV159" s="349"/>
      <c r="CW159" s="349"/>
      <c r="CX159" s="349"/>
      <c r="CY159" s="349"/>
      <c r="CZ159" s="349"/>
      <c r="DA159" s="349"/>
      <c r="DB159" s="349"/>
      <c r="DC159" s="349"/>
      <c r="DD159" s="349"/>
      <c r="DE159" s="349"/>
      <c r="DF159" s="349"/>
      <c r="DG159" s="349"/>
      <c r="DH159" s="349"/>
      <c r="DI159" s="349"/>
      <c r="DJ159" s="349"/>
      <c r="DK159" s="349"/>
      <c r="DL159" s="349"/>
      <c r="DM159" s="349"/>
      <c r="DN159" s="349"/>
      <c r="DO159" s="349"/>
      <c r="DP159" s="349"/>
      <c r="DQ159" s="349"/>
      <c r="DR159" s="349"/>
      <c r="DS159" s="349"/>
      <c r="DT159" s="349"/>
      <c r="DU159" s="349"/>
      <c r="DV159" s="349"/>
      <c r="DW159" s="349"/>
      <c r="DX159" s="349"/>
      <c r="DY159" s="349"/>
      <c r="DZ159" s="349"/>
      <c r="EA159" s="349"/>
      <c r="EB159" s="349"/>
      <c r="EC159" s="349"/>
      <c r="ED159" s="349"/>
      <c r="EE159" s="349"/>
      <c r="EF159" s="349"/>
      <c r="EG159" s="349"/>
      <c r="EH159" s="349"/>
      <c r="EI159" s="349"/>
      <c r="EJ159" s="349"/>
      <c r="EK159" s="349"/>
      <c r="EL159" s="349"/>
      <c r="EM159" s="349"/>
      <c r="EN159" s="349"/>
      <c r="EO159" s="349"/>
      <c r="EP159" s="349"/>
      <c r="EQ159" s="349"/>
      <c r="ER159" s="349"/>
      <c r="ES159" s="349"/>
      <c r="ET159" s="349"/>
      <c r="EU159" s="349"/>
      <c r="EV159" s="349"/>
      <c r="EW159" s="349"/>
      <c r="EX159" s="349"/>
      <c r="EY159" s="349"/>
      <c r="EZ159" s="349"/>
      <c r="FA159" s="349"/>
      <c r="FB159" s="349"/>
      <c r="FC159" s="349"/>
      <c r="FD159" s="349"/>
      <c r="FE159" s="349"/>
      <c r="FF159" s="349"/>
      <c r="FG159" s="349"/>
      <c r="FH159" s="349"/>
      <c r="FI159" s="349"/>
      <c r="FJ159" s="349"/>
      <c r="FK159" s="349"/>
      <c r="FL159" s="349"/>
      <c r="FM159" s="349"/>
      <c r="FN159" s="349"/>
      <c r="FO159" s="349"/>
      <c r="FP159" s="349"/>
      <c r="FQ159" s="349"/>
      <c r="FR159" s="349"/>
      <c r="FS159" s="349"/>
      <c r="FT159" s="349"/>
      <c r="FU159" s="349"/>
      <c r="FV159" s="349"/>
      <c r="FW159" s="349"/>
      <c r="FX159" s="349"/>
      <c r="FY159" s="349"/>
      <c r="FZ159" s="349"/>
      <c r="GA159" s="349"/>
      <c r="GB159" s="349"/>
      <c r="GC159" s="349"/>
      <c r="GD159" s="349"/>
      <c r="GE159" s="349"/>
      <c r="GF159" s="349"/>
      <c r="GG159" s="349"/>
      <c r="GH159" s="349"/>
      <c r="GI159" s="349"/>
      <c r="GJ159" s="349"/>
      <c r="GK159" s="349"/>
      <c r="GL159" s="349"/>
      <c r="GM159" s="349"/>
      <c r="GN159" s="349"/>
      <c r="GO159" s="349"/>
      <c r="GP159" s="349"/>
      <c r="GQ159" s="349"/>
      <c r="GR159" s="349"/>
      <c r="GS159" s="349"/>
      <c r="GT159" s="349"/>
      <c r="GU159" s="349"/>
      <c r="GV159" s="349"/>
      <c r="GW159" s="349"/>
      <c r="GX159" s="349"/>
      <c r="GY159" s="349"/>
      <c r="GZ159" s="349"/>
      <c r="HA159" s="349"/>
      <c r="HB159" s="349"/>
      <c r="HC159" s="349"/>
      <c r="HD159" s="349"/>
      <c r="HE159" s="349"/>
      <c r="HF159" s="349"/>
      <c r="HG159" s="349"/>
      <c r="HH159" s="349"/>
      <c r="HI159" s="349"/>
      <c r="HJ159" s="349"/>
      <c r="HK159" s="349"/>
      <c r="HL159" s="349"/>
      <c r="HM159" s="349"/>
      <c r="HN159" s="349"/>
      <c r="HO159" s="349"/>
      <c r="HP159" s="349"/>
    </row>
    <row r="160" spans="1:224" s="308" customFormat="1" ht="79.95" customHeight="1" thickBot="1" x14ac:dyDescent="0.3">
      <c r="A160" s="264"/>
      <c r="B160" s="548" t="s">
        <v>201</v>
      </c>
      <c r="C160" s="549"/>
      <c r="D160" s="549"/>
      <c r="E160" s="549"/>
      <c r="F160" s="549"/>
      <c r="G160" s="550"/>
      <c r="H160" s="799" t="s">
        <v>208</v>
      </c>
      <c r="I160" s="800"/>
      <c r="J160" s="800"/>
      <c r="K160" s="800"/>
      <c r="L160" s="800"/>
      <c r="M160" s="800"/>
      <c r="N160" s="800"/>
      <c r="O160" s="800"/>
      <c r="P160" s="800"/>
      <c r="Q160" s="800"/>
      <c r="R160" s="800"/>
      <c r="S160" s="800"/>
      <c r="T160" s="800"/>
      <c r="U160" s="800"/>
      <c r="V160" s="800"/>
      <c r="W160" s="800"/>
      <c r="X160" s="800"/>
      <c r="Y160" s="800"/>
      <c r="Z160" s="800"/>
      <c r="AA160" s="800"/>
      <c r="AB160" s="800"/>
      <c r="AC160" s="800"/>
      <c r="AD160" s="800"/>
      <c r="AE160" s="800"/>
      <c r="AF160" s="800"/>
      <c r="AG160" s="800"/>
      <c r="AH160" s="800"/>
      <c r="AI160" s="800"/>
      <c r="AJ160" s="800"/>
      <c r="AK160" s="800"/>
      <c r="AL160" s="800"/>
      <c r="AM160" s="800"/>
      <c r="AN160" s="800"/>
      <c r="AO160" s="800"/>
      <c r="AP160" s="800"/>
      <c r="AQ160" s="800"/>
      <c r="AR160" s="800"/>
      <c r="AS160" s="800"/>
      <c r="AT160" s="800"/>
      <c r="AU160" s="800"/>
      <c r="AV160" s="800"/>
      <c r="AW160" s="800"/>
      <c r="AX160" s="800"/>
      <c r="AY160" s="800"/>
      <c r="AZ160" s="800"/>
      <c r="BA160" s="800"/>
      <c r="BB160" s="800"/>
      <c r="BC160" s="800"/>
      <c r="BD160" s="800"/>
      <c r="BE160" s="800"/>
      <c r="BF160" s="800"/>
      <c r="BG160" s="800"/>
      <c r="BH160" s="800"/>
      <c r="BI160" s="800"/>
      <c r="BJ160" s="800"/>
      <c r="BK160" s="800"/>
      <c r="BL160" s="800"/>
      <c r="BM160" s="800"/>
      <c r="BN160" s="800"/>
      <c r="BO160" s="800"/>
      <c r="BP160" s="800"/>
      <c r="BQ160" s="800"/>
      <c r="BR160" s="800"/>
      <c r="BS160" s="800"/>
      <c r="BT160" s="800"/>
      <c r="BU160" s="800"/>
      <c r="BV160" s="800"/>
      <c r="BW160" s="800"/>
      <c r="BX160" s="800"/>
      <c r="BY160" s="800"/>
      <c r="BZ160" s="800"/>
      <c r="CA160" s="800"/>
      <c r="CB160" s="800"/>
      <c r="CC160" s="800"/>
      <c r="CD160" s="800"/>
      <c r="CE160" s="800"/>
      <c r="CF160" s="801"/>
      <c r="CG160" s="548" t="s">
        <v>314</v>
      </c>
      <c r="CH160" s="549"/>
      <c r="CI160" s="549"/>
      <c r="CJ160" s="549"/>
      <c r="CK160" s="549"/>
      <c r="CL160" s="550"/>
      <c r="CM160" s="264"/>
      <c r="CN160" s="264"/>
      <c r="CO160" s="264"/>
      <c r="CP160" s="264"/>
      <c r="CQ160" s="264"/>
      <c r="CR160" s="264"/>
      <c r="CS160" s="264"/>
      <c r="CT160" s="264"/>
      <c r="CU160" s="264"/>
      <c r="CV160" s="264"/>
      <c r="CW160" s="264"/>
      <c r="CX160" s="264"/>
      <c r="CY160" s="264"/>
      <c r="CZ160" s="264"/>
      <c r="DA160" s="264"/>
      <c r="DB160" s="264"/>
      <c r="DC160" s="264"/>
      <c r="DD160" s="264"/>
      <c r="DE160" s="264"/>
      <c r="DF160" s="264"/>
      <c r="DG160" s="264"/>
      <c r="DH160" s="264"/>
      <c r="DI160" s="264"/>
      <c r="DJ160" s="264"/>
      <c r="DK160" s="264"/>
      <c r="DL160" s="264"/>
      <c r="DM160" s="264"/>
      <c r="DN160" s="264"/>
      <c r="DO160" s="264"/>
      <c r="DP160" s="264"/>
      <c r="DQ160" s="264"/>
      <c r="DR160" s="264"/>
      <c r="DS160" s="264"/>
      <c r="DT160" s="264"/>
      <c r="DU160" s="264"/>
      <c r="DV160" s="264"/>
      <c r="DW160" s="264"/>
      <c r="DX160" s="264"/>
      <c r="DY160" s="264"/>
      <c r="DZ160" s="264"/>
      <c r="EA160" s="264"/>
      <c r="EB160" s="264"/>
      <c r="EC160" s="264"/>
      <c r="ED160" s="264"/>
      <c r="EE160" s="264"/>
      <c r="EF160" s="264"/>
      <c r="EG160" s="264"/>
      <c r="EH160" s="264"/>
      <c r="EI160" s="264"/>
      <c r="EJ160" s="264"/>
      <c r="EK160" s="264"/>
      <c r="EL160" s="264"/>
      <c r="EM160" s="264"/>
      <c r="EN160" s="264"/>
      <c r="EO160" s="264"/>
      <c r="EP160" s="264"/>
      <c r="EQ160" s="264"/>
      <c r="ER160" s="264"/>
      <c r="ES160" s="264"/>
      <c r="ET160" s="264"/>
      <c r="EU160" s="264"/>
      <c r="EV160" s="264"/>
      <c r="EW160" s="264"/>
      <c r="EX160" s="264"/>
      <c r="EY160" s="264"/>
      <c r="EZ160" s="264"/>
      <c r="FA160" s="264"/>
      <c r="FB160" s="264"/>
      <c r="FC160" s="264"/>
      <c r="FD160" s="264"/>
      <c r="FE160" s="264"/>
      <c r="FF160" s="264"/>
      <c r="FG160" s="264"/>
      <c r="FH160" s="264"/>
      <c r="FI160" s="264"/>
      <c r="FJ160" s="264"/>
      <c r="FK160" s="264"/>
      <c r="FL160" s="264"/>
      <c r="FM160" s="264"/>
      <c r="FN160" s="264"/>
      <c r="FO160" s="264"/>
      <c r="FP160" s="264"/>
      <c r="FQ160" s="264"/>
      <c r="FR160" s="264"/>
      <c r="FS160" s="264"/>
      <c r="FT160" s="264"/>
      <c r="FU160" s="264"/>
      <c r="FV160" s="264"/>
      <c r="FW160" s="264"/>
      <c r="FX160" s="264"/>
      <c r="FY160" s="264"/>
      <c r="FZ160" s="264"/>
      <c r="GA160" s="264"/>
      <c r="GB160" s="264"/>
      <c r="GC160" s="264"/>
      <c r="GD160" s="264"/>
      <c r="GE160" s="264"/>
      <c r="GF160" s="264"/>
      <c r="GG160" s="264"/>
      <c r="GH160" s="264"/>
      <c r="GI160" s="264"/>
      <c r="GJ160" s="264"/>
      <c r="GK160" s="264"/>
      <c r="GL160" s="264"/>
      <c r="GM160" s="264"/>
      <c r="GN160" s="264"/>
      <c r="GO160" s="264"/>
      <c r="GP160" s="264"/>
      <c r="GQ160" s="264"/>
      <c r="GR160" s="264"/>
      <c r="GS160" s="264"/>
      <c r="GT160" s="264"/>
      <c r="GU160" s="264"/>
      <c r="GV160" s="264"/>
      <c r="GW160" s="264"/>
      <c r="GX160" s="264"/>
      <c r="GY160" s="264"/>
      <c r="GZ160" s="264"/>
      <c r="HA160" s="264"/>
      <c r="HB160" s="264"/>
      <c r="HC160" s="264"/>
      <c r="HD160" s="264"/>
      <c r="HE160" s="264"/>
      <c r="HF160" s="264"/>
      <c r="HG160" s="264"/>
    </row>
    <row r="161" spans="1:216" s="392" customFormat="1" ht="63.6" customHeight="1" x14ac:dyDescent="0.25">
      <c r="A161" s="391"/>
      <c r="B161" s="380" t="s">
        <v>271</v>
      </c>
      <c r="C161" s="353"/>
      <c r="D161" s="381"/>
      <c r="E161" s="381"/>
      <c r="F161" s="381"/>
      <c r="G161" s="382"/>
      <c r="H161" s="406" t="s">
        <v>379</v>
      </c>
      <c r="I161" s="407"/>
      <c r="J161" s="407"/>
      <c r="K161" s="407"/>
      <c r="L161" s="407"/>
      <c r="M161" s="407"/>
      <c r="N161" s="407"/>
      <c r="O161" s="407"/>
      <c r="P161" s="407"/>
      <c r="Q161" s="407"/>
      <c r="R161" s="407"/>
      <c r="S161" s="407"/>
      <c r="T161" s="407"/>
      <c r="U161" s="407"/>
      <c r="V161" s="407"/>
      <c r="W161" s="407"/>
      <c r="X161" s="407"/>
      <c r="Y161" s="407"/>
      <c r="Z161" s="407"/>
      <c r="AA161" s="407"/>
      <c r="AB161" s="407"/>
      <c r="AC161" s="407"/>
      <c r="AD161" s="407"/>
      <c r="AE161" s="407"/>
      <c r="AF161" s="407"/>
      <c r="AG161" s="407"/>
      <c r="AH161" s="407"/>
      <c r="AI161" s="407"/>
      <c r="AJ161" s="407"/>
      <c r="AK161" s="407"/>
      <c r="AL161" s="407"/>
      <c r="AM161" s="407"/>
      <c r="AN161" s="407"/>
      <c r="AO161" s="407"/>
      <c r="AP161" s="407"/>
      <c r="AQ161" s="407"/>
      <c r="AR161" s="407"/>
      <c r="AS161" s="407"/>
      <c r="AT161" s="407"/>
      <c r="AU161" s="407"/>
      <c r="AV161" s="407"/>
      <c r="AW161" s="407"/>
      <c r="AX161" s="407"/>
      <c r="AY161" s="407"/>
      <c r="AZ161" s="407"/>
      <c r="BA161" s="407"/>
      <c r="BB161" s="407"/>
      <c r="BC161" s="407"/>
      <c r="BD161" s="407"/>
      <c r="BE161" s="407"/>
      <c r="BF161" s="407"/>
      <c r="BG161" s="407"/>
      <c r="BH161" s="407"/>
      <c r="BI161" s="407"/>
      <c r="BJ161" s="407"/>
      <c r="BK161" s="407"/>
      <c r="BL161" s="407"/>
      <c r="BM161" s="407"/>
      <c r="BN161" s="407"/>
      <c r="BO161" s="407"/>
      <c r="BP161" s="407"/>
      <c r="BQ161" s="407"/>
      <c r="BR161" s="407"/>
      <c r="BS161" s="407"/>
      <c r="BT161" s="407"/>
      <c r="BU161" s="407"/>
      <c r="BV161" s="407"/>
      <c r="BW161" s="407"/>
      <c r="BX161" s="407"/>
      <c r="BY161" s="407"/>
      <c r="BZ161" s="407"/>
      <c r="CA161" s="407"/>
      <c r="CB161" s="407"/>
      <c r="CC161" s="407"/>
      <c r="CD161" s="407"/>
      <c r="CE161" s="407"/>
      <c r="CF161" s="408"/>
      <c r="CG161" s="355" t="s">
        <v>39</v>
      </c>
      <c r="CH161" s="356"/>
      <c r="CI161" s="356"/>
      <c r="CJ161" s="356"/>
      <c r="CK161" s="356"/>
      <c r="CL161" s="357"/>
      <c r="CM161" s="391"/>
      <c r="CN161" s="391"/>
      <c r="CO161" s="391"/>
      <c r="CP161" s="391"/>
      <c r="CQ161" s="391"/>
      <c r="CR161" s="391"/>
      <c r="CS161" s="391"/>
      <c r="CT161" s="391"/>
      <c r="CU161" s="391"/>
      <c r="CV161" s="391"/>
      <c r="CW161" s="391"/>
      <c r="CX161" s="391"/>
      <c r="CY161" s="391"/>
      <c r="CZ161" s="391"/>
      <c r="DA161" s="391"/>
      <c r="DB161" s="391"/>
      <c r="DC161" s="391"/>
      <c r="DD161" s="391"/>
      <c r="DE161" s="391"/>
      <c r="DF161" s="391"/>
      <c r="DG161" s="391"/>
      <c r="DH161" s="391"/>
      <c r="DI161" s="391"/>
      <c r="DJ161" s="391"/>
      <c r="DK161" s="391"/>
      <c r="DL161" s="391"/>
      <c r="DM161" s="391"/>
      <c r="DN161" s="391"/>
      <c r="DO161" s="391"/>
      <c r="DP161" s="391"/>
      <c r="DQ161" s="391"/>
      <c r="DR161" s="391"/>
      <c r="DS161" s="391"/>
      <c r="DT161" s="391"/>
      <c r="DU161" s="391"/>
      <c r="DV161" s="391"/>
      <c r="DW161" s="391"/>
      <c r="DX161" s="391"/>
      <c r="DY161" s="391"/>
      <c r="DZ161" s="391"/>
      <c r="EA161" s="391"/>
      <c r="EB161" s="391"/>
      <c r="EC161" s="391"/>
      <c r="ED161" s="391"/>
      <c r="EE161" s="391"/>
      <c r="EF161" s="391"/>
      <c r="EG161" s="391"/>
      <c r="EH161" s="391"/>
      <c r="EI161" s="391"/>
      <c r="EJ161" s="391"/>
      <c r="EK161" s="391"/>
      <c r="EL161" s="391"/>
      <c r="EM161" s="391"/>
      <c r="EN161" s="391"/>
      <c r="EO161" s="391"/>
      <c r="EP161" s="391"/>
      <c r="EQ161" s="391"/>
      <c r="ER161" s="391"/>
      <c r="ES161" s="391"/>
      <c r="ET161" s="391"/>
      <c r="EU161" s="391"/>
      <c r="EV161" s="391"/>
      <c r="EW161" s="391"/>
      <c r="EX161" s="391"/>
      <c r="EY161" s="391"/>
      <c r="EZ161" s="391"/>
      <c r="FA161" s="391"/>
      <c r="FB161" s="391"/>
      <c r="FC161" s="391"/>
      <c r="FD161" s="391"/>
      <c r="FE161" s="391"/>
      <c r="FF161" s="391"/>
      <c r="FG161" s="391"/>
      <c r="FH161" s="391"/>
      <c r="FI161" s="391"/>
      <c r="FJ161" s="391"/>
      <c r="FK161" s="391"/>
      <c r="FL161" s="391"/>
      <c r="FM161" s="391"/>
      <c r="FN161" s="391"/>
      <c r="FO161" s="391"/>
      <c r="FP161" s="391"/>
      <c r="FQ161" s="391"/>
      <c r="FR161" s="391"/>
      <c r="FS161" s="391"/>
      <c r="FT161" s="391"/>
      <c r="FU161" s="391"/>
      <c r="FV161" s="391"/>
      <c r="FW161" s="391"/>
      <c r="FX161" s="391"/>
      <c r="FY161" s="391"/>
      <c r="FZ161" s="391"/>
      <c r="GA161" s="391"/>
      <c r="GB161" s="391"/>
      <c r="GC161" s="391"/>
      <c r="GD161" s="391"/>
      <c r="GE161" s="391"/>
      <c r="GF161" s="391"/>
      <c r="GG161" s="391"/>
      <c r="GH161" s="391"/>
      <c r="GI161" s="391"/>
      <c r="GJ161" s="391"/>
      <c r="GK161" s="391"/>
      <c r="GL161" s="391"/>
      <c r="GM161" s="391"/>
      <c r="GN161" s="391"/>
      <c r="GO161" s="391"/>
      <c r="GP161" s="391"/>
      <c r="GQ161" s="391"/>
      <c r="GR161" s="391"/>
      <c r="GS161" s="391"/>
      <c r="GT161" s="391"/>
      <c r="GU161" s="391"/>
      <c r="GV161" s="391"/>
      <c r="GW161" s="391"/>
      <c r="GX161" s="391"/>
      <c r="GY161" s="391"/>
      <c r="GZ161" s="391"/>
      <c r="HA161" s="391"/>
      <c r="HB161" s="391"/>
      <c r="HC161" s="391"/>
      <c r="HD161" s="391"/>
      <c r="HE161" s="391"/>
    </row>
    <row r="162" spans="1:216" s="392" customFormat="1" ht="58.95" customHeight="1" x14ac:dyDescent="0.25">
      <c r="A162" s="391"/>
      <c r="B162" s="380" t="s">
        <v>247</v>
      </c>
      <c r="C162" s="353"/>
      <c r="D162" s="381"/>
      <c r="E162" s="381"/>
      <c r="F162" s="381"/>
      <c r="G162" s="382"/>
      <c r="H162" s="409" t="s">
        <v>380</v>
      </c>
      <c r="I162" s="410"/>
      <c r="J162" s="410"/>
      <c r="K162" s="410"/>
      <c r="L162" s="410"/>
      <c r="M162" s="410"/>
      <c r="N162" s="410"/>
      <c r="O162" s="410"/>
      <c r="P162" s="410"/>
      <c r="Q162" s="410"/>
      <c r="R162" s="410"/>
      <c r="S162" s="410"/>
      <c r="T162" s="410"/>
      <c r="U162" s="410"/>
      <c r="V162" s="410"/>
      <c r="W162" s="410"/>
      <c r="X162" s="410"/>
      <c r="Y162" s="410"/>
      <c r="Z162" s="410"/>
      <c r="AA162" s="410"/>
      <c r="AB162" s="410"/>
      <c r="AC162" s="410"/>
      <c r="AD162" s="410"/>
      <c r="AE162" s="410"/>
      <c r="AF162" s="410"/>
      <c r="AG162" s="410"/>
      <c r="AH162" s="410"/>
      <c r="AI162" s="410"/>
      <c r="AJ162" s="410"/>
      <c r="AK162" s="410"/>
      <c r="AL162" s="410"/>
      <c r="AM162" s="410"/>
      <c r="AN162" s="410"/>
      <c r="AO162" s="410"/>
      <c r="AP162" s="410"/>
      <c r="AQ162" s="410"/>
      <c r="AR162" s="410"/>
      <c r="AS162" s="410"/>
      <c r="AT162" s="410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410"/>
      <c r="BU162" s="410"/>
      <c r="BV162" s="410"/>
      <c r="BW162" s="410"/>
      <c r="BX162" s="410"/>
      <c r="BY162" s="410"/>
      <c r="BZ162" s="410"/>
      <c r="CA162" s="410"/>
      <c r="CB162" s="410"/>
      <c r="CC162" s="410"/>
      <c r="CD162" s="410"/>
      <c r="CE162" s="410"/>
      <c r="CF162" s="411"/>
      <c r="CG162" s="355" t="s">
        <v>381</v>
      </c>
      <c r="CH162" s="356"/>
      <c r="CI162" s="356"/>
      <c r="CJ162" s="356"/>
      <c r="CK162" s="356"/>
      <c r="CL162" s="357"/>
      <c r="CM162" s="391"/>
      <c r="CN162" s="391"/>
      <c r="CO162" s="391"/>
      <c r="CP162" s="391"/>
      <c r="CQ162" s="391"/>
      <c r="CR162" s="391"/>
      <c r="CS162" s="391"/>
      <c r="CT162" s="391"/>
      <c r="CU162" s="391"/>
      <c r="CV162" s="391"/>
      <c r="CW162" s="391"/>
      <c r="CX162" s="391"/>
      <c r="CY162" s="391"/>
      <c r="CZ162" s="391"/>
      <c r="DA162" s="391"/>
      <c r="DB162" s="391"/>
      <c r="DC162" s="391"/>
      <c r="DD162" s="391"/>
      <c r="DE162" s="391"/>
      <c r="DF162" s="391"/>
      <c r="DG162" s="391"/>
      <c r="DH162" s="391"/>
      <c r="DI162" s="391"/>
      <c r="DJ162" s="391"/>
      <c r="DK162" s="391"/>
      <c r="DL162" s="391"/>
      <c r="DM162" s="391"/>
      <c r="DN162" s="391"/>
      <c r="DO162" s="391"/>
      <c r="DP162" s="391"/>
      <c r="DQ162" s="391"/>
      <c r="DR162" s="391"/>
      <c r="DS162" s="391"/>
      <c r="DT162" s="391"/>
      <c r="DU162" s="391"/>
      <c r="DV162" s="391"/>
      <c r="DW162" s="391"/>
      <c r="DX162" s="391"/>
      <c r="DY162" s="391"/>
      <c r="DZ162" s="391"/>
      <c r="EA162" s="391"/>
      <c r="EB162" s="391"/>
      <c r="EC162" s="391"/>
      <c r="ED162" s="391"/>
      <c r="EE162" s="391"/>
      <c r="EF162" s="391"/>
      <c r="EG162" s="391"/>
      <c r="EH162" s="391"/>
      <c r="EI162" s="391"/>
      <c r="EJ162" s="391"/>
      <c r="EK162" s="391"/>
      <c r="EL162" s="391"/>
      <c r="EM162" s="391"/>
      <c r="EN162" s="391"/>
      <c r="EO162" s="391"/>
      <c r="EP162" s="391"/>
      <c r="EQ162" s="391"/>
      <c r="ER162" s="391"/>
      <c r="ES162" s="391"/>
      <c r="ET162" s="391"/>
      <c r="EU162" s="391"/>
      <c r="EV162" s="391"/>
      <c r="EW162" s="391"/>
      <c r="EX162" s="391"/>
      <c r="EY162" s="391"/>
      <c r="EZ162" s="391"/>
      <c r="FA162" s="391"/>
      <c r="FB162" s="391"/>
      <c r="FC162" s="391"/>
      <c r="FD162" s="391"/>
      <c r="FE162" s="391"/>
      <c r="FF162" s="391"/>
      <c r="FG162" s="391"/>
      <c r="FH162" s="391"/>
      <c r="FI162" s="391"/>
      <c r="FJ162" s="391"/>
      <c r="FK162" s="391"/>
      <c r="FL162" s="391"/>
      <c r="FM162" s="391"/>
      <c r="FN162" s="391"/>
      <c r="FO162" s="391"/>
      <c r="FP162" s="391"/>
      <c r="FQ162" s="391"/>
      <c r="FR162" s="391"/>
      <c r="FS162" s="391"/>
      <c r="FT162" s="391"/>
      <c r="FU162" s="391"/>
      <c r="FV162" s="391"/>
      <c r="FW162" s="391"/>
      <c r="FX162" s="391"/>
      <c r="FY162" s="391"/>
      <c r="FZ162" s="391"/>
      <c r="GA162" s="391"/>
      <c r="GB162" s="391"/>
      <c r="GC162" s="391"/>
      <c r="GD162" s="391"/>
      <c r="GE162" s="391"/>
      <c r="GF162" s="391"/>
      <c r="GG162" s="391"/>
      <c r="GH162" s="391"/>
      <c r="GI162" s="391"/>
      <c r="GJ162" s="391"/>
      <c r="GK162" s="391"/>
      <c r="GL162" s="391"/>
      <c r="GM162" s="391"/>
      <c r="GN162" s="391"/>
      <c r="GO162" s="391"/>
      <c r="GP162" s="391"/>
      <c r="GQ162" s="391"/>
      <c r="GR162" s="391"/>
      <c r="GS162" s="391"/>
      <c r="GT162" s="391"/>
      <c r="GU162" s="391"/>
      <c r="GV162" s="391"/>
      <c r="GW162" s="391"/>
      <c r="GX162" s="391"/>
      <c r="GY162" s="391"/>
      <c r="GZ162" s="391"/>
      <c r="HA162" s="391"/>
      <c r="HB162" s="391"/>
      <c r="HC162" s="391"/>
      <c r="HD162" s="391"/>
      <c r="HE162" s="391"/>
    </row>
    <row r="163" spans="1:216" s="392" customFormat="1" ht="33" customHeight="1" x14ac:dyDescent="0.25">
      <c r="A163" s="391"/>
      <c r="B163" s="380" t="s">
        <v>256</v>
      </c>
      <c r="C163" s="353"/>
      <c r="D163" s="381"/>
      <c r="E163" s="381"/>
      <c r="F163" s="381"/>
      <c r="G163" s="382"/>
      <c r="H163" s="381" t="s">
        <v>382</v>
      </c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54"/>
      <c r="AE163" s="354"/>
      <c r="AF163" s="381"/>
      <c r="AG163" s="381"/>
      <c r="AH163" s="381"/>
      <c r="AI163" s="381"/>
      <c r="AJ163" s="381"/>
      <c r="AK163" s="381"/>
      <c r="AL163" s="381"/>
      <c r="AM163" s="381"/>
      <c r="AN163" s="381"/>
      <c r="AO163" s="381"/>
      <c r="AP163" s="381"/>
      <c r="AQ163" s="381"/>
      <c r="AR163" s="381"/>
      <c r="AS163" s="381"/>
      <c r="AT163" s="381"/>
      <c r="AU163" s="381"/>
      <c r="AV163" s="381"/>
      <c r="AW163" s="381"/>
      <c r="AX163" s="381"/>
      <c r="AY163" s="381"/>
      <c r="AZ163" s="381"/>
      <c r="BA163" s="381"/>
      <c r="BB163" s="381"/>
      <c r="BC163" s="381"/>
      <c r="BD163" s="381"/>
      <c r="BE163" s="353"/>
      <c r="BF163" s="381"/>
      <c r="BG163" s="381"/>
      <c r="BH163" s="381"/>
      <c r="BI163" s="381"/>
      <c r="BJ163" s="381"/>
      <c r="BK163" s="381"/>
      <c r="BL163" s="381"/>
      <c r="BM163" s="381"/>
      <c r="BN163" s="381"/>
      <c r="BO163" s="381"/>
      <c r="BP163" s="381"/>
      <c r="BQ163" s="381"/>
      <c r="BR163" s="381"/>
      <c r="BS163" s="381"/>
      <c r="BT163" s="381"/>
      <c r="BU163" s="381"/>
      <c r="BV163" s="381"/>
      <c r="BW163" s="381"/>
      <c r="BX163" s="381"/>
      <c r="BY163" s="381"/>
      <c r="BZ163" s="381"/>
      <c r="CA163" s="381"/>
      <c r="CB163" s="381"/>
      <c r="CC163" s="381"/>
      <c r="CD163" s="381"/>
      <c r="CE163" s="381"/>
      <c r="CF163" s="382"/>
      <c r="CG163" s="355" t="s">
        <v>93</v>
      </c>
      <c r="CH163" s="356"/>
      <c r="CI163" s="356"/>
      <c r="CJ163" s="356"/>
      <c r="CK163" s="356"/>
      <c r="CL163" s="357"/>
      <c r="CM163" s="391"/>
      <c r="CN163" s="391"/>
      <c r="CO163" s="391"/>
      <c r="CP163" s="391"/>
      <c r="CQ163" s="391"/>
      <c r="CR163" s="391"/>
      <c r="CS163" s="391"/>
      <c r="CT163" s="391"/>
      <c r="CU163" s="391"/>
      <c r="CV163" s="391"/>
      <c r="CW163" s="391"/>
      <c r="CX163" s="391"/>
      <c r="CY163" s="391"/>
      <c r="CZ163" s="391"/>
      <c r="DA163" s="391"/>
      <c r="DB163" s="391"/>
      <c r="DC163" s="391"/>
      <c r="DD163" s="391"/>
      <c r="DE163" s="391"/>
      <c r="DF163" s="391"/>
      <c r="DG163" s="391"/>
      <c r="DH163" s="391"/>
      <c r="DI163" s="391"/>
      <c r="DJ163" s="391"/>
      <c r="DK163" s="391"/>
      <c r="DL163" s="391"/>
      <c r="DM163" s="391"/>
      <c r="DN163" s="391"/>
      <c r="DO163" s="391"/>
      <c r="DP163" s="391"/>
      <c r="DQ163" s="391"/>
      <c r="DR163" s="391"/>
      <c r="DS163" s="391"/>
      <c r="DT163" s="391"/>
      <c r="DU163" s="391"/>
      <c r="DV163" s="391"/>
      <c r="DW163" s="391"/>
      <c r="DX163" s="391"/>
      <c r="DY163" s="391"/>
      <c r="DZ163" s="391"/>
      <c r="EA163" s="391"/>
      <c r="EB163" s="391"/>
      <c r="EC163" s="391"/>
      <c r="ED163" s="391"/>
      <c r="EE163" s="391"/>
      <c r="EF163" s="391"/>
      <c r="EG163" s="391"/>
      <c r="EH163" s="391"/>
      <c r="EI163" s="391"/>
      <c r="EJ163" s="391"/>
      <c r="EK163" s="391"/>
      <c r="EL163" s="391"/>
      <c r="EM163" s="391"/>
      <c r="EN163" s="391"/>
      <c r="EO163" s="391"/>
      <c r="EP163" s="391"/>
      <c r="EQ163" s="391"/>
      <c r="ER163" s="391"/>
      <c r="ES163" s="391"/>
      <c r="ET163" s="391"/>
      <c r="EU163" s="391"/>
      <c r="EV163" s="391"/>
      <c r="EW163" s="391"/>
      <c r="EX163" s="391"/>
      <c r="EY163" s="391"/>
      <c r="EZ163" s="391"/>
      <c r="FA163" s="391"/>
      <c r="FB163" s="391"/>
      <c r="FC163" s="391"/>
      <c r="FD163" s="391"/>
      <c r="FE163" s="391"/>
      <c r="FF163" s="391"/>
      <c r="FG163" s="391"/>
      <c r="FH163" s="391"/>
      <c r="FI163" s="391"/>
      <c r="FJ163" s="391"/>
      <c r="FK163" s="391"/>
      <c r="FL163" s="391"/>
      <c r="FM163" s="391"/>
      <c r="FN163" s="391"/>
      <c r="FO163" s="391"/>
      <c r="FP163" s="391"/>
      <c r="FQ163" s="391"/>
      <c r="FR163" s="391"/>
      <c r="FS163" s="391"/>
      <c r="FT163" s="391"/>
      <c r="FU163" s="391"/>
      <c r="FV163" s="391"/>
      <c r="FW163" s="391"/>
      <c r="FX163" s="391"/>
      <c r="FY163" s="391"/>
      <c r="FZ163" s="391"/>
      <c r="GA163" s="391"/>
      <c r="GB163" s="391"/>
      <c r="GC163" s="391"/>
      <c r="GD163" s="391"/>
      <c r="GE163" s="391"/>
      <c r="GF163" s="391"/>
      <c r="GG163" s="391"/>
      <c r="GH163" s="391"/>
      <c r="GI163" s="391"/>
      <c r="GJ163" s="391"/>
      <c r="GK163" s="391"/>
      <c r="GL163" s="391"/>
      <c r="GM163" s="391"/>
      <c r="GN163" s="391"/>
      <c r="GO163" s="391"/>
      <c r="GP163" s="391"/>
      <c r="GQ163" s="391"/>
      <c r="GR163" s="391"/>
      <c r="GS163" s="391"/>
      <c r="GT163" s="391"/>
      <c r="GU163" s="391"/>
      <c r="GV163" s="391"/>
      <c r="GW163" s="391"/>
      <c r="GX163" s="391"/>
      <c r="GY163" s="391"/>
      <c r="GZ163" s="391"/>
      <c r="HA163" s="391"/>
      <c r="HB163" s="391"/>
      <c r="HC163" s="391"/>
      <c r="HD163" s="391"/>
      <c r="HE163" s="391"/>
    </row>
    <row r="164" spans="1:216" s="392" customFormat="1" ht="33" customHeight="1" x14ac:dyDescent="0.25">
      <c r="A164" s="391"/>
      <c r="B164" s="380" t="s">
        <v>257</v>
      </c>
      <c r="C164" s="381"/>
      <c r="D164" s="381"/>
      <c r="E164" s="381"/>
      <c r="F164" s="381"/>
      <c r="G164" s="382"/>
      <c r="H164" s="409" t="s">
        <v>383</v>
      </c>
      <c r="I164" s="410"/>
      <c r="J164" s="410"/>
      <c r="K164" s="410"/>
      <c r="L164" s="410"/>
      <c r="M164" s="410"/>
      <c r="N164" s="410"/>
      <c r="O164" s="410"/>
      <c r="P164" s="410"/>
      <c r="Q164" s="410"/>
      <c r="R164" s="410"/>
      <c r="S164" s="410"/>
      <c r="T164" s="410"/>
      <c r="U164" s="410"/>
      <c r="V164" s="410"/>
      <c r="W164" s="410"/>
      <c r="X164" s="410"/>
      <c r="Y164" s="410"/>
      <c r="Z164" s="410"/>
      <c r="AA164" s="410"/>
      <c r="AB164" s="410"/>
      <c r="AC164" s="410"/>
      <c r="AD164" s="410"/>
      <c r="AE164" s="410"/>
      <c r="AF164" s="410"/>
      <c r="AG164" s="410"/>
      <c r="AH164" s="410"/>
      <c r="AI164" s="410"/>
      <c r="AJ164" s="410"/>
      <c r="AK164" s="410"/>
      <c r="AL164" s="410"/>
      <c r="AM164" s="410"/>
      <c r="AN164" s="410"/>
      <c r="AO164" s="410"/>
      <c r="AP164" s="410"/>
      <c r="AQ164" s="410"/>
      <c r="AR164" s="410"/>
      <c r="AS164" s="410"/>
      <c r="AT164" s="410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410"/>
      <c r="BU164" s="410"/>
      <c r="BV164" s="410"/>
      <c r="BW164" s="410"/>
      <c r="BX164" s="410"/>
      <c r="BY164" s="410"/>
      <c r="BZ164" s="410"/>
      <c r="CA164" s="410"/>
      <c r="CB164" s="410"/>
      <c r="CC164" s="410"/>
      <c r="CD164" s="410"/>
      <c r="CE164" s="410"/>
      <c r="CF164" s="411"/>
      <c r="CG164" s="355" t="s">
        <v>94</v>
      </c>
      <c r="CH164" s="356"/>
      <c r="CI164" s="356"/>
      <c r="CJ164" s="356"/>
      <c r="CK164" s="356"/>
      <c r="CL164" s="357"/>
      <c r="CM164" s="391"/>
      <c r="CN164" s="391"/>
      <c r="CO164" s="391"/>
      <c r="CP164" s="391"/>
      <c r="CQ164" s="391"/>
      <c r="CR164" s="391"/>
      <c r="CS164" s="391"/>
      <c r="CT164" s="391"/>
      <c r="CU164" s="391"/>
      <c r="CV164" s="391"/>
      <c r="CW164" s="391"/>
      <c r="CX164" s="391"/>
      <c r="CY164" s="391"/>
      <c r="CZ164" s="391"/>
      <c r="DA164" s="391"/>
      <c r="DB164" s="391"/>
      <c r="DC164" s="391"/>
      <c r="DD164" s="391"/>
      <c r="DE164" s="391"/>
      <c r="DF164" s="391"/>
      <c r="DG164" s="391"/>
      <c r="DH164" s="391"/>
      <c r="DI164" s="391"/>
      <c r="DJ164" s="391"/>
      <c r="DK164" s="391"/>
      <c r="DL164" s="391"/>
      <c r="DM164" s="391"/>
      <c r="DN164" s="391"/>
      <c r="DO164" s="391"/>
      <c r="DP164" s="391"/>
      <c r="DQ164" s="391"/>
      <c r="DR164" s="391"/>
      <c r="DS164" s="391"/>
      <c r="DT164" s="391"/>
      <c r="DU164" s="391"/>
      <c r="DV164" s="391"/>
      <c r="DW164" s="391"/>
      <c r="DX164" s="391"/>
      <c r="DY164" s="391"/>
      <c r="DZ164" s="391"/>
      <c r="EA164" s="391"/>
      <c r="EB164" s="391"/>
      <c r="EC164" s="391"/>
      <c r="ED164" s="391"/>
      <c r="EE164" s="391"/>
      <c r="EF164" s="391"/>
      <c r="EG164" s="391"/>
      <c r="EH164" s="391"/>
      <c r="EI164" s="391"/>
      <c r="EJ164" s="391"/>
      <c r="EK164" s="391"/>
      <c r="EL164" s="391"/>
      <c r="EM164" s="391"/>
      <c r="EN164" s="391"/>
      <c r="EO164" s="391"/>
      <c r="EP164" s="391"/>
      <c r="EQ164" s="391"/>
      <c r="ER164" s="391"/>
      <c r="ES164" s="391"/>
      <c r="ET164" s="391"/>
      <c r="EU164" s="391"/>
      <c r="EV164" s="391"/>
      <c r="EW164" s="391"/>
      <c r="EX164" s="391"/>
      <c r="EY164" s="391"/>
      <c r="EZ164" s="391"/>
      <c r="FA164" s="391"/>
      <c r="FB164" s="391"/>
      <c r="FC164" s="391"/>
      <c r="FD164" s="391"/>
      <c r="FE164" s="391"/>
      <c r="FF164" s="391"/>
      <c r="FG164" s="391"/>
      <c r="FH164" s="391"/>
      <c r="FI164" s="391"/>
      <c r="FJ164" s="391"/>
      <c r="FK164" s="391"/>
      <c r="FL164" s="391"/>
      <c r="FM164" s="391"/>
      <c r="FN164" s="391"/>
      <c r="FO164" s="391"/>
      <c r="FP164" s="391"/>
      <c r="FQ164" s="391"/>
      <c r="FR164" s="391"/>
      <c r="FS164" s="391"/>
      <c r="FT164" s="391"/>
      <c r="FU164" s="391"/>
      <c r="FV164" s="391"/>
      <c r="FW164" s="391"/>
      <c r="FX164" s="391"/>
      <c r="FY164" s="391"/>
      <c r="FZ164" s="391"/>
      <c r="GA164" s="391"/>
      <c r="GB164" s="391"/>
      <c r="GC164" s="391"/>
      <c r="GD164" s="391"/>
      <c r="GE164" s="391"/>
      <c r="GF164" s="391"/>
      <c r="GG164" s="391"/>
      <c r="GH164" s="391"/>
      <c r="GI164" s="391"/>
      <c r="GJ164" s="391"/>
      <c r="GK164" s="391"/>
      <c r="GL164" s="391"/>
      <c r="GM164" s="391"/>
      <c r="GN164" s="391"/>
      <c r="GO164" s="391"/>
      <c r="GP164" s="391"/>
      <c r="GQ164" s="391"/>
      <c r="GR164" s="391"/>
      <c r="GS164" s="391"/>
      <c r="GT164" s="391"/>
      <c r="GU164" s="391"/>
      <c r="GV164" s="391"/>
      <c r="GW164" s="391"/>
      <c r="GX164" s="391"/>
      <c r="GY164" s="391"/>
      <c r="GZ164" s="391"/>
      <c r="HA164" s="391"/>
      <c r="HB164" s="391"/>
      <c r="HC164" s="391"/>
      <c r="HD164" s="391"/>
      <c r="HE164" s="391"/>
    </row>
    <row r="165" spans="1:216" s="392" customFormat="1" ht="61.2" customHeight="1" x14ac:dyDescent="0.25">
      <c r="A165" s="391"/>
      <c r="B165" s="380" t="s">
        <v>246</v>
      </c>
      <c r="C165" s="353"/>
      <c r="D165" s="381"/>
      <c r="E165" s="381"/>
      <c r="F165" s="381"/>
      <c r="G165" s="382"/>
      <c r="H165" s="409" t="s">
        <v>384</v>
      </c>
      <c r="I165" s="410"/>
      <c r="J165" s="410"/>
      <c r="K165" s="410"/>
      <c r="L165" s="410"/>
      <c r="M165" s="410"/>
      <c r="N165" s="410"/>
      <c r="O165" s="410"/>
      <c r="P165" s="410"/>
      <c r="Q165" s="410"/>
      <c r="R165" s="410"/>
      <c r="S165" s="410"/>
      <c r="T165" s="410"/>
      <c r="U165" s="410"/>
      <c r="V165" s="410"/>
      <c r="W165" s="410"/>
      <c r="X165" s="410"/>
      <c r="Y165" s="410"/>
      <c r="Z165" s="410"/>
      <c r="AA165" s="410"/>
      <c r="AB165" s="410"/>
      <c r="AC165" s="410"/>
      <c r="AD165" s="410"/>
      <c r="AE165" s="410"/>
      <c r="AF165" s="410"/>
      <c r="AG165" s="410"/>
      <c r="AH165" s="410"/>
      <c r="AI165" s="410"/>
      <c r="AJ165" s="410"/>
      <c r="AK165" s="410"/>
      <c r="AL165" s="410"/>
      <c r="AM165" s="410"/>
      <c r="AN165" s="410"/>
      <c r="AO165" s="410"/>
      <c r="AP165" s="410"/>
      <c r="AQ165" s="410"/>
      <c r="AR165" s="410"/>
      <c r="AS165" s="410"/>
      <c r="AT165" s="410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410"/>
      <c r="BV165" s="410"/>
      <c r="BW165" s="410"/>
      <c r="BX165" s="410"/>
      <c r="BY165" s="410"/>
      <c r="BZ165" s="410"/>
      <c r="CA165" s="410"/>
      <c r="CB165" s="410"/>
      <c r="CC165" s="410"/>
      <c r="CD165" s="410"/>
      <c r="CE165" s="410"/>
      <c r="CF165" s="411"/>
      <c r="CG165" s="355" t="s">
        <v>385</v>
      </c>
      <c r="CH165" s="356"/>
      <c r="CI165" s="356"/>
      <c r="CJ165" s="356"/>
      <c r="CK165" s="356"/>
      <c r="CL165" s="357"/>
      <c r="CM165" s="391"/>
      <c r="CN165" s="391"/>
      <c r="CO165" s="391"/>
      <c r="CP165" s="391"/>
      <c r="CQ165" s="391"/>
      <c r="CR165" s="391"/>
      <c r="CS165" s="391"/>
      <c r="CT165" s="391"/>
      <c r="CU165" s="391"/>
      <c r="CV165" s="391"/>
      <c r="CW165" s="391"/>
      <c r="CX165" s="391"/>
      <c r="CY165" s="391"/>
      <c r="CZ165" s="391"/>
      <c r="DA165" s="391"/>
      <c r="DB165" s="391"/>
      <c r="DC165" s="391"/>
      <c r="DD165" s="391"/>
      <c r="DE165" s="391"/>
      <c r="DF165" s="391"/>
      <c r="DG165" s="391"/>
      <c r="DH165" s="391"/>
      <c r="DI165" s="391"/>
      <c r="DJ165" s="391"/>
      <c r="DK165" s="391"/>
      <c r="DL165" s="391"/>
      <c r="DM165" s="391"/>
      <c r="DN165" s="391"/>
      <c r="DO165" s="391"/>
      <c r="DP165" s="391"/>
      <c r="DQ165" s="391"/>
      <c r="DR165" s="391"/>
      <c r="DS165" s="391"/>
      <c r="DT165" s="391"/>
      <c r="DU165" s="391"/>
      <c r="DV165" s="391"/>
      <c r="DW165" s="391"/>
      <c r="DX165" s="391"/>
      <c r="DY165" s="391"/>
      <c r="DZ165" s="391"/>
      <c r="EA165" s="391"/>
      <c r="EB165" s="391"/>
      <c r="EC165" s="391"/>
      <c r="ED165" s="391"/>
      <c r="EE165" s="391"/>
      <c r="EF165" s="391"/>
      <c r="EG165" s="391"/>
      <c r="EH165" s="391"/>
      <c r="EI165" s="391"/>
      <c r="EJ165" s="391"/>
      <c r="EK165" s="391"/>
      <c r="EL165" s="391"/>
      <c r="EM165" s="391"/>
      <c r="EN165" s="391"/>
      <c r="EO165" s="391"/>
      <c r="EP165" s="391"/>
      <c r="EQ165" s="391"/>
      <c r="ER165" s="391"/>
      <c r="ES165" s="391"/>
      <c r="ET165" s="391"/>
      <c r="EU165" s="391"/>
      <c r="EV165" s="391"/>
      <c r="EW165" s="391"/>
      <c r="EX165" s="391"/>
      <c r="EY165" s="391"/>
      <c r="EZ165" s="391"/>
      <c r="FA165" s="391"/>
      <c r="FB165" s="391"/>
      <c r="FC165" s="391"/>
      <c r="FD165" s="391"/>
      <c r="FE165" s="391"/>
      <c r="FF165" s="391"/>
      <c r="FG165" s="391"/>
      <c r="FH165" s="391"/>
      <c r="FI165" s="391"/>
      <c r="FJ165" s="391"/>
      <c r="FK165" s="391"/>
      <c r="FL165" s="391"/>
      <c r="FM165" s="391"/>
      <c r="FN165" s="391"/>
      <c r="FO165" s="391"/>
      <c r="FP165" s="391"/>
      <c r="FQ165" s="391"/>
      <c r="FR165" s="391"/>
      <c r="FS165" s="391"/>
      <c r="FT165" s="391"/>
      <c r="FU165" s="391"/>
      <c r="FV165" s="391"/>
      <c r="FW165" s="391"/>
      <c r="FX165" s="391"/>
      <c r="FY165" s="391"/>
      <c r="FZ165" s="391"/>
      <c r="GA165" s="391"/>
      <c r="GB165" s="391"/>
      <c r="GC165" s="391"/>
      <c r="GD165" s="391"/>
      <c r="GE165" s="391"/>
      <c r="GF165" s="391"/>
      <c r="GG165" s="391"/>
      <c r="GH165" s="391"/>
      <c r="GI165" s="391"/>
      <c r="GJ165" s="391"/>
      <c r="GK165" s="391"/>
      <c r="GL165" s="391"/>
      <c r="GM165" s="391"/>
      <c r="GN165" s="391"/>
      <c r="GO165" s="391"/>
      <c r="GP165" s="391"/>
      <c r="GQ165" s="391"/>
      <c r="GR165" s="391"/>
      <c r="GS165" s="391"/>
      <c r="GT165" s="391"/>
      <c r="GU165" s="391"/>
      <c r="GV165" s="391"/>
      <c r="GW165" s="391"/>
      <c r="GX165" s="391"/>
      <c r="GY165" s="391"/>
      <c r="GZ165" s="391"/>
      <c r="HA165" s="391"/>
      <c r="HB165" s="391"/>
      <c r="HC165" s="391"/>
      <c r="HD165" s="391"/>
      <c r="HE165" s="391"/>
    </row>
    <row r="166" spans="1:216" s="392" customFormat="1" ht="63.6" customHeight="1" x14ac:dyDescent="0.25">
      <c r="A166" s="391"/>
      <c r="B166" s="380" t="s">
        <v>272</v>
      </c>
      <c r="C166" s="353"/>
      <c r="D166" s="381"/>
      <c r="E166" s="381"/>
      <c r="F166" s="381"/>
      <c r="G166" s="382"/>
      <c r="H166" s="409" t="s">
        <v>386</v>
      </c>
      <c r="I166" s="410"/>
      <c r="J166" s="410"/>
      <c r="K166" s="410"/>
      <c r="L166" s="410"/>
      <c r="M166" s="410"/>
      <c r="N166" s="410"/>
      <c r="O166" s="410"/>
      <c r="P166" s="410"/>
      <c r="Q166" s="410"/>
      <c r="R166" s="410"/>
      <c r="S166" s="410"/>
      <c r="T166" s="410"/>
      <c r="U166" s="410"/>
      <c r="V166" s="410"/>
      <c r="W166" s="410"/>
      <c r="X166" s="410"/>
      <c r="Y166" s="410"/>
      <c r="Z166" s="410"/>
      <c r="AA166" s="410"/>
      <c r="AB166" s="410"/>
      <c r="AC166" s="410"/>
      <c r="AD166" s="410"/>
      <c r="AE166" s="410"/>
      <c r="AF166" s="410"/>
      <c r="AG166" s="410"/>
      <c r="AH166" s="410"/>
      <c r="AI166" s="410"/>
      <c r="AJ166" s="410"/>
      <c r="AK166" s="410"/>
      <c r="AL166" s="410"/>
      <c r="AM166" s="410"/>
      <c r="AN166" s="410"/>
      <c r="AO166" s="410"/>
      <c r="AP166" s="410"/>
      <c r="AQ166" s="410"/>
      <c r="AR166" s="410"/>
      <c r="AS166" s="410"/>
      <c r="AT166" s="410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410"/>
      <c r="BU166" s="410"/>
      <c r="BV166" s="410"/>
      <c r="BW166" s="410"/>
      <c r="BX166" s="410"/>
      <c r="BY166" s="410"/>
      <c r="BZ166" s="410"/>
      <c r="CA166" s="410"/>
      <c r="CB166" s="410"/>
      <c r="CC166" s="410"/>
      <c r="CD166" s="410"/>
      <c r="CE166" s="410"/>
      <c r="CF166" s="411"/>
      <c r="CG166" s="355" t="s">
        <v>41</v>
      </c>
      <c r="CH166" s="356"/>
      <c r="CI166" s="356"/>
      <c r="CJ166" s="356"/>
      <c r="CK166" s="356"/>
      <c r="CL166" s="357"/>
      <c r="CM166" s="391"/>
      <c r="CN166" s="391"/>
      <c r="CO166" s="391"/>
      <c r="CP166" s="391"/>
      <c r="CQ166" s="391"/>
      <c r="CR166" s="391"/>
      <c r="CS166" s="391"/>
      <c r="CT166" s="391"/>
      <c r="CU166" s="391"/>
      <c r="CV166" s="391"/>
      <c r="CW166" s="391"/>
      <c r="CX166" s="391"/>
      <c r="CY166" s="391"/>
      <c r="CZ166" s="391"/>
      <c r="DA166" s="391"/>
      <c r="DB166" s="391"/>
      <c r="DC166" s="391"/>
      <c r="DD166" s="391"/>
      <c r="DE166" s="391"/>
      <c r="DF166" s="391"/>
      <c r="DG166" s="391"/>
      <c r="DH166" s="391"/>
      <c r="DI166" s="391"/>
      <c r="DJ166" s="391"/>
      <c r="DK166" s="391"/>
      <c r="DL166" s="391"/>
      <c r="DM166" s="391"/>
      <c r="DN166" s="391"/>
      <c r="DO166" s="391"/>
      <c r="DP166" s="391"/>
      <c r="DQ166" s="391"/>
      <c r="DR166" s="391"/>
      <c r="DS166" s="391"/>
      <c r="DT166" s="391"/>
      <c r="DU166" s="391"/>
      <c r="DV166" s="391"/>
      <c r="DW166" s="391"/>
      <c r="DX166" s="391"/>
      <c r="DY166" s="391"/>
      <c r="DZ166" s="391"/>
      <c r="EA166" s="391"/>
      <c r="EB166" s="391"/>
      <c r="EC166" s="391"/>
      <c r="ED166" s="391"/>
      <c r="EE166" s="391"/>
      <c r="EF166" s="391"/>
      <c r="EG166" s="391"/>
      <c r="EH166" s="391"/>
      <c r="EI166" s="391"/>
      <c r="EJ166" s="391"/>
      <c r="EK166" s="391"/>
      <c r="EL166" s="391"/>
      <c r="EM166" s="391"/>
      <c r="EN166" s="391"/>
      <c r="EO166" s="391"/>
      <c r="EP166" s="391"/>
      <c r="EQ166" s="391"/>
      <c r="ER166" s="391"/>
      <c r="ES166" s="391"/>
      <c r="ET166" s="391"/>
      <c r="EU166" s="391"/>
      <c r="EV166" s="391"/>
      <c r="EW166" s="391"/>
      <c r="EX166" s="391"/>
      <c r="EY166" s="391"/>
      <c r="EZ166" s="391"/>
      <c r="FA166" s="391"/>
      <c r="FB166" s="391"/>
      <c r="FC166" s="391"/>
      <c r="FD166" s="391"/>
      <c r="FE166" s="391"/>
      <c r="FF166" s="391"/>
      <c r="FG166" s="391"/>
      <c r="FH166" s="391"/>
      <c r="FI166" s="391"/>
      <c r="FJ166" s="391"/>
      <c r="FK166" s="391"/>
      <c r="FL166" s="391"/>
      <c r="FM166" s="391"/>
      <c r="FN166" s="391"/>
      <c r="FO166" s="391"/>
      <c r="FP166" s="391"/>
      <c r="FQ166" s="391"/>
      <c r="FR166" s="391"/>
      <c r="FS166" s="391"/>
      <c r="FT166" s="391"/>
      <c r="FU166" s="391"/>
      <c r="FV166" s="391"/>
      <c r="FW166" s="391"/>
      <c r="FX166" s="391"/>
      <c r="FY166" s="391"/>
      <c r="FZ166" s="391"/>
      <c r="GA166" s="391"/>
      <c r="GB166" s="391"/>
      <c r="GC166" s="391"/>
      <c r="GD166" s="391"/>
      <c r="GE166" s="391"/>
      <c r="GF166" s="391"/>
      <c r="GG166" s="391"/>
      <c r="GH166" s="391"/>
      <c r="GI166" s="391"/>
      <c r="GJ166" s="391"/>
      <c r="GK166" s="391"/>
      <c r="GL166" s="391"/>
      <c r="GM166" s="391"/>
      <c r="GN166" s="391"/>
      <c r="GO166" s="391"/>
      <c r="GP166" s="391"/>
      <c r="GQ166" s="391"/>
      <c r="GR166" s="391"/>
      <c r="GS166" s="391"/>
      <c r="GT166" s="391"/>
      <c r="GU166" s="391"/>
      <c r="GV166" s="391"/>
      <c r="GW166" s="391"/>
      <c r="GX166" s="391"/>
      <c r="GY166" s="391"/>
      <c r="GZ166" s="391"/>
      <c r="HA166" s="391"/>
      <c r="HB166" s="391"/>
      <c r="HC166" s="391"/>
      <c r="HD166" s="391"/>
      <c r="HE166" s="391"/>
    </row>
    <row r="167" spans="1:216" s="392" customFormat="1" ht="33" customHeight="1" x14ac:dyDescent="0.25">
      <c r="A167" s="391"/>
      <c r="B167" s="380" t="s">
        <v>248</v>
      </c>
      <c r="C167" s="353"/>
      <c r="D167" s="381"/>
      <c r="E167" s="381"/>
      <c r="F167" s="381"/>
      <c r="G167" s="382"/>
      <c r="H167" s="409" t="s">
        <v>387</v>
      </c>
      <c r="I167" s="410"/>
      <c r="J167" s="410"/>
      <c r="K167" s="410"/>
      <c r="L167" s="410"/>
      <c r="M167" s="410"/>
      <c r="N167" s="410"/>
      <c r="O167" s="410"/>
      <c r="P167" s="410"/>
      <c r="Q167" s="410"/>
      <c r="R167" s="410"/>
      <c r="S167" s="410"/>
      <c r="T167" s="410"/>
      <c r="U167" s="410"/>
      <c r="V167" s="410"/>
      <c r="W167" s="410"/>
      <c r="X167" s="410"/>
      <c r="Y167" s="410"/>
      <c r="Z167" s="410"/>
      <c r="AA167" s="410"/>
      <c r="AB167" s="410"/>
      <c r="AC167" s="410"/>
      <c r="AD167" s="410"/>
      <c r="AE167" s="410"/>
      <c r="AF167" s="410"/>
      <c r="AG167" s="410"/>
      <c r="AH167" s="410"/>
      <c r="AI167" s="410"/>
      <c r="AJ167" s="410"/>
      <c r="AK167" s="410"/>
      <c r="AL167" s="410"/>
      <c r="AM167" s="410"/>
      <c r="AN167" s="410"/>
      <c r="AO167" s="410"/>
      <c r="AP167" s="410"/>
      <c r="AQ167" s="410"/>
      <c r="AR167" s="410"/>
      <c r="AS167" s="410"/>
      <c r="AT167" s="410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410"/>
      <c r="BU167" s="410"/>
      <c r="BV167" s="410"/>
      <c r="BW167" s="410"/>
      <c r="BX167" s="410"/>
      <c r="BY167" s="410"/>
      <c r="BZ167" s="410"/>
      <c r="CA167" s="410"/>
      <c r="CB167" s="410"/>
      <c r="CC167" s="410"/>
      <c r="CD167" s="410"/>
      <c r="CE167" s="410"/>
      <c r="CF167" s="411"/>
      <c r="CG167" s="355" t="s">
        <v>41</v>
      </c>
      <c r="CH167" s="356"/>
      <c r="CI167" s="356"/>
      <c r="CJ167" s="356"/>
      <c r="CK167" s="356"/>
      <c r="CL167" s="357"/>
      <c r="CM167" s="391"/>
      <c r="CN167" s="391"/>
      <c r="CO167" s="391"/>
      <c r="CP167" s="391"/>
      <c r="CQ167" s="391"/>
      <c r="CR167" s="391"/>
      <c r="CS167" s="391"/>
      <c r="CT167" s="391"/>
      <c r="CU167" s="391"/>
      <c r="CV167" s="391"/>
      <c r="CW167" s="391"/>
      <c r="CX167" s="391"/>
      <c r="CY167" s="391"/>
      <c r="CZ167" s="391"/>
      <c r="DA167" s="391"/>
      <c r="DB167" s="391"/>
      <c r="DC167" s="391"/>
      <c r="DD167" s="391"/>
      <c r="DE167" s="391"/>
      <c r="DF167" s="391"/>
      <c r="DG167" s="391"/>
      <c r="DH167" s="391"/>
      <c r="DI167" s="391"/>
      <c r="DJ167" s="391"/>
      <c r="DK167" s="391"/>
      <c r="DL167" s="391"/>
      <c r="DM167" s="391"/>
      <c r="DN167" s="391"/>
      <c r="DO167" s="391"/>
      <c r="DP167" s="391"/>
      <c r="DQ167" s="391"/>
      <c r="DR167" s="391"/>
      <c r="DS167" s="391"/>
      <c r="DT167" s="391"/>
      <c r="DU167" s="391"/>
      <c r="DV167" s="391"/>
      <c r="DW167" s="391"/>
      <c r="DX167" s="391"/>
      <c r="DY167" s="391"/>
      <c r="DZ167" s="391"/>
      <c r="EA167" s="391"/>
      <c r="EB167" s="391"/>
      <c r="EC167" s="391"/>
      <c r="ED167" s="391"/>
      <c r="EE167" s="391"/>
      <c r="EF167" s="391"/>
      <c r="EG167" s="391"/>
      <c r="EH167" s="391"/>
      <c r="EI167" s="391"/>
      <c r="EJ167" s="391"/>
      <c r="EK167" s="391"/>
      <c r="EL167" s="391"/>
      <c r="EM167" s="391"/>
      <c r="EN167" s="391"/>
      <c r="EO167" s="391"/>
      <c r="EP167" s="391"/>
      <c r="EQ167" s="391"/>
      <c r="ER167" s="391"/>
      <c r="ES167" s="391"/>
      <c r="ET167" s="391"/>
      <c r="EU167" s="391"/>
      <c r="EV167" s="391"/>
      <c r="EW167" s="391"/>
      <c r="EX167" s="391"/>
      <c r="EY167" s="391"/>
      <c r="EZ167" s="391"/>
      <c r="FA167" s="391"/>
      <c r="FB167" s="391"/>
      <c r="FC167" s="391"/>
      <c r="FD167" s="391"/>
      <c r="FE167" s="391"/>
      <c r="FF167" s="391"/>
      <c r="FG167" s="391"/>
      <c r="FH167" s="391"/>
      <c r="FI167" s="391"/>
      <c r="FJ167" s="391"/>
      <c r="FK167" s="391"/>
      <c r="FL167" s="391"/>
      <c r="FM167" s="391"/>
      <c r="FN167" s="391"/>
      <c r="FO167" s="391"/>
      <c r="FP167" s="391"/>
      <c r="FQ167" s="391"/>
      <c r="FR167" s="391"/>
      <c r="FS167" s="391"/>
      <c r="FT167" s="391"/>
      <c r="FU167" s="391"/>
      <c r="FV167" s="391"/>
      <c r="FW167" s="391"/>
      <c r="FX167" s="391"/>
      <c r="FY167" s="391"/>
      <c r="FZ167" s="391"/>
      <c r="GA167" s="391"/>
      <c r="GB167" s="391"/>
      <c r="GC167" s="391"/>
      <c r="GD167" s="391"/>
      <c r="GE167" s="391"/>
      <c r="GF167" s="391"/>
      <c r="GG167" s="391"/>
      <c r="GH167" s="391"/>
      <c r="GI167" s="391"/>
      <c r="GJ167" s="391"/>
      <c r="GK167" s="391"/>
      <c r="GL167" s="391"/>
      <c r="GM167" s="391"/>
      <c r="GN167" s="391"/>
      <c r="GO167" s="391"/>
      <c r="GP167" s="391"/>
      <c r="GQ167" s="391"/>
      <c r="GR167" s="391"/>
      <c r="GS167" s="391"/>
      <c r="GT167" s="391"/>
      <c r="GU167" s="391"/>
      <c r="GV167" s="391"/>
      <c r="GW167" s="391"/>
      <c r="GX167" s="391"/>
      <c r="GY167" s="391"/>
      <c r="GZ167" s="391"/>
      <c r="HA167" s="391"/>
      <c r="HB167" s="391"/>
      <c r="HC167" s="391"/>
      <c r="HD167" s="391"/>
      <c r="HE167" s="391"/>
    </row>
    <row r="168" spans="1:216" s="392" customFormat="1" ht="33" customHeight="1" x14ac:dyDescent="0.25">
      <c r="A168" s="391"/>
      <c r="B168" s="380" t="s">
        <v>259</v>
      </c>
      <c r="C168" s="353"/>
      <c r="D168" s="381"/>
      <c r="E168" s="381"/>
      <c r="F168" s="381"/>
      <c r="G168" s="382"/>
      <c r="H168" s="409" t="s">
        <v>388</v>
      </c>
      <c r="I168" s="410"/>
      <c r="J168" s="410"/>
      <c r="K168" s="410"/>
      <c r="L168" s="410"/>
      <c r="M168" s="410"/>
      <c r="N168" s="410"/>
      <c r="O168" s="410"/>
      <c r="P168" s="410"/>
      <c r="Q168" s="410"/>
      <c r="R168" s="410"/>
      <c r="S168" s="410"/>
      <c r="T168" s="410"/>
      <c r="U168" s="410"/>
      <c r="V168" s="410"/>
      <c r="W168" s="410"/>
      <c r="X168" s="410"/>
      <c r="Y168" s="410"/>
      <c r="Z168" s="410"/>
      <c r="AA168" s="410"/>
      <c r="AB168" s="410"/>
      <c r="AC168" s="410"/>
      <c r="AD168" s="410"/>
      <c r="AE168" s="410"/>
      <c r="AF168" s="410"/>
      <c r="AG168" s="410"/>
      <c r="AH168" s="410"/>
      <c r="AI168" s="410"/>
      <c r="AJ168" s="410"/>
      <c r="AK168" s="410"/>
      <c r="AL168" s="410"/>
      <c r="AM168" s="410"/>
      <c r="AN168" s="410"/>
      <c r="AO168" s="410"/>
      <c r="AP168" s="410"/>
      <c r="AQ168" s="410"/>
      <c r="AR168" s="410"/>
      <c r="AS168" s="410"/>
      <c r="AT168" s="410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410"/>
      <c r="BU168" s="410"/>
      <c r="BV168" s="410"/>
      <c r="BW168" s="410"/>
      <c r="BX168" s="410"/>
      <c r="BY168" s="410"/>
      <c r="BZ168" s="410"/>
      <c r="CA168" s="410"/>
      <c r="CB168" s="410"/>
      <c r="CC168" s="410"/>
      <c r="CD168" s="410"/>
      <c r="CE168" s="410"/>
      <c r="CF168" s="411"/>
      <c r="CG168" s="355" t="s">
        <v>42</v>
      </c>
      <c r="CH168" s="356"/>
      <c r="CI168" s="356"/>
      <c r="CJ168" s="356"/>
      <c r="CK168" s="356"/>
      <c r="CL168" s="357"/>
      <c r="CM168" s="391"/>
      <c r="CN168" s="391"/>
      <c r="CO168" s="391"/>
      <c r="CP168" s="391"/>
      <c r="CQ168" s="391"/>
      <c r="CR168" s="391"/>
      <c r="CS168" s="391"/>
      <c r="CT168" s="391"/>
      <c r="CU168" s="391"/>
      <c r="CV168" s="391"/>
      <c r="CW168" s="391"/>
      <c r="CX168" s="391"/>
      <c r="CY168" s="391"/>
      <c r="CZ168" s="391"/>
      <c r="DA168" s="391"/>
      <c r="DB168" s="391"/>
      <c r="DC168" s="391"/>
      <c r="DD168" s="391"/>
      <c r="DE168" s="391"/>
      <c r="DF168" s="391"/>
      <c r="DG168" s="391"/>
      <c r="DH168" s="391"/>
      <c r="DI168" s="391"/>
      <c r="DJ168" s="391"/>
      <c r="DK168" s="391"/>
      <c r="DL168" s="391"/>
      <c r="DM168" s="391"/>
      <c r="DN168" s="391"/>
      <c r="DO168" s="391"/>
      <c r="DP168" s="391"/>
      <c r="DQ168" s="391"/>
      <c r="DR168" s="391"/>
      <c r="DS168" s="391"/>
      <c r="DT168" s="391"/>
      <c r="DU168" s="391"/>
      <c r="DV168" s="391"/>
      <c r="DW168" s="391"/>
      <c r="DX168" s="391"/>
      <c r="DY168" s="391"/>
      <c r="DZ168" s="391"/>
      <c r="EA168" s="391"/>
      <c r="EB168" s="391"/>
      <c r="EC168" s="391"/>
      <c r="ED168" s="391"/>
      <c r="EE168" s="391"/>
      <c r="EF168" s="391"/>
      <c r="EG168" s="391"/>
      <c r="EH168" s="391"/>
      <c r="EI168" s="391"/>
      <c r="EJ168" s="391"/>
      <c r="EK168" s="391"/>
      <c r="EL168" s="391"/>
      <c r="EM168" s="391"/>
      <c r="EN168" s="391"/>
      <c r="EO168" s="391"/>
      <c r="EP168" s="391"/>
      <c r="EQ168" s="391"/>
      <c r="ER168" s="391"/>
      <c r="ES168" s="391"/>
      <c r="ET168" s="391"/>
      <c r="EU168" s="391"/>
      <c r="EV168" s="391"/>
      <c r="EW168" s="391"/>
      <c r="EX168" s="391"/>
      <c r="EY168" s="391"/>
      <c r="EZ168" s="391"/>
      <c r="FA168" s="391"/>
      <c r="FB168" s="391"/>
      <c r="FC168" s="391"/>
      <c r="FD168" s="391"/>
      <c r="FE168" s="391"/>
      <c r="FF168" s="391"/>
      <c r="FG168" s="391"/>
      <c r="FH168" s="391"/>
      <c r="FI168" s="391"/>
      <c r="FJ168" s="391"/>
      <c r="FK168" s="391"/>
      <c r="FL168" s="391"/>
      <c r="FM168" s="391"/>
      <c r="FN168" s="391"/>
      <c r="FO168" s="391"/>
      <c r="FP168" s="391"/>
      <c r="FQ168" s="391"/>
      <c r="FR168" s="391"/>
      <c r="FS168" s="391"/>
      <c r="FT168" s="391"/>
      <c r="FU168" s="391"/>
      <c r="FV168" s="391"/>
      <c r="FW168" s="391"/>
      <c r="FX168" s="391"/>
      <c r="FY168" s="391"/>
      <c r="FZ168" s="391"/>
      <c r="GA168" s="391"/>
      <c r="GB168" s="391"/>
      <c r="GC168" s="391"/>
      <c r="GD168" s="391"/>
      <c r="GE168" s="391"/>
      <c r="GF168" s="391"/>
      <c r="GG168" s="391"/>
      <c r="GH168" s="391"/>
      <c r="GI168" s="391"/>
      <c r="GJ168" s="391"/>
      <c r="GK168" s="391"/>
      <c r="GL168" s="391"/>
      <c r="GM168" s="391"/>
      <c r="GN168" s="391"/>
      <c r="GO168" s="391"/>
      <c r="GP168" s="391"/>
      <c r="GQ168" s="391"/>
      <c r="GR168" s="391"/>
      <c r="GS168" s="391"/>
      <c r="GT168" s="391"/>
      <c r="GU168" s="391"/>
      <c r="GV168" s="391"/>
      <c r="GW168" s="391"/>
      <c r="GX168" s="391"/>
      <c r="GY168" s="391"/>
      <c r="GZ168" s="391"/>
      <c r="HA168" s="391"/>
      <c r="HB168" s="391"/>
      <c r="HC168" s="391"/>
      <c r="HD168" s="391"/>
      <c r="HE168" s="391"/>
    </row>
    <row r="169" spans="1:216" s="392" customFormat="1" ht="33" customHeight="1" x14ac:dyDescent="0.25">
      <c r="A169" s="391"/>
      <c r="B169" s="380" t="s">
        <v>389</v>
      </c>
      <c r="C169" s="353"/>
      <c r="D169" s="381"/>
      <c r="E169" s="381"/>
      <c r="F169" s="381"/>
      <c r="G169" s="382"/>
      <c r="H169" s="409" t="s">
        <v>390</v>
      </c>
      <c r="I169" s="410"/>
      <c r="J169" s="410"/>
      <c r="K169" s="410"/>
      <c r="L169" s="410"/>
      <c r="M169" s="410"/>
      <c r="N169" s="410"/>
      <c r="O169" s="410"/>
      <c r="P169" s="410"/>
      <c r="Q169" s="410"/>
      <c r="R169" s="410"/>
      <c r="S169" s="410"/>
      <c r="T169" s="410"/>
      <c r="U169" s="410"/>
      <c r="V169" s="410"/>
      <c r="W169" s="410"/>
      <c r="X169" s="410"/>
      <c r="Y169" s="410"/>
      <c r="Z169" s="410"/>
      <c r="AA169" s="410"/>
      <c r="AB169" s="410"/>
      <c r="AC169" s="410"/>
      <c r="AD169" s="410"/>
      <c r="AE169" s="410"/>
      <c r="AF169" s="410"/>
      <c r="AG169" s="410"/>
      <c r="AH169" s="410"/>
      <c r="AI169" s="410"/>
      <c r="AJ169" s="410"/>
      <c r="AK169" s="410"/>
      <c r="AL169" s="410"/>
      <c r="AM169" s="410"/>
      <c r="AN169" s="410"/>
      <c r="AO169" s="410"/>
      <c r="AP169" s="410"/>
      <c r="AQ169" s="410"/>
      <c r="AR169" s="410"/>
      <c r="AS169" s="410"/>
      <c r="AT169" s="410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410"/>
      <c r="BU169" s="410"/>
      <c r="BV169" s="410"/>
      <c r="BW169" s="410"/>
      <c r="BX169" s="410"/>
      <c r="BY169" s="410"/>
      <c r="BZ169" s="410"/>
      <c r="CA169" s="410"/>
      <c r="CB169" s="410"/>
      <c r="CC169" s="410"/>
      <c r="CD169" s="410"/>
      <c r="CE169" s="410"/>
      <c r="CF169" s="411"/>
      <c r="CG169" s="355" t="s">
        <v>42</v>
      </c>
      <c r="CH169" s="356"/>
      <c r="CI169" s="356"/>
      <c r="CJ169" s="356"/>
      <c r="CK169" s="356"/>
      <c r="CL169" s="357"/>
      <c r="CM169" s="391"/>
      <c r="CN169" s="391"/>
      <c r="CO169" s="391"/>
      <c r="CP169" s="391"/>
      <c r="CQ169" s="391"/>
      <c r="CR169" s="391"/>
      <c r="CS169" s="391"/>
      <c r="CT169" s="391"/>
      <c r="CU169" s="391"/>
      <c r="CV169" s="391"/>
      <c r="CW169" s="391"/>
      <c r="CX169" s="391"/>
      <c r="CY169" s="391"/>
      <c r="CZ169" s="391"/>
      <c r="DA169" s="391"/>
      <c r="DB169" s="391"/>
      <c r="DC169" s="391"/>
      <c r="DD169" s="391"/>
      <c r="DE169" s="391"/>
      <c r="DF169" s="391"/>
      <c r="DG169" s="391"/>
      <c r="DH169" s="391"/>
      <c r="DI169" s="391"/>
      <c r="DJ169" s="391"/>
      <c r="DK169" s="391"/>
      <c r="DL169" s="391"/>
      <c r="DM169" s="391"/>
      <c r="DN169" s="391"/>
      <c r="DO169" s="391"/>
      <c r="DP169" s="391"/>
      <c r="DQ169" s="391"/>
      <c r="DR169" s="391"/>
      <c r="DS169" s="391"/>
      <c r="DT169" s="391"/>
      <c r="DU169" s="391"/>
      <c r="DV169" s="391"/>
      <c r="DW169" s="391"/>
      <c r="DX169" s="391"/>
      <c r="DY169" s="391"/>
      <c r="DZ169" s="391"/>
      <c r="EA169" s="391"/>
      <c r="EB169" s="391"/>
      <c r="EC169" s="391"/>
      <c r="ED169" s="391"/>
      <c r="EE169" s="391"/>
      <c r="EF169" s="391"/>
      <c r="EG169" s="391"/>
      <c r="EH169" s="391"/>
      <c r="EI169" s="391"/>
      <c r="EJ169" s="391"/>
      <c r="EK169" s="391"/>
      <c r="EL169" s="391"/>
      <c r="EM169" s="391"/>
      <c r="EN169" s="391"/>
      <c r="EO169" s="391"/>
      <c r="EP169" s="391"/>
      <c r="EQ169" s="391"/>
      <c r="ER169" s="391"/>
      <c r="ES169" s="391"/>
      <c r="ET169" s="391"/>
      <c r="EU169" s="391"/>
      <c r="EV169" s="391"/>
      <c r="EW169" s="391"/>
      <c r="EX169" s="391"/>
      <c r="EY169" s="391"/>
      <c r="EZ169" s="391"/>
      <c r="FA169" s="391"/>
      <c r="FB169" s="391"/>
      <c r="FC169" s="391"/>
      <c r="FD169" s="391"/>
      <c r="FE169" s="391"/>
      <c r="FF169" s="391"/>
      <c r="FG169" s="391"/>
      <c r="FH169" s="391"/>
      <c r="FI169" s="391"/>
      <c r="FJ169" s="391"/>
      <c r="FK169" s="391"/>
      <c r="FL169" s="391"/>
      <c r="FM169" s="391"/>
      <c r="FN169" s="391"/>
      <c r="FO169" s="391"/>
      <c r="FP169" s="391"/>
      <c r="FQ169" s="391"/>
      <c r="FR169" s="391"/>
      <c r="FS169" s="391"/>
      <c r="FT169" s="391"/>
      <c r="FU169" s="391"/>
      <c r="FV169" s="391"/>
      <c r="FW169" s="391"/>
      <c r="FX169" s="391"/>
      <c r="FY169" s="391"/>
      <c r="FZ169" s="391"/>
      <c r="GA169" s="391"/>
      <c r="GB169" s="391"/>
      <c r="GC169" s="391"/>
      <c r="GD169" s="391"/>
      <c r="GE169" s="391"/>
      <c r="GF169" s="391"/>
      <c r="GG169" s="391"/>
      <c r="GH169" s="391"/>
      <c r="GI169" s="391"/>
      <c r="GJ169" s="391"/>
      <c r="GK169" s="391"/>
      <c r="GL169" s="391"/>
      <c r="GM169" s="391"/>
      <c r="GN169" s="391"/>
      <c r="GO169" s="391"/>
      <c r="GP169" s="391"/>
      <c r="GQ169" s="391"/>
      <c r="GR169" s="391"/>
      <c r="GS169" s="391"/>
      <c r="GT169" s="391"/>
      <c r="GU169" s="391"/>
      <c r="GV169" s="391"/>
      <c r="GW169" s="391"/>
      <c r="GX169" s="391"/>
      <c r="GY169" s="391"/>
      <c r="GZ169" s="391"/>
      <c r="HA169" s="391"/>
      <c r="HB169" s="391"/>
      <c r="HC169" s="391"/>
      <c r="HD169" s="391"/>
      <c r="HE169" s="391"/>
    </row>
    <row r="170" spans="1:216" s="392" customFormat="1" ht="33" customHeight="1" x14ac:dyDescent="0.25">
      <c r="A170" s="391"/>
      <c r="B170" s="380" t="s">
        <v>391</v>
      </c>
      <c r="C170" s="353"/>
      <c r="D170" s="381"/>
      <c r="E170" s="381"/>
      <c r="F170" s="381"/>
      <c r="G170" s="382"/>
      <c r="H170" s="381" t="s">
        <v>392</v>
      </c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54"/>
      <c r="AE170" s="354"/>
      <c r="AF170" s="381"/>
      <c r="AG170" s="381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53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2"/>
      <c r="CG170" s="355" t="s">
        <v>43</v>
      </c>
      <c r="CH170" s="356"/>
      <c r="CI170" s="356"/>
      <c r="CJ170" s="356"/>
      <c r="CK170" s="356"/>
      <c r="CL170" s="357"/>
      <c r="CM170" s="391"/>
      <c r="CN170" s="391"/>
      <c r="CO170" s="391"/>
      <c r="CP170" s="391"/>
      <c r="CQ170" s="391"/>
      <c r="CR170" s="391"/>
      <c r="CS170" s="391"/>
      <c r="CT170" s="391"/>
      <c r="CU170" s="391"/>
      <c r="CV170" s="391"/>
      <c r="CW170" s="391"/>
      <c r="CX170" s="391"/>
      <c r="CY170" s="391"/>
      <c r="CZ170" s="391"/>
      <c r="DA170" s="391"/>
      <c r="DB170" s="391"/>
      <c r="DC170" s="391"/>
      <c r="DD170" s="391"/>
      <c r="DE170" s="391"/>
      <c r="DF170" s="391"/>
      <c r="DG170" s="391"/>
      <c r="DH170" s="391"/>
      <c r="DI170" s="391"/>
      <c r="DJ170" s="391"/>
      <c r="DK170" s="391"/>
      <c r="DL170" s="391"/>
      <c r="DM170" s="391"/>
      <c r="DN170" s="391"/>
      <c r="DO170" s="391"/>
      <c r="DP170" s="391"/>
      <c r="DQ170" s="391"/>
      <c r="DR170" s="391"/>
      <c r="DS170" s="391"/>
      <c r="DT170" s="391"/>
      <c r="DU170" s="391"/>
      <c r="DV170" s="391"/>
      <c r="DW170" s="391"/>
      <c r="DX170" s="391"/>
      <c r="DY170" s="391"/>
      <c r="DZ170" s="391"/>
      <c r="EA170" s="391"/>
      <c r="EB170" s="391"/>
      <c r="EC170" s="391"/>
      <c r="ED170" s="391"/>
      <c r="EE170" s="391"/>
      <c r="EF170" s="391"/>
      <c r="EG170" s="391"/>
      <c r="EH170" s="391"/>
      <c r="EI170" s="391"/>
      <c r="EJ170" s="391"/>
      <c r="EK170" s="391"/>
      <c r="EL170" s="391"/>
      <c r="EM170" s="391"/>
      <c r="EN170" s="391"/>
      <c r="EO170" s="391"/>
      <c r="EP170" s="391"/>
      <c r="EQ170" s="391"/>
      <c r="ER170" s="391"/>
      <c r="ES170" s="391"/>
      <c r="ET170" s="391"/>
      <c r="EU170" s="391"/>
      <c r="EV170" s="391"/>
      <c r="EW170" s="391"/>
      <c r="EX170" s="391"/>
      <c r="EY170" s="391"/>
      <c r="EZ170" s="391"/>
      <c r="FA170" s="391"/>
      <c r="FB170" s="391"/>
      <c r="FC170" s="391"/>
      <c r="FD170" s="391"/>
      <c r="FE170" s="391"/>
      <c r="FF170" s="391"/>
      <c r="FG170" s="391"/>
      <c r="FH170" s="391"/>
      <c r="FI170" s="391"/>
      <c r="FJ170" s="391"/>
      <c r="FK170" s="391"/>
      <c r="FL170" s="391"/>
      <c r="FM170" s="391"/>
      <c r="FN170" s="391"/>
      <c r="FO170" s="391"/>
      <c r="FP170" s="391"/>
      <c r="FQ170" s="391"/>
      <c r="FR170" s="391"/>
      <c r="FS170" s="391"/>
      <c r="FT170" s="391"/>
      <c r="FU170" s="391"/>
      <c r="FV170" s="391"/>
      <c r="FW170" s="391"/>
      <c r="FX170" s="391"/>
      <c r="FY170" s="391"/>
      <c r="FZ170" s="391"/>
      <c r="GA170" s="391"/>
      <c r="GB170" s="391"/>
      <c r="GC170" s="391"/>
      <c r="GD170" s="391"/>
      <c r="GE170" s="391"/>
      <c r="GF170" s="391"/>
      <c r="GG170" s="391"/>
      <c r="GH170" s="391"/>
      <c r="GI170" s="391"/>
      <c r="GJ170" s="391"/>
      <c r="GK170" s="391"/>
      <c r="GL170" s="391"/>
      <c r="GM170" s="391"/>
      <c r="GN170" s="391"/>
      <c r="GO170" s="391"/>
      <c r="GP170" s="391"/>
      <c r="GQ170" s="391"/>
      <c r="GR170" s="391"/>
      <c r="GS170" s="391"/>
      <c r="GT170" s="391"/>
      <c r="GU170" s="391"/>
      <c r="GV170" s="391"/>
      <c r="GW170" s="391"/>
      <c r="GX170" s="391"/>
      <c r="GY170" s="391"/>
      <c r="GZ170" s="391"/>
      <c r="HA170" s="391"/>
      <c r="HB170" s="391"/>
      <c r="HC170" s="391"/>
      <c r="HD170" s="391"/>
      <c r="HE170" s="391"/>
    </row>
    <row r="171" spans="1:216" s="392" customFormat="1" ht="33" customHeight="1" x14ac:dyDescent="0.25">
      <c r="A171" s="391"/>
      <c r="B171" s="380" t="s">
        <v>393</v>
      </c>
      <c r="C171" s="353"/>
      <c r="D171" s="381"/>
      <c r="E171" s="381"/>
      <c r="F171" s="381"/>
      <c r="G171" s="382"/>
      <c r="H171" s="381" t="s">
        <v>394</v>
      </c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54"/>
      <c r="AE171" s="354"/>
      <c r="AF171" s="381"/>
      <c r="AG171" s="381"/>
      <c r="AH171" s="381"/>
      <c r="AI171" s="381"/>
      <c r="AJ171" s="381"/>
      <c r="AK171" s="381"/>
      <c r="AL171" s="381"/>
      <c r="AM171" s="381"/>
      <c r="AN171" s="381"/>
      <c r="AO171" s="381"/>
      <c r="AP171" s="381"/>
      <c r="AQ171" s="381"/>
      <c r="AR171" s="381"/>
      <c r="AS171" s="381"/>
      <c r="AT171" s="381"/>
      <c r="AU171" s="381"/>
      <c r="AV171" s="381"/>
      <c r="AW171" s="381"/>
      <c r="AX171" s="381"/>
      <c r="AY171" s="381"/>
      <c r="AZ171" s="381"/>
      <c r="BA171" s="381"/>
      <c r="BB171" s="381"/>
      <c r="BC171" s="381"/>
      <c r="BD171" s="381"/>
      <c r="BE171" s="353"/>
      <c r="BF171" s="381"/>
      <c r="BG171" s="381"/>
      <c r="BH171" s="381"/>
      <c r="BI171" s="381"/>
      <c r="BJ171" s="381"/>
      <c r="BK171" s="381"/>
      <c r="BL171" s="381"/>
      <c r="BM171" s="381"/>
      <c r="BN171" s="381"/>
      <c r="BO171" s="381"/>
      <c r="BP171" s="381"/>
      <c r="BQ171" s="381"/>
      <c r="BR171" s="381"/>
      <c r="BS171" s="381"/>
      <c r="BT171" s="381"/>
      <c r="BU171" s="381"/>
      <c r="BV171" s="381"/>
      <c r="BW171" s="381"/>
      <c r="BX171" s="381"/>
      <c r="BY171" s="381"/>
      <c r="BZ171" s="381"/>
      <c r="CA171" s="381"/>
      <c r="CB171" s="381"/>
      <c r="CC171" s="381"/>
      <c r="CD171" s="381"/>
      <c r="CE171" s="381"/>
      <c r="CF171" s="382"/>
      <c r="CG171" s="355" t="s">
        <v>44</v>
      </c>
      <c r="CH171" s="356"/>
      <c r="CI171" s="356"/>
      <c r="CJ171" s="356"/>
      <c r="CK171" s="356"/>
      <c r="CL171" s="357"/>
      <c r="CM171" s="391"/>
      <c r="CN171" s="391"/>
      <c r="CO171" s="391"/>
      <c r="CP171" s="391"/>
      <c r="CQ171" s="391"/>
      <c r="CR171" s="391"/>
      <c r="CS171" s="391"/>
      <c r="CT171" s="391"/>
      <c r="CU171" s="391"/>
      <c r="CV171" s="391"/>
      <c r="CW171" s="391"/>
      <c r="CX171" s="391"/>
      <c r="CY171" s="391"/>
      <c r="CZ171" s="391"/>
      <c r="DA171" s="391"/>
      <c r="DB171" s="391"/>
      <c r="DC171" s="391"/>
      <c r="DD171" s="391"/>
      <c r="DE171" s="391"/>
      <c r="DF171" s="391"/>
      <c r="DG171" s="391"/>
      <c r="DH171" s="391"/>
      <c r="DI171" s="391"/>
      <c r="DJ171" s="391"/>
      <c r="DK171" s="391"/>
      <c r="DL171" s="391"/>
      <c r="DM171" s="391"/>
      <c r="DN171" s="391"/>
      <c r="DO171" s="391"/>
      <c r="DP171" s="391"/>
      <c r="DQ171" s="391"/>
      <c r="DR171" s="391"/>
      <c r="DS171" s="391"/>
      <c r="DT171" s="391"/>
      <c r="DU171" s="391"/>
      <c r="DV171" s="391"/>
      <c r="DW171" s="391"/>
      <c r="DX171" s="391"/>
      <c r="DY171" s="391"/>
      <c r="DZ171" s="391"/>
      <c r="EA171" s="391"/>
      <c r="EB171" s="391"/>
      <c r="EC171" s="391"/>
      <c r="ED171" s="391"/>
      <c r="EE171" s="391"/>
      <c r="EF171" s="391"/>
      <c r="EG171" s="391"/>
      <c r="EH171" s="391"/>
      <c r="EI171" s="391"/>
      <c r="EJ171" s="391"/>
      <c r="EK171" s="391"/>
      <c r="EL171" s="391"/>
      <c r="EM171" s="391"/>
      <c r="EN171" s="391"/>
      <c r="EO171" s="391"/>
      <c r="EP171" s="391"/>
      <c r="EQ171" s="391"/>
      <c r="ER171" s="391"/>
      <c r="ES171" s="391"/>
      <c r="ET171" s="391"/>
      <c r="EU171" s="391"/>
      <c r="EV171" s="391"/>
      <c r="EW171" s="391"/>
      <c r="EX171" s="391"/>
      <c r="EY171" s="391"/>
      <c r="EZ171" s="391"/>
      <c r="FA171" s="391"/>
      <c r="FB171" s="391"/>
      <c r="FC171" s="391"/>
      <c r="FD171" s="391"/>
      <c r="FE171" s="391"/>
      <c r="FF171" s="391"/>
      <c r="FG171" s="391"/>
      <c r="FH171" s="391"/>
      <c r="FI171" s="391"/>
      <c r="FJ171" s="391"/>
      <c r="FK171" s="391"/>
      <c r="FL171" s="391"/>
      <c r="FM171" s="391"/>
      <c r="FN171" s="391"/>
      <c r="FO171" s="391"/>
      <c r="FP171" s="391"/>
      <c r="FQ171" s="391"/>
      <c r="FR171" s="391"/>
      <c r="FS171" s="391"/>
      <c r="FT171" s="391"/>
      <c r="FU171" s="391"/>
      <c r="FV171" s="391"/>
      <c r="FW171" s="391"/>
      <c r="FX171" s="391"/>
      <c r="FY171" s="391"/>
      <c r="FZ171" s="391"/>
      <c r="GA171" s="391"/>
      <c r="GB171" s="391"/>
      <c r="GC171" s="391"/>
      <c r="GD171" s="391"/>
      <c r="GE171" s="391"/>
      <c r="GF171" s="391"/>
      <c r="GG171" s="391"/>
      <c r="GH171" s="391"/>
      <c r="GI171" s="391"/>
      <c r="GJ171" s="391"/>
      <c r="GK171" s="391"/>
      <c r="GL171" s="391"/>
      <c r="GM171" s="391"/>
      <c r="GN171" s="391"/>
      <c r="GO171" s="391"/>
      <c r="GP171" s="391"/>
      <c r="GQ171" s="391"/>
      <c r="GR171" s="391"/>
      <c r="GS171" s="391"/>
      <c r="GT171" s="391"/>
      <c r="GU171" s="391"/>
      <c r="GV171" s="391"/>
      <c r="GW171" s="391"/>
      <c r="GX171" s="391"/>
      <c r="GY171" s="391"/>
      <c r="GZ171" s="391"/>
      <c r="HA171" s="391"/>
      <c r="HB171" s="391"/>
      <c r="HC171" s="391"/>
      <c r="HD171" s="391"/>
      <c r="HE171" s="391"/>
      <c r="HF171" s="391"/>
    </row>
    <row r="172" spans="1:216" s="392" customFormat="1" ht="33" customHeight="1" x14ac:dyDescent="0.25">
      <c r="A172" s="391"/>
      <c r="B172" s="380" t="s">
        <v>395</v>
      </c>
      <c r="C172" s="353"/>
      <c r="D172" s="381"/>
      <c r="E172" s="381"/>
      <c r="F172" s="381"/>
      <c r="G172" s="382"/>
      <c r="H172" s="381" t="s">
        <v>430</v>
      </c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54"/>
      <c r="AE172" s="354"/>
      <c r="AF172" s="381"/>
      <c r="AG172" s="381"/>
      <c r="AH172" s="381"/>
      <c r="AI172" s="381"/>
      <c r="AJ172" s="381"/>
      <c r="AK172" s="381"/>
      <c r="AL172" s="381"/>
      <c r="AM172" s="381"/>
      <c r="AN172" s="381"/>
      <c r="AO172" s="381"/>
      <c r="AP172" s="381"/>
      <c r="AQ172" s="381"/>
      <c r="AR172" s="381"/>
      <c r="AS172" s="381"/>
      <c r="AT172" s="381"/>
      <c r="AU172" s="381"/>
      <c r="AV172" s="381"/>
      <c r="AW172" s="381"/>
      <c r="AX172" s="381"/>
      <c r="AY172" s="381"/>
      <c r="AZ172" s="381"/>
      <c r="BA172" s="381"/>
      <c r="BB172" s="381"/>
      <c r="BC172" s="381"/>
      <c r="BD172" s="381"/>
      <c r="BE172" s="353"/>
      <c r="BF172" s="381"/>
      <c r="BG172" s="381"/>
      <c r="BH172" s="381"/>
      <c r="BI172" s="381"/>
      <c r="BJ172" s="381"/>
      <c r="BK172" s="381"/>
      <c r="BL172" s="381"/>
      <c r="BM172" s="381"/>
      <c r="BN172" s="381"/>
      <c r="BO172" s="381"/>
      <c r="BP172" s="381"/>
      <c r="BQ172" s="381"/>
      <c r="BR172" s="381"/>
      <c r="BS172" s="381"/>
      <c r="BT172" s="381"/>
      <c r="BU172" s="381"/>
      <c r="BV172" s="381"/>
      <c r="BW172" s="381"/>
      <c r="BX172" s="381"/>
      <c r="BY172" s="381"/>
      <c r="BZ172" s="381"/>
      <c r="CA172" s="381"/>
      <c r="CB172" s="381"/>
      <c r="CC172" s="381"/>
      <c r="CD172" s="381"/>
      <c r="CE172" s="381"/>
      <c r="CF172" s="382"/>
      <c r="CG172" s="355" t="s">
        <v>65</v>
      </c>
      <c r="CH172" s="356"/>
      <c r="CI172" s="356"/>
      <c r="CJ172" s="356"/>
      <c r="CK172" s="356"/>
      <c r="CL172" s="357"/>
      <c r="CM172" s="391"/>
      <c r="CN172" s="391"/>
      <c r="CO172" s="391"/>
      <c r="CP172" s="391"/>
      <c r="CQ172" s="391"/>
      <c r="CR172" s="391"/>
      <c r="CS172" s="391"/>
      <c r="CT172" s="391"/>
      <c r="CU172" s="391"/>
      <c r="CV172" s="391"/>
      <c r="CW172" s="391"/>
      <c r="CX172" s="391"/>
      <c r="CY172" s="391"/>
      <c r="CZ172" s="391"/>
      <c r="DA172" s="391"/>
      <c r="DB172" s="391"/>
      <c r="DC172" s="391"/>
      <c r="DD172" s="391"/>
      <c r="DE172" s="391"/>
      <c r="DF172" s="391"/>
      <c r="DG172" s="391"/>
      <c r="DH172" s="391"/>
      <c r="DI172" s="391"/>
      <c r="DJ172" s="391"/>
      <c r="DK172" s="391"/>
      <c r="DL172" s="391"/>
      <c r="DM172" s="391"/>
      <c r="DN172" s="391"/>
      <c r="DO172" s="391"/>
      <c r="DP172" s="391"/>
      <c r="DQ172" s="391"/>
      <c r="DR172" s="391"/>
      <c r="DS172" s="391"/>
      <c r="DT172" s="391"/>
      <c r="DU172" s="391"/>
      <c r="DV172" s="391"/>
      <c r="DW172" s="391"/>
      <c r="DX172" s="391"/>
      <c r="DY172" s="391"/>
      <c r="DZ172" s="391"/>
      <c r="EA172" s="391"/>
      <c r="EB172" s="391"/>
      <c r="EC172" s="391"/>
      <c r="ED172" s="391"/>
      <c r="EE172" s="391"/>
      <c r="EF172" s="391"/>
      <c r="EG172" s="391"/>
      <c r="EH172" s="391"/>
      <c r="EI172" s="391"/>
      <c r="EJ172" s="391"/>
      <c r="EK172" s="391"/>
      <c r="EL172" s="391"/>
      <c r="EM172" s="391"/>
      <c r="EN172" s="391"/>
      <c r="EO172" s="391"/>
      <c r="EP172" s="391"/>
      <c r="EQ172" s="391"/>
      <c r="ER172" s="391"/>
      <c r="ES172" s="391"/>
      <c r="ET172" s="391"/>
      <c r="EU172" s="391"/>
      <c r="EV172" s="391"/>
      <c r="EW172" s="391"/>
      <c r="EX172" s="391"/>
      <c r="EY172" s="391"/>
      <c r="EZ172" s="391"/>
      <c r="FA172" s="391"/>
      <c r="FB172" s="391"/>
      <c r="FC172" s="391"/>
      <c r="FD172" s="391"/>
      <c r="FE172" s="391"/>
      <c r="FF172" s="391"/>
      <c r="FG172" s="391"/>
      <c r="FH172" s="391"/>
      <c r="FI172" s="391"/>
      <c r="FJ172" s="391"/>
      <c r="FK172" s="391"/>
      <c r="FL172" s="391"/>
      <c r="FM172" s="391"/>
      <c r="FN172" s="391"/>
      <c r="FO172" s="391"/>
      <c r="FP172" s="391"/>
      <c r="FQ172" s="391"/>
      <c r="FR172" s="391"/>
      <c r="FS172" s="391"/>
      <c r="FT172" s="391"/>
      <c r="FU172" s="391"/>
      <c r="FV172" s="391"/>
      <c r="FW172" s="391"/>
      <c r="FX172" s="391"/>
      <c r="FY172" s="391"/>
      <c r="FZ172" s="391"/>
      <c r="GA172" s="391"/>
      <c r="GB172" s="391"/>
      <c r="GC172" s="391"/>
      <c r="GD172" s="391"/>
      <c r="GE172" s="391"/>
      <c r="GF172" s="391"/>
      <c r="GG172" s="391"/>
      <c r="GH172" s="391"/>
      <c r="GI172" s="391"/>
      <c r="GJ172" s="391"/>
      <c r="GK172" s="391"/>
      <c r="GL172" s="391"/>
      <c r="GM172" s="391"/>
      <c r="GN172" s="391"/>
      <c r="GO172" s="391"/>
      <c r="GP172" s="391"/>
      <c r="GQ172" s="391"/>
      <c r="GR172" s="391"/>
      <c r="GS172" s="391"/>
      <c r="GT172" s="391"/>
      <c r="GU172" s="391"/>
      <c r="GV172" s="391"/>
      <c r="GW172" s="391"/>
      <c r="GX172" s="391"/>
      <c r="GY172" s="391"/>
      <c r="GZ172" s="391"/>
      <c r="HA172" s="391"/>
      <c r="HB172" s="391"/>
      <c r="HC172" s="391"/>
      <c r="HD172" s="391"/>
      <c r="HE172" s="391"/>
      <c r="HF172" s="391"/>
    </row>
    <row r="173" spans="1:216" s="313" customFormat="1" ht="37.950000000000003" customHeight="1" x14ac:dyDescent="0.25">
      <c r="A173" s="311"/>
      <c r="B173" s="311"/>
      <c r="C173" s="311"/>
      <c r="D173" s="311"/>
      <c r="E173" s="311"/>
      <c r="F173" s="311"/>
      <c r="G173" s="311"/>
      <c r="H173" s="311"/>
      <c r="I173" s="311"/>
      <c r="J173" s="311"/>
      <c r="K173" s="311"/>
      <c r="L173" s="311"/>
      <c r="M173" s="311"/>
      <c r="N173" s="311"/>
      <c r="O173" s="311"/>
      <c r="P173" s="311"/>
      <c r="Q173" s="311"/>
      <c r="R173" s="311"/>
      <c r="S173" s="311"/>
      <c r="T173" s="311"/>
      <c r="U173" s="311"/>
      <c r="V173" s="311"/>
      <c r="W173" s="311"/>
      <c r="X173" s="311"/>
      <c r="Y173" s="311"/>
      <c r="Z173" s="311"/>
      <c r="AA173" s="311"/>
      <c r="AB173" s="311"/>
      <c r="AC173" s="311"/>
      <c r="AD173" s="314"/>
      <c r="AE173" s="314"/>
      <c r="AF173" s="311"/>
      <c r="AG173" s="311"/>
      <c r="AH173" s="311"/>
      <c r="AI173" s="311"/>
      <c r="AJ173" s="311"/>
      <c r="AK173" s="311"/>
      <c r="AL173" s="311"/>
      <c r="AM173" s="311"/>
      <c r="AX173" s="311"/>
      <c r="BC173" s="311"/>
      <c r="BE173" s="311"/>
      <c r="BF173" s="311"/>
      <c r="BG173" s="311"/>
      <c r="BI173" s="311"/>
      <c r="BJ173" s="311"/>
      <c r="BK173" s="311"/>
      <c r="BL173" s="311"/>
      <c r="BM173" s="311"/>
      <c r="BN173" s="311"/>
      <c r="BO173" s="311"/>
      <c r="BP173" s="311"/>
      <c r="BQ173" s="311"/>
      <c r="BR173" s="311"/>
      <c r="BS173" s="311"/>
      <c r="CJ173" s="311"/>
      <c r="CK173" s="311"/>
      <c r="CL173" s="311"/>
      <c r="CM173" s="311"/>
      <c r="CN173" s="311"/>
      <c r="CO173" s="311"/>
      <c r="CP173" s="311"/>
      <c r="CQ173" s="311"/>
      <c r="CR173" s="311"/>
      <c r="CS173" s="311"/>
      <c r="CT173" s="311"/>
      <c r="CU173" s="311"/>
      <c r="CV173" s="311"/>
      <c r="CW173" s="311"/>
      <c r="CX173" s="311"/>
      <c r="CY173" s="311"/>
      <c r="CZ173" s="311"/>
      <c r="DA173" s="311"/>
      <c r="DB173" s="311"/>
      <c r="DC173" s="311"/>
      <c r="DD173" s="311"/>
      <c r="DE173" s="311"/>
      <c r="DF173" s="311"/>
      <c r="DG173" s="311"/>
      <c r="DH173" s="311"/>
      <c r="DI173" s="311"/>
      <c r="DJ173" s="311"/>
      <c r="DK173" s="311"/>
      <c r="DL173" s="311"/>
      <c r="DM173" s="311"/>
      <c r="DN173" s="311"/>
      <c r="DO173" s="311"/>
      <c r="DP173" s="311"/>
      <c r="DQ173" s="311"/>
      <c r="DR173" s="311"/>
      <c r="DS173" s="311"/>
      <c r="DT173" s="311"/>
      <c r="DU173" s="311"/>
      <c r="DV173" s="311"/>
      <c r="DW173" s="311"/>
      <c r="DX173" s="311"/>
      <c r="DY173" s="311"/>
      <c r="DZ173" s="311"/>
      <c r="EA173" s="311"/>
      <c r="EB173" s="311"/>
      <c r="EC173" s="311"/>
      <c r="ED173" s="311"/>
      <c r="EE173" s="311"/>
      <c r="EF173" s="311"/>
      <c r="EG173" s="311"/>
      <c r="EH173" s="311"/>
      <c r="EI173" s="311"/>
      <c r="EJ173" s="311"/>
      <c r="EK173" s="311"/>
      <c r="EL173" s="311"/>
      <c r="EM173" s="311"/>
      <c r="EN173" s="311"/>
      <c r="EO173" s="311"/>
      <c r="EP173" s="311"/>
      <c r="EQ173" s="311"/>
      <c r="ER173" s="311"/>
      <c r="ES173" s="311"/>
      <c r="ET173" s="311"/>
      <c r="EU173" s="311"/>
      <c r="EV173" s="311"/>
      <c r="EW173" s="311"/>
      <c r="EX173" s="311"/>
      <c r="EY173" s="311"/>
      <c r="EZ173" s="311"/>
      <c r="FA173" s="311"/>
      <c r="FB173" s="311"/>
      <c r="FC173" s="311"/>
      <c r="FD173" s="311"/>
      <c r="FE173" s="311"/>
      <c r="FF173" s="311"/>
      <c r="FG173" s="311"/>
      <c r="FH173" s="311"/>
      <c r="FI173" s="311"/>
      <c r="FJ173" s="311"/>
      <c r="FK173" s="311"/>
      <c r="FL173" s="311"/>
      <c r="FM173" s="311"/>
      <c r="FN173" s="311"/>
      <c r="FO173" s="311"/>
      <c r="FP173" s="311"/>
      <c r="FQ173" s="311"/>
      <c r="FR173" s="311"/>
      <c r="FS173" s="311"/>
      <c r="FT173" s="311"/>
      <c r="FU173" s="311"/>
      <c r="FV173" s="311"/>
      <c r="FW173" s="311"/>
      <c r="FX173" s="311"/>
      <c r="FY173" s="311"/>
      <c r="FZ173" s="311"/>
      <c r="GA173" s="311"/>
      <c r="GB173" s="311"/>
      <c r="GC173" s="311"/>
      <c r="GD173" s="311"/>
      <c r="GE173" s="311"/>
      <c r="GF173" s="311"/>
      <c r="GG173" s="311"/>
      <c r="GH173" s="311"/>
      <c r="GI173" s="311"/>
      <c r="GJ173" s="311"/>
      <c r="GK173" s="311"/>
      <c r="GL173" s="311"/>
      <c r="GM173" s="311"/>
      <c r="GN173" s="311"/>
      <c r="GO173" s="311"/>
      <c r="GP173" s="311"/>
      <c r="GQ173" s="311"/>
      <c r="GR173" s="311"/>
      <c r="GS173" s="311"/>
      <c r="GT173" s="311"/>
      <c r="GU173" s="311"/>
      <c r="GV173" s="311"/>
      <c r="GW173" s="311"/>
      <c r="GX173" s="311"/>
      <c r="GY173" s="311"/>
      <c r="GZ173" s="311"/>
      <c r="HA173" s="311"/>
      <c r="HB173" s="311"/>
      <c r="HC173" s="311"/>
      <c r="HD173" s="311"/>
      <c r="HE173" s="311"/>
      <c r="HF173" s="311"/>
      <c r="HG173" s="311"/>
      <c r="HH173" s="311"/>
    </row>
    <row r="174" spans="1:216" s="313" customFormat="1" ht="28.2" x14ac:dyDescent="0.25">
      <c r="A174" s="311"/>
      <c r="B174" s="312" t="s">
        <v>102</v>
      </c>
      <c r="D174" s="311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311"/>
      <c r="P174" s="311"/>
      <c r="Q174" s="311"/>
      <c r="R174" s="311"/>
      <c r="S174" s="311"/>
      <c r="T174" s="311"/>
      <c r="U174" s="311"/>
      <c r="V174" s="311"/>
      <c r="W174" s="311"/>
      <c r="X174" s="311"/>
      <c r="Y174" s="311"/>
      <c r="Z174" s="311"/>
      <c r="AA174" s="311"/>
      <c r="AB174" s="311"/>
      <c r="AC174" s="311"/>
      <c r="AD174" s="314"/>
      <c r="AE174" s="314"/>
      <c r="AF174" s="311"/>
      <c r="AG174" s="311"/>
      <c r="AH174" s="311"/>
      <c r="AI174" s="311"/>
      <c r="AJ174" s="311"/>
      <c r="AK174" s="311"/>
      <c r="AL174" s="311"/>
      <c r="AM174" s="311"/>
      <c r="AW174" s="312" t="s">
        <v>102</v>
      </c>
      <c r="BA174" s="311"/>
      <c r="BC174" s="311"/>
      <c r="BD174" s="311"/>
      <c r="BE174" s="311"/>
      <c r="BF174" s="311"/>
      <c r="BG174" s="311"/>
      <c r="BH174" s="311"/>
      <c r="BI174" s="311"/>
      <c r="BJ174" s="311"/>
      <c r="BK174" s="311"/>
      <c r="BL174" s="311"/>
      <c r="BM174" s="311"/>
      <c r="BN174" s="311"/>
      <c r="BO174" s="311"/>
      <c r="BP174" s="311"/>
      <c r="BQ174" s="311"/>
      <c r="BR174" s="311"/>
      <c r="BS174" s="311"/>
      <c r="BT174" s="311"/>
      <c r="BU174" s="311"/>
      <c r="BV174" s="311"/>
      <c r="BW174" s="311"/>
      <c r="BX174" s="311"/>
      <c r="BY174" s="311"/>
      <c r="CA174" s="311"/>
      <c r="CB174" s="311"/>
      <c r="CC174" s="311"/>
      <c r="CD174" s="311"/>
      <c r="CE174" s="311"/>
      <c r="CF174" s="311"/>
      <c r="CG174" s="311"/>
      <c r="CJ174" s="311"/>
      <c r="CK174" s="311"/>
      <c r="CL174" s="311"/>
      <c r="CM174" s="311"/>
      <c r="CN174" s="311"/>
      <c r="CO174" s="311"/>
      <c r="CP174" s="311"/>
      <c r="CQ174" s="311"/>
      <c r="CR174" s="311"/>
      <c r="CS174" s="311"/>
      <c r="CT174" s="311"/>
      <c r="CU174" s="311"/>
      <c r="CV174" s="311"/>
      <c r="CW174" s="311"/>
      <c r="CX174" s="311"/>
      <c r="CY174" s="311"/>
      <c r="CZ174" s="311"/>
      <c r="DA174" s="311"/>
      <c r="DB174" s="311"/>
      <c r="DC174" s="311"/>
      <c r="DD174" s="311"/>
      <c r="DE174" s="311"/>
      <c r="DF174" s="311"/>
      <c r="DG174" s="311"/>
      <c r="DH174" s="311"/>
      <c r="DI174" s="311"/>
      <c r="DJ174" s="311"/>
      <c r="DK174" s="311"/>
      <c r="DL174" s="311"/>
      <c r="DM174" s="311"/>
      <c r="DN174" s="311"/>
      <c r="DO174" s="311"/>
      <c r="DP174" s="311"/>
      <c r="DQ174" s="311"/>
      <c r="DR174" s="311"/>
      <c r="DS174" s="311"/>
      <c r="DT174" s="311"/>
      <c r="DU174" s="311"/>
      <c r="DV174" s="311"/>
      <c r="DW174" s="311"/>
      <c r="DX174" s="311"/>
      <c r="DY174" s="311"/>
      <c r="DZ174" s="311"/>
      <c r="EA174" s="311"/>
      <c r="EB174" s="311"/>
      <c r="EC174" s="311"/>
      <c r="ED174" s="311"/>
      <c r="EE174" s="311"/>
      <c r="EF174" s="311"/>
      <c r="EG174" s="311"/>
      <c r="EH174" s="311"/>
      <c r="EI174" s="311"/>
      <c r="EJ174" s="311"/>
      <c r="EK174" s="311"/>
      <c r="EL174" s="311"/>
      <c r="EM174" s="311"/>
      <c r="EN174" s="311"/>
      <c r="EO174" s="311"/>
      <c r="EP174" s="311"/>
      <c r="EQ174" s="311"/>
      <c r="ER174" s="311"/>
      <c r="ES174" s="311"/>
      <c r="ET174" s="311"/>
      <c r="EU174" s="311"/>
      <c r="EV174" s="311"/>
      <c r="EW174" s="311"/>
      <c r="EX174" s="311"/>
      <c r="EY174" s="311"/>
      <c r="EZ174" s="311"/>
      <c r="FA174" s="311"/>
      <c r="FB174" s="311"/>
      <c r="FC174" s="311"/>
      <c r="FD174" s="311"/>
      <c r="FE174" s="311"/>
      <c r="FF174" s="311"/>
      <c r="FG174" s="311"/>
      <c r="FH174" s="311"/>
      <c r="FI174" s="311"/>
      <c r="FJ174" s="311"/>
      <c r="FK174" s="311"/>
      <c r="FL174" s="311"/>
      <c r="FM174" s="311"/>
      <c r="FN174" s="311"/>
      <c r="FO174" s="311"/>
      <c r="FP174" s="311"/>
      <c r="FQ174" s="311"/>
      <c r="FR174" s="311"/>
      <c r="FS174" s="311"/>
      <c r="FT174" s="311"/>
      <c r="FU174" s="311"/>
      <c r="FV174" s="311"/>
      <c r="FW174" s="311"/>
      <c r="FX174" s="311"/>
      <c r="FY174" s="311"/>
      <c r="FZ174" s="311"/>
      <c r="GA174" s="311"/>
      <c r="GB174" s="311"/>
      <c r="GC174" s="311"/>
      <c r="GD174" s="311"/>
      <c r="GE174" s="311"/>
      <c r="GF174" s="311"/>
      <c r="GG174" s="311"/>
      <c r="GH174" s="311"/>
      <c r="GI174" s="311"/>
      <c r="GJ174" s="311"/>
      <c r="GK174" s="311"/>
      <c r="GL174" s="311"/>
      <c r="GM174" s="311"/>
      <c r="GN174" s="311"/>
      <c r="GO174" s="311"/>
      <c r="GP174" s="311"/>
      <c r="GQ174" s="311"/>
      <c r="GR174" s="311"/>
      <c r="GS174" s="311"/>
      <c r="GT174" s="311"/>
      <c r="GU174" s="311"/>
      <c r="GV174" s="311"/>
      <c r="GW174" s="311"/>
      <c r="GX174" s="311"/>
      <c r="GY174" s="311"/>
      <c r="GZ174" s="311"/>
      <c r="HA174" s="311"/>
      <c r="HB174" s="311"/>
      <c r="HC174" s="311"/>
      <c r="HD174" s="311"/>
      <c r="HE174" s="311"/>
      <c r="HF174" s="311"/>
      <c r="HG174" s="311"/>
      <c r="HH174" s="311"/>
    </row>
    <row r="175" spans="1:216" s="313" customFormat="1" ht="28.2" x14ac:dyDescent="0.25">
      <c r="A175" s="311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311"/>
      <c r="P175" s="311"/>
      <c r="Q175" s="311"/>
      <c r="R175" s="311"/>
      <c r="S175" s="311"/>
      <c r="T175" s="311"/>
      <c r="U175" s="311"/>
      <c r="V175" s="311"/>
      <c r="W175" s="311"/>
      <c r="X175" s="311"/>
      <c r="Y175" s="311"/>
      <c r="Z175" s="311"/>
      <c r="AA175" s="311"/>
      <c r="AB175" s="311"/>
      <c r="AC175" s="311"/>
      <c r="AD175" s="314"/>
      <c r="AE175" s="314"/>
      <c r="AF175" s="311"/>
      <c r="AG175" s="311"/>
      <c r="AH175" s="311"/>
      <c r="AI175" s="311"/>
      <c r="AJ175" s="311"/>
      <c r="AK175" s="311"/>
      <c r="AL175" s="311"/>
      <c r="AM175" s="311"/>
      <c r="AX175" s="311"/>
      <c r="BC175" s="311"/>
      <c r="BE175" s="311"/>
      <c r="BF175" s="311"/>
      <c r="BG175" s="311"/>
      <c r="BI175" s="311"/>
      <c r="BJ175" s="311"/>
      <c r="BK175" s="311"/>
      <c r="BL175" s="311"/>
      <c r="BM175" s="311"/>
      <c r="BN175" s="311"/>
      <c r="BO175" s="311"/>
      <c r="BP175" s="311"/>
      <c r="BQ175" s="311"/>
      <c r="BR175" s="311"/>
      <c r="BS175" s="311"/>
      <c r="CJ175" s="311"/>
      <c r="CK175" s="311"/>
      <c r="CL175" s="311"/>
      <c r="CM175" s="311"/>
      <c r="CN175" s="311"/>
      <c r="CO175" s="311"/>
      <c r="CP175" s="311"/>
      <c r="CQ175" s="311"/>
      <c r="CR175" s="311"/>
      <c r="CS175" s="311"/>
      <c r="CT175" s="311"/>
      <c r="CU175" s="311"/>
      <c r="CV175" s="311"/>
      <c r="CW175" s="311"/>
      <c r="CX175" s="311"/>
      <c r="CY175" s="311"/>
      <c r="CZ175" s="311"/>
      <c r="DA175" s="311"/>
      <c r="DB175" s="311"/>
      <c r="DC175" s="311"/>
      <c r="DD175" s="311"/>
      <c r="DE175" s="311"/>
      <c r="DF175" s="311"/>
      <c r="DG175" s="311"/>
      <c r="DH175" s="311"/>
      <c r="DI175" s="311"/>
      <c r="DJ175" s="311"/>
      <c r="DK175" s="311"/>
      <c r="DL175" s="311"/>
      <c r="DM175" s="311"/>
      <c r="DN175" s="311"/>
      <c r="DO175" s="311"/>
      <c r="DP175" s="311"/>
      <c r="DQ175" s="311"/>
      <c r="DR175" s="311"/>
      <c r="DS175" s="311"/>
      <c r="DT175" s="311"/>
      <c r="DU175" s="311"/>
      <c r="DV175" s="311"/>
      <c r="DW175" s="311"/>
      <c r="DX175" s="311"/>
      <c r="DY175" s="311"/>
      <c r="DZ175" s="311"/>
      <c r="EA175" s="311"/>
      <c r="EB175" s="311"/>
      <c r="EC175" s="311"/>
      <c r="ED175" s="311"/>
      <c r="EE175" s="311"/>
      <c r="EF175" s="311"/>
      <c r="EG175" s="311"/>
      <c r="EH175" s="311"/>
      <c r="EI175" s="311"/>
      <c r="EJ175" s="311"/>
      <c r="EK175" s="311"/>
      <c r="EL175" s="311"/>
      <c r="EM175" s="311"/>
      <c r="EN175" s="311"/>
      <c r="EO175" s="311"/>
      <c r="EP175" s="311"/>
      <c r="EQ175" s="311"/>
      <c r="ER175" s="311"/>
      <c r="ES175" s="311"/>
      <c r="ET175" s="311"/>
      <c r="EU175" s="311"/>
      <c r="EV175" s="311"/>
      <c r="EW175" s="311"/>
      <c r="EX175" s="311"/>
      <c r="EY175" s="311"/>
      <c r="EZ175" s="311"/>
      <c r="FA175" s="311"/>
      <c r="FB175" s="311"/>
      <c r="FC175" s="311"/>
      <c r="FD175" s="311"/>
      <c r="FE175" s="311"/>
      <c r="FF175" s="311"/>
      <c r="FG175" s="311"/>
      <c r="FH175" s="311"/>
      <c r="FI175" s="311"/>
      <c r="FJ175" s="311"/>
      <c r="FK175" s="311"/>
      <c r="FL175" s="311"/>
      <c r="FM175" s="311"/>
      <c r="FN175" s="311"/>
      <c r="FO175" s="311"/>
      <c r="FP175" s="311"/>
      <c r="FQ175" s="311"/>
      <c r="FR175" s="311"/>
      <c r="FS175" s="311"/>
      <c r="FT175" s="311"/>
      <c r="FU175" s="311"/>
      <c r="FV175" s="311"/>
      <c r="FW175" s="311"/>
      <c r="FX175" s="311"/>
      <c r="FY175" s="311"/>
      <c r="FZ175" s="311"/>
      <c r="GA175" s="311"/>
      <c r="GB175" s="311"/>
      <c r="GC175" s="311"/>
      <c r="GD175" s="311"/>
      <c r="GE175" s="311"/>
      <c r="GF175" s="311"/>
      <c r="GG175" s="311"/>
      <c r="GH175" s="311"/>
      <c r="GI175" s="311"/>
      <c r="GJ175" s="311"/>
      <c r="GK175" s="311"/>
      <c r="GL175" s="311"/>
      <c r="GM175" s="311"/>
      <c r="GN175" s="311"/>
      <c r="GO175" s="311"/>
      <c r="GP175" s="311"/>
      <c r="GQ175" s="311"/>
      <c r="GR175" s="311"/>
      <c r="GS175" s="311"/>
      <c r="GT175" s="311"/>
      <c r="GU175" s="311"/>
      <c r="GV175" s="311"/>
      <c r="GW175" s="311"/>
      <c r="GX175" s="311"/>
      <c r="GY175" s="311"/>
      <c r="GZ175" s="311"/>
      <c r="HA175" s="311"/>
      <c r="HB175" s="311"/>
      <c r="HC175" s="311"/>
      <c r="HD175" s="311"/>
      <c r="HE175" s="311"/>
      <c r="HF175" s="311"/>
      <c r="HG175" s="311"/>
      <c r="HH175" s="311"/>
    </row>
    <row r="176" spans="1:216" s="313" customFormat="1" ht="25.2" customHeight="1" x14ac:dyDescent="0.25">
      <c r="A176" s="311"/>
      <c r="B176" s="301" t="s">
        <v>315</v>
      </c>
      <c r="AW176" s="301" t="s">
        <v>319</v>
      </c>
      <c r="AX176" s="301"/>
      <c r="AY176" s="301"/>
      <c r="AZ176" s="301"/>
      <c r="BA176" s="301"/>
      <c r="BB176" s="301"/>
      <c r="BC176" s="301"/>
      <c r="BD176" s="301"/>
      <c r="BE176" s="301"/>
      <c r="BF176" s="301"/>
      <c r="BG176" s="301"/>
      <c r="BH176" s="301"/>
      <c r="BI176" s="301"/>
      <c r="BJ176" s="301"/>
      <c r="BK176" s="301"/>
      <c r="BL176" s="301"/>
      <c r="BM176" s="301"/>
      <c r="BN176" s="301"/>
      <c r="BO176" s="301"/>
      <c r="BP176" s="301"/>
      <c r="BQ176" s="301"/>
      <c r="BR176" s="301"/>
      <c r="BS176" s="301"/>
      <c r="BT176" s="315"/>
      <c r="BU176" s="315"/>
      <c r="CJ176" s="311"/>
      <c r="CK176" s="311"/>
      <c r="CL176" s="311"/>
      <c r="CM176" s="311"/>
      <c r="CN176" s="311"/>
      <c r="CO176" s="311"/>
      <c r="CP176" s="311"/>
      <c r="CQ176" s="311"/>
      <c r="CR176" s="311"/>
      <c r="CS176" s="311"/>
      <c r="CT176" s="311"/>
      <c r="CU176" s="311"/>
      <c r="CV176" s="311"/>
      <c r="CW176" s="311"/>
      <c r="CX176" s="311"/>
      <c r="CY176" s="311"/>
      <c r="CZ176" s="311"/>
      <c r="DA176" s="311"/>
      <c r="DB176" s="311"/>
      <c r="DC176" s="311"/>
      <c r="DD176" s="311"/>
      <c r="DE176" s="311"/>
      <c r="DF176" s="311"/>
      <c r="DG176" s="311"/>
      <c r="DH176" s="311"/>
      <c r="DI176" s="311"/>
      <c r="DJ176" s="311"/>
      <c r="DK176" s="311"/>
      <c r="DL176" s="311"/>
      <c r="DM176" s="311"/>
      <c r="DN176" s="311"/>
      <c r="DO176" s="311"/>
      <c r="DP176" s="311"/>
      <c r="DQ176" s="311"/>
      <c r="DR176" s="311"/>
      <c r="DS176" s="311"/>
      <c r="DT176" s="311"/>
      <c r="DU176" s="311"/>
      <c r="DV176" s="311"/>
      <c r="DW176" s="311"/>
      <c r="DX176" s="311"/>
      <c r="DY176" s="311"/>
      <c r="DZ176" s="311"/>
      <c r="EA176" s="311"/>
      <c r="EB176" s="311"/>
      <c r="EC176" s="311"/>
      <c r="ED176" s="311"/>
      <c r="EE176" s="311"/>
      <c r="EF176" s="311"/>
      <c r="EG176" s="311"/>
      <c r="EH176" s="311"/>
      <c r="EI176" s="311"/>
      <c r="EJ176" s="311"/>
      <c r="EK176" s="311"/>
      <c r="EL176" s="311"/>
      <c r="EM176" s="311"/>
      <c r="EN176" s="311"/>
      <c r="EO176" s="311"/>
      <c r="EP176" s="311"/>
      <c r="EQ176" s="311"/>
      <c r="ER176" s="311"/>
      <c r="ES176" s="311"/>
      <c r="ET176" s="311"/>
      <c r="EU176" s="311"/>
      <c r="EV176" s="311"/>
      <c r="EW176" s="311"/>
      <c r="EX176" s="311"/>
      <c r="EY176" s="311"/>
      <c r="EZ176" s="311"/>
      <c r="FA176" s="311"/>
      <c r="FB176" s="311"/>
      <c r="FC176" s="311"/>
      <c r="FD176" s="311"/>
      <c r="FE176" s="311"/>
      <c r="FF176" s="311"/>
      <c r="FG176" s="311"/>
      <c r="FH176" s="311"/>
      <c r="FI176" s="311"/>
      <c r="FJ176" s="311"/>
      <c r="FK176" s="311"/>
      <c r="FL176" s="311"/>
      <c r="FM176" s="311"/>
      <c r="FN176" s="311"/>
      <c r="FO176" s="311"/>
      <c r="FP176" s="311"/>
      <c r="FQ176" s="311"/>
      <c r="FR176" s="311"/>
      <c r="FS176" s="311"/>
      <c r="FT176" s="311"/>
      <c r="FU176" s="311"/>
      <c r="FV176" s="311"/>
      <c r="FW176" s="311"/>
      <c r="FX176" s="311"/>
      <c r="FY176" s="311"/>
      <c r="FZ176" s="311"/>
      <c r="GA176" s="311"/>
      <c r="GB176" s="311"/>
      <c r="GC176" s="311"/>
      <c r="GD176" s="311"/>
      <c r="GE176" s="311"/>
      <c r="GF176" s="311"/>
      <c r="GG176" s="311"/>
      <c r="GH176" s="311"/>
      <c r="GI176" s="311"/>
      <c r="GJ176" s="311"/>
      <c r="GK176" s="311"/>
      <c r="GL176" s="311"/>
      <c r="GM176" s="311"/>
      <c r="GN176" s="311"/>
      <c r="GO176" s="311"/>
      <c r="GP176" s="311"/>
      <c r="GQ176" s="311"/>
      <c r="GR176" s="311"/>
      <c r="GS176" s="311"/>
      <c r="GT176" s="311"/>
      <c r="GU176" s="311"/>
      <c r="GV176" s="311"/>
      <c r="GW176" s="311"/>
      <c r="GX176" s="311"/>
      <c r="GY176" s="311"/>
      <c r="GZ176" s="311"/>
      <c r="HA176" s="311"/>
      <c r="HB176" s="311"/>
      <c r="HC176" s="311"/>
      <c r="HD176" s="311"/>
      <c r="HE176" s="311"/>
      <c r="HF176" s="311"/>
      <c r="HG176" s="311"/>
      <c r="HH176" s="311"/>
    </row>
    <row r="177" spans="1:216" s="313" customFormat="1" ht="28.2" x14ac:dyDescent="0.25">
      <c r="A177" s="311"/>
      <c r="B177" s="313" t="s">
        <v>316</v>
      </c>
      <c r="C177" s="301"/>
      <c r="D177" s="301"/>
      <c r="E177" s="301"/>
      <c r="F177" s="301"/>
      <c r="G177" s="301"/>
      <c r="H177" s="301"/>
      <c r="I177" s="301"/>
      <c r="AW177" s="301" t="s">
        <v>320</v>
      </c>
      <c r="AX177" s="301"/>
      <c r="AY177" s="301"/>
      <c r="AZ177" s="301"/>
      <c r="BA177" s="301"/>
      <c r="BB177" s="301"/>
      <c r="BC177" s="301"/>
      <c r="BD177" s="301"/>
      <c r="BE177" s="301"/>
      <c r="BF177" s="301"/>
      <c r="BG177" s="301"/>
      <c r="BH177" s="301"/>
      <c r="BI177" s="301"/>
      <c r="BJ177" s="301"/>
      <c r="BK177" s="301"/>
      <c r="BL177" s="301"/>
      <c r="BM177" s="301"/>
      <c r="BN177" s="301"/>
      <c r="BO177" s="301"/>
      <c r="BP177" s="301"/>
      <c r="BQ177" s="301"/>
      <c r="BR177" s="301"/>
      <c r="CL177" s="311"/>
      <c r="CM177" s="311"/>
      <c r="CN177" s="311"/>
      <c r="CP177" s="311"/>
      <c r="CQ177" s="311"/>
      <c r="CR177" s="311"/>
      <c r="CS177" s="311"/>
      <c r="CT177" s="311"/>
      <c r="CU177" s="311"/>
      <c r="CV177" s="311"/>
      <c r="CW177" s="311"/>
      <c r="CX177" s="311"/>
      <c r="CY177" s="311"/>
      <c r="CZ177" s="311"/>
      <c r="DA177" s="311"/>
      <c r="DB177" s="311"/>
      <c r="DC177" s="311"/>
      <c r="DD177" s="311"/>
      <c r="DE177" s="311"/>
      <c r="DF177" s="311"/>
      <c r="DG177" s="311"/>
      <c r="DH177" s="311"/>
      <c r="DI177" s="311"/>
      <c r="DJ177" s="311"/>
      <c r="DK177" s="311"/>
      <c r="DL177" s="311"/>
      <c r="DM177" s="311"/>
      <c r="DN177" s="311"/>
      <c r="DO177" s="311"/>
      <c r="DP177" s="311"/>
      <c r="DQ177" s="311"/>
      <c r="DR177" s="311"/>
      <c r="DS177" s="311"/>
      <c r="DT177" s="311"/>
      <c r="DU177" s="311"/>
      <c r="DV177" s="311"/>
      <c r="DW177" s="311"/>
      <c r="DX177" s="311"/>
      <c r="DY177" s="311"/>
      <c r="DZ177" s="311"/>
      <c r="EA177" s="311"/>
      <c r="EB177" s="311"/>
      <c r="EC177" s="311"/>
      <c r="ED177" s="311"/>
      <c r="EE177" s="311"/>
      <c r="EF177" s="311"/>
      <c r="EG177" s="311"/>
      <c r="EH177" s="311"/>
      <c r="EI177" s="311"/>
      <c r="EJ177" s="311"/>
      <c r="EK177" s="311"/>
      <c r="EL177" s="311"/>
      <c r="EM177" s="311"/>
      <c r="EN177" s="311"/>
      <c r="EO177" s="311"/>
      <c r="EP177" s="311"/>
      <c r="EQ177" s="311"/>
      <c r="ER177" s="311"/>
      <c r="ES177" s="311"/>
      <c r="ET177" s="311"/>
      <c r="EU177" s="311"/>
      <c r="EV177" s="311"/>
      <c r="EW177" s="311"/>
      <c r="EX177" s="311"/>
      <c r="EY177" s="311"/>
      <c r="EZ177" s="311"/>
      <c r="FA177" s="311"/>
      <c r="FB177" s="311"/>
      <c r="FC177" s="311"/>
      <c r="FD177" s="311"/>
      <c r="FE177" s="311"/>
      <c r="FF177" s="311"/>
      <c r="FG177" s="311"/>
      <c r="FH177" s="311"/>
      <c r="FI177" s="311"/>
      <c r="FJ177" s="311"/>
      <c r="FK177" s="311"/>
      <c r="FL177" s="311"/>
      <c r="FM177" s="311"/>
      <c r="FN177" s="311"/>
      <c r="FO177" s="311"/>
      <c r="FP177" s="311"/>
      <c r="FQ177" s="311"/>
      <c r="FR177" s="311"/>
      <c r="FS177" s="311"/>
      <c r="FT177" s="311"/>
      <c r="FU177" s="311"/>
      <c r="FV177" s="311"/>
      <c r="FW177" s="311"/>
      <c r="FX177" s="311"/>
      <c r="FY177" s="311"/>
      <c r="FZ177" s="311"/>
      <c r="GA177" s="311"/>
      <c r="GB177" s="311"/>
      <c r="GC177" s="311"/>
      <c r="GD177" s="311"/>
      <c r="GE177" s="311"/>
      <c r="GF177" s="311"/>
      <c r="GG177" s="311"/>
      <c r="GH177" s="311"/>
      <c r="GI177" s="311"/>
      <c r="GJ177" s="311"/>
      <c r="GK177" s="311"/>
      <c r="GL177" s="311"/>
      <c r="GM177" s="311"/>
      <c r="GN177" s="311"/>
      <c r="GO177" s="311"/>
      <c r="GP177" s="311"/>
      <c r="GQ177" s="311"/>
      <c r="GR177" s="311"/>
      <c r="GS177" s="311"/>
      <c r="GT177" s="311"/>
      <c r="GU177" s="311"/>
      <c r="GV177" s="311"/>
      <c r="GW177" s="311"/>
      <c r="GX177" s="311"/>
      <c r="GY177" s="311"/>
      <c r="GZ177" s="311"/>
      <c r="HA177" s="311"/>
      <c r="HB177" s="311"/>
      <c r="HC177" s="311"/>
      <c r="HD177" s="311"/>
      <c r="HE177" s="311"/>
      <c r="HF177" s="311"/>
      <c r="HG177" s="311"/>
      <c r="HH177" s="311"/>
    </row>
    <row r="178" spans="1:216" s="313" customFormat="1" ht="28.2" x14ac:dyDescent="0.25">
      <c r="A178" s="311"/>
      <c r="B178" s="301" t="s">
        <v>317</v>
      </c>
      <c r="C178" s="301"/>
      <c r="D178" s="301"/>
      <c r="E178" s="301"/>
      <c r="F178" s="301"/>
      <c r="G178" s="301"/>
      <c r="H178" s="301"/>
      <c r="I178" s="301"/>
      <c r="J178" s="311"/>
      <c r="K178" s="311"/>
      <c r="L178" s="311"/>
      <c r="M178" s="311"/>
      <c r="N178" s="311"/>
      <c r="O178" s="311"/>
      <c r="P178" s="311"/>
      <c r="W178" s="316"/>
      <c r="X178" s="316"/>
      <c r="Y178" s="316"/>
      <c r="Z178" s="316"/>
      <c r="AA178" s="316"/>
      <c r="AB178" s="316"/>
      <c r="AC178" s="316"/>
      <c r="AD178" s="316"/>
      <c r="AE178" s="316"/>
      <c r="AF178" s="316"/>
      <c r="AH178" s="311" t="s">
        <v>210</v>
      </c>
      <c r="AK178" s="311"/>
      <c r="AN178" s="311"/>
      <c r="AO178" s="311"/>
      <c r="AP178" s="311"/>
      <c r="AW178" s="301" t="s">
        <v>321</v>
      </c>
      <c r="AX178" s="301"/>
      <c r="AY178" s="301"/>
      <c r="AZ178" s="301"/>
      <c r="BA178" s="301"/>
      <c r="BB178" s="301"/>
      <c r="BC178" s="301"/>
      <c r="BD178" s="301"/>
      <c r="BE178" s="301"/>
      <c r="BF178" s="301"/>
      <c r="BG178" s="301"/>
      <c r="BH178" s="301"/>
      <c r="BI178" s="301"/>
      <c r="BJ178" s="301"/>
      <c r="BK178" s="301"/>
      <c r="BL178" s="301"/>
      <c r="BM178" s="301"/>
      <c r="BN178" s="301"/>
      <c r="BO178" s="301"/>
      <c r="BP178" s="301"/>
      <c r="BQ178" s="301"/>
      <c r="BR178" s="301"/>
      <c r="BS178" s="317"/>
      <c r="BT178" s="317"/>
      <c r="BU178" s="317"/>
      <c r="BV178" s="317"/>
      <c r="BW178" s="316"/>
      <c r="BX178" s="316"/>
      <c r="BY178" s="316"/>
      <c r="BZ178" s="316"/>
      <c r="CA178" s="316"/>
      <c r="CB178" s="316"/>
      <c r="CD178" s="313" t="s">
        <v>136</v>
      </c>
      <c r="CI178" s="311"/>
      <c r="CJ178" s="311"/>
      <c r="CK178" s="311"/>
      <c r="CL178" s="311"/>
      <c r="CM178" s="311"/>
      <c r="CN178" s="311"/>
      <c r="CP178" s="311"/>
      <c r="CQ178" s="311"/>
      <c r="CR178" s="311"/>
      <c r="CS178" s="311"/>
      <c r="CT178" s="311"/>
      <c r="CU178" s="311"/>
      <c r="CV178" s="311"/>
      <c r="CW178" s="311"/>
      <c r="CX178" s="311"/>
      <c r="CY178" s="311"/>
      <c r="CZ178" s="311"/>
      <c r="DA178" s="311"/>
      <c r="DB178" s="311"/>
      <c r="DC178" s="311"/>
      <c r="DD178" s="311"/>
      <c r="DE178" s="311"/>
      <c r="DF178" s="311"/>
      <c r="DG178" s="311"/>
      <c r="DH178" s="311"/>
      <c r="DI178" s="311"/>
      <c r="DJ178" s="311"/>
      <c r="DK178" s="311"/>
      <c r="DL178" s="311"/>
      <c r="DM178" s="311"/>
      <c r="DN178" s="311"/>
      <c r="DO178" s="311"/>
      <c r="DP178" s="311"/>
      <c r="DQ178" s="311"/>
      <c r="DR178" s="311"/>
      <c r="DS178" s="311"/>
      <c r="DT178" s="311"/>
      <c r="DU178" s="311"/>
      <c r="DV178" s="311"/>
      <c r="DW178" s="311"/>
      <c r="DX178" s="311"/>
      <c r="DY178" s="311"/>
      <c r="DZ178" s="311"/>
      <c r="EA178" s="311"/>
      <c r="EB178" s="311"/>
      <c r="EC178" s="311"/>
      <c r="ED178" s="311"/>
      <c r="EE178" s="311"/>
      <c r="EF178" s="311"/>
      <c r="EG178" s="311"/>
      <c r="EH178" s="311"/>
      <c r="EI178" s="311"/>
      <c r="EJ178" s="311"/>
      <c r="EK178" s="311"/>
      <c r="EL178" s="311"/>
      <c r="EM178" s="311"/>
      <c r="EN178" s="311"/>
      <c r="EO178" s="311"/>
      <c r="EP178" s="311"/>
      <c r="EQ178" s="311"/>
      <c r="ER178" s="311"/>
      <c r="ES178" s="311"/>
      <c r="ET178" s="311"/>
      <c r="EU178" s="311"/>
      <c r="EV178" s="311"/>
      <c r="EW178" s="311"/>
      <c r="EX178" s="311"/>
      <c r="EY178" s="311"/>
      <c r="EZ178" s="311"/>
      <c r="FA178" s="311"/>
      <c r="FB178" s="311"/>
      <c r="FC178" s="311"/>
      <c r="FD178" s="311"/>
      <c r="FE178" s="311"/>
      <c r="FF178" s="311"/>
      <c r="FG178" s="311"/>
      <c r="FH178" s="311"/>
      <c r="FI178" s="311"/>
      <c r="FJ178" s="311"/>
      <c r="FK178" s="311"/>
      <c r="FL178" s="311"/>
      <c r="FM178" s="311"/>
      <c r="FN178" s="311"/>
      <c r="FO178" s="311"/>
      <c r="FP178" s="311"/>
      <c r="FQ178" s="311"/>
      <c r="FR178" s="311"/>
      <c r="FS178" s="311"/>
      <c r="FT178" s="311"/>
      <c r="FU178" s="311"/>
      <c r="FV178" s="311"/>
      <c r="FW178" s="311"/>
      <c r="FX178" s="311"/>
      <c r="FY178" s="311"/>
      <c r="FZ178" s="311"/>
      <c r="GA178" s="311"/>
      <c r="GB178" s="311"/>
      <c r="GC178" s="311"/>
      <c r="GD178" s="311"/>
      <c r="GE178" s="311"/>
      <c r="GF178" s="311"/>
      <c r="GG178" s="311"/>
      <c r="GH178" s="311"/>
      <c r="GI178" s="311"/>
      <c r="GJ178" s="311"/>
      <c r="GK178" s="311"/>
      <c r="GL178" s="311"/>
      <c r="GM178" s="311"/>
      <c r="GN178" s="311"/>
      <c r="GO178" s="311"/>
      <c r="GP178" s="311"/>
      <c r="GQ178" s="311"/>
      <c r="GR178" s="311"/>
      <c r="GS178" s="311"/>
      <c r="GT178" s="311"/>
      <c r="GU178" s="311"/>
      <c r="GV178" s="311"/>
      <c r="GW178" s="311"/>
      <c r="GX178" s="311"/>
      <c r="GY178" s="311"/>
      <c r="GZ178" s="311"/>
      <c r="HA178" s="311"/>
      <c r="HB178" s="311"/>
      <c r="HC178" s="311"/>
      <c r="HD178" s="311"/>
      <c r="HE178" s="311"/>
      <c r="HF178" s="311"/>
      <c r="HG178" s="311"/>
      <c r="HH178" s="311"/>
    </row>
    <row r="179" spans="1:216" s="313" customFormat="1" ht="28.2" x14ac:dyDescent="0.25">
      <c r="A179" s="311"/>
      <c r="C179" s="301"/>
      <c r="D179" s="301"/>
      <c r="E179" s="301"/>
      <c r="F179" s="301"/>
      <c r="G179" s="301"/>
      <c r="H179" s="301"/>
      <c r="I179" s="301"/>
      <c r="Q179" s="311"/>
      <c r="R179" s="311"/>
      <c r="S179" s="311"/>
      <c r="T179" s="311"/>
      <c r="U179" s="311"/>
      <c r="V179" s="311"/>
      <c r="W179" s="318"/>
      <c r="X179" s="311"/>
      <c r="Y179" s="311"/>
      <c r="Z179" s="311"/>
      <c r="AA179" s="311"/>
      <c r="AB179" s="311"/>
      <c r="AC179" s="311"/>
      <c r="AD179" s="314"/>
      <c r="AE179" s="314"/>
      <c r="AF179" s="311"/>
      <c r="AG179" s="311"/>
      <c r="AH179" s="311"/>
      <c r="AI179" s="311"/>
      <c r="AJ179" s="311"/>
      <c r="AK179" s="311"/>
      <c r="AN179" s="311"/>
      <c r="AO179" s="311"/>
      <c r="AP179" s="311"/>
      <c r="AW179" s="301"/>
      <c r="AX179" s="301"/>
      <c r="AY179" s="301"/>
      <c r="AZ179" s="301"/>
      <c r="BA179" s="301"/>
      <c r="BB179" s="301"/>
      <c r="BC179" s="301"/>
      <c r="BD179" s="301"/>
      <c r="BE179" s="301"/>
      <c r="BF179" s="301"/>
      <c r="BG179" s="301"/>
      <c r="BH179" s="301"/>
      <c r="BI179" s="301"/>
      <c r="BJ179" s="301"/>
      <c r="BK179" s="301"/>
      <c r="BL179" s="301"/>
      <c r="BM179" s="301"/>
      <c r="BN179" s="301"/>
      <c r="BO179" s="301"/>
      <c r="BP179" s="301"/>
      <c r="BQ179" s="301"/>
      <c r="BR179" s="301"/>
      <c r="BT179" s="318"/>
      <c r="BW179" s="318" t="s">
        <v>318</v>
      </c>
      <c r="CI179" s="311"/>
      <c r="CJ179" s="311"/>
      <c r="CK179" s="311"/>
      <c r="CL179" s="311"/>
      <c r="CM179" s="311"/>
      <c r="CN179" s="311"/>
      <c r="CP179" s="311"/>
      <c r="CQ179" s="311"/>
      <c r="CR179" s="311"/>
      <c r="CS179" s="311"/>
      <c r="CT179" s="311"/>
      <c r="CU179" s="311"/>
      <c r="CV179" s="311"/>
      <c r="CW179" s="311"/>
      <c r="CX179" s="311"/>
      <c r="CY179" s="311"/>
      <c r="CZ179" s="311"/>
      <c r="DA179" s="311"/>
      <c r="DB179" s="311"/>
      <c r="DC179" s="311"/>
      <c r="DD179" s="311"/>
      <c r="DE179" s="311"/>
      <c r="DF179" s="311"/>
      <c r="DG179" s="311"/>
      <c r="DH179" s="311"/>
      <c r="DI179" s="311"/>
      <c r="DJ179" s="311"/>
      <c r="DK179" s="311"/>
      <c r="DL179" s="311"/>
      <c r="DM179" s="311"/>
      <c r="DN179" s="311"/>
      <c r="DO179" s="311"/>
      <c r="DP179" s="311"/>
      <c r="DQ179" s="311"/>
      <c r="DR179" s="311"/>
      <c r="DS179" s="311"/>
      <c r="DT179" s="311"/>
      <c r="DU179" s="311"/>
      <c r="DV179" s="311"/>
      <c r="DW179" s="311"/>
      <c r="DX179" s="311"/>
      <c r="DY179" s="311"/>
      <c r="DZ179" s="311"/>
      <c r="EA179" s="311"/>
      <c r="EB179" s="311"/>
      <c r="EC179" s="311"/>
      <c r="ED179" s="311"/>
      <c r="EE179" s="311"/>
      <c r="EF179" s="311"/>
      <c r="EG179" s="311"/>
      <c r="EH179" s="311"/>
      <c r="EI179" s="311"/>
      <c r="EJ179" s="311"/>
      <c r="EK179" s="311"/>
      <c r="EL179" s="311"/>
      <c r="EM179" s="311"/>
      <c r="EN179" s="311"/>
      <c r="EO179" s="311"/>
      <c r="EP179" s="311"/>
      <c r="EQ179" s="311"/>
      <c r="ER179" s="311"/>
      <c r="ES179" s="311"/>
      <c r="ET179" s="311"/>
      <c r="EU179" s="311"/>
      <c r="EV179" s="311"/>
      <c r="EW179" s="311"/>
      <c r="EX179" s="311"/>
      <c r="EY179" s="311"/>
      <c r="EZ179" s="311"/>
      <c r="FA179" s="311"/>
      <c r="FB179" s="311"/>
      <c r="FC179" s="311"/>
      <c r="FD179" s="311"/>
      <c r="FE179" s="311"/>
      <c r="FF179" s="311"/>
      <c r="FG179" s="311"/>
      <c r="FH179" s="311"/>
      <c r="FI179" s="311"/>
      <c r="FJ179" s="311"/>
      <c r="FK179" s="311"/>
      <c r="FL179" s="311"/>
      <c r="FM179" s="311"/>
      <c r="FN179" s="311"/>
      <c r="FO179" s="311"/>
      <c r="FP179" s="311"/>
      <c r="FQ179" s="311"/>
      <c r="FR179" s="311"/>
      <c r="FS179" s="311"/>
      <c r="FT179" s="311"/>
      <c r="FU179" s="311"/>
      <c r="FV179" s="311"/>
      <c r="FW179" s="311"/>
      <c r="FX179" s="311"/>
      <c r="FY179" s="311"/>
      <c r="FZ179" s="311"/>
      <c r="GA179" s="311"/>
      <c r="GB179" s="311"/>
      <c r="GC179" s="311"/>
      <c r="GD179" s="311"/>
      <c r="GE179" s="311"/>
      <c r="GF179" s="311"/>
      <c r="GG179" s="311"/>
      <c r="GH179" s="311"/>
      <c r="GI179" s="311"/>
      <c r="GJ179" s="311"/>
      <c r="GK179" s="311"/>
      <c r="GL179" s="311"/>
      <c r="GM179" s="311"/>
      <c r="GN179" s="311"/>
      <c r="GO179" s="311"/>
      <c r="GP179" s="311"/>
      <c r="GQ179" s="311"/>
      <c r="GR179" s="311"/>
      <c r="GS179" s="311"/>
      <c r="GT179" s="311"/>
      <c r="GU179" s="311"/>
      <c r="GV179" s="311"/>
      <c r="GW179" s="311"/>
      <c r="GX179" s="311"/>
      <c r="GY179" s="311"/>
      <c r="GZ179" s="311"/>
      <c r="HA179" s="311"/>
      <c r="HB179" s="311"/>
      <c r="HC179" s="311"/>
      <c r="HD179" s="311"/>
      <c r="HE179" s="311"/>
      <c r="HF179" s="311"/>
      <c r="HG179" s="311"/>
      <c r="HH179" s="311"/>
    </row>
    <row r="180" spans="1:216" s="313" customFormat="1" ht="28.2" x14ac:dyDescent="0.25">
      <c r="A180" s="311"/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6"/>
      <c r="X180" s="316"/>
      <c r="Y180" s="316"/>
      <c r="Z180" s="316"/>
      <c r="AA180" s="316"/>
      <c r="AB180" s="316"/>
      <c r="AC180" s="316"/>
      <c r="AD180" s="316"/>
      <c r="AE180" s="316"/>
      <c r="AF180" s="316"/>
      <c r="AG180" s="311"/>
      <c r="AH180" s="311"/>
      <c r="AI180" s="311"/>
      <c r="AJ180" s="311"/>
      <c r="AK180" s="311"/>
      <c r="AN180" s="311"/>
      <c r="AO180" s="311"/>
      <c r="AP180" s="311"/>
      <c r="BS180" s="316"/>
      <c r="BT180" s="316"/>
      <c r="BU180" s="316"/>
      <c r="BV180" s="316"/>
      <c r="BW180" s="316"/>
      <c r="BX180" s="316"/>
      <c r="BY180" s="316"/>
      <c r="BZ180" s="316"/>
      <c r="CA180" s="316"/>
      <c r="CB180" s="316"/>
      <c r="CI180" s="311"/>
      <c r="CJ180" s="311"/>
      <c r="CK180" s="311"/>
      <c r="CL180" s="311"/>
      <c r="CM180" s="311"/>
      <c r="CN180" s="311"/>
      <c r="CP180" s="311"/>
      <c r="CQ180" s="311"/>
      <c r="CR180" s="311"/>
      <c r="CS180" s="311"/>
      <c r="CT180" s="311"/>
      <c r="CU180" s="311"/>
      <c r="CV180" s="311"/>
      <c r="CW180" s="311"/>
      <c r="CX180" s="311"/>
      <c r="CY180" s="311"/>
      <c r="CZ180" s="311"/>
      <c r="DA180" s="311"/>
      <c r="DB180" s="311"/>
      <c r="DC180" s="311"/>
      <c r="DD180" s="311"/>
      <c r="DE180" s="311"/>
      <c r="DF180" s="311"/>
      <c r="DG180" s="311"/>
      <c r="DH180" s="311"/>
      <c r="DI180" s="311"/>
      <c r="DJ180" s="311"/>
      <c r="DK180" s="311"/>
      <c r="DL180" s="311"/>
      <c r="DM180" s="311"/>
      <c r="DN180" s="311"/>
      <c r="DO180" s="311"/>
      <c r="DP180" s="311"/>
      <c r="DQ180" s="311"/>
      <c r="DR180" s="311"/>
      <c r="DS180" s="311"/>
      <c r="DT180" s="311"/>
      <c r="DU180" s="311"/>
      <c r="DV180" s="311"/>
      <c r="DW180" s="311"/>
      <c r="DX180" s="311"/>
      <c r="DY180" s="311"/>
      <c r="DZ180" s="311"/>
      <c r="EA180" s="311"/>
      <c r="EB180" s="311"/>
      <c r="EC180" s="311"/>
      <c r="ED180" s="311"/>
      <c r="EE180" s="311"/>
      <c r="EF180" s="311"/>
      <c r="EG180" s="311"/>
      <c r="EH180" s="311"/>
      <c r="EI180" s="311"/>
      <c r="EJ180" s="311"/>
      <c r="EK180" s="311"/>
      <c r="EL180" s="311"/>
      <c r="EM180" s="311"/>
      <c r="EN180" s="311"/>
      <c r="EO180" s="311"/>
      <c r="EP180" s="311"/>
      <c r="EQ180" s="311"/>
      <c r="ER180" s="311"/>
      <c r="ES180" s="311"/>
      <c r="ET180" s="311"/>
      <c r="EU180" s="311"/>
      <c r="EV180" s="311"/>
      <c r="EW180" s="311"/>
      <c r="EX180" s="311"/>
      <c r="EY180" s="311"/>
      <c r="EZ180" s="311"/>
      <c r="FA180" s="311"/>
      <c r="FB180" s="311"/>
      <c r="FC180" s="311"/>
      <c r="FD180" s="311"/>
      <c r="FE180" s="311"/>
      <c r="FF180" s="311"/>
      <c r="FG180" s="311"/>
      <c r="FH180" s="311"/>
      <c r="FI180" s="311"/>
      <c r="FJ180" s="311"/>
      <c r="FK180" s="311"/>
      <c r="FL180" s="311"/>
      <c r="FM180" s="311"/>
      <c r="FN180" s="311"/>
      <c r="FO180" s="311"/>
      <c r="FP180" s="311"/>
      <c r="FQ180" s="311"/>
      <c r="FR180" s="311"/>
      <c r="FS180" s="311"/>
      <c r="FT180" s="311"/>
      <c r="FU180" s="311"/>
      <c r="FV180" s="311"/>
      <c r="FW180" s="311"/>
      <c r="FX180" s="311"/>
      <c r="FY180" s="311"/>
      <c r="FZ180" s="311"/>
      <c r="GA180" s="311"/>
      <c r="GB180" s="311"/>
      <c r="GC180" s="311"/>
      <c r="GD180" s="311"/>
      <c r="GE180" s="311"/>
      <c r="GF180" s="311"/>
      <c r="GG180" s="311"/>
      <c r="GH180" s="311"/>
      <c r="GI180" s="311"/>
      <c r="GJ180" s="311"/>
      <c r="GK180" s="311"/>
      <c r="GL180" s="311"/>
      <c r="GM180" s="311"/>
      <c r="GN180" s="311"/>
      <c r="GO180" s="311"/>
      <c r="GP180" s="311"/>
      <c r="GQ180" s="311"/>
      <c r="GR180" s="311"/>
      <c r="GS180" s="311"/>
      <c r="GT180" s="311"/>
      <c r="GU180" s="311"/>
      <c r="GV180" s="311"/>
      <c r="GW180" s="311"/>
      <c r="GX180" s="311"/>
      <c r="GY180" s="311"/>
      <c r="GZ180" s="311"/>
      <c r="HA180" s="311"/>
      <c r="HB180" s="311"/>
      <c r="HC180" s="311"/>
      <c r="HD180" s="311"/>
      <c r="HE180" s="311"/>
      <c r="HF180" s="311"/>
      <c r="HG180" s="311"/>
      <c r="HH180" s="311"/>
    </row>
    <row r="181" spans="1:216" s="313" customFormat="1" ht="28.2" x14ac:dyDescent="0.25">
      <c r="A181" s="311"/>
      <c r="B181" s="311"/>
      <c r="C181" s="311"/>
      <c r="D181" s="311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311"/>
      <c r="W181" s="311"/>
      <c r="X181" s="311"/>
      <c r="Y181" s="311"/>
      <c r="Z181" s="311"/>
      <c r="AA181" s="311"/>
      <c r="AB181" s="311"/>
      <c r="AC181" s="311"/>
      <c r="AD181" s="314"/>
      <c r="AE181" s="314"/>
      <c r="AF181" s="311"/>
      <c r="AG181" s="311"/>
      <c r="AH181" s="311"/>
      <c r="AI181" s="311"/>
      <c r="AJ181" s="311"/>
      <c r="AK181" s="311"/>
      <c r="AL181" s="311"/>
      <c r="AM181" s="311"/>
      <c r="AX181" s="311"/>
      <c r="BC181" s="311"/>
      <c r="BE181" s="311"/>
      <c r="BF181" s="311"/>
      <c r="BG181" s="311"/>
      <c r="BI181" s="311"/>
      <c r="BJ181" s="311"/>
      <c r="BK181" s="311"/>
      <c r="BL181" s="311"/>
      <c r="BM181" s="311"/>
      <c r="BN181" s="311"/>
      <c r="BO181" s="311"/>
      <c r="BP181" s="311"/>
      <c r="BQ181" s="311"/>
      <c r="BR181" s="311"/>
      <c r="BS181" s="319"/>
      <c r="BT181" s="319"/>
      <c r="BU181" s="319"/>
      <c r="BV181" s="319"/>
      <c r="BW181" s="319"/>
      <c r="BX181" s="319"/>
      <c r="BY181" s="319"/>
      <c r="BZ181" s="319"/>
      <c r="CA181" s="319"/>
      <c r="CB181" s="319"/>
      <c r="CJ181" s="311"/>
      <c r="CK181" s="311"/>
      <c r="CL181" s="311"/>
      <c r="CM181" s="311"/>
      <c r="CN181" s="311"/>
      <c r="CO181" s="311"/>
      <c r="CP181" s="311"/>
      <c r="CQ181" s="311"/>
      <c r="CR181" s="311"/>
      <c r="CS181" s="311"/>
      <c r="CT181" s="311"/>
      <c r="CU181" s="311"/>
      <c r="CV181" s="311"/>
      <c r="CW181" s="311"/>
      <c r="CX181" s="311"/>
      <c r="CY181" s="311"/>
      <c r="CZ181" s="311"/>
      <c r="DA181" s="311"/>
      <c r="DB181" s="311"/>
      <c r="DC181" s="311"/>
      <c r="DD181" s="311"/>
      <c r="DE181" s="311"/>
      <c r="DF181" s="311"/>
      <c r="DG181" s="311"/>
      <c r="DH181" s="311"/>
      <c r="DI181" s="311"/>
      <c r="DJ181" s="311"/>
      <c r="DK181" s="311"/>
      <c r="DL181" s="311"/>
      <c r="DM181" s="311"/>
      <c r="DN181" s="311"/>
      <c r="DO181" s="311"/>
      <c r="DP181" s="311"/>
      <c r="DQ181" s="311"/>
      <c r="DR181" s="311"/>
      <c r="DS181" s="311"/>
      <c r="DT181" s="311"/>
      <c r="DU181" s="311"/>
      <c r="DV181" s="311"/>
      <c r="DW181" s="311"/>
      <c r="DX181" s="311"/>
      <c r="DY181" s="311"/>
      <c r="DZ181" s="311"/>
      <c r="EA181" s="311"/>
      <c r="EB181" s="311"/>
      <c r="EC181" s="311"/>
      <c r="ED181" s="311"/>
      <c r="EE181" s="311"/>
      <c r="EF181" s="311"/>
      <c r="EG181" s="311"/>
      <c r="EH181" s="311"/>
      <c r="EI181" s="311"/>
      <c r="EJ181" s="311"/>
      <c r="EK181" s="311"/>
      <c r="EL181" s="311"/>
      <c r="EM181" s="311"/>
      <c r="EN181" s="311"/>
      <c r="EO181" s="311"/>
      <c r="EP181" s="311"/>
      <c r="EQ181" s="311"/>
      <c r="ER181" s="311"/>
      <c r="ES181" s="311"/>
      <c r="ET181" s="311"/>
      <c r="EU181" s="311"/>
      <c r="EV181" s="311"/>
      <c r="EW181" s="311"/>
      <c r="EX181" s="311"/>
      <c r="EY181" s="311"/>
      <c r="EZ181" s="311"/>
      <c r="FA181" s="311"/>
      <c r="FB181" s="311"/>
      <c r="FC181" s="311"/>
      <c r="FD181" s="311"/>
      <c r="FE181" s="311"/>
      <c r="FF181" s="311"/>
      <c r="FG181" s="311"/>
      <c r="FH181" s="311"/>
      <c r="FI181" s="311"/>
      <c r="FJ181" s="311"/>
      <c r="FK181" s="311"/>
      <c r="FL181" s="311"/>
      <c r="FM181" s="311"/>
      <c r="FN181" s="311"/>
      <c r="FO181" s="311"/>
      <c r="FP181" s="311"/>
      <c r="FQ181" s="311"/>
      <c r="FR181" s="311"/>
      <c r="FS181" s="311"/>
      <c r="FT181" s="311"/>
      <c r="FU181" s="311"/>
      <c r="FV181" s="311"/>
      <c r="FW181" s="311"/>
      <c r="FX181" s="311"/>
      <c r="FY181" s="311"/>
      <c r="FZ181" s="311"/>
      <c r="GA181" s="311"/>
      <c r="GB181" s="311"/>
      <c r="GC181" s="311"/>
      <c r="GD181" s="311"/>
      <c r="GE181" s="311"/>
      <c r="GF181" s="311"/>
      <c r="GG181" s="311"/>
      <c r="GH181" s="311"/>
      <c r="GI181" s="311"/>
      <c r="GJ181" s="311"/>
      <c r="GK181" s="311"/>
      <c r="GL181" s="311"/>
      <c r="GM181" s="311"/>
      <c r="GN181" s="311"/>
      <c r="GO181" s="311"/>
      <c r="GP181" s="311"/>
      <c r="GQ181" s="311"/>
      <c r="GR181" s="311"/>
      <c r="GS181" s="311"/>
      <c r="GT181" s="311"/>
      <c r="GU181" s="311"/>
      <c r="GV181" s="311"/>
      <c r="GW181" s="311"/>
      <c r="GX181" s="311"/>
      <c r="GY181" s="311"/>
      <c r="GZ181" s="311"/>
      <c r="HA181" s="311"/>
      <c r="HB181" s="311"/>
      <c r="HC181" s="311"/>
      <c r="HD181" s="311"/>
      <c r="HE181" s="311"/>
      <c r="HF181" s="311"/>
      <c r="HG181" s="311"/>
      <c r="HH181" s="311"/>
    </row>
    <row r="182" spans="1:216" s="301" customFormat="1" ht="45" customHeight="1" x14ac:dyDescent="0.25">
      <c r="A182" s="299"/>
      <c r="B182" s="299" t="s">
        <v>378</v>
      </c>
      <c r="C182" s="299"/>
      <c r="D182" s="299"/>
      <c r="E182" s="299"/>
      <c r="F182" s="299"/>
      <c r="G182" s="299"/>
      <c r="H182" s="299"/>
      <c r="I182" s="299"/>
      <c r="J182" s="299"/>
      <c r="K182" s="299"/>
      <c r="L182" s="299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325"/>
      <c r="X182" s="325"/>
      <c r="Y182" s="325"/>
      <c r="Z182" s="325"/>
      <c r="AA182" s="325"/>
      <c r="AB182" s="325"/>
      <c r="AC182" s="325"/>
      <c r="AD182" s="325"/>
      <c r="AE182" s="325"/>
      <c r="AF182" s="325"/>
      <c r="AG182" s="299"/>
      <c r="AH182" s="299"/>
      <c r="AI182" s="299"/>
      <c r="AJ182" s="299"/>
      <c r="AK182" s="299"/>
      <c r="AM182" s="299"/>
      <c r="AN182" s="324"/>
      <c r="CN182" s="299"/>
      <c r="CO182" s="299"/>
      <c r="CP182" s="299"/>
      <c r="CQ182" s="299"/>
      <c r="CR182" s="299"/>
      <c r="CS182" s="299"/>
      <c r="CT182" s="299"/>
      <c r="CU182" s="299"/>
      <c r="CV182" s="299"/>
      <c r="CW182" s="299"/>
      <c r="CX182" s="299"/>
      <c r="CY182" s="299"/>
      <c r="CZ182" s="299"/>
      <c r="DA182" s="299"/>
      <c r="DB182" s="299"/>
      <c r="DC182" s="299"/>
      <c r="DD182" s="299"/>
      <c r="DE182" s="299"/>
      <c r="DF182" s="299"/>
      <c r="DG182" s="299"/>
      <c r="DH182" s="299"/>
      <c r="DI182" s="299"/>
      <c r="DJ182" s="299"/>
      <c r="DK182" s="299"/>
      <c r="DL182" s="299"/>
      <c r="DM182" s="299"/>
      <c r="DN182" s="299"/>
      <c r="DO182" s="299"/>
      <c r="DP182" s="299"/>
      <c r="DQ182" s="299"/>
      <c r="DR182" s="299"/>
      <c r="DS182" s="299"/>
      <c r="DT182" s="299"/>
      <c r="DU182" s="299"/>
      <c r="DV182" s="299"/>
      <c r="DW182" s="299"/>
      <c r="DX182" s="299"/>
      <c r="DY182" s="299"/>
      <c r="DZ182" s="299"/>
      <c r="EA182" s="299"/>
      <c r="EB182" s="299"/>
      <c r="EC182" s="299"/>
      <c r="ED182" s="299"/>
      <c r="EE182" s="299"/>
      <c r="EF182" s="299"/>
      <c r="EG182" s="299"/>
      <c r="EH182" s="299"/>
      <c r="EI182" s="299"/>
      <c r="EJ182" s="299"/>
      <c r="EK182" s="299"/>
      <c r="EL182" s="299"/>
      <c r="EM182" s="299"/>
      <c r="EN182" s="299"/>
      <c r="EO182" s="299"/>
      <c r="EP182" s="299"/>
      <c r="EQ182" s="299"/>
      <c r="ER182" s="299"/>
      <c r="ES182" s="299"/>
      <c r="ET182" s="299"/>
      <c r="EU182" s="299"/>
      <c r="EV182" s="299"/>
      <c r="EW182" s="299"/>
      <c r="EX182" s="299"/>
      <c r="EY182" s="299"/>
      <c r="EZ182" s="299"/>
      <c r="FA182" s="299"/>
      <c r="FB182" s="299"/>
      <c r="FC182" s="299"/>
      <c r="FD182" s="299"/>
      <c r="FE182" s="299"/>
      <c r="FF182" s="299"/>
      <c r="FG182" s="299"/>
      <c r="FH182" s="299"/>
      <c r="FI182" s="299"/>
      <c r="FJ182" s="299"/>
      <c r="FK182" s="299"/>
      <c r="FL182" s="299"/>
      <c r="FM182" s="299"/>
      <c r="FN182" s="299"/>
      <c r="FO182" s="299"/>
      <c r="FP182" s="299"/>
      <c r="FQ182" s="299"/>
      <c r="FR182" s="299"/>
      <c r="FS182" s="299"/>
      <c r="FT182" s="299"/>
      <c r="FU182" s="299"/>
      <c r="FV182" s="299"/>
      <c r="FW182" s="299"/>
      <c r="FX182" s="299"/>
      <c r="FY182" s="299"/>
      <c r="FZ182" s="299"/>
      <c r="GA182" s="299"/>
      <c r="GB182" s="299"/>
      <c r="GC182" s="299"/>
      <c r="GD182" s="299"/>
      <c r="GE182" s="299"/>
      <c r="GF182" s="299"/>
      <c r="GG182" s="299"/>
      <c r="GH182" s="299"/>
      <c r="GI182" s="299"/>
      <c r="GJ182" s="299"/>
      <c r="GK182" s="299"/>
      <c r="GL182" s="299"/>
      <c r="GM182" s="299"/>
      <c r="GN182" s="299"/>
      <c r="GO182" s="299"/>
      <c r="GP182" s="299"/>
      <c r="GQ182" s="299"/>
      <c r="GR182" s="299"/>
      <c r="GS182" s="299"/>
      <c r="GT182" s="299"/>
      <c r="GU182" s="299"/>
      <c r="GV182" s="299"/>
      <c r="GW182" s="299"/>
      <c r="GX182" s="299"/>
      <c r="GY182" s="299"/>
      <c r="GZ182" s="299"/>
      <c r="HA182" s="299"/>
      <c r="HB182" s="299"/>
      <c r="HC182" s="299"/>
      <c r="HD182" s="299"/>
      <c r="HE182" s="299"/>
      <c r="HF182" s="299"/>
      <c r="HG182" s="299"/>
      <c r="HH182" s="299"/>
    </row>
    <row r="183" spans="1:216" s="392" customFormat="1" ht="33" customHeight="1" x14ac:dyDescent="0.25">
      <c r="A183" s="391"/>
      <c r="B183" s="380" t="s">
        <v>249</v>
      </c>
      <c r="C183" s="353"/>
      <c r="D183" s="381"/>
      <c r="E183" s="381"/>
      <c r="F183" s="381"/>
      <c r="G183" s="382"/>
      <c r="H183" s="381" t="s">
        <v>330</v>
      </c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54"/>
      <c r="AE183" s="354"/>
      <c r="AF183" s="381"/>
      <c r="AG183" s="381"/>
      <c r="AH183" s="381"/>
      <c r="AI183" s="381"/>
      <c r="AJ183" s="381"/>
      <c r="AK183" s="381"/>
      <c r="AL183" s="381"/>
      <c r="AM183" s="381"/>
      <c r="AN183" s="381"/>
      <c r="AO183" s="381"/>
      <c r="AP183" s="381"/>
      <c r="AQ183" s="381"/>
      <c r="AR183" s="381"/>
      <c r="AS183" s="381"/>
      <c r="AT183" s="381"/>
      <c r="AU183" s="381"/>
      <c r="AV183" s="381"/>
      <c r="AW183" s="381"/>
      <c r="AX183" s="381"/>
      <c r="AY183" s="381"/>
      <c r="AZ183" s="381"/>
      <c r="BA183" s="381"/>
      <c r="BB183" s="381"/>
      <c r="BC183" s="381"/>
      <c r="BD183" s="381"/>
      <c r="BE183" s="353"/>
      <c r="BF183" s="381"/>
      <c r="BG183" s="381"/>
      <c r="BH183" s="381"/>
      <c r="BI183" s="381"/>
      <c r="BJ183" s="381"/>
      <c r="BK183" s="381"/>
      <c r="BL183" s="381"/>
      <c r="BM183" s="381"/>
      <c r="BN183" s="381"/>
      <c r="BO183" s="381"/>
      <c r="BP183" s="381"/>
      <c r="BQ183" s="381"/>
      <c r="BR183" s="381"/>
      <c r="BS183" s="381"/>
      <c r="BT183" s="381"/>
      <c r="BU183" s="381"/>
      <c r="BV183" s="381"/>
      <c r="BW183" s="381"/>
      <c r="BX183" s="381"/>
      <c r="BY183" s="381"/>
      <c r="BZ183" s="381"/>
      <c r="CA183" s="381"/>
      <c r="CB183" s="381"/>
      <c r="CC183" s="381"/>
      <c r="CD183" s="381"/>
      <c r="CE183" s="381"/>
      <c r="CF183" s="382"/>
      <c r="CG183" s="355" t="s">
        <v>175</v>
      </c>
      <c r="CH183" s="356"/>
      <c r="CI183" s="356"/>
      <c r="CJ183" s="356"/>
      <c r="CK183" s="356"/>
      <c r="CL183" s="357"/>
      <c r="CM183" s="391"/>
      <c r="CN183" s="391"/>
      <c r="CO183" s="391"/>
      <c r="CP183" s="391"/>
      <c r="CQ183" s="391"/>
      <c r="CR183" s="391"/>
      <c r="CS183" s="391"/>
      <c r="CT183" s="391"/>
      <c r="CU183" s="391"/>
      <c r="CV183" s="391"/>
      <c r="CW183" s="391"/>
      <c r="CX183" s="391"/>
      <c r="CY183" s="391"/>
      <c r="CZ183" s="391"/>
      <c r="DA183" s="391"/>
      <c r="DB183" s="391"/>
      <c r="DC183" s="391"/>
      <c r="DD183" s="391"/>
      <c r="DE183" s="391"/>
      <c r="DF183" s="391"/>
      <c r="DG183" s="391"/>
      <c r="DH183" s="391"/>
      <c r="DI183" s="391"/>
      <c r="DJ183" s="391"/>
      <c r="DK183" s="391"/>
      <c r="DL183" s="391"/>
      <c r="DM183" s="391"/>
      <c r="DN183" s="391"/>
      <c r="DO183" s="391"/>
      <c r="DP183" s="391"/>
      <c r="DQ183" s="391"/>
      <c r="DR183" s="391"/>
      <c r="DS183" s="391"/>
      <c r="DT183" s="391"/>
      <c r="DU183" s="391"/>
      <c r="DV183" s="391"/>
      <c r="DW183" s="391"/>
      <c r="DX183" s="391"/>
      <c r="DY183" s="391"/>
      <c r="DZ183" s="391"/>
      <c r="EA183" s="391"/>
      <c r="EB183" s="391"/>
      <c r="EC183" s="391"/>
      <c r="ED183" s="391"/>
      <c r="EE183" s="391"/>
      <c r="EF183" s="391"/>
      <c r="EG183" s="391"/>
      <c r="EH183" s="391"/>
      <c r="EI183" s="391"/>
      <c r="EJ183" s="391"/>
      <c r="EK183" s="391"/>
      <c r="EL183" s="391"/>
      <c r="EM183" s="391"/>
      <c r="EN183" s="391"/>
      <c r="EO183" s="391"/>
      <c r="EP183" s="391"/>
      <c r="EQ183" s="391"/>
      <c r="ER183" s="391"/>
      <c r="ES183" s="391"/>
      <c r="ET183" s="391"/>
      <c r="EU183" s="391"/>
      <c r="EV183" s="391"/>
      <c r="EW183" s="391"/>
      <c r="EX183" s="391"/>
      <c r="EY183" s="391"/>
      <c r="EZ183" s="391"/>
      <c r="FA183" s="391"/>
      <c r="FB183" s="391"/>
      <c r="FC183" s="391"/>
      <c r="FD183" s="391"/>
      <c r="FE183" s="391"/>
      <c r="FF183" s="391"/>
      <c r="FG183" s="391"/>
      <c r="FH183" s="391"/>
      <c r="FI183" s="391"/>
      <c r="FJ183" s="391"/>
      <c r="FK183" s="391"/>
      <c r="FL183" s="391"/>
      <c r="FM183" s="391"/>
      <c r="FN183" s="391"/>
      <c r="FO183" s="391"/>
      <c r="FP183" s="391"/>
      <c r="FQ183" s="391"/>
      <c r="FR183" s="391"/>
      <c r="FS183" s="391"/>
      <c r="FT183" s="391"/>
      <c r="FU183" s="391"/>
      <c r="FV183" s="391"/>
      <c r="FW183" s="391"/>
      <c r="FX183" s="391"/>
      <c r="FY183" s="391"/>
      <c r="FZ183" s="391"/>
      <c r="GA183" s="391"/>
      <c r="GB183" s="391"/>
      <c r="GC183" s="391"/>
      <c r="GD183" s="391"/>
      <c r="GE183" s="391"/>
      <c r="GF183" s="391"/>
      <c r="GG183" s="391"/>
      <c r="GH183" s="391"/>
      <c r="GI183" s="391"/>
      <c r="GJ183" s="391"/>
      <c r="GK183" s="391"/>
      <c r="GL183" s="391"/>
      <c r="GM183" s="391"/>
      <c r="GN183" s="391"/>
      <c r="GO183" s="391"/>
      <c r="GP183" s="391"/>
      <c r="GQ183" s="391"/>
      <c r="GR183" s="391"/>
      <c r="GS183" s="391"/>
      <c r="GT183" s="391"/>
      <c r="GU183" s="391"/>
      <c r="GV183" s="391"/>
      <c r="GW183" s="391"/>
      <c r="GX183" s="391"/>
      <c r="GY183" s="391"/>
      <c r="GZ183" s="391"/>
      <c r="HA183" s="391"/>
      <c r="HB183" s="391"/>
      <c r="HC183" s="391"/>
      <c r="HD183" s="391"/>
      <c r="HE183" s="391"/>
      <c r="HF183" s="391"/>
    </row>
    <row r="184" spans="1:216" s="392" customFormat="1" ht="60.6" customHeight="1" x14ac:dyDescent="0.25">
      <c r="A184" s="391"/>
      <c r="B184" s="360" t="s">
        <v>250</v>
      </c>
      <c r="C184" s="358"/>
      <c r="D184" s="381"/>
      <c r="E184" s="381"/>
      <c r="F184" s="381"/>
      <c r="G184" s="382"/>
      <c r="H184" s="409" t="s">
        <v>347</v>
      </c>
      <c r="I184" s="410"/>
      <c r="J184" s="410"/>
      <c r="K184" s="410"/>
      <c r="L184" s="410"/>
      <c r="M184" s="410"/>
      <c r="N184" s="410"/>
      <c r="O184" s="410"/>
      <c r="P184" s="410"/>
      <c r="Q184" s="410"/>
      <c r="R184" s="410"/>
      <c r="S184" s="410"/>
      <c r="T184" s="410"/>
      <c r="U184" s="410"/>
      <c r="V184" s="410"/>
      <c r="W184" s="410"/>
      <c r="X184" s="410"/>
      <c r="Y184" s="410"/>
      <c r="Z184" s="410"/>
      <c r="AA184" s="410"/>
      <c r="AB184" s="410"/>
      <c r="AC184" s="410"/>
      <c r="AD184" s="410"/>
      <c r="AE184" s="410"/>
      <c r="AF184" s="410"/>
      <c r="AG184" s="410"/>
      <c r="AH184" s="410"/>
      <c r="AI184" s="410"/>
      <c r="AJ184" s="410"/>
      <c r="AK184" s="410"/>
      <c r="AL184" s="410"/>
      <c r="AM184" s="410"/>
      <c r="AN184" s="410"/>
      <c r="AO184" s="410"/>
      <c r="AP184" s="410"/>
      <c r="AQ184" s="410"/>
      <c r="AR184" s="410"/>
      <c r="AS184" s="410"/>
      <c r="AT184" s="410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410"/>
      <c r="BU184" s="410"/>
      <c r="BV184" s="410"/>
      <c r="BW184" s="410"/>
      <c r="BX184" s="410"/>
      <c r="BY184" s="410"/>
      <c r="BZ184" s="410"/>
      <c r="CA184" s="410"/>
      <c r="CB184" s="410"/>
      <c r="CC184" s="410"/>
      <c r="CD184" s="410"/>
      <c r="CE184" s="410"/>
      <c r="CF184" s="411"/>
      <c r="CG184" s="355" t="s">
        <v>176</v>
      </c>
      <c r="CH184" s="381"/>
      <c r="CI184" s="381"/>
      <c r="CJ184" s="381"/>
      <c r="CK184" s="381"/>
      <c r="CL184" s="382"/>
      <c r="CM184" s="391"/>
      <c r="CN184" s="391"/>
      <c r="CO184" s="391"/>
      <c r="CP184" s="391"/>
      <c r="CQ184" s="391"/>
      <c r="CR184" s="391"/>
      <c r="CS184" s="391"/>
      <c r="CT184" s="391"/>
      <c r="CU184" s="391"/>
      <c r="CV184" s="391"/>
      <c r="CW184" s="391"/>
      <c r="CX184" s="391"/>
      <c r="CY184" s="391"/>
      <c r="CZ184" s="391"/>
      <c r="DA184" s="391"/>
      <c r="DB184" s="391"/>
      <c r="DC184" s="391"/>
      <c r="DD184" s="391"/>
      <c r="DE184" s="391"/>
      <c r="DF184" s="391"/>
      <c r="DG184" s="391"/>
      <c r="DH184" s="391"/>
      <c r="DI184" s="391"/>
      <c r="DJ184" s="391"/>
      <c r="DK184" s="391"/>
      <c r="DL184" s="391"/>
      <c r="DM184" s="391"/>
      <c r="DN184" s="391"/>
      <c r="DO184" s="391"/>
      <c r="DP184" s="391"/>
      <c r="DQ184" s="391"/>
      <c r="DR184" s="391"/>
      <c r="DS184" s="391"/>
      <c r="DT184" s="391"/>
      <c r="DU184" s="391"/>
      <c r="DV184" s="391"/>
      <c r="DW184" s="391"/>
      <c r="DX184" s="391"/>
      <c r="DY184" s="391"/>
      <c r="DZ184" s="391"/>
      <c r="EA184" s="391"/>
      <c r="EB184" s="391"/>
      <c r="EC184" s="391"/>
      <c r="ED184" s="391"/>
      <c r="EE184" s="391"/>
      <c r="EF184" s="391"/>
      <c r="EG184" s="391"/>
      <c r="EH184" s="391"/>
      <c r="EI184" s="391"/>
      <c r="EJ184" s="391"/>
      <c r="EK184" s="391"/>
      <c r="EL184" s="391"/>
      <c r="EM184" s="391"/>
      <c r="EN184" s="391"/>
      <c r="EO184" s="391"/>
      <c r="EP184" s="391"/>
      <c r="EQ184" s="391"/>
      <c r="ER184" s="391"/>
      <c r="ES184" s="391"/>
      <c r="ET184" s="391"/>
      <c r="EU184" s="391"/>
      <c r="EV184" s="391"/>
      <c r="EW184" s="391"/>
      <c r="EX184" s="391"/>
      <c r="EY184" s="391"/>
      <c r="EZ184" s="391"/>
      <c r="FA184" s="391"/>
      <c r="FB184" s="391"/>
      <c r="FC184" s="391"/>
      <c r="FD184" s="391"/>
      <c r="FE184" s="391"/>
      <c r="FF184" s="391"/>
      <c r="FG184" s="391"/>
      <c r="FH184" s="391"/>
      <c r="FI184" s="391"/>
      <c r="FJ184" s="391"/>
      <c r="FK184" s="391"/>
      <c r="FL184" s="391"/>
      <c r="FM184" s="391"/>
      <c r="FN184" s="391"/>
      <c r="FO184" s="391"/>
      <c r="FP184" s="391"/>
      <c r="FQ184" s="391"/>
      <c r="FR184" s="391"/>
      <c r="FS184" s="391"/>
      <c r="FT184" s="391"/>
      <c r="FU184" s="391"/>
      <c r="FV184" s="391"/>
      <c r="FW184" s="391"/>
      <c r="FX184" s="391"/>
      <c r="FY184" s="391"/>
      <c r="FZ184" s="391"/>
      <c r="GA184" s="391"/>
      <c r="GB184" s="391"/>
      <c r="GC184" s="391"/>
      <c r="GD184" s="391"/>
      <c r="GE184" s="391"/>
      <c r="GF184" s="391"/>
      <c r="GG184" s="391"/>
      <c r="GH184" s="391"/>
      <c r="GI184" s="391"/>
      <c r="GJ184" s="391"/>
      <c r="GK184" s="391"/>
      <c r="GL184" s="391"/>
      <c r="GM184" s="391"/>
      <c r="GN184" s="391"/>
      <c r="GO184" s="391"/>
      <c r="GP184" s="391"/>
      <c r="GQ184" s="391"/>
      <c r="GR184" s="391"/>
      <c r="GS184" s="391"/>
      <c r="GT184" s="391"/>
      <c r="GU184" s="391"/>
      <c r="GV184" s="391"/>
      <c r="GW184" s="391"/>
      <c r="GX184" s="391"/>
      <c r="GY184" s="391"/>
      <c r="GZ184" s="391"/>
      <c r="HA184" s="391"/>
      <c r="HB184" s="391"/>
      <c r="HC184" s="391"/>
      <c r="HD184" s="391"/>
      <c r="HE184" s="391"/>
      <c r="HF184" s="391"/>
    </row>
    <row r="185" spans="1:216" s="392" customFormat="1" ht="60.6" customHeight="1" x14ac:dyDescent="0.25">
      <c r="A185" s="391"/>
      <c r="B185" s="380" t="s">
        <v>251</v>
      </c>
      <c r="C185" s="353"/>
      <c r="D185" s="381"/>
      <c r="E185" s="381"/>
      <c r="F185" s="381"/>
      <c r="G185" s="382"/>
      <c r="H185" s="409" t="s">
        <v>331</v>
      </c>
      <c r="I185" s="410"/>
      <c r="J185" s="410"/>
      <c r="K185" s="410"/>
      <c r="L185" s="410"/>
      <c r="M185" s="410"/>
      <c r="N185" s="410"/>
      <c r="O185" s="410"/>
      <c r="P185" s="410"/>
      <c r="Q185" s="410"/>
      <c r="R185" s="410"/>
      <c r="S185" s="410"/>
      <c r="T185" s="410"/>
      <c r="U185" s="410"/>
      <c r="V185" s="410"/>
      <c r="W185" s="410"/>
      <c r="X185" s="410"/>
      <c r="Y185" s="410"/>
      <c r="Z185" s="410"/>
      <c r="AA185" s="410"/>
      <c r="AB185" s="410"/>
      <c r="AC185" s="410"/>
      <c r="AD185" s="410"/>
      <c r="AE185" s="410"/>
      <c r="AF185" s="410"/>
      <c r="AG185" s="410"/>
      <c r="AH185" s="410"/>
      <c r="AI185" s="410"/>
      <c r="AJ185" s="410"/>
      <c r="AK185" s="410"/>
      <c r="AL185" s="410"/>
      <c r="AM185" s="410"/>
      <c r="AN185" s="410"/>
      <c r="AO185" s="410"/>
      <c r="AP185" s="410"/>
      <c r="AQ185" s="410"/>
      <c r="AR185" s="410"/>
      <c r="AS185" s="410"/>
      <c r="AT185" s="410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410"/>
      <c r="BU185" s="410"/>
      <c r="BV185" s="410"/>
      <c r="BW185" s="410"/>
      <c r="BX185" s="410"/>
      <c r="BY185" s="410"/>
      <c r="BZ185" s="410"/>
      <c r="CA185" s="410"/>
      <c r="CB185" s="410"/>
      <c r="CC185" s="410"/>
      <c r="CD185" s="410"/>
      <c r="CE185" s="410"/>
      <c r="CF185" s="411"/>
      <c r="CG185" s="355" t="s">
        <v>177</v>
      </c>
      <c r="CH185" s="356"/>
      <c r="CI185" s="356"/>
      <c r="CJ185" s="356"/>
      <c r="CK185" s="356"/>
      <c r="CL185" s="357"/>
      <c r="CM185" s="391"/>
      <c r="CN185" s="391"/>
      <c r="CO185" s="391"/>
      <c r="CP185" s="391"/>
      <c r="CQ185" s="391"/>
      <c r="CR185" s="391"/>
      <c r="CS185" s="391"/>
      <c r="CT185" s="391"/>
      <c r="CU185" s="391"/>
      <c r="CV185" s="391"/>
      <c r="CW185" s="391"/>
      <c r="CX185" s="391"/>
      <c r="CY185" s="391"/>
      <c r="CZ185" s="391"/>
      <c r="DA185" s="391"/>
      <c r="DB185" s="391"/>
      <c r="DC185" s="391"/>
      <c r="DD185" s="391"/>
      <c r="DE185" s="391"/>
      <c r="DF185" s="391"/>
      <c r="DG185" s="391"/>
      <c r="DH185" s="391"/>
      <c r="DI185" s="391"/>
      <c r="DJ185" s="391"/>
      <c r="DK185" s="391"/>
      <c r="DL185" s="391"/>
      <c r="DM185" s="391"/>
      <c r="DN185" s="391"/>
      <c r="DO185" s="391"/>
      <c r="DP185" s="391"/>
      <c r="DQ185" s="391"/>
      <c r="DR185" s="391"/>
      <c r="DS185" s="391"/>
      <c r="DT185" s="391"/>
      <c r="DU185" s="391"/>
      <c r="DV185" s="391"/>
      <c r="DW185" s="391"/>
      <c r="DX185" s="391"/>
      <c r="DY185" s="391"/>
      <c r="DZ185" s="391"/>
      <c r="EA185" s="391"/>
      <c r="EB185" s="391"/>
      <c r="EC185" s="391"/>
      <c r="ED185" s="391"/>
      <c r="EE185" s="391"/>
      <c r="EF185" s="391"/>
      <c r="EG185" s="391"/>
      <c r="EH185" s="391"/>
      <c r="EI185" s="391"/>
      <c r="EJ185" s="391"/>
      <c r="EK185" s="391"/>
      <c r="EL185" s="391"/>
      <c r="EM185" s="391"/>
      <c r="EN185" s="391"/>
      <c r="EO185" s="391"/>
      <c r="EP185" s="391"/>
      <c r="EQ185" s="391"/>
      <c r="ER185" s="391"/>
      <c r="ES185" s="391"/>
      <c r="ET185" s="391"/>
      <c r="EU185" s="391"/>
      <c r="EV185" s="391"/>
      <c r="EW185" s="391"/>
      <c r="EX185" s="391"/>
      <c r="EY185" s="391"/>
      <c r="EZ185" s="391"/>
      <c r="FA185" s="391"/>
      <c r="FB185" s="391"/>
      <c r="FC185" s="391"/>
      <c r="FD185" s="391"/>
      <c r="FE185" s="391"/>
      <c r="FF185" s="391"/>
      <c r="FG185" s="391"/>
      <c r="FH185" s="391"/>
      <c r="FI185" s="391"/>
      <c r="FJ185" s="391"/>
      <c r="FK185" s="391"/>
      <c r="FL185" s="391"/>
      <c r="FM185" s="391"/>
      <c r="FN185" s="391"/>
      <c r="FO185" s="391"/>
      <c r="FP185" s="391"/>
      <c r="FQ185" s="391"/>
      <c r="FR185" s="391"/>
      <c r="FS185" s="391"/>
      <c r="FT185" s="391"/>
      <c r="FU185" s="391"/>
      <c r="FV185" s="391"/>
      <c r="FW185" s="391"/>
      <c r="FX185" s="391"/>
      <c r="FY185" s="391"/>
      <c r="FZ185" s="391"/>
      <c r="GA185" s="391"/>
      <c r="GB185" s="391"/>
      <c r="GC185" s="391"/>
      <c r="GD185" s="391"/>
      <c r="GE185" s="391"/>
      <c r="GF185" s="391"/>
      <c r="GG185" s="391"/>
      <c r="GH185" s="391"/>
      <c r="GI185" s="391"/>
      <c r="GJ185" s="391"/>
      <c r="GK185" s="391"/>
      <c r="GL185" s="391"/>
      <c r="GM185" s="391"/>
      <c r="GN185" s="391"/>
      <c r="GO185" s="391"/>
      <c r="GP185" s="391"/>
      <c r="GQ185" s="391"/>
      <c r="GR185" s="391"/>
      <c r="GS185" s="391"/>
      <c r="GT185" s="391"/>
      <c r="GU185" s="391"/>
      <c r="GV185" s="391"/>
      <c r="GW185" s="391"/>
      <c r="GX185" s="391"/>
      <c r="GY185" s="391"/>
      <c r="GZ185" s="391"/>
      <c r="HA185" s="391"/>
      <c r="HB185" s="391"/>
      <c r="HC185" s="391"/>
      <c r="HD185" s="391"/>
      <c r="HE185" s="391"/>
      <c r="HF185" s="391"/>
    </row>
    <row r="186" spans="1:216" s="392" customFormat="1" ht="63" customHeight="1" x14ac:dyDescent="0.25">
      <c r="A186" s="391"/>
      <c r="B186" s="380" t="s">
        <v>252</v>
      </c>
      <c r="C186" s="353"/>
      <c r="D186" s="381"/>
      <c r="E186" s="381"/>
      <c r="F186" s="381"/>
      <c r="G186" s="382"/>
      <c r="H186" s="409" t="s">
        <v>332</v>
      </c>
      <c r="I186" s="410"/>
      <c r="J186" s="410"/>
      <c r="K186" s="410"/>
      <c r="L186" s="410"/>
      <c r="M186" s="410"/>
      <c r="N186" s="410"/>
      <c r="O186" s="410"/>
      <c r="P186" s="410"/>
      <c r="Q186" s="410"/>
      <c r="R186" s="410"/>
      <c r="S186" s="410"/>
      <c r="T186" s="410"/>
      <c r="U186" s="410"/>
      <c r="V186" s="410"/>
      <c r="W186" s="410"/>
      <c r="X186" s="410"/>
      <c r="Y186" s="410"/>
      <c r="Z186" s="410"/>
      <c r="AA186" s="410"/>
      <c r="AB186" s="410"/>
      <c r="AC186" s="410"/>
      <c r="AD186" s="410"/>
      <c r="AE186" s="410"/>
      <c r="AF186" s="410"/>
      <c r="AG186" s="410"/>
      <c r="AH186" s="410"/>
      <c r="AI186" s="410"/>
      <c r="AJ186" s="410"/>
      <c r="AK186" s="410"/>
      <c r="AL186" s="410"/>
      <c r="AM186" s="410"/>
      <c r="AN186" s="410"/>
      <c r="AO186" s="410"/>
      <c r="AP186" s="410"/>
      <c r="AQ186" s="410"/>
      <c r="AR186" s="410"/>
      <c r="AS186" s="410"/>
      <c r="AT186" s="410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410"/>
      <c r="BU186" s="410"/>
      <c r="BV186" s="410"/>
      <c r="BW186" s="410"/>
      <c r="BX186" s="410"/>
      <c r="BY186" s="410"/>
      <c r="BZ186" s="410"/>
      <c r="CA186" s="410"/>
      <c r="CB186" s="410"/>
      <c r="CC186" s="410"/>
      <c r="CD186" s="410"/>
      <c r="CE186" s="410"/>
      <c r="CF186" s="411"/>
      <c r="CG186" s="355" t="s">
        <v>178</v>
      </c>
      <c r="CH186" s="356"/>
      <c r="CI186" s="356"/>
      <c r="CJ186" s="356"/>
      <c r="CK186" s="356"/>
      <c r="CL186" s="357"/>
      <c r="CM186" s="391"/>
      <c r="CN186" s="391"/>
      <c r="CO186" s="391"/>
      <c r="CP186" s="391"/>
      <c r="CQ186" s="391"/>
      <c r="CR186" s="391"/>
      <c r="CS186" s="391"/>
      <c r="CT186" s="391"/>
      <c r="CU186" s="391"/>
      <c r="CV186" s="391"/>
      <c r="CW186" s="391"/>
      <c r="CX186" s="391"/>
      <c r="CY186" s="391"/>
      <c r="CZ186" s="391"/>
      <c r="DA186" s="391"/>
      <c r="DB186" s="391"/>
      <c r="DC186" s="391"/>
      <c r="DD186" s="391"/>
      <c r="DE186" s="391"/>
      <c r="DF186" s="391"/>
      <c r="DG186" s="391"/>
      <c r="DH186" s="391"/>
      <c r="DI186" s="391"/>
      <c r="DJ186" s="391"/>
      <c r="DK186" s="391"/>
      <c r="DL186" s="391"/>
      <c r="DM186" s="391"/>
      <c r="DN186" s="391"/>
      <c r="DO186" s="391"/>
      <c r="DP186" s="391"/>
      <c r="DQ186" s="391"/>
      <c r="DR186" s="391"/>
      <c r="DS186" s="391"/>
      <c r="DT186" s="391"/>
      <c r="DU186" s="391"/>
      <c r="DV186" s="391"/>
      <c r="DW186" s="391"/>
      <c r="DX186" s="391"/>
      <c r="DY186" s="391"/>
      <c r="DZ186" s="391"/>
      <c r="EA186" s="391"/>
      <c r="EB186" s="391"/>
      <c r="EC186" s="391"/>
      <c r="ED186" s="391"/>
      <c r="EE186" s="391"/>
      <c r="EF186" s="391"/>
      <c r="EG186" s="391"/>
      <c r="EH186" s="391"/>
      <c r="EI186" s="391"/>
      <c r="EJ186" s="391"/>
      <c r="EK186" s="391"/>
      <c r="EL186" s="391"/>
      <c r="EM186" s="391"/>
      <c r="EN186" s="391"/>
      <c r="EO186" s="391"/>
      <c r="EP186" s="391"/>
      <c r="EQ186" s="391"/>
      <c r="ER186" s="391"/>
      <c r="ES186" s="391"/>
      <c r="ET186" s="391"/>
      <c r="EU186" s="391"/>
      <c r="EV186" s="391"/>
      <c r="EW186" s="391"/>
      <c r="EX186" s="391"/>
      <c r="EY186" s="391"/>
      <c r="EZ186" s="391"/>
      <c r="FA186" s="391"/>
      <c r="FB186" s="391"/>
      <c r="FC186" s="391"/>
      <c r="FD186" s="391"/>
      <c r="FE186" s="391"/>
      <c r="FF186" s="391"/>
      <c r="FG186" s="391"/>
      <c r="FH186" s="391"/>
      <c r="FI186" s="391"/>
      <c r="FJ186" s="391"/>
      <c r="FK186" s="391"/>
      <c r="FL186" s="391"/>
      <c r="FM186" s="391"/>
      <c r="FN186" s="391"/>
      <c r="FO186" s="391"/>
      <c r="FP186" s="391"/>
      <c r="FQ186" s="391"/>
      <c r="FR186" s="391"/>
      <c r="FS186" s="391"/>
      <c r="FT186" s="391"/>
      <c r="FU186" s="391"/>
      <c r="FV186" s="391"/>
      <c r="FW186" s="391"/>
      <c r="FX186" s="391"/>
      <c r="FY186" s="391"/>
      <c r="FZ186" s="391"/>
      <c r="GA186" s="391"/>
      <c r="GB186" s="391"/>
      <c r="GC186" s="391"/>
      <c r="GD186" s="391"/>
      <c r="GE186" s="391"/>
      <c r="GF186" s="391"/>
      <c r="GG186" s="391"/>
      <c r="GH186" s="391"/>
      <c r="GI186" s="391"/>
      <c r="GJ186" s="391"/>
      <c r="GK186" s="391"/>
      <c r="GL186" s="391"/>
      <c r="GM186" s="391"/>
      <c r="GN186" s="391"/>
      <c r="GO186" s="391"/>
      <c r="GP186" s="391"/>
      <c r="GQ186" s="391"/>
      <c r="GR186" s="391"/>
      <c r="GS186" s="391"/>
      <c r="GT186" s="391"/>
      <c r="GU186" s="391"/>
      <c r="GV186" s="391"/>
      <c r="GW186" s="391"/>
      <c r="GX186" s="391"/>
      <c r="GY186" s="391"/>
      <c r="GZ186" s="391"/>
      <c r="HA186" s="391"/>
      <c r="HB186" s="391"/>
      <c r="HC186" s="391"/>
      <c r="HD186" s="391"/>
      <c r="HE186" s="391"/>
      <c r="HF186" s="391"/>
    </row>
    <row r="187" spans="1:216" s="392" customFormat="1" ht="33" customHeight="1" x14ac:dyDescent="0.25">
      <c r="A187" s="391"/>
      <c r="B187" s="380" t="s">
        <v>253</v>
      </c>
      <c r="C187" s="358"/>
      <c r="D187" s="381"/>
      <c r="E187" s="381"/>
      <c r="F187" s="381"/>
      <c r="G187" s="382"/>
      <c r="H187" s="381" t="s">
        <v>396</v>
      </c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54"/>
      <c r="AE187" s="354"/>
      <c r="AF187" s="381"/>
      <c r="AG187" s="381"/>
      <c r="AH187" s="381"/>
      <c r="AI187" s="381"/>
      <c r="AJ187" s="381"/>
      <c r="AK187" s="381"/>
      <c r="AL187" s="381"/>
      <c r="AM187" s="381"/>
      <c r="AN187" s="381"/>
      <c r="AO187" s="381"/>
      <c r="AP187" s="381"/>
      <c r="AQ187" s="381"/>
      <c r="AR187" s="381"/>
      <c r="AS187" s="381"/>
      <c r="AT187" s="381"/>
      <c r="AU187" s="381"/>
      <c r="AV187" s="381"/>
      <c r="AW187" s="381"/>
      <c r="AX187" s="381"/>
      <c r="AY187" s="381"/>
      <c r="AZ187" s="381"/>
      <c r="BA187" s="381"/>
      <c r="BB187" s="381"/>
      <c r="BC187" s="381"/>
      <c r="BD187" s="381"/>
      <c r="BE187" s="353"/>
      <c r="BF187" s="381"/>
      <c r="BG187" s="381"/>
      <c r="BH187" s="381"/>
      <c r="BI187" s="381"/>
      <c r="BJ187" s="381"/>
      <c r="BK187" s="381"/>
      <c r="BL187" s="381"/>
      <c r="BM187" s="381"/>
      <c r="BN187" s="381"/>
      <c r="BO187" s="381"/>
      <c r="BP187" s="381"/>
      <c r="BQ187" s="381"/>
      <c r="BR187" s="381"/>
      <c r="BS187" s="381"/>
      <c r="BT187" s="381"/>
      <c r="BU187" s="381"/>
      <c r="BV187" s="381"/>
      <c r="BW187" s="381"/>
      <c r="BX187" s="381"/>
      <c r="BY187" s="381"/>
      <c r="BZ187" s="381"/>
      <c r="CA187" s="381"/>
      <c r="CB187" s="381"/>
      <c r="CC187" s="381"/>
      <c r="CD187" s="381"/>
      <c r="CE187" s="381"/>
      <c r="CF187" s="359"/>
      <c r="CG187" s="355" t="s">
        <v>180</v>
      </c>
      <c r="CH187" s="356"/>
      <c r="CI187" s="356"/>
      <c r="CJ187" s="356"/>
      <c r="CK187" s="356"/>
      <c r="CL187" s="357"/>
      <c r="CM187" s="391"/>
      <c r="CN187" s="391"/>
      <c r="CO187" s="391"/>
      <c r="CP187" s="391"/>
      <c r="CQ187" s="391"/>
      <c r="CR187" s="391"/>
      <c r="CS187" s="391"/>
      <c r="CT187" s="391"/>
      <c r="CU187" s="391"/>
      <c r="CV187" s="391"/>
      <c r="CW187" s="391"/>
      <c r="CX187" s="391"/>
      <c r="CY187" s="391"/>
      <c r="CZ187" s="391"/>
      <c r="DA187" s="391"/>
      <c r="DB187" s="391"/>
      <c r="DC187" s="391"/>
      <c r="DD187" s="391"/>
      <c r="DE187" s="391"/>
      <c r="DF187" s="391"/>
      <c r="DG187" s="391"/>
      <c r="DH187" s="391"/>
      <c r="DI187" s="391"/>
      <c r="DJ187" s="391"/>
      <c r="DK187" s="391"/>
      <c r="DL187" s="391"/>
      <c r="DM187" s="391"/>
      <c r="DN187" s="391"/>
      <c r="DO187" s="391"/>
      <c r="DP187" s="391"/>
      <c r="DQ187" s="391"/>
      <c r="DR187" s="391"/>
      <c r="DS187" s="391"/>
      <c r="DT187" s="391"/>
      <c r="DU187" s="391"/>
      <c r="DV187" s="391"/>
      <c r="DW187" s="391"/>
      <c r="DX187" s="391"/>
      <c r="DY187" s="391"/>
      <c r="DZ187" s="391"/>
      <c r="EA187" s="391"/>
      <c r="EB187" s="391"/>
      <c r="EC187" s="391"/>
      <c r="ED187" s="391"/>
      <c r="EE187" s="391"/>
      <c r="EF187" s="391"/>
      <c r="EG187" s="391"/>
      <c r="EH187" s="391"/>
      <c r="EI187" s="391"/>
      <c r="EJ187" s="391"/>
      <c r="EK187" s="391"/>
      <c r="EL187" s="391"/>
      <c r="EM187" s="391"/>
      <c r="EN187" s="391"/>
      <c r="EO187" s="391"/>
      <c r="EP187" s="391"/>
      <c r="EQ187" s="391"/>
      <c r="ER187" s="391"/>
      <c r="ES187" s="391"/>
      <c r="ET187" s="391"/>
      <c r="EU187" s="391"/>
      <c r="EV187" s="391"/>
      <c r="EW187" s="391"/>
      <c r="EX187" s="391"/>
      <c r="EY187" s="391"/>
      <c r="EZ187" s="391"/>
      <c r="FA187" s="391"/>
      <c r="FB187" s="391"/>
      <c r="FC187" s="391"/>
      <c r="FD187" s="391"/>
      <c r="FE187" s="391"/>
      <c r="FF187" s="391"/>
      <c r="FG187" s="391"/>
      <c r="FH187" s="391"/>
      <c r="FI187" s="391"/>
      <c r="FJ187" s="391"/>
      <c r="FK187" s="391"/>
      <c r="FL187" s="391"/>
      <c r="FM187" s="391"/>
      <c r="FN187" s="391"/>
      <c r="FO187" s="391"/>
      <c r="FP187" s="391"/>
      <c r="FQ187" s="391"/>
      <c r="FR187" s="391"/>
      <c r="FS187" s="391"/>
      <c r="FT187" s="391"/>
      <c r="FU187" s="391"/>
      <c r="FV187" s="391"/>
      <c r="FW187" s="391"/>
      <c r="FX187" s="391"/>
      <c r="FY187" s="391"/>
      <c r="FZ187" s="391"/>
      <c r="GA187" s="391"/>
      <c r="GB187" s="391"/>
      <c r="GC187" s="391"/>
      <c r="GD187" s="391"/>
      <c r="GE187" s="391"/>
      <c r="GF187" s="391"/>
      <c r="GG187" s="391"/>
      <c r="GH187" s="391"/>
      <c r="GI187" s="391"/>
      <c r="GJ187" s="391"/>
      <c r="GK187" s="391"/>
      <c r="GL187" s="391"/>
      <c r="GM187" s="391"/>
      <c r="GN187" s="391"/>
      <c r="GO187" s="391"/>
      <c r="GP187" s="391"/>
      <c r="GQ187" s="391"/>
      <c r="GR187" s="391"/>
      <c r="GS187" s="391"/>
      <c r="GT187" s="391"/>
      <c r="GU187" s="391"/>
      <c r="GV187" s="391"/>
      <c r="GW187" s="391"/>
      <c r="GX187" s="391"/>
      <c r="GY187" s="391"/>
      <c r="GZ187" s="391"/>
      <c r="HA187" s="391"/>
      <c r="HB187" s="391"/>
      <c r="HC187" s="391"/>
      <c r="HD187" s="391"/>
      <c r="HE187" s="391"/>
      <c r="HF187" s="391"/>
    </row>
    <row r="188" spans="1:216" s="392" customFormat="1" ht="33" customHeight="1" x14ac:dyDescent="0.25">
      <c r="A188" s="391"/>
      <c r="B188" s="360" t="s">
        <v>254</v>
      </c>
      <c r="C188" s="358"/>
      <c r="D188" s="381"/>
      <c r="E188" s="381"/>
      <c r="F188" s="381"/>
      <c r="G188" s="382"/>
      <c r="H188" s="381" t="s">
        <v>397</v>
      </c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54"/>
      <c r="AE188" s="354"/>
      <c r="AF188" s="381"/>
      <c r="AG188" s="381"/>
      <c r="AH188" s="381"/>
      <c r="AI188" s="381"/>
      <c r="AJ188" s="381"/>
      <c r="AK188" s="381"/>
      <c r="AL188" s="381"/>
      <c r="AM188" s="381"/>
      <c r="AN188" s="381"/>
      <c r="AO188" s="381"/>
      <c r="AP188" s="381"/>
      <c r="AQ188" s="381"/>
      <c r="AR188" s="381"/>
      <c r="AS188" s="381"/>
      <c r="AT188" s="381"/>
      <c r="AU188" s="381"/>
      <c r="AV188" s="381"/>
      <c r="AW188" s="381"/>
      <c r="AX188" s="381"/>
      <c r="AY188" s="381"/>
      <c r="AZ188" s="381"/>
      <c r="BA188" s="381"/>
      <c r="BB188" s="381"/>
      <c r="BC188" s="381"/>
      <c r="BD188" s="381"/>
      <c r="BE188" s="353"/>
      <c r="BF188" s="381"/>
      <c r="BG188" s="381"/>
      <c r="BH188" s="381"/>
      <c r="BI188" s="381"/>
      <c r="BJ188" s="381"/>
      <c r="BK188" s="381"/>
      <c r="BL188" s="381"/>
      <c r="BM188" s="381"/>
      <c r="BN188" s="381"/>
      <c r="BO188" s="381"/>
      <c r="BP188" s="381"/>
      <c r="BQ188" s="381"/>
      <c r="BR188" s="381"/>
      <c r="BS188" s="381"/>
      <c r="BT188" s="381"/>
      <c r="BU188" s="381"/>
      <c r="BV188" s="381"/>
      <c r="BW188" s="381"/>
      <c r="BX188" s="381"/>
      <c r="BY188" s="381"/>
      <c r="BZ188" s="381"/>
      <c r="CA188" s="381"/>
      <c r="CB188" s="381"/>
      <c r="CC188" s="381"/>
      <c r="CD188" s="381"/>
      <c r="CE188" s="381"/>
      <c r="CF188" s="382"/>
      <c r="CG188" s="355" t="s">
        <v>181</v>
      </c>
      <c r="CH188" s="356"/>
      <c r="CI188" s="356"/>
      <c r="CJ188" s="356"/>
      <c r="CK188" s="356"/>
      <c r="CL188" s="357"/>
      <c r="CM188" s="391"/>
      <c r="CN188" s="391"/>
      <c r="CO188" s="391"/>
      <c r="CP188" s="391"/>
      <c r="CQ188" s="391"/>
      <c r="CR188" s="391"/>
      <c r="CS188" s="391"/>
      <c r="CT188" s="391"/>
      <c r="CU188" s="391"/>
      <c r="CV188" s="391"/>
      <c r="CW188" s="391"/>
      <c r="CX188" s="391"/>
      <c r="CY188" s="391"/>
      <c r="CZ188" s="391"/>
      <c r="DA188" s="391"/>
      <c r="DB188" s="391"/>
      <c r="DC188" s="391"/>
      <c r="DD188" s="391"/>
      <c r="DE188" s="391"/>
      <c r="DF188" s="391"/>
      <c r="DG188" s="391"/>
      <c r="DH188" s="391"/>
      <c r="DI188" s="391"/>
      <c r="DJ188" s="391"/>
      <c r="DK188" s="391"/>
      <c r="DL188" s="391"/>
      <c r="DM188" s="391"/>
      <c r="DN188" s="391"/>
      <c r="DO188" s="391"/>
      <c r="DP188" s="391"/>
      <c r="DQ188" s="391"/>
      <c r="DR188" s="391"/>
      <c r="DS188" s="391"/>
      <c r="DT188" s="391"/>
      <c r="DU188" s="391"/>
      <c r="DV188" s="391"/>
      <c r="DW188" s="391"/>
      <c r="DX188" s="391"/>
      <c r="DY188" s="391"/>
      <c r="DZ188" s="391"/>
      <c r="EA188" s="391"/>
      <c r="EB188" s="391"/>
      <c r="EC188" s="391"/>
      <c r="ED188" s="391"/>
      <c r="EE188" s="391"/>
      <c r="EF188" s="391"/>
      <c r="EG188" s="391"/>
      <c r="EH188" s="391"/>
      <c r="EI188" s="391"/>
      <c r="EJ188" s="391"/>
      <c r="EK188" s="391"/>
      <c r="EL188" s="391"/>
      <c r="EM188" s="391"/>
      <c r="EN188" s="391"/>
      <c r="EO188" s="391"/>
      <c r="EP188" s="391"/>
      <c r="EQ188" s="391"/>
      <c r="ER188" s="391"/>
      <c r="ES188" s="391"/>
      <c r="ET188" s="391"/>
      <c r="EU188" s="391"/>
      <c r="EV188" s="391"/>
      <c r="EW188" s="391"/>
      <c r="EX188" s="391"/>
      <c r="EY188" s="391"/>
      <c r="EZ188" s="391"/>
      <c r="FA188" s="391"/>
      <c r="FB188" s="391"/>
      <c r="FC188" s="391"/>
      <c r="FD188" s="391"/>
      <c r="FE188" s="391"/>
      <c r="FF188" s="391"/>
      <c r="FG188" s="391"/>
      <c r="FH188" s="391"/>
      <c r="FI188" s="391"/>
      <c r="FJ188" s="391"/>
      <c r="FK188" s="391"/>
      <c r="FL188" s="391"/>
      <c r="FM188" s="391"/>
      <c r="FN188" s="391"/>
      <c r="FO188" s="391"/>
      <c r="FP188" s="391"/>
      <c r="FQ188" s="391"/>
      <c r="FR188" s="391"/>
      <c r="FS188" s="391"/>
      <c r="FT188" s="391"/>
      <c r="FU188" s="391"/>
      <c r="FV188" s="391"/>
      <c r="FW188" s="391"/>
      <c r="FX188" s="391"/>
      <c r="FY188" s="391"/>
      <c r="FZ188" s="391"/>
      <c r="GA188" s="391"/>
      <c r="GB188" s="391"/>
      <c r="GC188" s="391"/>
      <c r="GD188" s="391"/>
      <c r="GE188" s="391"/>
      <c r="GF188" s="391"/>
      <c r="GG188" s="391"/>
      <c r="GH188" s="391"/>
      <c r="GI188" s="391"/>
      <c r="GJ188" s="391"/>
      <c r="GK188" s="391"/>
      <c r="GL188" s="391"/>
      <c r="GM188" s="391"/>
      <c r="GN188" s="391"/>
      <c r="GO188" s="391"/>
      <c r="GP188" s="391"/>
      <c r="GQ188" s="391"/>
      <c r="GR188" s="391"/>
      <c r="GS188" s="391"/>
      <c r="GT188" s="391"/>
      <c r="GU188" s="391"/>
      <c r="GV188" s="391"/>
      <c r="GW188" s="391"/>
      <c r="GX188" s="391"/>
      <c r="GY188" s="391"/>
      <c r="GZ188" s="391"/>
      <c r="HA188" s="391"/>
      <c r="HB188" s="391"/>
      <c r="HC188" s="391"/>
      <c r="HD188" s="391"/>
      <c r="HE188" s="391"/>
      <c r="HF188" s="391"/>
    </row>
    <row r="189" spans="1:216" s="392" customFormat="1" ht="33" customHeight="1" x14ac:dyDescent="0.25">
      <c r="A189" s="391"/>
      <c r="B189" s="360" t="s">
        <v>255</v>
      </c>
      <c r="C189" s="358"/>
      <c r="D189" s="381"/>
      <c r="E189" s="381"/>
      <c r="F189" s="381"/>
      <c r="G189" s="382"/>
      <c r="H189" s="381" t="s">
        <v>273</v>
      </c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54"/>
      <c r="AE189" s="354"/>
      <c r="AF189" s="381"/>
      <c r="AG189" s="381"/>
      <c r="AH189" s="381"/>
      <c r="AI189" s="381"/>
      <c r="AJ189" s="381"/>
      <c r="AK189" s="381"/>
      <c r="AL189" s="381"/>
      <c r="AM189" s="381"/>
      <c r="AN189" s="381"/>
      <c r="AO189" s="381"/>
      <c r="AP189" s="381"/>
      <c r="AQ189" s="381"/>
      <c r="AR189" s="381"/>
      <c r="AS189" s="381"/>
      <c r="AT189" s="381"/>
      <c r="AU189" s="381"/>
      <c r="AV189" s="381"/>
      <c r="AW189" s="381"/>
      <c r="AX189" s="381"/>
      <c r="AY189" s="381"/>
      <c r="AZ189" s="381"/>
      <c r="BA189" s="381"/>
      <c r="BB189" s="381"/>
      <c r="BC189" s="381"/>
      <c r="BD189" s="381"/>
      <c r="BE189" s="353"/>
      <c r="BF189" s="381"/>
      <c r="BG189" s="381"/>
      <c r="BH189" s="381"/>
      <c r="BI189" s="381"/>
      <c r="BJ189" s="381"/>
      <c r="BK189" s="381"/>
      <c r="BL189" s="381"/>
      <c r="BM189" s="381"/>
      <c r="BN189" s="381"/>
      <c r="BO189" s="381"/>
      <c r="BP189" s="381"/>
      <c r="BQ189" s="381"/>
      <c r="BR189" s="381"/>
      <c r="BS189" s="381"/>
      <c r="BT189" s="381"/>
      <c r="BU189" s="381"/>
      <c r="BV189" s="381"/>
      <c r="BW189" s="381"/>
      <c r="BX189" s="381"/>
      <c r="BY189" s="381"/>
      <c r="BZ189" s="381"/>
      <c r="CA189" s="381"/>
      <c r="CB189" s="381"/>
      <c r="CC189" s="381"/>
      <c r="CD189" s="381"/>
      <c r="CE189" s="381"/>
      <c r="CF189" s="382"/>
      <c r="CG189" s="355" t="s">
        <v>297</v>
      </c>
      <c r="CH189" s="356"/>
      <c r="CI189" s="356"/>
      <c r="CJ189" s="356"/>
      <c r="CK189" s="356"/>
      <c r="CL189" s="357"/>
      <c r="CM189" s="391"/>
      <c r="CN189" s="391"/>
      <c r="CO189" s="391"/>
      <c r="CP189" s="391"/>
      <c r="CQ189" s="391"/>
      <c r="CR189" s="391"/>
      <c r="CS189" s="391"/>
      <c r="CT189" s="391"/>
      <c r="CU189" s="391"/>
      <c r="CV189" s="391"/>
      <c r="CW189" s="391"/>
      <c r="CX189" s="391"/>
      <c r="CY189" s="391"/>
      <c r="CZ189" s="391"/>
      <c r="DA189" s="391"/>
      <c r="DB189" s="391"/>
      <c r="DC189" s="391"/>
      <c r="DD189" s="391"/>
      <c r="DE189" s="391"/>
      <c r="DF189" s="391"/>
      <c r="DG189" s="391"/>
      <c r="DH189" s="391"/>
      <c r="DI189" s="391"/>
      <c r="DJ189" s="391"/>
      <c r="DK189" s="391"/>
      <c r="DL189" s="391"/>
      <c r="DM189" s="391"/>
      <c r="DN189" s="391"/>
      <c r="DO189" s="391"/>
      <c r="DP189" s="391"/>
      <c r="DQ189" s="391"/>
      <c r="DR189" s="391"/>
      <c r="DS189" s="391"/>
      <c r="DT189" s="391"/>
      <c r="DU189" s="391"/>
      <c r="DV189" s="391"/>
      <c r="DW189" s="391"/>
      <c r="DX189" s="391"/>
      <c r="DY189" s="391"/>
      <c r="DZ189" s="391"/>
      <c r="EA189" s="391"/>
      <c r="EB189" s="391"/>
      <c r="EC189" s="391"/>
      <c r="ED189" s="391"/>
      <c r="EE189" s="391"/>
      <c r="EF189" s="391"/>
      <c r="EG189" s="391"/>
      <c r="EH189" s="391"/>
      <c r="EI189" s="391"/>
      <c r="EJ189" s="391"/>
      <c r="EK189" s="391"/>
      <c r="EL189" s="391"/>
      <c r="EM189" s="391"/>
      <c r="EN189" s="391"/>
      <c r="EO189" s="391"/>
      <c r="EP189" s="391"/>
      <c r="EQ189" s="391"/>
      <c r="ER189" s="391"/>
      <c r="ES189" s="391"/>
      <c r="ET189" s="391"/>
      <c r="EU189" s="391"/>
      <c r="EV189" s="391"/>
      <c r="EW189" s="391"/>
      <c r="EX189" s="391"/>
      <c r="EY189" s="391"/>
      <c r="EZ189" s="391"/>
      <c r="FA189" s="391"/>
      <c r="FB189" s="391"/>
      <c r="FC189" s="391"/>
      <c r="FD189" s="391"/>
      <c r="FE189" s="391"/>
      <c r="FF189" s="391"/>
      <c r="FG189" s="391"/>
      <c r="FH189" s="391"/>
      <c r="FI189" s="391"/>
      <c r="FJ189" s="391"/>
      <c r="FK189" s="391"/>
      <c r="FL189" s="391"/>
      <c r="FM189" s="391"/>
      <c r="FN189" s="391"/>
      <c r="FO189" s="391"/>
      <c r="FP189" s="391"/>
      <c r="FQ189" s="391"/>
      <c r="FR189" s="391"/>
      <c r="FS189" s="391"/>
      <c r="FT189" s="391"/>
      <c r="FU189" s="391"/>
      <c r="FV189" s="391"/>
      <c r="FW189" s="391"/>
      <c r="FX189" s="391"/>
      <c r="FY189" s="391"/>
      <c r="FZ189" s="391"/>
      <c r="GA189" s="391"/>
      <c r="GB189" s="391"/>
      <c r="GC189" s="391"/>
      <c r="GD189" s="391"/>
      <c r="GE189" s="391"/>
      <c r="GF189" s="391"/>
      <c r="GG189" s="391"/>
      <c r="GH189" s="391"/>
      <c r="GI189" s="391"/>
      <c r="GJ189" s="391"/>
      <c r="GK189" s="391"/>
      <c r="GL189" s="391"/>
      <c r="GM189" s="391"/>
      <c r="GN189" s="391"/>
      <c r="GO189" s="391"/>
      <c r="GP189" s="391"/>
      <c r="GQ189" s="391"/>
      <c r="GR189" s="391"/>
      <c r="GS189" s="391"/>
      <c r="GT189" s="391"/>
      <c r="GU189" s="391"/>
      <c r="GV189" s="391"/>
      <c r="GW189" s="391"/>
      <c r="GX189" s="391"/>
      <c r="GY189" s="391"/>
      <c r="GZ189" s="391"/>
      <c r="HA189" s="391"/>
      <c r="HB189" s="391"/>
      <c r="HC189" s="391"/>
      <c r="HD189" s="391"/>
      <c r="HE189" s="391"/>
      <c r="HF189" s="391"/>
    </row>
    <row r="190" spans="1:216" s="392" customFormat="1" ht="33" customHeight="1" x14ac:dyDescent="0.25">
      <c r="A190" s="391"/>
      <c r="B190" s="360" t="s">
        <v>258</v>
      </c>
      <c r="C190" s="358"/>
      <c r="D190" s="381"/>
      <c r="E190" s="381"/>
      <c r="F190" s="381"/>
      <c r="G190" s="382"/>
      <c r="H190" s="381" t="s">
        <v>398</v>
      </c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54"/>
      <c r="AE190" s="354"/>
      <c r="AF190" s="381"/>
      <c r="AG190" s="381"/>
      <c r="AH190" s="381"/>
      <c r="AI190" s="381"/>
      <c r="AJ190" s="381"/>
      <c r="AK190" s="381"/>
      <c r="AL190" s="381"/>
      <c r="AM190" s="381"/>
      <c r="AN190" s="381"/>
      <c r="AO190" s="381"/>
      <c r="AP190" s="381"/>
      <c r="AQ190" s="381"/>
      <c r="AR190" s="381"/>
      <c r="AS190" s="381"/>
      <c r="AT190" s="381"/>
      <c r="AU190" s="381"/>
      <c r="AV190" s="381"/>
      <c r="AW190" s="381"/>
      <c r="AX190" s="381"/>
      <c r="AY190" s="381"/>
      <c r="AZ190" s="381"/>
      <c r="BA190" s="381"/>
      <c r="BB190" s="381"/>
      <c r="BC190" s="381"/>
      <c r="BD190" s="381"/>
      <c r="BE190" s="353"/>
      <c r="BF190" s="381"/>
      <c r="BG190" s="381"/>
      <c r="BH190" s="381"/>
      <c r="BI190" s="381"/>
      <c r="BJ190" s="381"/>
      <c r="BK190" s="381"/>
      <c r="BL190" s="381"/>
      <c r="BM190" s="381"/>
      <c r="BN190" s="381"/>
      <c r="BO190" s="381"/>
      <c r="BP190" s="381"/>
      <c r="BQ190" s="381"/>
      <c r="BR190" s="381"/>
      <c r="BS190" s="381"/>
      <c r="BT190" s="381"/>
      <c r="BU190" s="381"/>
      <c r="BV190" s="381"/>
      <c r="BW190" s="381"/>
      <c r="BX190" s="381"/>
      <c r="BY190" s="381"/>
      <c r="BZ190" s="381"/>
      <c r="CA190" s="381"/>
      <c r="CB190" s="381"/>
      <c r="CC190" s="381"/>
      <c r="CD190" s="381"/>
      <c r="CE190" s="381"/>
      <c r="CF190" s="382"/>
      <c r="CG190" s="355" t="s">
        <v>287</v>
      </c>
      <c r="CH190" s="356"/>
      <c r="CI190" s="356"/>
      <c r="CJ190" s="356"/>
      <c r="CK190" s="356"/>
      <c r="CL190" s="357"/>
      <c r="CM190" s="391"/>
      <c r="CN190" s="391"/>
      <c r="CO190" s="391"/>
      <c r="CP190" s="391"/>
      <c r="CQ190" s="391"/>
      <c r="CR190" s="391"/>
      <c r="CS190" s="391"/>
      <c r="CT190" s="391"/>
      <c r="CU190" s="391"/>
      <c r="CV190" s="391"/>
      <c r="CW190" s="391"/>
      <c r="CX190" s="391"/>
      <c r="CY190" s="391"/>
      <c r="CZ190" s="391"/>
      <c r="DA190" s="391"/>
      <c r="DB190" s="391"/>
      <c r="DC190" s="391"/>
      <c r="DD190" s="391"/>
      <c r="DE190" s="391"/>
      <c r="DF190" s="391"/>
      <c r="DG190" s="391"/>
      <c r="DH190" s="391"/>
      <c r="DI190" s="391"/>
      <c r="DJ190" s="391"/>
      <c r="DK190" s="391"/>
      <c r="DL190" s="391"/>
      <c r="DM190" s="391"/>
      <c r="DN190" s="391"/>
      <c r="DO190" s="391"/>
      <c r="DP190" s="391"/>
      <c r="DQ190" s="391"/>
      <c r="DR190" s="391"/>
      <c r="DS190" s="391"/>
      <c r="DT190" s="391"/>
      <c r="DU190" s="391"/>
      <c r="DV190" s="391"/>
      <c r="DW190" s="391"/>
      <c r="DX190" s="391"/>
      <c r="DY190" s="391"/>
      <c r="DZ190" s="391"/>
      <c r="EA190" s="391"/>
      <c r="EB190" s="391"/>
      <c r="EC190" s="391"/>
      <c r="ED190" s="391"/>
      <c r="EE190" s="391"/>
      <c r="EF190" s="391"/>
      <c r="EG190" s="391"/>
      <c r="EH190" s="391"/>
      <c r="EI190" s="391"/>
      <c r="EJ190" s="391"/>
      <c r="EK190" s="391"/>
      <c r="EL190" s="391"/>
      <c r="EM190" s="391"/>
      <c r="EN190" s="391"/>
      <c r="EO190" s="391"/>
      <c r="EP190" s="391"/>
      <c r="EQ190" s="391"/>
      <c r="ER190" s="391"/>
      <c r="ES190" s="391"/>
      <c r="ET190" s="391"/>
      <c r="EU190" s="391"/>
      <c r="EV190" s="391"/>
      <c r="EW190" s="391"/>
      <c r="EX190" s="391"/>
      <c r="EY190" s="391"/>
      <c r="EZ190" s="391"/>
      <c r="FA190" s="391"/>
      <c r="FB190" s="391"/>
      <c r="FC190" s="391"/>
      <c r="FD190" s="391"/>
      <c r="FE190" s="391"/>
      <c r="FF190" s="391"/>
      <c r="FG190" s="391"/>
      <c r="FH190" s="391"/>
      <c r="FI190" s="391"/>
      <c r="FJ190" s="391"/>
      <c r="FK190" s="391"/>
      <c r="FL190" s="391"/>
      <c r="FM190" s="391"/>
      <c r="FN190" s="391"/>
      <c r="FO190" s="391"/>
      <c r="FP190" s="391"/>
      <c r="FQ190" s="391"/>
      <c r="FR190" s="391"/>
      <c r="FS190" s="391"/>
      <c r="FT190" s="391"/>
      <c r="FU190" s="391"/>
      <c r="FV190" s="391"/>
      <c r="FW190" s="391"/>
      <c r="FX190" s="391"/>
      <c r="FY190" s="391"/>
      <c r="FZ190" s="391"/>
      <c r="GA190" s="391"/>
      <c r="GB190" s="391"/>
      <c r="GC190" s="391"/>
      <c r="GD190" s="391"/>
      <c r="GE190" s="391"/>
      <c r="GF190" s="391"/>
      <c r="GG190" s="391"/>
      <c r="GH190" s="391"/>
      <c r="GI190" s="391"/>
      <c r="GJ190" s="391"/>
      <c r="GK190" s="391"/>
      <c r="GL190" s="391"/>
      <c r="GM190" s="391"/>
      <c r="GN190" s="391"/>
      <c r="GO190" s="391"/>
      <c r="GP190" s="391"/>
      <c r="GQ190" s="391"/>
      <c r="GR190" s="391"/>
      <c r="GS190" s="391"/>
      <c r="GT190" s="391"/>
      <c r="GU190" s="391"/>
      <c r="GV190" s="391"/>
      <c r="GW190" s="391"/>
      <c r="GX190" s="391"/>
      <c r="GY190" s="391"/>
      <c r="GZ190" s="391"/>
      <c r="HA190" s="391"/>
      <c r="HB190" s="391"/>
      <c r="HC190" s="391"/>
      <c r="HD190" s="391"/>
      <c r="HE190" s="391"/>
      <c r="HF190" s="391"/>
    </row>
    <row r="191" spans="1:216" s="392" customFormat="1" ht="33" customHeight="1" x14ac:dyDescent="0.25">
      <c r="A191" s="391"/>
      <c r="B191" s="360" t="s">
        <v>274</v>
      </c>
      <c r="C191" s="358"/>
      <c r="D191" s="381"/>
      <c r="E191" s="381"/>
      <c r="F191" s="381"/>
      <c r="G191" s="382"/>
      <c r="H191" s="381" t="s">
        <v>399</v>
      </c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54"/>
      <c r="AE191" s="354"/>
      <c r="AF191" s="381"/>
      <c r="AG191" s="381"/>
      <c r="AH191" s="381"/>
      <c r="AI191" s="381"/>
      <c r="AJ191" s="381"/>
      <c r="AK191" s="381"/>
      <c r="AL191" s="381"/>
      <c r="AM191" s="381"/>
      <c r="AN191" s="381"/>
      <c r="AO191" s="381"/>
      <c r="AP191" s="381"/>
      <c r="AQ191" s="381"/>
      <c r="AR191" s="381"/>
      <c r="AS191" s="381"/>
      <c r="AT191" s="381"/>
      <c r="AU191" s="381"/>
      <c r="AV191" s="381"/>
      <c r="AW191" s="381"/>
      <c r="AX191" s="381"/>
      <c r="AY191" s="381"/>
      <c r="AZ191" s="381"/>
      <c r="BA191" s="381"/>
      <c r="BB191" s="381"/>
      <c r="BC191" s="381"/>
      <c r="BD191" s="381"/>
      <c r="BE191" s="353"/>
      <c r="BF191" s="381"/>
      <c r="BG191" s="381"/>
      <c r="BH191" s="381"/>
      <c r="BI191" s="381"/>
      <c r="BJ191" s="381"/>
      <c r="BK191" s="381"/>
      <c r="BL191" s="381"/>
      <c r="BM191" s="381"/>
      <c r="BN191" s="381"/>
      <c r="BO191" s="381"/>
      <c r="BP191" s="381"/>
      <c r="BQ191" s="381"/>
      <c r="BR191" s="381"/>
      <c r="BS191" s="381"/>
      <c r="BT191" s="381"/>
      <c r="BU191" s="381"/>
      <c r="BV191" s="381"/>
      <c r="BW191" s="381"/>
      <c r="BX191" s="381"/>
      <c r="BY191" s="381"/>
      <c r="BZ191" s="381"/>
      <c r="CA191" s="381"/>
      <c r="CB191" s="381"/>
      <c r="CC191" s="381"/>
      <c r="CD191" s="381"/>
      <c r="CE191" s="381"/>
      <c r="CF191" s="382"/>
      <c r="CG191" s="355" t="s">
        <v>275</v>
      </c>
      <c r="CH191" s="381"/>
      <c r="CI191" s="381"/>
      <c r="CJ191" s="381"/>
      <c r="CK191" s="381"/>
      <c r="CL191" s="382"/>
      <c r="CM191" s="391"/>
      <c r="CN191" s="391"/>
      <c r="CO191" s="391"/>
      <c r="CP191" s="391"/>
      <c r="CQ191" s="391"/>
      <c r="CR191" s="391"/>
      <c r="CS191" s="391"/>
      <c r="CT191" s="391"/>
      <c r="CU191" s="391"/>
      <c r="CV191" s="391"/>
      <c r="CW191" s="391"/>
      <c r="CX191" s="391"/>
      <c r="CY191" s="391"/>
      <c r="CZ191" s="391"/>
      <c r="DA191" s="391"/>
      <c r="DB191" s="391"/>
      <c r="DC191" s="391"/>
      <c r="DD191" s="391"/>
      <c r="DE191" s="391"/>
      <c r="DF191" s="391"/>
      <c r="DG191" s="391"/>
      <c r="DH191" s="391"/>
      <c r="DI191" s="391"/>
      <c r="DJ191" s="391"/>
      <c r="DK191" s="391"/>
      <c r="DL191" s="391"/>
      <c r="DM191" s="391"/>
      <c r="DN191" s="391"/>
      <c r="DO191" s="391"/>
      <c r="DP191" s="391"/>
      <c r="DQ191" s="391"/>
      <c r="DR191" s="391"/>
      <c r="DS191" s="391"/>
      <c r="DT191" s="391"/>
      <c r="DU191" s="391"/>
      <c r="DV191" s="391"/>
      <c r="DW191" s="391"/>
      <c r="DX191" s="391"/>
      <c r="DY191" s="391"/>
      <c r="DZ191" s="391"/>
      <c r="EA191" s="391"/>
      <c r="EB191" s="391"/>
      <c r="EC191" s="391"/>
      <c r="ED191" s="391"/>
      <c r="EE191" s="391"/>
      <c r="EF191" s="391"/>
      <c r="EG191" s="391"/>
      <c r="EH191" s="391"/>
      <c r="EI191" s="391"/>
      <c r="EJ191" s="391"/>
      <c r="EK191" s="391"/>
      <c r="EL191" s="391"/>
      <c r="EM191" s="391"/>
      <c r="EN191" s="391"/>
      <c r="EO191" s="391"/>
      <c r="EP191" s="391"/>
      <c r="EQ191" s="391"/>
      <c r="ER191" s="391"/>
      <c r="ES191" s="391"/>
      <c r="ET191" s="391"/>
      <c r="EU191" s="391"/>
      <c r="EV191" s="391"/>
      <c r="EW191" s="391"/>
      <c r="EX191" s="391"/>
      <c r="EY191" s="391"/>
      <c r="EZ191" s="391"/>
      <c r="FA191" s="391"/>
      <c r="FB191" s="391"/>
      <c r="FC191" s="391"/>
      <c r="FD191" s="391"/>
      <c r="FE191" s="391"/>
      <c r="FF191" s="391"/>
      <c r="FG191" s="391"/>
      <c r="FH191" s="391"/>
      <c r="FI191" s="391"/>
      <c r="FJ191" s="391"/>
      <c r="FK191" s="391"/>
      <c r="FL191" s="391"/>
      <c r="FM191" s="391"/>
      <c r="FN191" s="391"/>
      <c r="FO191" s="391"/>
      <c r="FP191" s="391"/>
      <c r="FQ191" s="391"/>
      <c r="FR191" s="391"/>
      <c r="FS191" s="391"/>
      <c r="FT191" s="391"/>
      <c r="FU191" s="391"/>
      <c r="FV191" s="391"/>
      <c r="FW191" s="391"/>
      <c r="FX191" s="391"/>
      <c r="FY191" s="391"/>
      <c r="FZ191" s="391"/>
      <c r="GA191" s="391"/>
      <c r="GB191" s="391"/>
      <c r="GC191" s="391"/>
      <c r="GD191" s="391"/>
      <c r="GE191" s="391"/>
      <c r="GF191" s="391"/>
      <c r="GG191" s="391"/>
      <c r="GH191" s="391"/>
      <c r="GI191" s="391"/>
      <c r="GJ191" s="391"/>
      <c r="GK191" s="391"/>
      <c r="GL191" s="391"/>
      <c r="GM191" s="391"/>
      <c r="GN191" s="391"/>
      <c r="GO191" s="391"/>
      <c r="GP191" s="391"/>
      <c r="GQ191" s="391"/>
      <c r="GR191" s="391"/>
      <c r="GS191" s="391"/>
      <c r="GT191" s="391"/>
      <c r="GU191" s="391"/>
      <c r="GV191" s="391"/>
      <c r="GW191" s="391"/>
      <c r="GX191" s="391"/>
      <c r="GY191" s="391"/>
      <c r="GZ191" s="391"/>
      <c r="HA191" s="391"/>
      <c r="HB191" s="391"/>
      <c r="HC191" s="391"/>
      <c r="HD191" s="391"/>
      <c r="HE191" s="391"/>
      <c r="HF191" s="391"/>
    </row>
    <row r="192" spans="1:216" s="392" customFormat="1" ht="33" customHeight="1" x14ac:dyDescent="0.25">
      <c r="A192" s="391"/>
      <c r="B192" s="360" t="s">
        <v>333</v>
      </c>
      <c r="C192" s="358"/>
      <c r="D192" s="381"/>
      <c r="E192" s="381"/>
      <c r="F192" s="381"/>
      <c r="G192" s="382"/>
      <c r="H192" s="381" t="s">
        <v>400</v>
      </c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54"/>
      <c r="AE192" s="354"/>
      <c r="AF192" s="381"/>
      <c r="AG192" s="381"/>
      <c r="AH192" s="381"/>
      <c r="AI192" s="381"/>
      <c r="AJ192" s="381"/>
      <c r="AK192" s="381"/>
      <c r="AL192" s="381"/>
      <c r="AM192" s="381"/>
      <c r="AN192" s="381"/>
      <c r="AO192" s="381"/>
      <c r="AP192" s="381"/>
      <c r="AQ192" s="381"/>
      <c r="AR192" s="381"/>
      <c r="AS192" s="381"/>
      <c r="AT192" s="381"/>
      <c r="AU192" s="381"/>
      <c r="AV192" s="381"/>
      <c r="AW192" s="381"/>
      <c r="AX192" s="381"/>
      <c r="AY192" s="381"/>
      <c r="AZ192" s="381"/>
      <c r="BA192" s="381"/>
      <c r="BB192" s="381"/>
      <c r="BC192" s="381"/>
      <c r="BD192" s="381"/>
      <c r="BE192" s="353"/>
      <c r="BF192" s="381"/>
      <c r="BG192" s="381"/>
      <c r="BH192" s="381"/>
      <c r="BI192" s="381"/>
      <c r="BJ192" s="381"/>
      <c r="BK192" s="381"/>
      <c r="BL192" s="381"/>
      <c r="BM192" s="381"/>
      <c r="BN192" s="381"/>
      <c r="BO192" s="381"/>
      <c r="BP192" s="381"/>
      <c r="BQ192" s="381"/>
      <c r="BR192" s="381"/>
      <c r="BS192" s="381"/>
      <c r="BT192" s="381"/>
      <c r="BU192" s="381"/>
      <c r="BV192" s="381"/>
      <c r="BW192" s="381"/>
      <c r="BX192" s="381"/>
      <c r="BY192" s="381"/>
      <c r="BZ192" s="381"/>
      <c r="CA192" s="381"/>
      <c r="CB192" s="381"/>
      <c r="CC192" s="381"/>
      <c r="CD192" s="381"/>
      <c r="CE192" s="381"/>
      <c r="CF192" s="382"/>
      <c r="CG192" s="355" t="s">
        <v>182</v>
      </c>
      <c r="CH192" s="356"/>
      <c r="CI192" s="356"/>
      <c r="CJ192" s="356"/>
      <c r="CK192" s="356"/>
      <c r="CL192" s="357"/>
      <c r="CM192" s="391"/>
      <c r="CN192" s="391"/>
      <c r="CO192" s="391"/>
      <c r="CP192" s="391"/>
      <c r="CQ192" s="391"/>
      <c r="CR192" s="391"/>
      <c r="CS192" s="391"/>
      <c r="CT192" s="391"/>
      <c r="CU192" s="391"/>
      <c r="CV192" s="391"/>
      <c r="CW192" s="391"/>
      <c r="CX192" s="391"/>
      <c r="CY192" s="391"/>
      <c r="CZ192" s="391"/>
      <c r="DA192" s="391"/>
      <c r="DB192" s="391"/>
      <c r="DC192" s="391"/>
      <c r="DD192" s="391"/>
      <c r="DE192" s="391"/>
      <c r="DF192" s="391"/>
      <c r="DG192" s="391"/>
      <c r="DH192" s="391"/>
      <c r="DI192" s="391"/>
      <c r="DJ192" s="391"/>
      <c r="DK192" s="391"/>
      <c r="DL192" s="391"/>
      <c r="DM192" s="391"/>
      <c r="DN192" s="391"/>
      <c r="DO192" s="391"/>
      <c r="DP192" s="391"/>
      <c r="DQ192" s="391"/>
      <c r="DR192" s="391"/>
      <c r="DS192" s="391"/>
      <c r="DT192" s="391"/>
      <c r="DU192" s="391"/>
      <c r="DV192" s="391"/>
      <c r="DW192" s="391"/>
      <c r="DX192" s="391"/>
      <c r="DY192" s="391"/>
      <c r="DZ192" s="391"/>
      <c r="EA192" s="391"/>
      <c r="EB192" s="391"/>
      <c r="EC192" s="391"/>
      <c r="ED192" s="391"/>
      <c r="EE192" s="391"/>
      <c r="EF192" s="391"/>
      <c r="EG192" s="391"/>
      <c r="EH192" s="391"/>
      <c r="EI192" s="391"/>
      <c r="EJ192" s="391"/>
      <c r="EK192" s="391"/>
      <c r="EL192" s="391"/>
      <c r="EM192" s="391"/>
      <c r="EN192" s="391"/>
      <c r="EO192" s="391"/>
      <c r="EP192" s="391"/>
      <c r="EQ192" s="391"/>
      <c r="ER192" s="391"/>
      <c r="ES192" s="391"/>
      <c r="ET192" s="391"/>
      <c r="EU192" s="391"/>
      <c r="EV192" s="391"/>
      <c r="EW192" s="391"/>
      <c r="EX192" s="391"/>
      <c r="EY192" s="391"/>
      <c r="EZ192" s="391"/>
      <c r="FA192" s="391"/>
      <c r="FB192" s="391"/>
      <c r="FC192" s="391"/>
      <c r="FD192" s="391"/>
      <c r="FE192" s="391"/>
      <c r="FF192" s="391"/>
      <c r="FG192" s="391"/>
      <c r="FH192" s="391"/>
      <c r="FI192" s="391"/>
      <c r="FJ192" s="391"/>
      <c r="FK192" s="391"/>
      <c r="FL192" s="391"/>
      <c r="FM192" s="391"/>
      <c r="FN192" s="391"/>
      <c r="FO192" s="391"/>
      <c r="FP192" s="391"/>
      <c r="FQ192" s="391"/>
      <c r="FR192" s="391"/>
      <c r="FS192" s="391"/>
      <c r="FT192" s="391"/>
      <c r="FU192" s="391"/>
      <c r="FV192" s="391"/>
      <c r="FW192" s="391"/>
      <c r="FX192" s="391"/>
      <c r="FY192" s="391"/>
      <c r="FZ192" s="391"/>
      <c r="GA192" s="391"/>
      <c r="GB192" s="391"/>
      <c r="GC192" s="391"/>
      <c r="GD192" s="391"/>
      <c r="GE192" s="391"/>
      <c r="GF192" s="391"/>
      <c r="GG192" s="391"/>
      <c r="GH192" s="391"/>
      <c r="GI192" s="391"/>
      <c r="GJ192" s="391"/>
      <c r="GK192" s="391"/>
      <c r="GL192" s="391"/>
      <c r="GM192" s="391"/>
      <c r="GN192" s="391"/>
      <c r="GO192" s="391"/>
      <c r="GP192" s="391"/>
      <c r="GQ192" s="391"/>
      <c r="GR192" s="391"/>
      <c r="GS192" s="391"/>
      <c r="GT192" s="391"/>
      <c r="GU192" s="391"/>
      <c r="GV192" s="391"/>
      <c r="GW192" s="391"/>
      <c r="GX192" s="391"/>
      <c r="GY192" s="391"/>
      <c r="GZ192" s="391"/>
      <c r="HA192" s="391"/>
      <c r="HB192" s="391"/>
      <c r="HC192" s="391"/>
      <c r="HD192" s="391"/>
      <c r="HE192" s="391"/>
      <c r="HF192" s="391"/>
    </row>
    <row r="193" spans="1:215" s="392" customFormat="1" ht="33" customHeight="1" x14ac:dyDescent="0.25">
      <c r="A193" s="391"/>
      <c r="B193" s="360" t="s">
        <v>334</v>
      </c>
      <c r="C193" s="358"/>
      <c r="D193" s="381"/>
      <c r="E193" s="381"/>
      <c r="F193" s="381"/>
      <c r="G193" s="382"/>
      <c r="H193" s="381" t="s">
        <v>401</v>
      </c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54"/>
      <c r="AE193" s="354"/>
      <c r="AF193" s="381"/>
      <c r="AG193" s="381"/>
      <c r="AH193" s="381"/>
      <c r="AI193" s="381"/>
      <c r="AJ193" s="381"/>
      <c r="AK193" s="381"/>
      <c r="AL193" s="381"/>
      <c r="AM193" s="381"/>
      <c r="AN193" s="381"/>
      <c r="AO193" s="381"/>
      <c r="AP193" s="381"/>
      <c r="AQ193" s="381"/>
      <c r="AR193" s="381"/>
      <c r="AS193" s="381"/>
      <c r="AT193" s="381"/>
      <c r="AU193" s="381"/>
      <c r="AV193" s="381"/>
      <c r="AW193" s="381"/>
      <c r="AX193" s="381"/>
      <c r="AY193" s="381"/>
      <c r="AZ193" s="381"/>
      <c r="BA193" s="381"/>
      <c r="BB193" s="381"/>
      <c r="BC193" s="381"/>
      <c r="BD193" s="381"/>
      <c r="BE193" s="353"/>
      <c r="BF193" s="381"/>
      <c r="BG193" s="381"/>
      <c r="BH193" s="381"/>
      <c r="BI193" s="381"/>
      <c r="BJ193" s="381"/>
      <c r="BK193" s="381"/>
      <c r="BL193" s="381"/>
      <c r="BM193" s="381"/>
      <c r="BN193" s="381"/>
      <c r="BO193" s="381"/>
      <c r="BP193" s="381"/>
      <c r="BQ193" s="381"/>
      <c r="BR193" s="381"/>
      <c r="BS193" s="381"/>
      <c r="BT193" s="381"/>
      <c r="BU193" s="381"/>
      <c r="BV193" s="381"/>
      <c r="BW193" s="381"/>
      <c r="BX193" s="381"/>
      <c r="BY193" s="381"/>
      <c r="BZ193" s="381"/>
      <c r="CA193" s="381"/>
      <c r="CB193" s="381"/>
      <c r="CC193" s="381"/>
      <c r="CD193" s="381"/>
      <c r="CE193" s="381"/>
      <c r="CF193" s="382"/>
      <c r="CG193" s="355" t="s">
        <v>276</v>
      </c>
      <c r="CH193" s="381"/>
      <c r="CI193" s="381"/>
      <c r="CJ193" s="381"/>
      <c r="CK193" s="381"/>
      <c r="CL193" s="382"/>
      <c r="CM193" s="391"/>
      <c r="CN193" s="391"/>
      <c r="CO193" s="391"/>
      <c r="CP193" s="391"/>
      <c r="CQ193" s="391"/>
      <c r="CR193" s="391"/>
      <c r="CS193" s="391"/>
      <c r="CT193" s="391"/>
      <c r="CU193" s="391"/>
      <c r="CV193" s="391"/>
      <c r="CW193" s="391"/>
      <c r="CX193" s="391"/>
      <c r="CY193" s="391"/>
      <c r="CZ193" s="391"/>
      <c r="DA193" s="391"/>
      <c r="DB193" s="391"/>
      <c r="DC193" s="391"/>
      <c r="DD193" s="391"/>
      <c r="DE193" s="391"/>
      <c r="DF193" s="391"/>
      <c r="DG193" s="391"/>
      <c r="DH193" s="391"/>
      <c r="DI193" s="391"/>
      <c r="DJ193" s="391"/>
      <c r="DK193" s="391"/>
      <c r="DL193" s="391"/>
      <c r="DM193" s="391"/>
      <c r="DN193" s="391"/>
      <c r="DO193" s="391"/>
      <c r="DP193" s="391"/>
      <c r="DQ193" s="391"/>
      <c r="DR193" s="391"/>
      <c r="DS193" s="391"/>
      <c r="DT193" s="391"/>
      <c r="DU193" s="391"/>
      <c r="DV193" s="391"/>
      <c r="DW193" s="391"/>
      <c r="DX193" s="391"/>
      <c r="DY193" s="391"/>
      <c r="DZ193" s="391"/>
      <c r="EA193" s="391"/>
      <c r="EB193" s="391"/>
      <c r="EC193" s="391"/>
      <c r="ED193" s="391"/>
      <c r="EE193" s="391"/>
      <c r="EF193" s="391"/>
      <c r="EG193" s="391"/>
      <c r="EH193" s="391"/>
      <c r="EI193" s="391"/>
      <c r="EJ193" s="391"/>
      <c r="EK193" s="391"/>
      <c r="EL193" s="391"/>
      <c r="EM193" s="391"/>
      <c r="EN193" s="391"/>
      <c r="EO193" s="391"/>
      <c r="EP193" s="391"/>
      <c r="EQ193" s="391"/>
      <c r="ER193" s="391"/>
      <c r="ES193" s="391"/>
      <c r="ET193" s="391"/>
      <c r="EU193" s="391"/>
      <c r="EV193" s="391"/>
      <c r="EW193" s="391"/>
      <c r="EX193" s="391"/>
      <c r="EY193" s="391"/>
      <c r="EZ193" s="391"/>
      <c r="FA193" s="391"/>
      <c r="FB193" s="391"/>
      <c r="FC193" s="391"/>
      <c r="FD193" s="391"/>
      <c r="FE193" s="391"/>
      <c r="FF193" s="391"/>
      <c r="FG193" s="391"/>
      <c r="FH193" s="391"/>
      <c r="FI193" s="391"/>
      <c r="FJ193" s="391"/>
      <c r="FK193" s="391"/>
      <c r="FL193" s="391"/>
      <c r="FM193" s="391"/>
      <c r="FN193" s="391"/>
      <c r="FO193" s="391"/>
      <c r="FP193" s="391"/>
      <c r="FQ193" s="391"/>
      <c r="FR193" s="391"/>
      <c r="FS193" s="391"/>
      <c r="FT193" s="391"/>
      <c r="FU193" s="391"/>
      <c r="FV193" s="391"/>
      <c r="FW193" s="391"/>
      <c r="FX193" s="391"/>
      <c r="FY193" s="391"/>
      <c r="FZ193" s="391"/>
      <c r="GA193" s="391"/>
      <c r="GB193" s="391"/>
      <c r="GC193" s="391"/>
      <c r="GD193" s="391"/>
      <c r="GE193" s="391"/>
      <c r="GF193" s="391"/>
      <c r="GG193" s="391"/>
      <c r="GH193" s="391"/>
      <c r="GI193" s="391"/>
      <c r="GJ193" s="391"/>
      <c r="GK193" s="391"/>
      <c r="GL193" s="391"/>
      <c r="GM193" s="391"/>
      <c r="GN193" s="391"/>
      <c r="GO193" s="391"/>
      <c r="GP193" s="391"/>
      <c r="GQ193" s="391"/>
      <c r="GR193" s="391"/>
      <c r="GS193" s="391"/>
      <c r="GT193" s="391"/>
      <c r="GU193" s="391"/>
      <c r="GV193" s="391"/>
      <c r="GW193" s="391"/>
      <c r="GX193" s="391"/>
      <c r="GY193" s="391"/>
      <c r="GZ193" s="391"/>
      <c r="HA193" s="391"/>
      <c r="HB193" s="391"/>
      <c r="HC193" s="391"/>
      <c r="HD193" s="391"/>
      <c r="HE193" s="391"/>
      <c r="HF193" s="391"/>
    </row>
    <row r="194" spans="1:215" s="392" customFormat="1" ht="33" customHeight="1" x14ac:dyDescent="0.25">
      <c r="A194" s="391"/>
      <c r="B194" s="360" t="s">
        <v>335</v>
      </c>
      <c r="C194" s="358"/>
      <c r="D194" s="381"/>
      <c r="E194" s="381"/>
      <c r="F194" s="381"/>
      <c r="G194" s="382"/>
      <c r="H194" s="381" t="s">
        <v>402</v>
      </c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54"/>
      <c r="AE194" s="354"/>
      <c r="AF194" s="381"/>
      <c r="AG194" s="381"/>
      <c r="AH194" s="381"/>
      <c r="AI194" s="381"/>
      <c r="AJ194" s="381"/>
      <c r="AK194" s="381"/>
      <c r="AL194" s="381"/>
      <c r="AM194" s="381"/>
      <c r="AN194" s="381"/>
      <c r="AO194" s="381"/>
      <c r="AP194" s="381"/>
      <c r="AQ194" s="381"/>
      <c r="AR194" s="381"/>
      <c r="AS194" s="381"/>
      <c r="AT194" s="381"/>
      <c r="AU194" s="381"/>
      <c r="AV194" s="381"/>
      <c r="AW194" s="381"/>
      <c r="AX194" s="381"/>
      <c r="AY194" s="381"/>
      <c r="AZ194" s="381"/>
      <c r="BA194" s="381"/>
      <c r="BB194" s="381"/>
      <c r="BC194" s="381"/>
      <c r="BD194" s="381"/>
      <c r="BE194" s="353"/>
      <c r="BF194" s="381"/>
      <c r="BG194" s="381"/>
      <c r="BH194" s="381"/>
      <c r="BI194" s="381"/>
      <c r="BJ194" s="381"/>
      <c r="BK194" s="381"/>
      <c r="BL194" s="381"/>
      <c r="BM194" s="381"/>
      <c r="BN194" s="381"/>
      <c r="BO194" s="381"/>
      <c r="BP194" s="381"/>
      <c r="BQ194" s="381"/>
      <c r="BR194" s="381"/>
      <c r="BS194" s="381"/>
      <c r="BT194" s="381"/>
      <c r="BU194" s="381"/>
      <c r="BV194" s="381"/>
      <c r="BW194" s="381"/>
      <c r="BX194" s="381"/>
      <c r="BY194" s="381"/>
      <c r="BZ194" s="381"/>
      <c r="CA194" s="381"/>
      <c r="CB194" s="381"/>
      <c r="CC194" s="381"/>
      <c r="CD194" s="381"/>
      <c r="CE194" s="381"/>
      <c r="CF194" s="382"/>
      <c r="CG194" s="355" t="s">
        <v>277</v>
      </c>
      <c r="CH194" s="356"/>
      <c r="CI194" s="356"/>
      <c r="CJ194" s="356"/>
      <c r="CK194" s="356"/>
      <c r="CL194" s="357"/>
      <c r="CM194" s="391"/>
      <c r="CN194" s="391"/>
      <c r="CO194" s="391"/>
      <c r="CP194" s="391"/>
      <c r="CQ194" s="391"/>
      <c r="CR194" s="391"/>
      <c r="CS194" s="391"/>
      <c r="CT194" s="391"/>
      <c r="CU194" s="391"/>
      <c r="CV194" s="391"/>
      <c r="CW194" s="391"/>
      <c r="CX194" s="391"/>
      <c r="CY194" s="391"/>
      <c r="CZ194" s="391"/>
      <c r="DA194" s="391"/>
      <c r="DB194" s="391"/>
      <c r="DC194" s="391"/>
      <c r="DD194" s="391"/>
      <c r="DE194" s="391"/>
      <c r="DF194" s="391"/>
      <c r="DG194" s="391"/>
      <c r="DH194" s="391"/>
      <c r="DI194" s="391"/>
      <c r="DJ194" s="391"/>
      <c r="DK194" s="391"/>
      <c r="DL194" s="391"/>
      <c r="DM194" s="391"/>
      <c r="DN194" s="391"/>
      <c r="DO194" s="391"/>
      <c r="DP194" s="391"/>
      <c r="DQ194" s="391"/>
      <c r="DR194" s="391"/>
      <c r="DS194" s="391"/>
      <c r="DT194" s="391"/>
      <c r="DU194" s="391"/>
      <c r="DV194" s="391"/>
      <c r="DW194" s="391"/>
      <c r="DX194" s="391"/>
      <c r="DY194" s="391"/>
      <c r="DZ194" s="391"/>
      <c r="EA194" s="391"/>
      <c r="EB194" s="391"/>
      <c r="EC194" s="391"/>
      <c r="ED194" s="391"/>
      <c r="EE194" s="391"/>
      <c r="EF194" s="391"/>
      <c r="EG194" s="391"/>
      <c r="EH194" s="391"/>
      <c r="EI194" s="391"/>
      <c r="EJ194" s="391"/>
      <c r="EK194" s="391"/>
      <c r="EL194" s="391"/>
      <c r="EM194" s="391"/>
      <c r="EN194" s="391"/>
      <c r="EO194" s="391"/>
      <c r="EP194" s="391"/>
      <c r="EQ194" s="391"/>
      <c r="ER194" s="391"/>
      <c r="ES194" s="391"/>
      <c r="ET194" s="391"/>
      <c r="EU194" s="391"/>
      <c r="EV194" s="391"/>
      <c r="EW194" s="391"/>
      <c r="EX194" s="391"/>
      <c r="EY194" s="391"/>
      <c r="EZ194" s="391"/>
      <c r="FA194" s="391"/>
      <c r="FB194" s="391"/>
      <c r="FC194" s="391"/>
      <c r="FD194" s="391"/>
      <c r="FE194" s="391"/>
      <c r="FF194" s="391"/>
      <c r="FG194" s="391"/>
      <c r="FH194" s="391"/>
      <c r="FI194" s="391"/>
      <c r="FJ194" s="391"/>
      <c r="FK194" s="391"/>
      <c r="FL194" s="391"/>
      <c r="FM194" s="391"/>
      <c r="FN194" s="391"/>
      <c r="FO194" s="391"/>
      <c r="FP194" s="391"/>
      <c r="FQ194" s="391"/>
      <c r="FR194" s="391"/>
      <c r="FS194" s="391"/>
      <c r="FT194" s="391"/>
      <c r="FU194" s="391"/>
      <c r="FV194" s="391"/>
      <c r="FW194" s="391"/>
      <c r="FX194" s="391"/>
      <c r="FY194" s="391"/>
      <c r="FZ194" s="391"/>
      <c r="GA194" s="391"/>
      <c r="GB194" s="391"/>
      <c r="GC194" s="391"/>
      <c r="GD194" s="391"/>
      <c r="GE194" s="391"/>
      <c r="GF194" s="391"/>
      <c r="GG194" s="391"/>
      <c r="GH194" s="391"/>
      <c r="GI194" s="391"/>
      <c r="GJ194" s="391"/>
      <c r="GK194" s="391"/>
      <c r="GL194" s="391"/>
      <c r="GM194" s="391"/>
      <c r="GN194" s="391"/>
      <c r="GO194" s="391"/>
      <c r="GP194" s="391"/>
      <c r="GQ194" s="391"/>
      <c r="GR194" s="391"/>
      <c r="GS194" s="391"/>
      <c r="GT194" s="391"/>
      <c r="GU194" s="391"/>
      <c r="GV194" s="391"/>
      <c r="GW194" s="391"/>
      <c r="GX194" s="391"/>
      <c r="GY194" s="391"/>
      <c r="GZ194" s="391"/>
      <c r="HA194" s="391"/>
      <c r="HB194" s="391"/>
      <c r="HC194" s="391"/>
      <c r="HD194" s="391"/>
      <c r="HE194" s="391"/>
      <c r="HF194" s="391"/>
    </row>
    <row r="195" spans="1:215" s="392" customFormat="1" ht="33" customHeight="1" x14ac:dyDescent="0.25">
      <c r="A195" s="391"/>
      <c r="B195" s="360" t="s">
        <v>336</v>
      </c>
      <c r="C195" s="358"/>
      <c r="D195" s="381"/>
      <c r="E195" s="381"/>
      <c r="F195" s="381"/>
      <c r="G195" s="382"/>
      <c r="H195" s="381" t="s">
        <v>403</v>
      </c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54"/>
      <c r="AE195" s="354"/>
      <c r="AF195" s="381"/>
      <c r="AG195" s="381"/>
      <c r="AH195" s="381"/>
      <c r="AI195" s="381"/>
      <c r="AJ195" s="381"/>
      <c r="AK195" s="381"/>
      <c r="AL195" s="381"/>
      <c r="AM195" s="381"/>
      <c r="AN195" s="381"/>
      <c r="AO195" s="381"/>
      <c r="AP195" s="381"/>
      <c r="AQ195" s="381"/>
      <c r="AR195" s="381"/>
      <c r="AS195" s="381"/>
      <c r="AT195" s="381"/>
      <c r="AU195" s="381"/>
      <c r="AV195" s="381"/>
      <c r="AW195" s="381"/>
      <c r="AX195" s="381"/>
      <c r="AY195" s="381"/>
      <c r="AZ195" s="381"/>
      <c r="BA195" s="381"/>
      <c r="BB195" s="381"/>
      <c r="BC195" s="381"/>
      <c r="BD195" s="381"/>
      <c r="BE195" s="353"/>
      <c r="BF195" s="381"/>
      <c r="BG195" s="381"/>
      <c r="BH195" s="381"/>
      <c r="BI195" s="381"/>
      <c r="BJ195" s="381"/>
      <c r="BK195" s="381"/>
      <c r="BL195" s="381"/>
      <c r="BM195" s="381"/>
      <c r="BN195" s="381"/>
      <c r="BO195" s="381"/>
      <c r="BP195" s="381"/>
      <c r="BQ195" s="381"/>
      <c r="BR195" s="381"/>
      <c r="BS195" s="381"/>
      <c r="BT195" s="381"/>
      <c r="BU195" s="381"/>
      <c r="BV195" s="381"/>
      <c r="BW195" s="381"/>
      <c r="BX195" s="381"/>
      <c r="BY195" s="381"/>
      <c r="BZ195" s="381"/>
      <c r="CA195" s="381"/>
      <c r="CB195" s="381"/>
      <c r="CC195" s="381"/>
      <c r="CD195" s="381"/>
      <c r="CE195" s="381"/>
      <c r="CF195" s="382"/>
      <c r="CG195" s="355" t="s">
        <v>324</v>
      </c>
      <c r="CH195" s="356"/>
      <c r="CI195" s="356"/>
      <c r="CJ195" s="356"/>
      <c r="CK195" s="356"/>
      <c r="CL195" s="357"/>
      <c r="CM195" s="391"/>
      <c r="CN195" s="391"/>
      <c r="CO195" s="391"/>
      <c r="CP195" s="391"/>
      <c r="CQ195" s="391"/>
      <c r="CR195" s="391"/>
      <c r="CS195" s="391"/>
      <c r="CT195" s="391"/>
      <c r="CU195" s="391"/>
      <c r="CV195" s="391"/>
      <c r="CW195" s="391"/>
      <c r="CX195" s="391"/>
      <c r="CY195" s="391"/>
      <c r="CZ195" s="391"/>
      <c r="DA195" s="391"/>
      <c r="DB195" s="391"/>
      <c r="DC195" s="391"/>
      <c r="DD195" s="391"/>
      <c r="DE195" s="391"/>
      <c r="DF195" s="391"/>
      <c r="DG195" s="391"/>
      <c r="DH195" s="391"/>
      <c r="DI195" s="391"/>
      <c r="DJ195" s="391"/>
      <c r="DK195" s="391"/>
      <c r="DL195" s="391"/>
      <c r="DM195" s="391"/>
      <c r="DN195" s="391"/>
      <c r="DO195" s="391"/>
      <c r="DP195" s="391"/>
      <c r="DQ195" s="391"/>
      <c r="DR195" s="391"/>
      <c r="DS195" s="391"/>
      <c r="DT195" s="391"/>
      <c r="DU195" s="391"/>
      <c r="DV195" s="391"/>
      <c r="DW195" s="391"/>
      <c r="DX195" s="391"/>
      <c r="DY195" s="391"/>
      <c r="DZ195" s="391"/>
      <c r="EA195" s="391"/>
      <c r="EB195" s="391"/>
      <c r="EC195" s="391"/>
      <c r="ED195" s="391"/>
      <c r="EE195" s="391"/>
      <c r="EF195" s="391"/>
      <c r="EG195" s="391"/>
      <c r="EH195" s="391"/>
      <c r="EI195" s="391"/>
      <c r="EJ195" s="391"/>
      <c r="EK195" s="391"/>
      <c r="EL195" s="391"/>
      <c r="EM195" s="391"/>
      <c r="EN195" s="391"/>
      <c r="EO195" s="391"/>
      <c r="EP195" s="391"/>
      <c r="EQ195" s="391"/>
      <c r="ER195" s="391"/>
      <c r="ES195" s="391"/>
      <c r="ET195" s="391"/>
      <c r="EU195" s="391"/>
      <c r="EV195" s="391"/>
      <c r="EW195" s="391"/>
      <c r="EX195" s="391"/>
      <c r="EY195" s="391"/>
      <c r="EZ195" s="391"/>
      <c r="FA195" s="391"/>
      <c r="FB195" s="391"/>
      <c r="FC195" s="391"/>
      <c r="FD195" s="391"/>
      <c r="FE195" s="391"/>
      <c r="FF195" s="391"/>
      <c r="FG195" s="391"/>
      <c r="FH195" s="391"/>
      <c r="FI195" s="391"/>
      <c r="FJ195" s="391"/>
      <c r="FK195" s="391"/>
      <c r="FL195" s="391"/>
      <c r="FM195" s="391"/>
      <c r="FN195" s="391"/>
      <c r="FO195" s="391"/>
      <c r="FP195" s="391"/>
      <c r="FQ195" s="391"/>
      <c r="FR195" s="391"/>
      <c r="FS195" s="391"/>
      <c r="FT195" s="391"/>
      <c r="FU195" s="391"/>
      <c r="FV195" s="391"/>
      <c r="FW195" s="391"/>
      <c r="FX195" s="391"/>
      <c r="FY195" s="391"/>
      <c r="FZ195" s="391"/>
      <c r="GA195" s="391"/>
      <c r="GB195" s="391"/>
      <c r="GC195" s="391"/>
      <c r="GD195" s="391"/>
      <c r="GE195" s="391"/>
      <c r="GF195" s="391"/>
      <c r="GG195" s="391"/>
      <c r="GH195" s="391"/>
      <c r="GI195" s="391"/>
      <c r="GJ195" s="391"/>
      <c r="GK195" s="391"/>
      <c r="GL195" s="391"/>
      <c r="GM195" s="391"/>
      <c r="GN195" s="391"/>
      <c r="GO195" s="391"/>
      <c r="GP195" s="391"/>
      <c r="GQ195" s="391"/>
      <c r="GR195" s="391"/>
      <c r="GS195" s="391"/>
      <c r="GT195" s="391"/>
      <c r="GU195" s="391"/>
      <c r="GV195" s="391"/>
      <c r="GW195" s="391"/>
      <c r="GX195" s="391"/>
      <c r="GY195" s="391"/>
      <c r="GZ195" s="391"/>
      <c r="HA195" s="391"/>
      <c r="HB195" s="391"/>
      <c r="HC195" s="391"/>
      <c r="HD195" s="391"/>
      <c r="HE195" s="391"/>
      <c r="HF195" s="391"/>
      <c r="HG195" s="391"/>
    </row>
    <row r="196" spans="1:215" s="394" customFormat="1" ht="33" customHeight="1" x14ac:dyDescent="0.25">
      <c r="A196" s="393"/>
      <c r="B196" s="360" t="s">
        <v>337</v>
      </c>
      <c r="C196" s="358"/>
      <c r="D196" s="381"/>
      <c r="E196" s="381"/>
      <c r="F196" s="381"/>
      <c r="G196" s="382"/>
      <c r="H196" s="381" t="s">
        <v>404</v>
      </c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54"/>
      <c r="AE196" s="354"/>
      <c r="AF196" s="381"/>
      <c r="AG196" s="381"/>
      <c r="AH196" s="381"/>
      <c r="AI196" s="381"/>
      <c r="AJ196" s="381"/>
      <c r="AK196" s="381"/>
      <c r="AL196" s="381"/>
      <c r="AM196" s="381"/>
      <c r="AN196" s="381"/>
      <c r="AO196" s="381"/>
      <c r="AP196" s="381"/>
      <c r="AQ196" s="381"/>
      <c r="AR196" s="381"/>
      <c r="AS196" s="381"/>
      <c r="AT196" s="381"/>
      <c r="AU196" s="381"/>
      <c r="AV196" s="381"/>
      <c r="AW196" s="381"/>
      <c r="AX196" s="381"/>
      <c r="AY196" s="381"/>
      <c r="AZ196" s="381"/>
      <c r="BA196" s="381"/>
      <c r="BB196" s="381"/>
      <c r="BC196" s="381"/>
      <c r="BD196" s="381"/>
      <c r="BE196" s="353"/>
      <c r="BF196" s="381"/>
      <c r="BG196" s="381"/>
      <c r="BH196" s="381"/>
      <c r="BI196" s="381"/>
      <c r="BJ196" s="381"/>
      <c r="BK196" s="381"/>
      <c r="BL196" s="381"/>
      <c r="BM196" s="381"/>
      <c r="BN196" s="381"/>
      <c r="BO196" s="381"/>
      <c r="BP196" s="381"/>
      <c r="BQ196" s="381"/>
      <c r="BR196" s="381"/>
      <c r="BS196" s="381"/>
      <c r="BT196" s="381"/>
      <c r="BU196" s="381"/>
      <c r="BV196" s="381"/>
      <c r="BW196" s="381"/>
      <c r="BX196" s="381"/>
      <c r="BY196" s="381"/>
      <c r="BZ196" s="381"/>
      <c r="CA196" s="381"/>
      <c r="CB196" s="381"/>
      <c r="CC196" s="381"/>
      <c r="CD196" s="381"/>
      <c r="CE196" s="381"/>
      <c r="CF196" s="382"/>
      <c r="CG196" s="355" t="s">
        <v>325</v>
      </c>
      <c r="CH196" s="356"/>
      <c r="CI196" s="356"/>
      <c r="CJ196" s="356"/>
      <c r="CK196" s="356"/>
      <c r="CL196" s="357"/>
      <c r="CM196" s="393"/>
      <c r="CN196" s="393"/>
      <c r="CO196" s="393"/>
      <c r="CP196" s="393"/>
      <c r="CQ196" s="393"/>
      <c r="CR196" s="393"/>
      <c r="CS196" s="393"/>
      <c r="CT196" s="393"/>
      <c r="CU196" s="393"/>
      <c r="CV196" s="393"/>
      <c r="CW196" s="393"/>
      <c r="CX196" s="393"/>
      <c r="CY196" s="393"/>
      <c r="CZ196" s="393"/>
      <c r="DA196" s="393"/>
      <c r="DB196" s="393"/>
      <c r="DC196" s="393"/>
      <c r="DD196" s="393"/>
      <c r="DE196" s="393"/>
      <c r="DF196" s="393"/>
      <c r="DG196" s="393"/>
      <c r="DH196" s="393"/>
      <c r="DI196" s="393"/>
      <c r="DJ196" s="393"/>
      <c r="DK196" s="393"/>
      <c r="DL196" s="393"/>
      <c r="DM196" s="393"/>
      <c r="DN196" s="393"/>
      <c r="DO196" s="393"/>
      <c r="DP196" s="393"/>
      <c r="DQ196" s="393"/>
      <c r="DR196" s="393"/>
      <c r="DS196" s="393"/>
      <c r="DT196" s="393"/>
      <c r="DU196" s="393"/>
      <c r="DV196" s="393"/>
      <c r="DW196" s="393"/>
      <c r="DX196" s="393"/>
      <c r="DY196" s="393"/>
      <c r="DZ196" s="393"/>
      <c r="EA196" s="393"/>
      <c r="EB196" s="393"/>
      <c r="EC196" s="393"/>
      <c r="ED196" s="393"/>
      <c r="EE196" s="393"/>
      <c r="EF196" s="393"/>
      <c r="EG196" s="393"/>
      <c r="EH196" s="393"/>
      <c r="EI196" s="393"/>
      <c r="EJ196" s="393"/>
      <c r="EK196" s="393"/>
      <c r="EL196" s="393"/>
      <c r="EM196" s="393"/>
      <c r="EN196" s="393"/>
      <c r="EO196" s="393"/>
      <c r="EP196" s="393"/>
      <c r="EQ196" s="393"/>
      <c r="ER196" s="393"/>
      <c r="ES196" s="393"/>
      <c r="ET196" s="393"/>
      <c r="EU196" s="393"/>
      <c r="EV196" s="393"/>
      <c r="EW196" s="393"/>
      <c r="EX196" s="393"/>
      <c r="EY196" s="393"/>
      <c r="EZ196" s="393"/>
      <c r="FA196" s="393"/>
      <c r="FB196" s="393"/>
      <c r="FC196" s="393"/>
      <c r="FD196" s="393"/>
      <c r="FE196" s="393"/>
      <c r="FF196" s="393"/>
      <c r="FG196" s="393"/>
      <c r="FH196" s="393"/>
      <c r="FI196" s="393"/>
      <c r="FJ196" s="393"/>
      <c r="FK196" s="393"/>
      <c r="FL196" s="393"/>
      <c r="FM196" s="393"/>
      <c r="FN196" s="393"/>
      <c r="FO196" s="393"/>
      <c r="FP196" s="393"/>
      <c r="FQ196" s="393"/>
      <c r="FR196" s="393"/>
      <c r="FS196" s="393"/>
      <c r="FT196" s="393"/>
      <c r="FU196" s="393"/>
      <c r="FV196" s="393"/>
      <c r="FW196" s="393"/>
      <c r="FX196" s="393"/>
      <c r="FY196" s="393"/>
      <c r="FZ196" s="393"/>
      <c r="GA196" s="393"/>
      <c r="GB196" s="393"/>
      <c r="GC196" s="393"/>
      <c r="GD196" s="393"/>
      <c r="GE196" s="393"/>
      <c r="GF196" s="393"/>
      <c r="GG196" s="393"/>
      <c r="GH196" s="393"/>
      <c r="GI196" s="393"/>
      <c r="GJ196" s="393"/>
      <c r="GK196" s="393"/>
      <c r="GL196" s="393"/>
      <c r="GM196" s="393"/>
      <c r="GN196" s="393"/>
      <c r="GO196" s="393"/>
      <c r="GP196" s="393"/>
      <c r="GQ196" s="393"/>
      <c r="GR196" s="393"/>
      <c r="GS196" s="393"/>
      <c r="GT196" s="393"/>
      <c r="GU196" s="393"/>
      <c r="GV196" s="393"/>
      <c r="GW196" s="393"/>
      <c r="GX196" s="393"/>
      <c r="GY196" s="393"/>
      <c r="GZ196" s="393"/>
      <c r="HA196" s="393"/>
      <c r="HB196" s="393"/>
      <c r="HC196" s="393"/>
      <c r="HD196" s="393"/>
      <c r="HE196" s="393"/>
      <c r="HF196" s="393"/>
      <c r="HG196" s="393"/>
    </row>
    <row r="197" spans="1:215" s="394" customFormat="1" ht="33" customHeight="1" x14ac:dyDescent="0.25">
      <c r="A197" s="393"/>
      <c r="B197" s="360" t="s">
        <v>338</v>
      </c>
      <c r="C197" s="358"/>
      <c r="D197" s="381"/>
      <c r="E197" s="381"/>
      <c r="F197" s="381"/>
      <c r="G197" s="382"/>
      <c r="H197" s="381" t="s">
        <v>405</v>
      </c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54"/>
      <c r="AE197" s="354"/>
      <c r="AF197" s="381"/>
      <c r="AG197" s="381"/>
      <c r="AH197" s="381"/>
      <c r="AI197" s="381"/>
      <c r="AJ197" s="381"/>
      <c r="AK197" s="381"/>
      <c r="AL197" s="381"/>
      <c r="AM197" s="381"/>
      <c r="AN197" s="381"/>
      <c r="AO197" s="381"/>
      <c r="AP197" s="381"/>
      <c r="AQ197" s="381"/>
      <c r="AR197" s="381"/>
      <c r="AS197" s="381"/>
      <c r="AT197" s="381"/>
      <c r="AU197" s="381"/>
      <c r="AV197" s="381"/>
      <c r="AW197" s="381"/>
      <c r="AX197" s="381"/>
      <c r="AY197" s="381"/>
      <c r="AZ197" s="381"/>
      <c r="BA197" s="381"/>
      <c r="BB197" s="381"/>
      <c r="BC197" s="381"/>
      <c r="BD197" s="381"/>
      <c r="BE197" s="353"/>
      <c r="BF197" s="381"/>
      <c r="BG197" s="381"/>
      <c r="BH197" s="381"/>
      <c r="BI197" s="381"/>
      <c r="BJ197" s="381"/>
      <c r="BK197" s="381"/>
      <c r="BL197" s="381"/>
      <c r="BM197" s="381"/>
      <c r="BN197" s="381"/>
      <c r="BO197" s="381"/>
      <c r="BP197" s="381"/>
      <c r="BQ197" s="381"/>
      <c r="BR197" s="381"/>
      <c r="BS197" s="381"/>
      <c r="BT197" s="381"/>
      <c r="BU197" s="381"/>
      <c r="BV197" s="381"/>
      <c r="BW197" s="381"/>
      <c r="BX197" s="381"/>
      <c r="BY197" s="381"/>
      <c r="BZ197" s="381"/>
      <c r="CA197" s="381"/>
      <c r="CB197" s="381"/>
      <c r="CC197" s="381"/>
      <c r="CD197" s="381"/>
      <c r="CE197" s="381"/>
      <c r="CF197" s="382"/>
      <c r="CG197" s="355" t="s">
        <v>326</v>
      </c>
      <c r="CH197" s="356"/>
      <c r="CI197" s="356"/>
      <c r="CJ197" s="356"/>
      <c r="CK197" s="356"/>
      <c r="CL197" s="357"/>
      <c r="CM197" s="393"/>
      <c r="CN197" s="393"/>
      <c r="CO197" s="393"/>
      <c r="CP197" s="393"/>
      <c r="CQ197" s="393"/>
      <c r="CR197" s="393"/>
      <c r="CS197" s="393"/>
      <c r="CT197" s="393"/>
      <c r="CU197" s="393"/>
      <c r="CV197" s="393"/>
      <c r="CW197" s="393"/>
      <c r="CX197" s="393"/>
      <c r="CY197" s="393"/>
      <c r="CZ197" s="393"/>
      <c r="DA197" s="393"/>
      <c r="DB197" s="393"/>
      <c r="DC197" s="393"/>
      <c r="DD197" s="393"/>
      <c r="DE197" s="393"/>
      <c r="DF197" s="393"/>
      <c r="DG197" s="393"/>
      <c r="DH197" s="393"/>
      <c r="DI197" s="393"/>
      <c r="DJ197" s="393"/>
      <c r="DK197" s="393"/>
      <c r="DL197" s="393"/>
      <c r="DM197" s="393"/>
      <c r="DN197" s="393"/>
      <c r="DO197" s="393"/>
      <c r="DP197" s="393"/>
      <c r="DQ197" s="393"/>
      <c r="DR197" s="393"/>
      <c r="DS197" s="393"/>
      <c r="DT197" s="393"/>
      <c r="DU197" s="393"/>
      <c r="DV197" s="393"/>
      <c r="DW197" s="393"/>
      <c r="DX197" s="393"/>
      <c r="DY197" s="393"/>
      <c r="DZ197" s="393"/>
      <c r="EA197" s="393"/>
      <c r="EB197" s="393"/>
      <c r="EC197" s="393"/>
      <c r="ED197" s="393"/>
      <c r="EE197" s="393"/>
      <c r="EF197" s="393"/>
      <c r="EG197" s="393"/>
      <c r="EH197" s="393"/>
      <c r="EI197" s="393"/>
      <c r="EJ197" s="393"/>
      <c r="EK197" s="393"/>
      <c r="EL197" s="393"/>
      <c r="EM197" s="393"/>
      <c r="EN197" s="393"/>
      <c r="EO197" s="393"/>
      <c r="EP197" s="393"/>
      <c r="EQ197" s="393"/>
      <c r="ER197" s="393"/>
      <c r="ES197" s="393"/>
      <c r="ET197" s="393"/>
      <c r="EU197" s="393"/>
      <c r="EV197" s="393"/>
      <c r="EW197" s="393"/>
      <c r="EX197" s="393"/>
      <c r="EY197" s="393"/>
      <c r="EZ197" s="393"/>
      <c r="FA197" s="393"/>
      <c r="FB197" s="393"/>
      <c r="FC197" s="393"/>
      <c r="FD197" s="393"/>
      <c r="FE197" s="393"/>
      <c r="FF197" s="393"/>
      <c r="FG197" s="393"/>
      <c r="FH197" s="393"/>
      <c r="FI197" s="393"/>
      <c r="FJ197" s="393"/>
      <c r="FK197" s="393"/>
      <c r="FL197" s="393"/>
      <c r="FM197" s="393"/>
      <c r="FN197" s="393"/>
      <c r="FO197" s="393"/>
      <c r="FP197" s="393"/>
      <c r="FQ197" s="393"/>
      <c r="FR197" s="393"/>
      <c r="FS197" s="393"/>
      <c r="FT197" s="393"/>
      <c r="FU197" s="393"/>
      <c r="FV197" s="393"/>
      <c r="FW197" s="393"/>
      <c r="FX197" s="393"/>
      <c r="FY197" s="393"/>
      <c r="FZ197" s="393"/>
      <c r="GA197" s="393"/>
      <c r="GB197" s="393"/>
      <c r="GC197" s="393"/>
      <c r="GD197" s="393"/>
      <c r="GE197" s="393"/>
      <c r="GF197" s="393"/>
      <c r="GG197" s="393"/>
      <c r="GH197" s="393"/>
      <c r="GI197" s="393"/>
      <c r="GJ197" s="393"/>
      <c r="GK197" s="393"/>
      <c r="GL197" s="393"/>
      <c r="GM197" s="393"/>
      <c r="GN197" s="393"/>
      <c r="GO197" s="393"/>
      <c r="GP197" s="393"/>
      <c r="GQ197" s="393"/>
      <c r="GR197" s="393"/>
      <c r="GS197" s="393"/>
      <c r="GT197" s="393"/>
      <c r="GU197" s="393"/>
      <c r="GV197" s="393"/>
      <c r="GW197" s="393"/>
      <c r="GX197" s="393"/>
      <c r="GY197" s="393"/>
      <c r="GZ197" s="393"/>
      <c r="HA197" s="393"/>
      <c r="HB197" s="393"/>
      <c r="HC197" s="393"/>
      <c r="HD197" s="393"/>
      <c r="HE197" s="393"/>
      <c r="HF197" s="393"/>
      <c r="HG197" s="393"/>
    </row>
    <row r="198" spans="1:215" s="396" customFormat="1" ht="33" customHeight="1" x14ac:dyDescent="0.25">
      <c r="A198" s="395"/>
      <c r="B198" s="360" t="s">
        <v>339</v>
      </c>
      <c r="C198" s="358"/>
      <c r="D198" s="381"/>
      <c r="E198" s="381"/>
      <c r="F198" s="381"/>
      <c r="G198" s="382"/>
      <c r="H198" s="381" t="s">
        <v>406</v>
      </c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54"/>
      <c r="AE198" s="354"/>
      <c r="AF198" s="381"/>
      <c r="AG198" s="381"/>
      <c r="AH198" s="381"/>
      <c r="AI198" s="381"/>
      <c r="AJ198" s="381"/>
      <c r="AK198" s="381"/>
      <c r="AL198" s="381"/>
      <c r="AM198" s="381"/>
      <c r="AN198" s="381"/>
      <c r="AO198" s="381"/>
      <c r="AP198" s="381"/>
      <c r="AQ198" s="381"/>
      <c r="AR198" s="381"/>
      <c r="AS198" s="381"/>
      <c r="AT198" s="381"/>
      <c r="AU198" s="381"/>
      <c r="AV198" s="381"/>
      <c r="AW198" s="381"/>
      <c r="AX198" s="381"/>
      <c r="AY198" s="381"/>
      <c r="AZ198" s="381"/>
      <c r="BA198" s="381"/>
      <c r="BB198" s="381"/>
      <c r="BC198" s="381"/>
      <c r="BD198" s="381"/>
      <c r="BE198" s="353"/>
      <c r="BF198" s="381"/>
      <c r="BG198" s="381"/>
      <c r="BH198" s="381"/>
      <c r="BI198" s="381"/>
      <c r="BJ198" s="381"/>
      <c r="BK198" s="381"/>
      <c r="BL198" s="381"/>
      <c r="BM198" s="381"/>
      <c r="BN198" s="381"/>
      <c r="BO198" s="381"/>
      <c r="BP198" s="381"/>
      <c r="BQ198" s="381"/>
      <c r="BR198" s="381"/>
      <c r="BS198" s="381"/>
      <c r="BT198" s="381"/>
      <c r="BU198" s="381"/>
      <c r="BV198" s="381"/>
      <c r="BW198" s="381"/>
      <c r="BX198" s="381"/>
      <c r="BY198" s="381"/>
      <c r="BZ198" s="381"/>
      <c r="CA198" s="381"/>
      <c r="CB198" s="381"/>
      <c r="CC198" s="381"/>
      <c r="CD198" s="381"/>
      <c r="CE198" s="381"/>
      <c r="CF198" s="382"/>
      <c r="CG198" s="355" t="s">
        <v>327</v>
      </c>
      <c r="CH198" s="356"/>
      <c r="CI198" s="356"/>
      <c r="CJ198" s="356"/>
      <c r="CK198" s="356"/>
      <c r="CL198" s="357"/>
      <c r="CM198" s="395"/>
      <c r="CN198" s="395"/>
      <c r="CO198" s="395"/>
      <c r="CP198" s="395"/>
      <c r="CQ198" s="395"/>
      <c r="CR198" s="395"/>
      <c r="CS198" s="395"/>
      <c r="CT198" s="395"/>
      <c r="CU198" s="395"/>
      <c r="CV198" s="395"/>
      <c r="CW198" s="395"/>
      <c r="CX198" s="395"/>
      <c r="CY198" s="395"/>
      <c r="CZ198" s="395"/>
      <c r="DA198" s="395"/>
      <c r="DB198" s="395"/>
      <c r="DC198" s="395"/>
      <c r="DD198" s="395"/>
      <c r="DE198" s="395"/>
      <c r="DF198" s="395"/>
      <c r="DG198" s="395"/>
      <c r="DH198" s="395"/>
      <c r="DI198" s="395"/>
      <c r="DJ198" s="395"/>
      <c r="DK198" s="395"/>
      <c r="DL198" s="395"/>
      <c r="DM198" s="395"/>
      <c r="DN198" s="395"/>
      <c r="DO198" s="395"/>
      <c r="DP198" s="395"/>
      <c r="DQ198" s="395"/>
      <c r="DR198" s="395"/>
      <c r="DS198" s="395"/>
      <c r="DT198" s="395"/>
      <c r="DU198" s="395"/>
      <c r="DV198" s="395"/>
      <c r="DW198" s="395"/>
      <c r="DX198" s="395"/>
      <c r="DY198" s="395"/>
      <c r="DZ198" s="395"/>
      <c r="EA198" s="395"/>
      <c r="EB198" s="395"/>
      <c r="EC198" s="395"/>
      <c r="ED198" s="395"/>
      <c r="EE198" s="395"/>
      <c r="EF198" s="395"/>
      <c r="EG198" s="395"/>
      <c r="EH198" s="395"/>
      <c r="EI198" s="395"/>
      <c r="EJ198" s="395"/>
      <c r="EK198" s="395"/>
      <c r="EL198" s="395"/>
      <c r="EM198" s="395"/>
      <c r="EN198" s="395"/>
      <c r="EO198" s="395"/>
      <c r="EP198" s="395"/>
      <c r="EQ198" s="395"/>
      <c r="ER198" s="395"/>
      <c r="ES198" s="395"/>
      <c r="ET198" s="395"/>
      <c r="EU198" s="395"/>
      <c r="EV198" s="395"/>
      <c r="EW198" s="395"/>
      <c r="EX198" s="395"/>
      <c r="EY198" s="395"/>
      <c r="EZ198" s="395"/>
      <c r="FA198" s="395"/>
      <c r="FB198" s="395"/>
      <c r="FC198" s="395"/>
      <c r="FD198" s="395"/>
      <c r="FE198" s="395"/>
      <c r="FF198" s="395"/>
      <c r="FG198" s="395"/>
      <c r="FH198" s="395"/>
      <c r="FI198" s="395"/>
      <c r="FJ198" s="395"/>
      <c r="FK198" s="395"/>
      <c r="FL198" s="395"/>
      <c r="FM198" s="395"/>
      <c r="FN198" s="395"/>
      <c r="FO198" s="395"/>
      <c r="FP198" s="395"/>
      <c r="FQ198" s="395"/>
      <c r="FR198" s="395"/>
      <c r="FS198" s="395"/>
      <c r="FT198" s="395"/>
      <c r="FU198" s="395"/>
      <c r="FV198" s="395"/>
      <c r="FW198" s="395"/>
      <c r="FX198" s="395"/>
      <c r="FY198" s="395"/>
      <c r="FZ198" s="395"/>
      <c r="GA198" s="395"/>
      <c r="GB198" s="395"/>
      <c r="GC198" s="395"/>
      <c r="GD198" s="395"/>
      <c r="GE198" s="395"/>
      <c r="GF198" s="395"/>
      <c r="GG198" s="395"/>
      <c r="GH198" s="395"/>
      <c r="GI198" s="395"/>
      <c r="GJ198" s="395"/>
      <c r="GK198" s="395"/>
      <c r="GL198" s="395"/>
      <c r="GM198" s="395"/>
      <c r="GN198" s="395"/>
      <c r="GO198" s="395"/>
      <c r="GP198" s="395"/>
      <c r="GQ198" s="395"/>
      <c r="GR198" s="395"/>
      <c r="GS198" s="395"/>
      <c r="GT198" s="395"/>
      <c r="GU198" s="395"/>
      <c r="GV198" s="395"/>
      <c r="GW198" s="395"/>
      <c r="GX198" s="395"/>
      <c r="GY198" s="395"/>
      <c r="GZ198" s="395"/>
      <c r="HA198" s="395"/>
      <c r="HB198" s="395"/>
      <c r="HC198" s="395"/>
      <c r="HD198" s="395"/>
      <c r="HE198" s="395"/>
      <c r="HF198" s="395"/>
      <c r="HG198" s="395"/>
    </row>
    <row r="199" spans="1:215" s="396" customFormat="1" ht="33" customHeight="1" x14ac:dyDescent="0.25">
      <c r="A199" s="395"/>
      <c r="B199" s="360" t="s">
        <v>340</v>
      </c>
      <c r="C199" s="358"/>
      <c r="D199" s="381"/>
      <c r="E199" s="381"/>
      <c r="F199" s="381"/>
      <c r="G199" s="382"/>
      <c r="H199" s="381" t="s">
        <v>407</v>
      </c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54"/>
      <c r="AE199" s="354"/>
      <c r="AF199" s="381"/>
      <c r="AG199" s="381"/>
      <c r="AH199" s="381"/>
      <c r="AI199" s="381"/>
      <c r="AJ199" s="381"/>
      <c r="AK199" s="381"/>
      <c r="AL199" s="381"/>
      <c r="AM199" s="381"/>
      <c r="AN199" s="381"/>
      <c r="AO199" s="381"/>
      <c r="AP199" s="381"/>
      <c r="AQ199" s="381"/>
      <c r="AR199" s="381"/>
      <c r="AS199" s="381"/>
      <c r="AT199" s="381"/>
      <c r="AU199" s="381"/>
      <c r="AV199" s="381"/>
      <c r="AW199" s="381"/>
      <c r="AX199" s="381"/>
      <c r="AY199" s="381"/>
      <c r="AZ199" s="381"/>
      <c r="BA199" s="381"/>
      <c r="BB199" s="381"/>
      <c r="BC199" s="381"/>
      <c r="BD199" s="381"/>
      <c r="BE199" s="353"/>
      <c r="BF199" s="381"/>
      <c r="BG199" s="381"/>
      <c r="BH199" s="381"/>
      <c r="BI199" s="381"/>
      <c r="BJ199" s="381"/>
      <c r="BK199" s="381"/>
      <c r="BL199" s="381"/>
      <c r="BM199" s="381"/>
      <c r="BN199" s="381"/>
      <c r="BO199" s="381"/>
      <c r="BP199" s="381"/>
      <c r="BQ199" s="381"/>
      <c r="BR199" s="381"/>
      <c r="BS199" s="381"/>
      <c r="BT199" s="381"/>
      <c r="BU199" s="381"/>
      <c r="BV199" s="381"/>
      <c r="BW199" s="381"/>
      <c r="BX199" s="381"/>
      <c r="BY199" s="381"/>
      <c r="BZ199" s="381"/>
      <c r="CA199" s="381"/>
      <c r="CB199" s="381"/>
      <c r="CC199" s="381"/>
      <c r="CD199" s="381"/>
      <c r="CE199" s="381"/>
      <c r="CF199" s="382"/>
      <c r="CG199" s="355" t="s">
        <v>328</v>
      </c>
      <c r="CH199" s="356"/>
      <c r="CI199" s="356"/>
      <c r="CJ199" s="356"/>
      <c r="CK199" s="356"/>
      <c r="CL199" s="357"/>
      <c r="CM199" s="395"/>
      <c r="CN199" s="395"/>
      <c r="CO199" s="395"/>
      <c r="CP199" s="395"/>
      <c r="CQ199" s="395"/>
      <c r="CR199" s="395"/>
      <c r="CS199" s="395"/>
      <c r="CT199" s="395"/>
      <c r="CU199" s="395"/>
      <c r="CV199" s="395"/>
      <c r="CW199" s="395"/>
      <c r="CX199" s="395"/>
      <c r="CY199" s="395"/>
      <c r="CZ199" s="395"/>
      <c r="DA199" s="395"/>
      <c r="DB199" s="395"/>
      <c r="DC199" s="395"/>
      <c r="DD199" s="395"/>
      <c r="DE199" s="395"/>
      <c r="DF199" s="395"/>
      <c r="DG199" s="395"/>
      <c r="DH199" s="395"/>
      <c r="DI199" s="395"/>
      <c r="DJ199" s="395"/>
      <c r="DK199" s="395"/>
      <c r="DL199" s="395"/>
      <c r="DM199" s="395"/>
      <c r="DN199" s="395"/>
      <c r="DO199" s="395"/>
      <c r="DP199" s="395"/>
      <c r="DQ199" s="395"/>
      <c r="DR199" s="395"/>
      <c r="DS199" s="395"/>
      <c r="DT199" s="395"/>
      <c r="DU199" s="395"/>
      <c r="DV199" s="395"/>
      <c r="DW199" s="395"/>
      <c r="DX199" s="395"/>
      <c r="DY199" s="395"/>
      <c r="DZ199" s="395"/>
      <c r="EA199" s="395"/>
      <c r="EB199" s="395"/>
      <c r="EC199" s="395"/>
      <c r="ED199" s="395"/>
      <c r="EE199" s="395"/>
      <c r="EF199" s="395"/>
      <c r="EG199" s="395"/>
      <c r="EH199" s="395"/>
      <c r="EI199" s="395"/>
      <c r="EJ199" s="395"/>
      <c r="EK199" s="395"/>
      <c r="EL199" s="395"/>
      <c r="EM199" s="395"/>
      <c r="EN199" s="395"/>
      <c r="EO199" s="395"/>
      <c r="EP199" s="395"/>
      <c r="EQ199" s="395"/>
      <c r="ER199" s="395"/>
      <c r="ES199" s="395"/>
      <c r="ET199" s="395"/>
      <c r="EU199" s="395"/>
      <c r="EV199" s="395"/>
      <c r="EW199" s="395"/>
      <c r="EX199" s="395"/>
      <c r="EY199" s="395"/>
      <c r="EZ199" s="395"/>
      <c r="FA199" s="395"/>
      <c r="FB199" s="395"/>
      <c r="FC199" s="395"/>
      <c r="FD199" s="395"/>
      <c r="FE199" s="395"/>
      <c r="FF199" s="395"/>
      <c r="FG199" s="395"/>
      <c r="FH199" s="395"/>
      <c r="FI199" s="395"/>
      <c r="FJ199" s="395"/>
      <c r="FK199" s="395"/>
      <c r="FL199" s="395"/>
      <c r="FM199" s="395"/>
      <c r="FN199" s="395"/>
      <c r="FO199" s="395"/>
      <c r="FP199" s="395"/>
      <c r="FQ199" s="395"/>
      <c r="FR199" s="395"/>
      <c r="FS199" s="395"/>
      <c r="FT199" s="395"/>
      <c r="FU199" s="395"/>
      <c r="FV199" s="395"/>
      <c r="FW199" s="395"/>
      <c r="FX199" s="395"/>
      <c r="FY199" s="395"/>
      <c r="FZ199" s="395"/>
      <c r="GA199" s="395"/>
      <c r="GB199" s="395"/>
      <c r="GC199" s="395"/>
      <c r="GD199" s="395"/>
      <c r="GE199" s="395"/>
      <c r="GF199" s="395"/>
      <c r="GG199" s="395"/>
      <c r="GH199" s="395"/>
      <c r="GI199" s="395"/>
      <c r="GJ199" s="395"/>
      <c r="GK199" s="395"/>
      <c r="GL199" s="395"/>
      <c r="GM199" s="395"/>
      <c r="GN199" s="395"/>
      <c r="GO199" s="395"/>
      <c r="GP199" s="395"/>
      <c r="GQ199" s="395"/>
      <c r="GR199" s="395"/>
      <c r="GS199" s="395"/>
      <c r="GT199" s="395"/>
      <c r="GU199" s="395"/>
      <c r="GV199" s="395"/>
      <c r="GW199" s="395"/>
      <c r="GX199" s="395"/>
      <c r="GY199" s="395"/>
      <c r="GZ199" s="395"/>
      <c r="HA199" s="395"/>
      <c r="HB199" s="395"/>
      <c r="HC199" s="395"/>
      <c r="HD199" s="395"/>
      <c r="HE199" s="395"/>
      <c r="HF199" s="395"/>
      <c r="HG199" s="395"/>
    </row>
    <row r="200" spans="1:215" s="392" customFormat="1" ht="33" customHeight="1" x14ac:dyDescent="0.25">
      <c r="A200" s="391"/>
      <c r="B200" s="360" t="s">
        <v>342</v>
      </c>
      <c r="C200" s="358"/>
      <c r="D200" s="381"/>
      <c r="E200" s="381"/>
      <c r="F200" s="381"/>
      <c r="G200" s="382"/>
      <c r="H200" s="381" t="s">
        <v>408</v>
      </c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54"/>
      <c r="AE200" s="354"/>
      <c r="AF200" s="381"/>
      <c r="AG200" s="381"/>
      <c r="AH200" s="381"/>
      <c r="AI200" s="381"/>
      <c r="AJ200" s="381"/>
      <c r="AK200" s="381"/>
      <c r="AL200" s="381"/>
      <c r="AM200" s="381"/>
      <c r="AN200" s="381"/>
      <c r="AO200" s="381"/>
      <c r="AP200" s="381"/>
      <c r="AQ200" s="381"/>
      <c r="AR200" s="381"/>
      <c r="AS200" s="381"/>
      <c r="AT200" s="381"/>
      <c r="AU200" s="381"/>
      <c r="AV200" s="381"/>
      <c r="AW200" s="381"/>
      <c r="AX200" s="381"/>
      <c r="AY200" s="381"/>
      <c r="AZ200" s="381"/>
      <c r="BA200" s="381"/>
      <c r="BB200" s="381"/>
      <c r="BC200" s="381"/>
      <c r="BD200" s="381"/>
      <c r="BE200" s="353"/>
      <c r="BF200" s="381"/>
      <c r="BG200" s="381"/>
      <c r="BH200" s="381"/>
      <c r="BI200" s="381"/>
      <c r="BJ200" s="381"/>
      <c r="BK200" s="381"/>
      <c r="BL200" s="381"/>
      <c r="BM200" s="381"/>
      <c r="BN200" s="381"/>
      <c r="BO200" s="381"/>
      <c r="BP200" s="381"/>
      <c r="BQ200" s="381"/>
      <c r="BR200" s="381"/>
      <c r="BS200" s="381"/>
      <c r="BT200" s="381"/>
      <c r="BU200" s="381"/>
      <c r="BV200" s="381"/>
      <c r="BW200" s="381"/>
      <c r="BX200" s="381"/>
      <c r="BY200" s="381"/>
      <c r="BZ200" s="381"/>
      <c r="CA200" s="381"/>
      <c r="CB200" s="381"/>
      <c r="CC200" s="381"/>
      <c r="CD200" s="381"/>
      <c r="CE200" s="381"/>
      <c r="CF200" s="382"/>
      <c r="CG200" s="355" t="s">
        <v>329</v>
      </c>
      <c r="CH200" s="381"/>
      <c r="CI200" s="381"/>
      <c r="CJ200" s="381"/>
      <c r="CK200" s="381"/>
      <c r="CL200" s="382"/>
      <c r="CM200" s="391"/>
      <c r="CN200" s="391"/>
      <c r="CO200" s="391"/>
      <c r="CP200" s="391"/>
      <c r="CQ200" s="391"/>
      <c r="CR200" s="391"/>
      <c r="CS200" s="391"/>
      <c r="CT200" s="391"/>
      <c r="CU200" s="391"/>
      <c r="CV200" s="391"/>
      <c r="CW200" s="391"/>
      <c r="CX200" s="391"/>
      <c r="CY200" s="391"/>
      <c r="CZ200" s="391"/>
      <c r="DA200" s="391"/>
      <c r="DB200" s="391"/>
      <c r="DC200" s="391"/>
      <c r="DD200" s="391"/>
      <c r="DE200" s="391"/>
      <c r="DF200" s="391"/>
      <c r="DG200" s="391"/>
      <c r="DH200" s="391"/>
      <c r="DI200" s="391"/>
      <c r="DJ200" s="391"/>
      <c r="DK200" s="391"/>
      <c r="DL200" s="391"/>
      <c r="DM200" s="391"/>
      <c r="DN200" s="391"/>
      <c r="DO200" s="391"/>
      <c r="DP200" s="391"/>
      <c r="DQ200" s="391"/>
      <c r="DR200" s="391"/>
      <c r="DS200" s="391"/>
      <c r="DT200" s="391"/>
      <c r="DU200" s="391"/>
      <c r="DV200" s="391"/>
      <c r="DW200" s="391"/>
      <c r="DX200" s="391"/>
      <c r="DY200" s="391"/>
      <c r="DZ200" s="391"/>
      <c r="EA200" s="391"/>
      <c r="EB200" s="391"/>
      <c r="EC200" s="391"/>
      <c r="ED200" s="391"/>
      <c r="EE200" s="391"/>
      <c r="EF200" s="391"/>
      <c r="EG200" s="391"/>
      <c r="EH200" s="391"/>
      <c r="EI200" s="391"/>
      <c r="EJ200" s="391"/>
      <c r="EK200" s="391"/>
      <c r="EL200" s="391"/>
      <c r="EM200" s="391"/>
      <c r="EN200" s="391"/>
      <c r="EO200" s="391"/>
      <c r="EP200" s="391"/>
      <c r="EQ200" s="391"/>
      <c r="ER200" s="391"/>
      <c r="ES200" s="391"/>
      <c r="ET200" s="391"/>
      <c r="EU200" s="391"/>
      <c r="EV200" s="391"/>
      <c r="EW200" s="391"/>
      <c r="EX200" s="391"/>
      <c r="EY200" s="391"/>
      <c r="EZ200" s="391"/>
      <c r="FA200" s="391"/>
      <c r="FB200" s="391"/>
      <c r="FC200" s="391"/>
      <c r="FD200" s="391"/>
      <c r="FE200" s="391"/>
      <c r="FF200" s="391"/>
      <c r="FG200" s="391"/>
      <c r="FH200" s="391"/>
      <c r="FI200" s="391"/>
      <c r="FJ200" s="391"/>
      <c r="FK200" s="391"/>
      <c r="FL200" s="391"/>
      <c r="FM200" s="391"/>
      <c r="FN200" s="391"/>
      <c r="FO200" s="391"/>
      <c r="FP200" s="391"/>
      <c r="FQ200" s="391"/>
      <c r="FR200" s="391"/>
      <c r="FS200" s="391"/>
      <c r="FT200" s="391"/>
      <c r="FU200" s="391"/>
      <c r="FV200" s="391"/>
      <c r="FW200" s="391"/>
      <c r="FX200" s="391"/>
      <c r="FY200" s="391"/>
      <c r="FZ200" s="391"/>
      <c r="GA200" s="391"/>
      <c r="GB200" s="391"/>
      <c r="GC200" s="391"/>
      <c r="GD200" s="391"/>
      <c r="GE200" s="391"/>
      <c r="GF200" s="391"/>
      <c r="GG200" s="391"/>
      <c r="GH200" s="391"/>
      <c r="GI200" s="391"/>
      <c r="GJ200" s="391"/>
      <c r="GK200" s="391"/>
      <c r="GL200" s="391"/>
      <c r="GM200" s="391"/>
      <c r="GN200" s="391"/>
      <c r="GO200" s="391"/>
      <c r="GP200" s="391"/>
      <c r="GQ200" s="391"/>
      <c r="GR200" s="391"/>
      <c r="GS200" s="391"/>
      <c r="GT200" s="391"/>
      <c r="GU200" s="391"/>
      <c r="GV200" s="391"/>
      <c r="GW200" s="391"/>
      <c r="GX200" s="391"/>
      <c r="GY200" s="391"/>
      <c r="GZ200" s="391"/>
      <c r="HA200" s="391"/>
      <c r="HB200" s="391"/>
      <c r="HC200" s="391"/>
      <c r="HD200" s="391"/>
      <c r="HE200" s="391"/>
      <c r="HF200" s="391"/>
    </row>
    <row r="201" spans="1:215" s="392" customFormat="1" ht="33" customHeight="1" x14ac:dyDescent="0.25">
      <c r="A201" s="391"/>
      <c r="B201" s="360" t="s">
        <v>344</v>
      </c>
      <c r="C201" s="358"/>
      <c r="D201" s="381"/>
      <c r="E201" s="381"/>
      <c r="F201" s="381"/>
      <c r="G201" s="382"/>
      <c r="H201" s="412" t="s">
        <v>346</v>
      </c>
      <c r="I201" s="413"/>
      <c r="J201" s="413"/>
      <c r="K201" s="413"/>
      <c r="L201" s="413"/>
      <c r="M201" s="413"/>
      <c r="N201" s="413"/>
      <c r="O201" s="413"/>
      <c r="P201" s="413"/>
      <c r="Q201" s="413"/>
      <c r="R201" s="413"/>
      <c r="S201" s="413"/>
      <c r="T201" s="413"/>
      <c r="U201" s="413"/>
      <c r="V201" s="413"/>
      <c r="W201" s="413"/>
      <c r="X201" s="413"/>
      <c r="Y201" s="413"/>
      <c r="Z201" s="413"/>
      <c r="AA201" s="413"/>
      <c r="AB201" s="413"/>
      <c r="AC201" s="413"/>
      <c r="AD201" s="413"/>
      <c r="AE201" s="413"/>
      <c r="AF201" s="413"/>
      <c r="AG201" s="413"/>
      <c r="AH201" s="413"/>
      <c r="AI201" s="413"/>
      <c r="AJ201" s="413"/>
      <c r="AK201" s="413"/>
      <c r="AL201" s="413"/>
      <c r="AM201" s="413"/>
      <c r="AN201" s="413"/>
      <c r="AO201" s="413"/>
      <c r="AP201" s="413"/>
      <c r="AQ201" s="413"/>
      <c r="AR201" s="413"/>
      <c r="AS201" s="413"/>
      <c r="AT201" s="413"/>
      <c r="AU201" s="413"/>
      <c r="AV201" s="413"/>
      <c r="AW201" s="413"/>
      <c r="AX201" s="413"/>
      <c r="AY201" s="413"/>
      <c r="AZ201" s="413"/>
      <c r="BA201" s="413"/>
      <c r="BB201" s="413"/>
      <c r="BC201" s="413"/>
      <c r="BD201" s="413"/>
      <c r="BE201" s="413"/>
      <c r="BF201" s="413"/>
      <c r="BG201" s="413"/>
      <c r="BH201" s="413"/>
      <c r="BI201" s="413"/>
      <c r="BJ201" s="413"/>
      <c r="BK201" s="413"/>
      <c r="BL201" s="413"/>
      <c r="BM201" s="413"/>
      <c r="BN201" s="413"/>
      <c r="BO201" s="413"/>
      <c r="BP201" s="413"/>
      <c r="BQ201" s="413"/>
      <c r="BR201" s="413"/>
      <c r="BS201" s="413"/>
      <c r="BT201" s="413"/>
      <c r="BU201" s="413"/>
      <c r="BV201" s="413"/>
      <c r="BW201" s="413"/>
      <c r="BX201" s="413"/>
      <c r="BY201" s="413"/>
      <c r="BZ201" s="413"/>
      <c r="CA201" s="413"/>
      <c r="CB201" s="413"/>
      <c r="CC201" s="413"/>
      <c r="CD201" s="413"/>
      <c r="CE201" s="413"/>
      <c r="CF201" s="414"/>
      <c r="CG201" s="355" t="s">
        <v>409</v>
      </c>
      <c r="CH201" s="381"/>
      <c r="CI201" s="381"/>
      <c r="CJ201" s="381"/>
      <c r="CK201" s="381"/>
      <c r="CL201" s="382"/>
      <c r="CM201" s="391"/>
      <c r="CN201" s="391"/>
      <c r="CO201" s="391"/>
      <c r="CP201" s="391"/>
      <c r="CQ201" s="391"/>
      <c r="CR201" s="391"/>
      <c r="CS201" s="391"/>
      <c r="CT201" s="391"/>
      <c r="CU201" s="391"/>
      <c r="CV201" s="391"/>
      <c r="CW201" s="391"/>
      <c r="CX201" s="391"/>
      <c r="CY201" s="391"/>
      <c r="CZ201" s="391"/>
      <c r="DA201" s="391"/>
      <c r="DB201" s="391"/>
      <c r="DC201" s="391"/>
      <c r="DD201" s="391"/>
      <c r="DE201" s="391"/>
      <c r="DF201" s="391"/>
      <c r="DG201" s="391"/>
      <c r="DH201" s="391"/>
      <c r="DI201" s="391"/>
      <c r="DJ201" s="391"/>
      <c r="DK201" s="391"/>
      <c r="DL201" s="391"/>
      <c r="DM201" s="391"/>
      <c r="DN201" s="391"/>
      <c r="DO201" s="391"/>
      <c r="DP201" s="391"/>
      <c r="DQ201" s="391"/>
      <c r="DR201" s="391"/>
      <c r="DS201" s="391"/>
      <c r="DT201" s="391"/>
      <c r="DU201" s="391"/>
      <c r="DV201" s="391"/>
      <c r="DW201" s="391"/>
      <c r="DX201" s="391"/>
      <c r="DY201" s="391"/>
      <c r="DZ201" s="391"/>
      <c r="EA201" s="391"/>
      <c r="EB201" s="391"/>
      <c r="EC201" s="391"/>
      <c r="ED201" s="391"/>
      <c r="EE201" s="391"/>
      <c r="EF201" s="391"/>
      <c r="EG201" s="391"/>
      <c r="EH201" s="391"/>
      <c r="EI201" s="391"/>
      <c r="EJ201" s="391"/>
      <c r="EK201" s="391"/>
      <c r="EL201" s="391"/>
      <c r="EM201" s="391"/>
      <c r="EN201" s="391"/>
      <c r="EO201" s="391"/>
      <c r="EP201" s="391"/>
      <c r="EQ201" s="391"/>
      <c r="ER201" s="391"/>
      <c r="ES201" s="391"/>
      <c r="ET201" s="391"/>
      <c r="EU201" s="391"/>
      <c r="EV201" s="391"/>
      <c r="EW201" s="391"/>
      <c r="EX201" s="391"/>
      <c r="EY201" s="391"/>
      <c r="EZ201" s="391"/>
      <c r="FA201" s="391"/>
      <c r="FB201" s="391"/>
      <c r="FC201" s="391"/>
      <c r="FD201" s="391"/>
      <c r="FE201" s="391"/>
      <c r="FF201" s="391"/>
      <c r="FG201" s="391"/>
      <c r="FH201" s="391"/>
      <c r="FI201" s="391"/>
      <c r="FJ201" s="391"/>
      <c r="FK201" s="391"/>
      <c r="FL201" s="391"/>
      <c r="FM201" s="391"/>
      <c r="FN201" s="391"/>
      <c r="FO201" s="391"/>
      <c r="FP201" s="391"/>
      <c r="FQ201" s="391"/>
      <c r="FR201" s="391"/>
      <c r="FS201" s="391"/>
      <c r="FT201" s="391"/>
      <c r="FU201" s="391"/>
      <c r="FV201" s="391"/>
      <c r="FW201" s="391"/>
      <c r="FX201" s="391"/>
      <c r="FY201" s="391"/>
      <c r="FZ201" s="391"/>
      <c r="GA201" s="391"/>
      <c r="GB201" s="391"/>
      <c r="GC201" s="391"/>
      <c r="GD201" s="391"/>
      <c r="GE201" s="391"/>
      <c r="GF201" s="391"/>
      <c r="GG201" s="391"/>
      <c r="GH201" s="391"/>
      <c r="GI201" s="391"/>
      <c r="GJ201" s="391"/>
      <c r="GK201" s="391"/>
      <c r="GL201" s="391"/>
      <c r="GM201" s="391"/>
      <c r="GN201" s="391"/>
      <c r="GO201" s="391"/>
      <c r="GP201" s="391"/>
      <c r="GQ201" s="391"/>
      <c r="GR201" s="391"/>
      <c r="GS201" s="391"/>
      <c r="GT201" s="391"/>
      <c r="GU201" s="391"/>
      <c r="GV201" s="391"/>
      <c r="GW201" s="391"/>
      <c r="GX201" s="391"/>
      <c r="GY201" s="391"/>
      <c r="GZ201" s="391"/>
      <c r="HA201" s="391"/>
      <c r="HB201" s="391"/>
      <c r="HC201" s="391"/>
      <c r="HD201" s="391"/>
      <c r="HE201" s="391"/>
      <c r="HF201" s="391"/>
    </row>
    <row r="202" spans="1:215" s="392" customFormat="1" ht="33" customHeight="1" x14ac:dyDescent="0.25">
      <c r="A202" s="391"/>
      <c r="B202" s="360" t="s">
        <v>410</v>
      </c>
      <c r="C202" s="358"/>
      <c r="D202" s="381"/>
      <c r="E202" s="381"/>
      <c r="F202" s="381"/>
      <c r="G202" s="382"/>
      <c r="H202" s="380" t="s">
        <v>345</v>
      </c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  <c r="AJ202" s="381"/>
      <c r="AK202" s="381"/>
      <c r="AL202" s="381"/>
      <c r="AM202" s="381"/>
      <c r="AN202" s="381"/>
      <c r="AO202" s="381"/>
      <c r="AP202" s="381"/>
      <c r="AQ202" s="381"/>
      <c r="AR202" s="381"/>
      <c r="AS202" s="381"/>
      <c r="AT202" s="381"/>
      <c r="AU202" s="381"/>
      <c r="AV202" s="381"/>
      <c r="AW202" s="381"/>
      <c r="AX202" s="381"/>
      <c r="AY202" s="381"/>
      <c r="AZ202" s="381"/>
      <c r="BA202" s="381"/>
      <c r="BB202" s="381"/>
      <c r="BC202" s="381"/>
      <c r="BD202" s="381"/>
      <c r="BE202" s="381"/>
      <c r="BF202" s="381"/>
      <c r="BG202" s="381"/>
      <c r="BH202" s="381"/>
      <c r="BI202" s="381"/>
      <c r="BJ202" s="381"/>
      <c r="BK202" s="381"/>
      <c r="BL202" s="381"/>
      <c r="BM202" s="381"/>
      <c r="BN202" s="381"/>
      <c r="BO202" s="381"/>
      <c r="BP202" s="381"/>
      <c r="BQ202" s="381"/>
      <c r="BR202" s="381"/>
      <c r="BS202" s="381"/>
      <c r="BT202" s="381"/>
      <c r="BU202" s="381"/>
      <c r="BV202" s="381"/>
      <c r="BW202" s="381"/>
      <c r="BX202" s="381"/>
      <c r="BY202" s="381"/>
      <c r="BZ202" s="381"/>
      <c r="CA202" s="381"/>
      <c r="CB202" s="381"/>
      <c r="CC202" s="381"/>
      <c r="CD202" s="381"/>
      <c r="CE202" s="381"/>
      <c r="CF202" s="382"/>
      <c r="CG202" s="355" t="s">
        <v>411</v>
      </c>
      <c r="CH202" s="356"/>
      <c r="CI202" s="356"/>
      <c r="CJ202" s="356"/>
      <c r="CK202" s="356"/>
      <c r="CL202" s="357"/>
      <c r="CM202" s="391"/>
      <c r="CN202" s="391"/>
      <c r="CO202" s="391"/>
      <c r="CP202" s="391"/>
      <c r="CQ202" s="391"/>
      <c r="CR202" s="391"/>
      <c r="CS202" s="391"/>
      <c r="CT202" s="391"/>
      <c r="CU202" s="391"/>
      <c r="CV202" s="391"/>
      <c r="CW202" s="391"/>
      <c r="CX202" s="391"/>
      <c r="CY202" s="391"/>
      <c r="CZ202" s="391"/>
      <c r="DA202" s="391"/>
      <c r="DB202" s="391"/>
      <c r="DC202" s="391"/>
      <c r="DD202" s="391"/>
      <c r="DE202" s="391"/>
      <c r="DF202" s="391"/>
      <c r="DG202" s="391"/>
      <c r="DH202" s="391"/>
      <c r="DI202" s="391"/>
      <c r="DJ202" s="391"/>
      <c r="DK202" s="391"/>
      <c r="DL202" s="391"/>
      <c r="DM202" s="391"/>
      <c r="DN202" s="391"/>
      <c r="DO202" s="391"/>
      <c r="DP202" s="391"/>
      <c r="DQ202" s="391"/>
      <c r="DR202" s="391"/>
      <c r="DS202" s="391"/>
      <c r="DT202" s="391"/>
      <c r="DU202" s="391"/>
      <c r="DV202" s="391"/>
      <c r="DW202" s="391"/>
      <c r="DX202" s="391"/>
      <c r="DY202" s="391"/>
      <c r="DZ202" s="391"/>
      <c r="EA202" s="391"/>
      <c r="EB202" s="391"/>
      <c r="EC202" s="391"/>
      <c r="ED202" s="391"/>
      <c r="EE202" s="391"/>
      <c r="EF202" s="391"/>
      <c r="EG202" s="391"/>
      <c r="EH202" s="391"/>
      <c r="EI202" s="391"/>
      <c r="EJ202" s="391"/>
      <c r="EK202" s="391"/>
      <c r="EL202" s="391"/>
      <c r="EM202" s="391"/>
      <c r="EN202" s="391"/>
      <c r="EO202" s="391"/>
      <c r="EP202" s="391"/>
      <c r="EQ202" s="391"/>
      <c r="ER202" s="391"/>
      <c r="ES202" s="391"/>
      <c r="ET202" s="391"/>
      <c r="EU202" s="391"/>
      <c r="EV202" s="391"/>
      <c r="EW202" s="391"/>
      <c r="EX202" s="391"/>
      <c r="EY202" s="391"/>
      <c r="EZ202" s="391"/>
      <c r="FA202" s="391"/>
      <c r="FB202" s="391"/>
      <c r="FC202" s="391"/>
      <c r="FD202" s="391"/>
      <c r="FE202" s="391"/>
      <c r="FF202" s="391"/>
      <c r="FG202" s="391"/>
      <c r="FH202" s="391"/>
      <c r="FI202" s="391"/>
      <c r="FJ202" s="391"/>
      <c r="FK202" s="391"/>
      <c r="FL202" s="391"/>
      <c r="FM202" s="391"/>
      <c r="FN202" s="391"/>
      <c r="FO202" s="391"/>
      <c r="FP202" s="391"/>
      <c r="FQ202" s="391"/>
      <c r="FR202" s="391"/>
      <c r="FS202" s="391"/>
      <c r="FT202" s="391"/>
      <c r="FU202" s="391"/>
      <c r="FV202" s="391"/>
      <c r="FW202" s="391"/>
      <c r="FX202" s="391"/>
      <c r="FY202" s="391"/>
      <c r="FZ202" s="391"/>
      <c r="GA202" s="391"/>
      <c r="GB202" s="391"/>
      <c r="GC202" s="391"/>
      <c r="GD202" s="391"/>
      <c r="GE202" s="391"/>
      <c r="GF202" s="391"/>
      <c r="GG202" s="391"/>
      <c r="GH202" s="391"/>
      <c r="GI202" s="391"/>
      <c r="GJ202" s="391"/>
      <c r="GK202" s="391"/>
      <c r="GL202" s="391"/>
      <c r="GM202" s="391"/>
      <c r="GN202" s="391"/>
      <c r="GO202" s="391"/>
      <c r="GP202" s="391"/>
      <c r="GQ202" s="391"/>
      <c r="GR202" s="391"/>
      <c r="GS202" s="391"/>
      <c r="GT202" s="391"/>
      <c r="GU202" s="391"/>
      <c r="GV202" s="391"/>
      <c r="GW202" s="391"/>
      <c r="GX202" s="391"/>
      <c r="GY202" s="391"/>
      <c r="GZ202" s="391"/>
      <c r="HA202" s="391"/>
      <c r="HB202" s="391"/>
      <c r="HC202" s="391"/>
      <c r="HD202" s="391"/>
      <c r="HE202" s="391"/>
      <c r="HF202" s="391"/>
    </row>
    <row r="203" spans="1:215" s="392" customFormat="1" ht="33" customHeight="1" x14ac:dyDescent="0.25">
      <c r="A203" s="391"/>
      <c r="B203" s="360" t="s">
        <v>260</v>
      </c>
      <c r="C203" s="358"/>
      <c r="D203" s="381"/>
      <c r="E203" s="381"/>
      <c r="F203" s="381"/>
      <c r="G203" s="382"/>
      <c r="H203" s="381" t="s">
        <v>412</v>
      </c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54"/>
      <c r="AE203" s="354"/>
      <c r="AF203" s="381"/>
      <c r="AG203" s="381"/>
      <c r="AH203" s="381"/>
      <c r="AI203" s="381"/>
      <c r="AJ203" s="381"/>
      <c r="AK203" s="381"/>
      <c r="AL203" s="381"/>
      <c r="AM203" s="381"/>
      <c r="AN203" s="381"/>
      <c r="AO203" s="381"/>
      <c r="AP203" s="381"/>
      <c r="AQ203" s="381"/>
      <c r="AR203" s="381"/>
      <c r="AS203" s="381"/>
      <c r="AT203" s="381"/>
      <c r="AU203" s="381"/>
      <c r="AV203" s="381"/>
      <c r="AW203" s="381"/>
      <c r="AX203" s="381"/>
      <c r="AY203" s="381"/>
      <c r="AZ203" s="381"/>
      <c r="BA203" s="381"/>
      <c r="BB203" s="381"/>
      <c r="BC203" s="381"/>
      <c r="BD203" s="381"/>
      <c r="BE203" s="353"/>
      <c r="BF203" s="381"/>
      <c r="BG203" s="381"/>
      <c r="BH203" s="381"/>
      <c r="BI203" s="381"/>
      <c r="BJ203" s="381"/>
      <c r="BK203" s="381"/>
      <c r="BL203" s="381"/>
      <c r="BM203" s="381"/>
      <c r="BN203" s="381"/>
      <c r="BO203" s="381"/>
      <c r="BP203" s="381"/>
      <c r="BQ203" s="381"/>
      <c r="BR203" s="381"/>
      <c r="BS203" s="381"/>
      <c r="BT203" s="381"/>
      <c r="BU203" s="381"/>
      <c r="BV203" s="381"/>
      <c r="BW203" s="381"/>
      <c r="BX203" s="381"/>
      <c r="BY203" s="381"/>
      <c r="BZ203" s="381"/>
      <c r="CA203" s="381"/>
      <c r="CB203" s="381"/>
      <c r="CC203" s="381"/>
      <c r="CD203" s="381"/>
      <c r="CE203" s="381"/>
      <c r="CF203" s="382"/>
      <c r="CG203" s="355" t="s">
        <v>64</v>
      </c>
      <c r="CH203" s="381"/>
      <c r="CI203" s="381"/>
      <c r="CJ203" s="381"/>
      <c r="CK203" s="381"/>
      <c r="CL203" s="382"/>
      <c r="CM203" s="391"/>
      <c r="CN203" s="391"/>
      <c r="CO203" s="391"/>
      <c r="CP203" s="391"/>
      <c r="CQ203" s="391"/>
      <c r="CR203" s="391"/>
      <c r="CS203" s="391"/>
      <c r="CT203" s="391"/>
      <c r="CU203" s="391"/>
      <c r="CV203" s="391"/>
      <c r="CW203" s="391"/>
      <c r="CX203" s="391"/>
      <c r="CY203" s="391"/>
      <c r="CZ203" s="391"/>
      <c r="DA203" s="391"/>
      <c r="DB203" s="391"/>
      <c r="DC203" s="391"/>
      <c r="DD203" s="391"/>
      <c r="DE203" s="391"/>
      <c r="DF203" s="391"/>
      <c r="DG203" s="391"/>
      <c r="DH203" s="391"/>
      <c r="DI203" s="391"/>
      <c r="DJ203" s="391"/>
      <c r="DK203" s="391"/>
      <c r="DL203" s="391"/>
      <c r="DM203" s="391"/>
      <c r="DN203" s="391"/>
      <c r="DO203" s="391"/>
      <c r="DP203" s="391"/>
      <c r="DQ203" s="391"/>
      <c r="DR203" s="391"/>
      <c r="DS203" s="391"/>
      <c r="DT203" s="391"/>
      <c r="DU203" s="391"/>
      <c r="DV203" s="391"/>
      <c r="DW203" s="391"/>
      <c r="DX203" s="391"/>
      <c r="DY203" s="391"/>
      <c r="DZ203" s="391"/>
      <c r="EA203" s="391"/>
      <c r="EB203" s="391"/>
      <c r="EC203" s="391"/>
      <c r="ED203" s="391"/>
      <c r="EE203" s="391"/>
      <c r="EF203" s="391"/>
      <c r="EG203" s="391"/>
      <c r="EH203" s="391"/>
      <c r="EI203" s="391"/>
      <c r="EJ203" s="391"/>
      <c r="EK203" s="391"/>
      <c r="EL203" s="391"/>
      <c r="EM203" s="391"/>
      <c r="EN203" s="391"/>
      <c r="EO203" s="391"/>
      <c r="EP203" s="391"/>
      <c r="EQ203" s="391"/>
      <c r="ER203" s="391"/>
      <c r="ES203" s="391"/>
      <c r="ET203" s="391"/>
      <c r="EU203" s="391"/>
      <c r="EV203" s="391"/>
      <c r="EW203" s="391"/>
      <c r="EX203" s="391"/>
      <c r="EY203" s="391"/>
      <c r="EZ203" s="391"/>
      <c r="FA203" s="391"/>
      <c r="FB203" s="391"/>
      <c r="FC203" s="391"/>
      <c r="FD203" s="391"/>
      <c r="FE203" s="391"/>
      <c r="FF203" s="391"/>
      <c r="FG203" s="391"/>
      <c r="FH203" s="391"/>
      <c r="FI203" s="391"/>
      <c r="FJ203" s="391"/>
      <c r="FK203" s="391"/>
      <c r="FL203" s="391"/>
      <c r="FM203" s="391"/>
      <c r="FN203" s="391"/>
      <c r="FO203" s="391"/>
      <c r="FP203" s="391"/>
      <c r="FQ203" s="391"/>
      <c r="FR203" s="391"/>
      <c r="FS203" s="391"/>
      <c r="FT203" s="391"/>
      <c r="FU203" s="391"/>
      <c r="FV203" s="391"/>
      <c r="FW203" s="391"/>
      <c r="FX203" s="391"/>
      <c r="FY203" s="391"/>
      <c r="FZ203" s="391"/>
      <c r="GA203" s="391"/>
      <c r="GB203" s="391"/>
      <c r="GC203" s="391"/>
      <c r="GD203" s="391"/>
      <c r="GE203" s="391"/>
      <c r="GF203" s="391"/>
      <c r="GG203" s="391"/>
      <c r="GH203" s="391"/>
      <c r="GI203" s="391"/>
      <c r="GJ203" s="391"/>
      <c r="GK203" s="391"/>
      <c r="GL203" s="391"/>
      <c r="GM203" s="391"/>
      <c r="GN203" s="391"/>
      <c r="GO203" s="391"/>
      <c r="GP203" s="391"/>
      <c r="GQ203" s="391"/>
      <c r="GR203" s="391"/>
      <c r="GS203" s="391"/>
      <c r="GT203" s="391"/>
      <c r="GU203" s="391"/>
      <c r="GV203" s="391"/>
      <c r="GW203" s="391"/>
      <c r="GX203" s="391"/>
      <c r="GY203" s="391"/>
      <c r="GZ203" s="391"/>
      <c r="HA203" s="391"/>
      <c r="HB203" s="391"/>
      <c r="HC203" s="391"/>
      <c r="HD203" s="391"/>
      <c r="HE203" s="391"/>
      <c r="HF203" s="391"/>
    </row>
    <row r="204" spans="1:215" s="392" customFormat="1" ht="33" customHeight="1" x14ac:dyDescent="0.25">
      <c r="A204" s="391"/>
      <c r="B204" s="360" t="s">
        <v>263</v>
      </c>
      <c r="C204" s="358"/>
      <c r="D204" s="381"/>
      <c r="E204" s="381"/>
      <c r="F204" s="381"/>
      <c r="G204" s="382"/>
      <c r="H204" s="381" t="s">
        <v>413</v>
      </c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54"/>
      <c r="AE204" s="354"/>
      <c r="AF204" s="381"/>
      <c r="AG204" s="381"/>
      <c r="AH204" s="381"/>
      <c r="AI204" s="381"/>
      <c r="AJ204" s="381"/>
      <c r="AK204" s="381"/>
      <c r="AL204" s="381"/>
      <c r="AM204" s="381"/>
      <c r="AN204" s="381"/>
      <c r="AO204" s="381"/>
      <c r="AP204" s="381"/>
      <c r="AQ204" s="381"/>
      <c r="AR204" s="381"/>
      <c r="AS204" s="381"/>
      <c r="AT204" s="381"/>
      <c r="AU204" s="381"/>
      <c r="AV204" s="381"/>
      <c r="AW204" s="381"/>
      <c r="AX204" s="381"/>
      <c r="AY204" s="381"/>
      <c r="AZ204" s="381"/>
      <c r="BA204" s="381"/>
      <c r="BB204" s="381"/>
      <c r="BC204" s="381"/>
      <c r="BD204" s="381"/>
      <c r="BE204" s="353"/>
      <c r="BF204" s="381"/>
      <c r="BG204" s="381"/>
      <c r="BH204" s="381"/>
      <c r="BI204" s="381"/>
      <c r="BJ204" s="381"/>
      <c r="BK204" s="381"/>
      <c r="BL204" s="381"/>
      <c r="BM204" s="381"/>
      <c r="BN204" s="381"/>
      <c r="BO204" s="381"/>
      <c r="BP204" s="381"/>
      <c r="BQ204" s="381"/>
      <c r="BR204" s="381"/>
      <c r="BS204" s="381"/>
      <c r="BT204" s="381"/>
      <c r="BU204" s="381"/>
      <c r="BV204" s="381"/>
      <c r="BW204" s="381"/>
      <c r="BX204" s="381"/>
      <c r="BY204" s="381"/>
      <c r="BZ204" s="381"/>
      <c r="CA204" s="381"/>
      <c r="CB204" s="381"/>
      <c r="CC204" s="381"/>
      <c r="CD204" s="381"/>
      <c r="CE204" s="381"/>
      <c r="CF204" s="382"/>
      <c r="CG204" s="355" t="s">
        <v>95</v>
      </c>
      <c r="CH204" s="381"/>
      <c r="CI204" s="381"/>
      <c r="CJ204" s="381"/>
      <c r="CK204" s="381"/>
      <c r="CL204" s="382"/>
      <c r="CM204" s="391"/>
      <c r="CN204" s="391"/>
      <c r="CO204" s="391"/>
      <c r="CP204" s="391"/>
      <c r="CQ204" s="391"/>
      <c r="CR204" s="391"/>
      <c r="CS204" s="391"/>
      <c r="CT204" s="391"/>
      <c r="CU204" s="391"/>
      <c r="CV204" s="391"/>
      <c r="CW204" s="391"/>
      <c r="CX204" s="391"/>
      <c r="CY204" s="391"/>
      <c r="CZ204" s="391"/>
      <c r="DA204" s="391"/>
      <c r="DB204" s="391"/>
      <c r="DC204" s="391"/>
      <c r="DD204" s="391"/>
      <c r="DE204" s="391"/>
      <c r="DF204" s="391"/>
      <c r="DG204" s="391"/>
      <c r="DH204" s="391"/>
      <c r="DI204" s="391"/>
      <c r="DJ204" s="391"/>
      <c r="DK204" s="391"/>
      <c r="DL204" s="391"/>
      <c r="DM204" s="391"/>
      <c r="DN204" s="391"/>
      <c r="DO204" s="391"/>
      <c r="DP204" s="391"/>
      <c r="DQ204" s="391"/>
      <c r="DR204" s="391"/>
      <c r="DS204" s="391"/>
      <c r="DT204" s="391"/>
      <c r="DU204" s="391"/>
      <c r="DV204" s="391"/>
      <c r="DW204" s="391"/>
      <c r="DX204" s="391"/>
      <c r="DY204" s="391"/>
      <c r="DZ204" s="391"/>
      <c r="EA204" s="391"/>
      <c r="EB204" s="391"/>
      <c r="EC204" s="391"/>
      <c r="ED204" s="391"/>
      <c r="EE204" s="391"/>
      <c r="EF204" s="391"/>
      <c r="EG204" s="391"/>
      <c r="EH204" s="391"/>
      <c r="EI204" s="391"/>
      <c r="EJ204" s="391"/>
      <c r="EK204" s="391"/>
      <c r="EL204" s="391"/>
      <c r="EM204" s="391"/>
      <c r="EN204" s="391"/>
      <c r="EO204" s="391"/>
      <c r="EP204" s="391"/>
      <c r="EQ204" s="391"/>
      <c r="ER204" s="391"/>
      <c r="ES204" s="391"/>
      <c r="ET204" s="391"/>
      <c r="EU204" s="391"/>
      <c r="EV204" s="391"/>
      <c r="EW204" s="391"/>
      <c r="EX204" s="391"/>
      <c r="EY204" s="391"/>
      <c r="EZ204" s="391"/>
      <c r="FA204" s="391"/>
      <c r="FB204" s="391"/>
      <c r="FC204" s="391"/>
      <c r="FD204" s="391"/>
      <c r="FE204" s="391"/>
      <c r="FF204" s="391"/>
      <c r="FG204" s="391"/>
      <c r="FH204" s="391"/>
      <c r="FI204" s="391"/>
      <c r="FJ204" s="391"/>
      <c r="FK204" s="391"/>
      <c r="FL204" s="391"/>
      <c r="FM204" s="391"/>
      <c r="FN204" s="391"/>
      <c r="FO204" s="391"/>
      <c r="FP204" s="391"/>
      <c r="FQ204" s="391"/>
      <c r="FR204" s="391"/>
      <c r="FS204" s="391"/>
      <c r="FT204" s="391"/>
      <c r="FU204" s="391"/>
      <c r="FV204" s="391"/>
      <c r="FW204" s="391"/>
      <c r="FX204" s="391"/>
      <c r="FY204" s="391"/>
      <c r="FZ204" s="391"/>
      <c r="GA204" s="391"/>
      <c r="GB204" s="391"/>
      <c r="GC204" s="391"/>
      <c r="GD204" s="391"/>
      <c r="GE204" s="391"/>
      <c r="GF204" s="391"/>
      <c r="GG204" s="391"/>
      <c r="GH204" s="391"/>
      <c r="GI204" s="391"/>
      <c r="GJ204" s="391"/>
      <c r="GK204" s="391"/>
      <c r="GL204" s="391"/>
      <c r="GM204" s="391"/>
      <c r="GN204" s="391"/>
      <c r="GO204" s="391"/>
      <c r="GP204" s="391"/>
      <c r="GQ204" s="391"/>
      <c r="GR204" s="391"/>
      <c r="GS204" s="391"/>
      <c r="GT204" s="391"/>
      <c r="GU204" s="391"/>
      <c r="GV204" s="391"/>
      <c r="GW204" s="391"/>
      <c r="GX204" s="391"/>
      <c r="GY204" s="391"/>
      <c r="GZ204" s="391"/>
      <c r="HA204" s="391"/>
      <c r="HB204" s="391"/>
      <c r="HC204" s="391"/>
      <c r="HD204" s="391"/>
      <c r="HE204" s="391"/>
      <c r="HF204" s="391"/>
    </row>
    <row r="205" spans="1:215" s="392" customFormat="1" ht="33" customHeight="1" x14ac:dyDescent="0.25">
      <c r="A205" s="391"/>
      <c r="B205" s="360" t="s">
        <v>264</v>
      </c>
      <c r="C205" s="358"/>
      <c r="D205" s="381"/>
      <c r="E205" s="381"/>
      <c r="F205" s="381"/>
      <c r="G205" s="382"/>
      <c r="H205" s="381" t="s">
        <v>414</v>
      </c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54"/>
      <c r="AE205" s="354"/>
      <c r="AF205" s="381"/>
      <c r="AG205" s="381"/>
      <c r="AH205" s="381"/>
      <c r="AI205" s="381"/>
      <c r="AJ205" s="381"/>
      <c r="AK205" s="381"/>
      <c r="AL205" s="381"/>
      <c r="AM205" s="381"/>
      <c r="AN205" s="381"/>
      <c r="AO205" s="381"/>
      <c r="AP205" s="381"/>
      <c r="AQ205" s="381"/>
      <c r="AR205" s="381"/>
      <c r="AS205" s="381"/>
      <c r="AT205" s="381"/>
      <c r="AU205" s="381"/>
      <c r="AV205" s="381"/>
      <c r="AW205" s="381"/>
      <c r="AX205" s="381"/>
      <c r="AY205" s="381"/>
      <c r="AZ205" s="381"/>
      <c r="BA205" s="381"/>
      <c r="BB205" s="381"/>
      <c r="BC205" s="381"/>
      <c r="BD205" s="381"/>
      <c r="BE205" s="353"/>
      <c r="BF205" s="381"/>
      <c r="BG205" s="381"/>
      <c r="BH205" s="381"/>
      <c r="BI205" s="381"/>
      <c r="BJ205" s="381"/>
      <c r="BK205" s="381"/>
      <c r="BL205" s="381"/>
      <c r="BM205" s="381"/>
      <c r="BN205" s="381"/>
      <c r="BO205" s="381"/>
      <c r="BP205" s="381"/>
      <c r="BQ205" s="381"/>
      <c r="BR205" s="381"/>
      <c r="BS205" s="381"/>
      <c r="BT205" s="381"/>
      <c r="BU205" s="381"/>
      <c r="BV205" s="381"/>
      <c r="BW205" s="381"/>
      <c r="BX205" s="381"/>
      <c r="BY205" s="381"/>
      <c r="BZ205" s="381"/>
      <c r="CA205" s="381"/>
      <c r="CB205" s="381"/>
      <c r="CC205" s="381"/>
      <c r="CD205" s="381"/>
      <c r="CE205" s="381"/>
      <c r="CF205" s="382"/>
      <c r="CG205" s="355" t="s">
        <v>97</v>
      </c>
      <c r="CH205" s="381"/>
      <c r="CI205" s="381"/>
      <c r="CJ205" s="381"/>
      <c r="CK205" s="381"/>
      <c r="CL205" s="382"/>
      <c r="CM205" s="391"/>
      <c r="CN205" s="391"/>
      <c r="CO205" s="391"/>
      <c r="CP205" s="391"/>
      <c r="CQ205" s="391"/>
      <c r="CR205" s="391"/>
      <c r="CS205" s="391"/>
      <c r="CT205" s="391"/>
      <c r="CU205" s="391"/>
      <c r="CV205" s="391"/>
      <c r="CW205" s="391"/>
      <c r="CX205" s="391"/>
      <c r="CY205" s="391"/>
      <c r="CZ205" s="391"/>
      <c r="DA205" s="391"/>
      <c r="DB205" s="391"/>
      <c r="DC205" s="391"/>
      <c r="DD205" s="391"/>
      <c r="DE205" s="391"/>
      <c r="DF205" s="391"/>
      <c r="DG205" s="391"/>
      <c r="DH205" s="391"/>
      <c r="DI205" s="391"/>
      <c r="DJ205" s="391"/>
      <c r="DK205" s="391"/>
      <c r="DL205" s="391"/>
      <c r="DM205" s="391"/>
      <c r="DN205" s="391"/>
      <c r="DO205" s="391"/>
      <c r="DP205" s="391"/>
      <c r="DQ205" s="391"/>
      <c r="DR205" s="391"/>
      <c r="DS205" s="391"/>
      <c r="DT205" s="391"/>
      <c r="DU205" s="391"/>
      <c r="DV205" s="391"/>
      <c r="DW205" s="391"/>
      <c r="DX205" s="391"/>
      <c r="DY205" s="391"/>
      <c r="DZ205" s="391"/>
      <c r="EA205" s="391"/>
      <c r="EB205" s="391"/>
      <c r="EC205" s="391"/>
      <c r="ED205" s="391"/>
      <c r="EE205" s="391"/>
      <c r="EF205" s="391"/>
      <c r="EG205" s="391"/>
      <c r="EH205" s="391"/>
      <c r="EI205" s="391"/>
      <c r="EJ205" s="391"/>
      <c r="EK205" s="391"/>
      <c r="EL205" s="391"/>
      <c r="EM205" s="391"/>
      <c r="EN205" s="391"/>
      <c r="EO205" s="391"/>
      <c r="EP205" s="391"/>
      <c r="EQ205" s="391"/>
      <c r="ER205" s="391"/>
      <c r="ES205" s="391"/>
      <c r="ET205" s="391"/>
      <c r="EU205" s="391"/>
      <c r="EV205" s="391"/>
      <c r="EW205" s="391"/>
      <c r="EX205" s="391"/>
      <c r="EY205" s="391"/>
      <c r="EZ205" s="391"/>
      <c r="FA205" s="391"/>
      <c r="FB205" s="391"/>
      <c r="FC205" s="391"/>
      <c r="FD205" s="391"/>
      <c r="FE205" s="391"/>
      <c r="FF205" s="391"/>
      <c r="FG205" s="391"/>
      <c r="FH205" s="391"/>
      <c r="FI205" s="391"/>
      <c r="FJ205" s="391"/>
      <c r="FK205" s="391"/>
      <c r="FL205" s="391"/>
      <c r="FM205" s="391"/>
      <c r="FN205" s="391"/>
      <c r="FO205" s="391"/>
      <c r="FP205" s="391"/>
      <c r="FQ205" s="391"/>
      <c r="FR205" s="391"/>
      <c r="FS205" s="391"/>
      <c r="FT205" s="391"/>
      <c r="FU205" s="391"/>
      <c r="FV205" s="391"/>
      <c r="FW205" s="391"/>
      <c r="FX205" s="391"/>
      <c r="FY205" s="391"/>
      <c r="FZ205" s="391"/>
      <c r="GA205" s="391"/>
      <c r="GB205" s="391"/>
      <c r="GC205" s="391"/>
      <c r="GD205" s="391"/>
      <c r="GE205" s="391"/>
      <c r="GF205" s="391"/>
      <c r="GG205" s="391"/>
      <c r="GH205" s="391"/>
      <c r="GI205" s="391"/>
      <c r="GJ205" s="391"/>
      <c r="GK205" s="391"/>
      <c r="GL205" s="391"/>
      <c r="GM205" s="391"/>
      <c r="GN205" s="391"/>
      <c r="GO205" s="391"/>
      <c r="GP205" s="391"/>
      <c r="GQ205" s="391"/>
      <c r="GR205" s="391"/>
      <c r="GS205" s="391"/>
      <c r="GT205" s="391"/>
      <c r="GU205" s="391"/>
      <c r="GV205" s="391"/>
      <c r="GW205" s="391"/>
      <c r="GX205" s="391"/>
      <c r="GY205" s="391"/>
      <c r="GZ205" s="391"/>
      <c r="HA205" s="391"/>
      <c r="HB205" s="391"/>
      <c r="HC205" s="391"/>
      <c r="HD205" s="391"/>
      <c r="HE205" s="391"/>
      <c r="HF205" s="391"/>
    </row>
    <row r="206" spans="1:215" s="392" customFormat="1" ht="33" customHeight="1" x14ac:dyDescent="0.25">
      <c r="A206" s="391"/>
      <c r="B206" s="360" t="s">
        <v>348</v>
      </c>
      <c r="C206" s="358"/>
      <c r="D206" s="381"/>
      <c r="E206" s="381"/>
      <c r="F206" s="381"/>
      <c r="G206" s="382"/>
      <c r="H206" s="381" t="s">
        <v>415</v>
      </c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54"/>
      <c r="AE206" s="354"/>
      <c r="AF206" s="381"/>
      <c r="AG206" s="381"/>
      <c r="AH206" s="381"/>
      <c r="AI206" s="381"/>
      <c r="AJ206" s="381"/>
      <c r="AK206" s="381"/>
      <c r="AL206" s="381"/>
      <c r="AM206" s="381"/>
      <c r="AN206" s="381"/>
      <c r="AO206" s="381"/>
      <c r="AP206" s="381"/>
      <c r="AQ206" s="381"/>
      <c r="AR206" s="381"/>
      <c r="AS206" s="381"/>
      <c r="AT206" s="381"/>
      <c r="AU206" s="381"/>
      <c r="AV206" s="381"/>
      <c r="AW206" s="381"/>
      <c r="AX206" s="381"/>
      <c r="AY206" s="381"/>
      <c r="AZ206" s="381"/>
      <c r="BA206" s="381"/>
      <c r="BB206" s="381"/>
      <c r="BC206" s="381"/>
      <c r="BD206" s="381"/>
      <c r="BE206" s="353"/>
      <c r="BF206" s="381"/>
      <c r="BG206" s="381"/>
      <c r="BH206" s="381"/>
      <c r="BI206" s="381"/>
      <c r="BJ206" s="381"/>
      <c r="BK206" s="381"/>
      <c r="BL206" s="381"/>
      <c r="BM206" s="381"/>
      <c r="BN206" s="381"/>
      <c r="BO206" s="381"/>
      <c r="BP206" s="381"/>
      <c r="BQ206" s="381"/>
      <c r="BR206" s="381"/>
      <c r="BS206" s="381"/>
      <c r="BT206" s="381"/>
      <c r="BU206" s="381"/>
      <c r="BV206" s="381"/>
      <c r="BW206" s="381"/>
      <c r="BX206" s="381"/>
      <c r="BY206" s="381"/>
      <c r="BZ206" s="381"/>
      <c r="CA206" s="381"/>
      <c r="CB206" s="381"/>
      <c r="CC206" s="381"/>
      <c r="CD206" s="381"/>
      <c r="CE206" s="381"/>
      <c r="CF206" s="382"/>
      <c r="CG206" s="355" t="s">
        <v>298</v>
      </c>
      <c r="CH206" s="356"/>
      <c r="CI206" s="356"/>
      <c r="CJ206" s="356"/>
      <c r="CK206" s="356"/>
      <c r="CL206" s="357"/>
      <c r="CM206" s="391"/>
      <c r="CN206" s="391"/>
      <c r="CO206" s="391"/>
      <c r="CP206" s="391"/>
      <c r="CQ206" s="391"/>
      <c r="CR206" s="391"/>
      <c r="CS206" s="391"/>
      <c r="CT206" s="391"/>
      <c r="CU206" s="391"/>
      <c r="CV206" s="391"/>
      <c r="CW206" s="391"/>
      <c r="CX206" s="391"/>
      <c r="CY206" s="391"/>
      <c r="CZ206" s="391"/>
      <c r="DA206" s="391"/>
      <c r="DB206" s="391"/>
      <c r="DC206" s="391"/>
      <c r="DD206" s="391"/>
      <c r="DE206" s="391"/>
      <c r="DF206" s="391"/>
      <c r="DG206" s="391"/>
      <c r="DH206" s="391"/>
      <c r="DI206" s="391"/>
      <c r="DJ206" s="391"/>
      <c r="DK206" s="391"/>
      <c r="DL206" s="391"/>
      <c r="DM206" s="391"/>
      <c r="DN206" s="391"/>
      <c r="DO206" s="391"/>
      <c r="DP206" s="391"/>
      <c r="DQ206" s="391"/>
      <c r="DR206" s="391"/>
      <c r="DS206" s="391"/>
      <c r="DT206" s="391"/>
      <c r="DU206" s="391"/>
      <c r="DV206" s="391"/>
      <c r="DW206" s="391"/>
      <c r="DX206" s="391"/>
      <c r="DY206" s="391"/>
      <c r="DZ206" s="391"/>
      <c r="EA206" s="391"/>
      <c r="EB206" s="391"/>
      <c r="EC206" s="391"/>
      <c r="ED206" s="391"/>
      <c r="EE206" s="391"/>
      <c r="EF206" s="391"/>
      <c r="EG206" s="391"/>
      <c r="EH206" s="391"/>
      <c r="EI206" s="391"/>
      <c r="EJ206" s="391"/>
      <c r="EK206" s="391"/>
      <c r="EL206" s="391"/>
      <c r="EM206" s="391"/>
      <c r="EN206" s="391"/>
      <c r="EO206" s="391"/>
      <c r="EP206" s="391"/>
      <c r="EQ206" s="391"/>
      <c r="ER206" s="391"/>
      <c r="ES206" s="391"/>
      <c r="ET206" s="391"/>
      <c r="EU206" s="391"/>
      <c r="EV206" s="391"/>
      <c r="EW206" s="391"/>
      <c r="EX206" s="391"/>
      <c r="EY206" s="391"/>
      <c r="EZ206" s="391"/>
      <c r="FA206" s="391"/>
      <c r="FB206" s="391"/>
      <c r="FC206" s="391"/>
      <c r="FD206" s="391"/>
      <c r="FE206" s="391"/>
      <c r="FF206" s="391"/>
      <c r="FG206" s="391"/>
      <c r="FH206" s="391"/>
      <c r="FI206" s="391"/>
      <c r="FJ206" s="391"/>
      <c r="FK206" s="391"/>
      <c r="FL206" s="391"/>
      <c r="FM206" s="391"/>
      <c r="FN206" s="391"/>
      <c r="FO206" s="391"/>
      <c r="FP206" s="391"/>
      <c r="FQ206" s="391"/>
      <c r="FR206" s="391"/>
      <c r="FS206" s="391"/>
      <c r="FT206" s="391"/>
      <c r="FU206" s="391"/>
      <c r="FV206" s="391"/>
      <c r="FW206" s="391"/>
      <c r="FX206" s="391"/>
      <c r="FY206" s="391"/>
      <c r="FZ206" s="391"/>
      <c r="GA206" s="391"/>
      <c r="GB206" s="391"/>
      <c r="GC206" s="391"/>
      <c r="GD206" s="391"/>
      <c r="GE206" s="391"/>
      <c r="GF206" s="391"/>
      <c r="GG206" s="391"/>
      <c r="GH206" s="391"/>
      <c r="GI206" s="391"/>
      <c r="GJ206" s="391"/>
      <c r="GK206" s="391"/>
      <c r="GL206" s="391"/>
      <c r="GM206" s="391"/>
      <c r="GN206" s="391"/>
      <c r="GO206" s="391"/>
      <c r="GP206" s="391"/>
      <c r="GQ206" s="391"/>
      <c r="GR206" s="391"/>
      <c r="GS206" s="391"/>
      <c r="GT206" s="391"/>
      <c r="GU206" s="391"/>
      <c r="GV206" s="391"/>
      <c r="GW206" s="391"/>
      <c r="GX206" s="391"/>
      <c r="GY206" s="391"/>
      <c r="GZ206" s="391"/>
      <c r="HA206" s="391"/>
      <c r="HB206" s="391"/>
      <c r="HC206" s="391"/>
      <c r="HD206" s="391"/>
      <c r="HE206" s="391"/>
      <c r="HF206" s="391"/>
    </row>
    <row r="207" spans="1:215" s="392" customFormat="1" ht="33" customHeight="1" x14ac:dyDescent="0.25">
      <c r="A207" s="391"/>
      <c r="B207" s="360" t="s">
        <v>261</v>
      </c>
      <c r="C207" s="358"/>
      <c r="D207" s="381"/>
      <c r="E207" s="381"/>
      <c r="F207" s="381"/>
      <c r="G207" s="382"/>
      <c r="H207" s="381" t="s">
        <v>416</v>
      </c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54"/>
      <c r="AE207" s="354"/>
      <c r="AF207" s="381"/>
      <c r="AG207" s="381"/>
      <c r="AH207" s="381"/>
      <c r="AI207" s="381"/>
      <c r="AJ207" s="381"/>
      <c r="AK207" s="381"/>
      <c r="AL207" s="381"/>
      <c r="AM207" s="381"/>
      <c r="AN207" s="381"/>
      <c r="AO207" s="381"/>
      <c r="AP207" s="381"/>
      <c r="AQ207" s="381"/>
      <c r="AR207" s="381"/>
      <c r="AS207" s="381"/>
      <c r="AT207" s="381"/>
      <c r="AU207" s="381"/>
      <c r="AV207" s="381"/>
      <c r="AW207" s="381"/>
      <c r="AX207" s="381"/>
      <c r="AY207" s="381"/>
      <c r="AZ207" s="381"/>
      <c r="BA207" s="381"/>
      <c r="BB207" s="381"/>
      <c r="BC207" s="381"/>
      <c r="BD207" s="381"/>
      <c r="BE207" s="353"/>
      <c r="BF207" s="381"/>
      <c r="BG207" s="381"/>
      <c r="BH207" s="381"/>
      <c r="BI207" s="381"/>
      <c r="BJ207" s="381"/>
      <c r="BK207" s="381"/>
      <c r="BL207" s="381"/>
      <c r="BM207" s="381"/>
      <c r="BN207" s="381"/>
      <c r="BO207" s="381"/>
      <c r="BP207" s="381"/>
      <c r="BQ207" s="381"/>
      <c r="BR207" s="381"/>
      <c r="BS207" s="381"/>
      <c r="BT207" s="381"/>
      <c r="BU207" s="381"/>
      <c r="BV207" s="381"/>
      <c r="BW207" s="381"/>
      <c r="BX207" s="381"/>
      <c r="BY207" s="381"/>
      <c r="BZ207" s="381"/>
      <c r="CA207" s="381"/>
      <c r="CB207" s="381"/>
      <c r="CC207" s="381"/>
      <c r="CD207" s="381"/>
      <c r="CE207" s="381"/>
      <c r="CF207" s="382"/>
      <c r="CG207" s="355" t="s">
        <v>139</v>
      </c>
      <c r="CH207" s="356"/>
      <c r="CI207" s="356"/>
      <c r="CJ207" s="356"/>
      <c r="CK207" s="356"/>
      <c r="CL207" s="357"/>
      <c r="CM207" s="391"/>
      <c r="CN207" s="391"/>
      <c r="CO207" s="391"/>
      <c r="CP207" s="391"/>
      <c r="CQ207" s="391"/>
      <c r="CR207" s="391"/>
      <c r="CS207" s="391"/>
      <c r="CT207" s="391"/>
      <c r="CU207" s="391"/>
      <c r="CV207" s="391"/>
      <c r="CW207" s="391"/>
      <c r="CX207" s="391"/>
      <c r="CY207" s="391"/>
      <c r="CZ207" s="391"/>
      <c r="DA207" s="391"/>
      <c r="DB207" s="391"/>
      <c r="DC207" s="391"/>
      <c r="DD207" s="391"/>
      <c r="DE207" s="391"/>
      <c r="DF207" s="391"/>
      <c r="DG207" s="391"/>
      <c r="DH207" s="391"/>
      <c r="DI207" s="391"/>
      <c r="DJ207" s="391"/>
      <c r="DK207" s="391"/>
      <c r="DL207" s="391"/>
      <c r="DM207" s="391"/>
      <c r="DN207" s="391"/>
      <c r="DO207" s="391"/>
      <c r="DP207" s="391"/>
      <c r="DQ207" s="391"/>
      <c r="DR207" s="391"/>
      <c r="DS207" s="391"/>
      <c r="DT207" s="391"/>
      <c r="DU207" s="391"/>
      <c r="DV207" s="391"/>
      <c r="DW207" s="391"/>
      <c r="DX207" s="391"/>
      <c r="DY207" s="391"/>
      <c r="DZ207" s="391"/>
      <c r="EA207" s="391"/>
      <c r="EB207" s="391"/>
      <c r="EC207" s="391"/>
      <c r="ED207" s="391"/>
      <c r="EE207" s="391"/>
      <c r="EF207" s="391"/>
      <c r="EG207" s="391"/>
      <c r="EH207" s="391"/>
      <c r="EI207" s="391"/>
      <c r="EJ207" s="391"/>
      <c r="EK207" s="391"/>
      <c r="EL207" s="391"/>
      <c r="EM207" s="391"/>
      <c r="EN207" s="391"/>
      <c r="EO207" s="391"/>
      <c r="EP207" s="391"/>
      <c r="EQ207" s="391"/>
      <c r="ER207" s="391"/>
      <c r="ES207" s="391"/>
      <c r="ET207" s="391"/>
      <c r="EU207" s="391"/>
      <c r="EV207" s="391"/>
      <c r="EW207" s="391"/>
      <c r="EX207" s="391"/>
      <c r="EY207" s="391"/>
      <c r="EZ207" s="391"/>
      <c r="FA207" s="391"/>
      <c r="FB207" s="391"/>
      <c r="FC207" s="391"/>
      <c r="FD207" s="391"/>
      <c r="FE207" s="391"/>
      <c r="FF207" s="391"/>
      <c r="FG207" s="391"/>
      <c r="FH207" s="391"/>
      <c r="FI207" s="391"/>
      <c r="FJ207" s="391"/>
      <c r="FK207" s="391"/>
      <c r="FL207" s="391"/>
      <c r="FM207" s="391"/>
      <c r="FN207" s="391"/>
      <c r="FO207" s="391"/>
      <c r="FP207" s="391"/>
      <c r="FQ207" s="391"/>
      <c r="FR207" s="391"/>
      <c r="FS207" s="391"/>
      <c r="FT207" s="391"/>
      <c r="FU207" s="391"/>
      <c r="FV207" s="391"/>
      <c r="FW207" s="391"/>
      <c r="FX207" s="391"/>
      <c r="FY207" s="391"/>
      <c r="FZ207" s="391"/>
      <c r="GA207" s="391"/>
      <c r="GB207" s="391"/>
      <c r="GC207" s="391"/>
      <c r="GD207" s="391"/>
      <c r="GE207" s="391"/>
      <c r="GF207" s="391"/>
      <c r="GG207" s="391"/>
      <c r="GH207" s="391"/>
      <c r="GI207" s="391"/>
      <c r="GJ207" s="391"/>
      <c r="GK207" s="391"/>
      <c r="GL207" s="391"/>
      <c r="GM207" s="391"/>
      <c r="GN207" s="391"/>
      <c r="GO207" s="391"/>
      <c r="GP207" s="391"/>
      <c r="GQ207" s="391"/>
      <c r="GR207" s="391"/>
      <c r="GS207" s="391"/>
      <c r="GT207" s="391"/>
      <c r="GU207" s="391"/>
      <c r="GV207" s="391"/>
      <c r="GW207" s="391"/>
      <c r="GX207" s="391"/>
      <c r="GY207" s="391"/>
      <c r="GZ207" s="391"/>
      <c r="HA207" s="391"/>
      <c r="HB207" s="391"/>
      <c r="HC207" s="391"/>
      <c r="HD207" s="391"/>
      <c r="HE207" s="391"/>
      <c r="HF207" s="391"/>
    </row>
    <row r="208" spans="1:215" s="392" customFormat="1" ht="33" customHeight="1" x14ac:dyDescent="0.25">
      <c r="A208" s="391"/>
      <c r="B208" s="360" t="s">
        <v>262</v>
      </c>
      <c r="C208" s="358"/>
      <c r="D208" s="381"/>
      <c r="E208" s="381"/>
      <c r="F208" s="381"/>
      <c r="G208" s="382"/>
      <c r="H208" s="381" t="s">
        <v>417</v>
      </c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54"/>
      <c r="AE208" s="354"/>
      <c r="AF208" s="381"/>
      <c r="AG208" s="381"/>
      <c r="AH208" s="381"/>
      <c r="AI208" s="381"/>
      <c r="AJ208" s="381"/>
      <c r="AK208" s="381"/>
      <c r="AL208" s="381"/>
      <c r="AM208" s="381"/>
      <c r="AN208" s="381"/>
      <c r="AO208" s="381"/>
      <c r="AP208" s="381"/>
      <c r="AQ208" s="381"/>
      <c r="AR208" s="381"/>
      <c r="AS208" s="381"/>
      <c r="AT208" s="381"/>
      <c r="AU208" s="381"/>
      <c r="AV208" s="381"/>
      <c r="AW208" s="381"/>
      <c r="AX208" s="381"/>
      <c r="AY208" s="381"/>
      <c r="AZ208" s="381"/>
      <c r="BA208" s="381"/>
      <c r="BB208" s="381"/>
      <c r="BC208" s="381"/>
      <c r="BD208" s="381"/>
      <c r="BE208" s="353"/>
      <c r="BF208" s="381"/>
      <c r="BG208" s="381"/>
      <c r="BH208" s="381"/>
      <c r="BI208" s="381"/>
      <c r="BJ208" s="381"/>
      <c r="BK208" s="381"/>
      <c r="BL208" s="381"/>
      <c r="BM208" s="381"/>
      <c r="BN208" s="381"/>
      <c r="BO208" s="381"/>
      <c r="BP208" s="381"/>
      <c r="BQ208" s="381"/>
      <c r="BR208" s="381"/>
      <c r="BS208" s="381"/>
      <c r="BT208" s="381"/>
      <c r="BU208" s="381"/>
      <c r="BV208" s="381"/>
      <c r="BW208" s="381"/>
      <c r="BX208" s="381"/>
      <c r="BY208" s="381"/>
      <c r="BZ208" s="381"/>
      <c r="CA208" s="381"/>
      <c r="CB208" s="381"/>
      <c r="CC208" s="381"/>
      <c r="CD208" s="381"/>
      <c r="CE208" s="381"/>
      <c r="CF208" s="382"/>
      <c r="CG208" s="355" t="s">
        <v>140</v>
      </c>
      <c r="CH208" s="356"/>
      <c r="CI208" s="356"/>
      <c r="CJ208" s="356"/>
      <c r="CK208" s="356"/>
      <c r="CL208" s="357"/>
      <c r="CM208" s="391"/>
      <c r="CN208" s="391"/>
      <c r="CO208" s="391"/>
      <c r="CP208" s="391"/>
      <c r="CQ208" s="391"/>
      <c r="CR208" s="391"/>
      <c r="CS208" s="391"/>
      <c r="CT208" s="391"/>
      <c r="CU208" s="391"/>
      <c r="CV208" s="391"/>
      <c r="CW208" s="391"/>
      <c r="CX208" s="391"/>
      <c r="CY208" s="391"/>
      <c r="CZ208" s="391"/>
      <c r="DA208" s="391"/>
      <c r="DB208" s="391"/>
      <c r="DC208" s="391"/>
      <c r="DD208" s="391"/>
      <c r="DE208" s="391"/>
      <c r="DF208" s="391"/>
      <c r="DG208" s="391"/>
      <c r="DH208" s="391"/>
      <c r="DI208" s="391"/>
      <c r="DJ208" s="391"/>
      <c r="DK208" s="391"/>
      <c r="DL208" s="391"/>
      <c r="DM208" s="391"/>
      <c r="DN208" s="391"/>
      <c r="DO208" s="391"/>
      <c r="DP208" s="391"/>
      <c r="DQ208" s="391"/>
      <c r="DR208" s="391"/>
      <c r="DS208" s="391"/>
      <c r="DT208" s="391"/>
      <c r="DU208" s="391"/>
      <c r="DV208" s="391"/>
      <c r="DW208" s="391"/>
      <c r="DX208" s="391"/>
      <c r="DY208" s="391"/>
      <c r="DZ208" s="391"/>
      <c r="EA208" s="391"/>
      <c r="EB208" s="391"/>
      <c r="EC208" s="391"/>
      <c r="ED208" s="391"/>
      <c r="EE208" s="391"/>
      <c r="EF208" s="391"/>
      <c r="EG208" s="391"/>
      <c r="EH208" s="391"/>
      <c r="EI208" s="391"/>
      <c r="EJ208" s="391"/>
      <c r="EK208" s="391"/>
      <c r="EL208" s="391"/>
      <c r="EM208" s="391"/>
      <c r="EN208" s="391"/>
      <c r="EO208" s="391"/>
      <c r="EP208" s="391"/>
      <c r="EQ208" s="391"/>
      <c r="ER208" s="391"/>
      <c r="ES208" s="391"/>
      <c r="ET208" s="391"/>
      <c r="EU208" s="391"/>
      <c r="EV208" s="391"/>
      <c r="EW208" s="391"/>
      <c r="EX208" s="391"/>
      <c r="EY208" s="391"/>
      <c r="EZ208" s="391"/>
      <c r="FA208" s="391"/>
      <c r="FB208" s="391"/>
      <c r="FC208" s="391"/>
      <c r="FD208" s="391"/>
      <c r="FE208" s="391"/>
      <c r="FF208" s="391"/>
      <c r="FG208" s="391"/>
      <c r="FH208" s="391"/>
      <c r="FI208" s="391"/>
      <c r="FJ208" s="391"/>
      <c r="FK208" s="391"/>
      <c r="FL208" s="391"/>
      <c r="FM208" s="391"/>
      <c r="FN208" s="391"/>
      <c r="FO208" s="391"/>
      <c r="FP208" s="391"/>
      <c r="FQ208" s="391"/>
      <c r="FR208" s="391"/>
      <c r="FS208" s="391"/>
      <c r="FT208" s="391"/>
      <c r="FU208" s="391"/>
      <c r="FV208" s="391"/>
      <c r="FW208" s="391"/>
      <c r="FX208" s="391"/>
      <c r="FY208" s="391"/>
      <c r="FZ208" s="391"/>
      <c r="GA208" s="391"/>
      <c r="GB208" s="391"/>
      <c r="GC208" s="391"/>
      <c r="GD208" s="391"/>
      <c r="GE208" s="391"/>
      <c r="GF208" s="391"/>
      <c r="GG208" s="391"/>
      <c r="GH208" s="391"/>
      <c r="GI208" s="391"/>
      <c r="GJ208" s="391"/>
      <c r="GK208" s="391"/>
      <c r="GL208" s="391"/>
      <c r="GM208" s="391"/>
      <c r="GN208" s="391"/>
      <c r="GO208" s="391"/>
      <c r="GP208" s="391"/>
      <c r="GQ208" s="391"/>
      <c r="GR208" s="391"/>
      <c r="GS208" s="391"/>
      <c r="GT208" s="391"/>
      <c r="GU208" s="391"/>
      <c r="GV208" s="391"/>
      <c r="GW208" s="391"/>
      <c r="GX208" s="391"/>
      <c r="GY208" s="391"/>
      <c r="GZ208" s="391"/>
      <c r="HA208" s="391"/>
      <c r="HB208" s="391"/>
      <c r="HC208" s="391"/>
      <c r="HD208" s="391"/>
      <c r="HE208" s="391"/>
      <c r="HF208" s="391"/>
    </row>
    <row r="209" spans="1:216" s="392" customFormat="1" ht="33" customHeight="1" x14ac:dyDescent="0.25">
      <c r="A209" s="391"/>
      <c r="B209" s="360" t="s">
        <v>265</v>
      </c>
      <c r="C209" s="358"/>
      <c r="D209" s="381"/>
      <c r="E209" s="381"/>
      <c r="F209" s="381"/>
      <c r="G209" s="382"/>
      <c r="H209" s="381" t="s">
        <v>418</v>
      </c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54"/>
      <c r="AE209" s="354"/>
      <c r="AF209" s="381"/>
      <c r="AG209" s="381"/>
      <c r="AH209" s="381"/>
      <c r="AI209" s="381"/>
      <c r="AJ209" s="381"/>
      <c r="AK209" s="381"/>
      <c r="AL209" s="381"/>
      <c r="AM209" s="381"/>
      <c r="AN209" s="381"/>
      <c r="AO209" s="381"/>
      <c r="AP209" s="381"/>
      <c r="AQ209" s="381"/>
      <c r="AR209" s="381"/>
      <c r="AS209" s="381"/>
      <c r="AT209" s="381"/>
      <c r="AU209" s="381"/>
      <c r="AV209" s="381"/>
      <c r="AW209" s="381"/>
      <c r="AX209" s="381"/>
      <c r="AY209" s="381"/>
      <c r="AZ209" s="381"/>
      <c r="BA209" s="381"/>
      <c r="BB209" s="381"/>
      <c r="BC209" s="381"/>
      <c r="BD209" s="381"/>
      <c r="BE209" s="353"/>
      <c r="BF209" s="381"/>
      <c r="BG209" s="381"/>
      <c r="BH209" s="381"/>
      <c r="BI209" s="381"/>
      <c r="BJ209" s="381"/>
      <c r="BK209" s="381"/>
      <c r="BL209" s="381"/>
      <c r="BM209" s="381"/>
      <c r="BN209" s="381"/>
      <c r="BO209" s="381"/>
      <c r="BP209" s="381"/>
      <c r="BQ209" s="381"/>
      <c r="BR209" s="381"/>
      <c r="BS209" s="381"/>
      <c r="BT209" s="381"/>
      <c r="BU209" s="381"/>
      <c r="BV209" s="381"/>
      <c r="BW209" s="381"/>
      <c r="BX209" s="381"/>
      <c r="BY209" s="381"/>
      <c r="BZ209" s="381"/>
      <c r="CA209" s="381"/>
      <c r="CB209" s="381"/>
      <c r="CC209" s="381"/>
      <c r="CD209" s="381"/>
      <c r="CE209" s="381"/>
      <c r="CF209" s="382"/>
      <c r="CG209" s="355" t="s">
        <v>184</v>
      </c>
      <c r="CH209" s="381"/>
      <c r="CI209" s="381"/>
      <c r="CJ209" s="381"/>
      <c r="CK209" s="381"/>
      <c r="CL209" s="382"/>
      <c r="CM209" s="391"/>
      <c r="CN209" s="391"/>
      <c r="CO209" s="391"/>
      <c r="CP209" s="391"/>
      <c r="CQ209" s="391"/>
      <c r="CR209" s="391"/>
      <c r="CS209" s="391"/>
      <c r="CT209" s="391"/>
      <c r="CU209" s="391"/>
      <c r="CV209" s="391"/>
      <c r="CW209" s="391"/>
      <c r="CX209" s="391"/>
      <c r="CY209" s="391"/>
      <c r="CZ209" s="391"/>
      <c r="DA209" s="391"/>
      <c r="DB209" s="391"/>
      <c r="DC209" s="391"/>
      <c r="DD209" s="391"/>
      <c r="DE209" s="391"/>
      <c r="DF209" s="391"/>
      <c r="DG209" s="391"/>
      <c r="DH209" s="391"/>
      <c r="DI209" s="391"/>
      <c r="DJ209" s="391"/>
      <c r="DK209" s="391"/>
      <c r="DL209" s="391"/>
      <c r="DM209" s="391"/>
      <c r="DN209" s="391"/>
      <c r="DO209" s="391"/>
      <c r="DP209" s="391"/>
      <c r="DQ209" s="391"/>
      <c r="DR209" s="391"/>
      <c r="DS209" s="391"/>
      <c r="DT209" s="391"/>
      <c r="DU209" s="391"/>
      <c r="DV209" s="391"/>
      <c r="DW209" s="391"/>
      <c r="DX209" s="391"/>
      <c r="DY209" s="391"/>
      <c r="DZ209" s="391"/>
      <c r="EA209" s="391"/>
      <c r="EB209" s="391"/>
      <c r="EC209" s="391"/>
      <c r="ED209" s="391"/>
      <c r="EE209" s="391"/>
      <c r="EF209" s="391"/>
      <c r="EG209" s="391"/>
      <c r="EH209" s="391"/>
      <c r="EI209" s="391"/>
      <c r="EJ209" s="391"/>
      <c r="EK209" s="391"/>
      <c r="EL209" s="391"/>
      <c r="EM209" s="391"/>
      <c r="EN209" s="391"/>
      <c r="EO209" s="391"/>
      <c r="EP209" s="391"/>
      <c r="EQ209" s="391"/>
      <c r="ER209" s="391"/>
      <c r="ES209" s="391"/>
      <c r="ET209" s="391"/>
      <c r="EU209" s="391"/>
      <c r="EV209" s="391"/>
      <c r="EW209" s="391"/>
      <c r="EX209" s="391"/>
      <c r="EY209" s="391"/>
      <c r="EZ209" s="391"/>
      <c r="FA209" s="391"/>
      <c r="FB209" s="391"/>
      <c r="FC209" s="391"/>
      <c r="FD209" s="391"/>
      <c r="FE209" s="391"/>
      <c r="FF209" s="391"/>
      <c r="FG209" s="391"/>
      <c r="FH209" s="391"/>
      <c r="FI209" s="391"/>
      <c r="FJ209" s="391"/>
      <c r="FK209" s="391"/>
      <c r="FL209" s="391"/>
      <c r="FM209" s="391"/>
      <c r="FN209" s="391"/>
      <c r="FO209" s="391"/>
      <c r="FP209" s="391"/>
      <c r="FQ209" s="391"/>
      <c r="FR209" s="391"/>
      <c r="FS209" s="391"/>
      <c r="FT209" s="391"/>
      <c r="FU209" s="391"/>
      <c r="FV209" s="391"/>
      <c r="FW209" s="391"/>
      <c r="FX209" s="391"/>
      <c r="FY209" s="391"/>
      <c r="FZ209" s="391"/>
      <c r="GA209" s="391"/>
      <c r="GB209" s="391"/>
      <c r="GC209" s="391"/>
      <c r="GD209" s="391"/>
      <c r="GE209" s="391"/>
      <c r="GF209" s="391"/>
      <c r="GG209" s="391"/>
      <c r="GH209" s="391"/>
      <c r="GI209" s="391"/>
      <c r="GJ209" s="391"/>
      <c r="GK209" s="391"/>
      <c r="GL209" s="391"/>
      <c r="GM209" s="391"/>
      <c r="GN209" s="391"/>
      <c r="GO209" s="391"/>
      <c r="GP209" s="391"/>
      <c r="GQ209" s="391"/>
      <c r="GR209" s="391"/>
      <c r="GS209" s="391"/>
      <c r="GT209" s="391"/>
      <c r="GU209" s="391"/>
      <c r="GV209" s="391"/>
      <c r="GW209" s="391"/>
      <c r="GX209" s="391"/>
      <c r="GY209" s="391"/>
      <c r="GZ209" s="391"/>
      <c r="HA209" s="391"/>
      <c r="HB209" s="391"/>
      <c r="HC209" s="391"/>
      <c r="HD209" s="391"/>
      <c r="HE209" s="391"/>
      <c r="HF209" s="391"/>
    </row>
    <row r="210" spans="1:216" s="392" customFormat="1" ht="33" customHeight="1" x14ac:dyDescent="0.25">
      <c r="A210" s="391"/>
      <c r="B210" s="360" t="s">
        <v>266</v>
      </c>
      <c r="C210" s="358"/>
      <c r="D210" s="381"/>
      <c r="E210" s="381"/>
      <c r="F210" s="381"/>
      <c r="G210" s="382"/>
      <c r="H210" s="381" t="s">
        <v>419</v>
      </c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54"/>
      <c r="AE210" s="354"/>
      <c r="AF210" s="381"/>
      <c r="AG210" s="381"/>
      <c r="AH210" s="381"/>
      <c r="AI210" s="381"/>
      <c r="AJ210" s="381"/>
      <c r="AK210" s="381"/>
      <c r="AL210" s="381"/>
      <c r="AM210" s="381"/>
      <c r="AN210" s="381"/>
      <c r="AO210" s="381"/>
      <c r="AP210" s="381"/>
      <c r="AQ210" s="381"/>
      <c r="AR210" s="381"/>
      <c r="AS210" s="381"/>
      <c r="AT210" s="381"/>
      <c r="AU210" s="381"/>
      <c r="AV210" s="381"/>
      <c r="AW210" s="381"/>
      <c r="AX210" s="381"/>
      <c r="AY210" s="381"/>
      <c r="AZ210" s="381"/>
      <c r="BA210" s="381"/>
      <c r="BB210" s="381"/>
      <c r="BC210" s="381"/>
      <c r="BD210" s="381"/>
      <c r="BE210" s="353"/>
      <c r="BF210" s="381"/>
      <c r="BG210" s="381"/>
      <c r="BH210" s="381"/>
      <c r="BI210" s="381"/>
      <c r="BJ210" s="381"/>
      <c r="BK210" s="381"/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381"/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2"/>
      <c r="CG210" s="355" t="s">
        <v>185</v>
      </c>
      <c r="CH210" s="381"/>
      <c r="CI210" s="381"/>
      <c r="CJ210" s="381"/>
      <c r="CK210" s="381"/>
      <c r="CL210" s="382"/>
      <c r="CM210" s="391"/>
      <c r="CN210" s="391"/>
      <c r="CO210" s="391"/>
      <c r="CP210" s="391"/>
      <c r="CQ210" s="391"/>
      <c r="CR210" s="391"/>
      <c r="CS210" s="391"/>
      <c r="CT210" s="391"/>
      <c r="CU210" s="391"/>
      <c r="CV210" s="391"/>
      <c r="CW210" s="391"/>
      <c r="CX210" s="391"/>
      <c r="CY210" s="391"/>
      <c r="CZ210" s="391"/>
      <c r="DA210" s="391"/>
      <c r="DB210" s="391"/>
      <c r="DC210" s="391"/>
      <c r="DD210" s="391"/>
      <c r="DE210" s="391"/>
      <c r="DF210" s="391"/>
      <c r="DG210" s="391"/>
      <c r="DH210" s="391"/>
      <c r="DI210" s="391"/>
      <c r="DJ210" s="391"/>
      <c r="DK210" s="391"/>
      <c r="DL210" s="391"/>
      <c r="DM210" s="391"/>
      <c r="DN210" s="391"/>
      <c r="DO210" s="391"/>
      <c r="DP210" s="391"/>
      <c r="DQ210" s="391"/>
      <c r="DR210" s="391"/>
      <c r="DS210" s="391"/>
      <c r="DT210" s="391"/>
      <c r="DU210" s="391"/>
      <c r="DV210" s="391"/>
      <c r="DW210" s="391"/>
      <c r="DX210" s="391"/>
      <c r="DY210" s="391"/>
      <c r="DZ210" s="391"/>
      <c r="EA210" s="391"/>
      <c r="EB210" s="391"/>
      <c r="EC210" s="391"/>
      <c r="ED210" s="391"/>
      <c r="EE210" s="391"/>
      <c r="EF210" s="391"/>
      <c r="EG210" s="391"/>
      <c r="EH210" s="391"/>
      <c r="EI210" s="391"/>
      <c r="EJ210" s="391"/>
      <c r="EK210" s="391"/>
      <c r="EL210" s="391"/>
      <c r="EM210" s="391"/>
      <c r="EN210" s="391"/>
      <c r="EO210" s="391"/>
      <c r="EP210" s="391"/>
      <c r="EQ210" s="391"/>
      <c r="ER210" s="391"/>
      <c r="ES210" s="391"/>
      <c r="ET210" s="391"/>
      <c r="EU210" s="391"/>
      <c r="EV210" s="391"/>
      <c r="EW210" s="391"/>
      <c r="EX210" s="391"/>
      <c r="EY210" s="391"/>
      <c r="EZ210" s="391"/>
      <c r="FA210" s="391"/>
      <c r="FB210" s="391"/>
      <c r="FC210" s="391"/>
      <c r="FD210" s="391"/>
      <c r="FE210" s="391"/>
      <c r="FF210" s="391"/>
      <c r="FG210" s="391"/>
      <c r="FH210" s="391"/>
      <c r="FI210" s="391"/>
      <c r="FJ210" s="391"/>
      <c r="FK210" s="391"/>
      <c r="FL210" s="391"/>
      <c r="FM210" s="391"/>
      <c r="FN210" s="391"/>
      <c r="FO210" s="391"/>
      <c r="FP210" s="391"/>
      <c r="FQ210" s="391"/>
      <c r="FR210" s="391"/>
      <c r="FS210" s="391"/>
      <c r="FT210" s="391"/>
      <c r="FU210" s="391"/>
      <c r="FV210" s="391"/>
      <c r="FW210" s="391"/>
      <c r="FX210" s="391"/>
      <c r="FY210" s="391"/>
      <c r="FZ210" s="391"/>
      <c r="GA210" s="391"/>
      <c r="GB210" s="391"/>
      <c r="GC210" s="391"/>
      <c r="GD210" s="391"/>
      <c r="GE210" s="391"/>
      <c r="GF210" s="391"/>
      <c r="GG210" s="391"/>
      <c r="GH210" s="391"/>
      <c r="GI210" s="391"/>
      <c r="GJ210" s="391"/>
      <c r="GK210" s="391"/>
      <c r="GL210" s="391"/>
      <c r="GM210" s="391"/>
      <c r="GN210" s="391"/>
      <c r="GO210" s="391"/>
      <c r="GP210" s="391"/>
      <c r="GQ210" s="391"/>
      <c r="GR210" s="391"/>
      <c r="GS210" s="391"/>
      <c r="GT210" s="391"/>
      <c r="GU210" s="391"/>
      <c r="GV210" s="391"/>
      <c r="GW210" s="391"/>
      <c r="GX210" s="391"/>
      <c r="GY210" s="391"/>
      <c r="GZ210" s="391"/>
      <c r="HA210" s="391"/>
      <c r="HB210" s="391"/>
      <c r="HC210" s="391"/>
      <c r="HD210" s="391"/>
      <c r="HE210" s="391"/>
      <c r="HF210" s="391"/>
    </row>
    <row r="211" spans="1:216" s="392" customFormat="1" ht="33" customHeight="1" x14ac:dyDescent="0.25">
      <c r="A211" s="391"/>
      <c r="B211" s="361" t="s">
        <v>279</v>
      </c>
      <c r="C211" s="362"/>
      <c r="D211" s="363"/>
      <c r="E211" s="363"/>
      <c r="F211" s="363"/>
      <c r="G211" s="364"/>
      <c r="H211" s="363" t="s">
        <v>420</v>
      </c>
      <c r="I211" s="363"/>
      <c r="J211" s="363"/>
      <c r="K211" s="363"/>
      <c r="L211" s="363"/>
      <c r="M211" s="363"/>
      <c r="N211" s="363"/>
      <c r="O211" s="363"/>
      <c r="P211" s="363"/>
      <c r="Q211" s="363"/>
      <c r="R211" s="363"/>
      <c r="S211" s="363"/>
      <c r="T211" s="363"/>
      <c r="U211" s="363"/>
      <c r="V211" s="363"/>
      <c r="W211" s="363"/>
      <c r="X211" s="363"/>
      <c r="Y211" s="363"/>
      <c r="Z211" s="363"/>
      <c r="AA211" s="363"/>
      <c r="AB211" s="363"/>
      <c r="AC211" s="363"/>
      <c r="AD211" s="365"/>
      <c r="AE211" s="365"/>
      <c r="AF211" s="363"/>
      <c r="AG211" s="363"/>
      <c r="AH211" s="363"/>
      <c r="AI211" s="363"/>
      <c r="AJ211" s="363"/>
      <c r="AK211" s="363"/>
      <c r="AL211" s="363"/>
      <c r="AM211" s="363"/>
      <c r="AN211" s="363"/>
      <c r="AO211" s="363"/>
      <c r="AP211" s="363"/>
      <c r="AQ211" s="363"/>
      <c r="AR211" s="363"/>
      <c r="AS211" s="363"/>
      <c r="AT211" s="363"/>
      <c r="AU211" s="363"/>
      <c r="AV211" s="363"/>
      <c r="AW211" s="363"/>
      <c r="AX211" s="363"/>
      <c r="AY211" s="363"/>
      <c r="AZ211" s="363"/>
      <c r="BA211" s="363"/>
      <c r="BB211" s="363"/>
      <c r="BC211" s="363"/>
      <c r="BD211" s="363"/>
      <c r="BE211" s="366"/>
      <c r="BF211" s="363"/>
      <c r="BG211" s="363"/>
      <c r="BH211" s="363"/>
      <c r="BI211" s="363"/>
      <c r="BJ211" s="363"/>
      <c r="BK211" s="363"/>
      <c r="BL211" s="363"/>
      <c r="BM211" s="363"/>
      <c r="BN211" s="363"/>
      <c r="BO211" s="363"/>
      <c r="BP211" s="363"/>
      <c r="BQ211" s="363"/>
      <c r="BR211" s="363"/>
      <c r="BS211" s="363"/>
      <c r="BT211" s="363"/>
      <c r="BU211" s="363"/>
      <c r="BV211" s="363"/>
      <c r="BW211" s="363"/>
      <c r="BX211" s="363"/>
      <c r="BY211" s="363"/>
      <c r="BZ211" s="363"/>
      <c r="CA211" s="363"/>
      <c r="CB211" s="363"/>
      <c r="CC211" s="363"/>
      <c r="CD211" s="363"/>
      <c r="CE211" s="363"/>
      <c r="CF211" s="364"/>
      <c r="CG211" s="367" t="s">
        <v>278</v>
      </c>
      <c r="CH211" s="368"/>
      <c r="CI211" s="368"/>
      <c r="CJ211" s="368"/>
      <c r="CK211" s="368"/>
      <c r="CL211" s="369"/>
      <c r="CM211" s="391"/>
      <c r="CN211" s="391"/>
      <c r="CO211" s="391"/>
      <c r="CP211" s="391"/>
      <c r="CQ211" s="391"/>
      <c r="CR211" s="391"/>
      <c r="CS211" s="391"/>
      <c r="CT211" s="391"/>
      <c r="CU211" s="391"/>
      <c r="CV211" s="391"/>
      <c r="CW211" s="391"/>
      <c r="CX211" s="391"/>
      <c r="CY211" s="391"/>
      <c r="CZ211" s="391"/>
      <c r="DA211" s="391"/>
      <c r="DB211" s="391"/>
      <c r="DC211" s="391"/>
      <c r="DD211" s="391"/>
      <c r="DE211" s="391"/>
      <c r="DF211" s="391"/>
      <c r="DG211" s="391"/>
      <c r="DH211" s="391"/>
      <c r="DI211" s="391"/>
      <c r="DJ211" s="391"/>
      <c r="DK211" s="391"/>
      <c r="DL211" s="391"/>
      <c r="DM211" s="391"/>
      <c r="DN211" s="391"/>
      <c r="DO211" s="391"/>
      <c r="DP211" s="391"/>
      <c r="DQ211" s="391"/>
      <c r="DR211" s="391"/>
      <c r="DS211" s="391"/>
      <c r="DT211" s="391"/>
      <c r="DU211" s="391"/>
      <c r="DV211" s="391"/>
      <c r="DW211" s="391"/>
      <c r="DX211" s="391"/>
      <c r="DY211" s="391"/>
      <c r="DZ211" s="391"/>
      <c r="EA211" s="391"/>
      <c r="EB211" s="391"/>
      <c r="EC211" s="391"/>
      <c r="ED211" s="391"/>
      <c r="EE211" s="391"/>
      <c r="EF211" s="391"/>
      <c r="EG211" s="391"/>
      <c r="EH211" s="391"/>
      <c r="EI211" s="391"/>
      <c r="EJ211" s="391"/>
      <c r="EK211" s="391"/>
      <c r="EL211" s="391"/>
      <c r="EM211" s="391"/>
      <c r="EN211" s="391"/>
      <c r="EO211" s="391"/>
      <c r="EP211" s="391"/>
      <c r="EQ211" s="391"/>
      <c r="ER211" s="391"/>
      <c r="ES211" s="391"/>
      <c r="ET211" s="391"/>
      <c r="EU211" s="391"/>
      <c r="EV211" s="391"/>
      <c r="EW211" s="391"/>
      <c r="EX211" s="391"/>
      <c r="EY211" s="391"/>
      <c r="EZ211" s="391"/>
      <c r="FA211" s="391"/>
      <c r="FB211" s="391"/>
      <c r="FC211" s="391"/>
      <c r="FD211" s="391"/>
      <c r="FE211" s="391"/>
      <c r="FF211" s="391"/>
      <c r="FG211" s="391"/>
      <c r="FH211" s="391"/>
      <c r="FI211" s="391"/>
      <c r="FJ211" s="391"/>
      <c r="FK211" s="391"/>
      <c r="FL211" s="391"/>
      <c r="FM211" s="391"/>
      <c r="FN211" s="391"/>
      <c r="FO211" s="391"/>
      <c r="FP211" s="391"/>
      <c r="FQ211" s="391"/>
      <c r="FR211" s="391"/>
      <c r="FS211" s="391"/>
      <c r="FT211" s="391"/>
      <c r="FU211" s="391"/>
      <c r="FV211" s="391"/>
      <c r="FW211" s="391"/>
      <c r="FX211" s="391"/>
      <c r="FY211" s="391"/>
      <c r="FZ211" s="391"/>
      <c r="GA211" s="391"/>
      <c r="GB211" s="391"/>
      <c r="GC211" s="391"/>
      <c r="GD211" s="391"/>
      <c r="GE211" s="391"/>
      <c r="GF211" s="391"/>
      <c r="GG211" s="391"/>
      <c r="GH211" s="391"/>
      <c r="GI211" s="391"/>
      <c r="GJ211" s="391"/>
      <c r="GK211" s="391"/>
      <c r="GL211" s="391"/>
      <c r="GM211" s="391"/>
      <c r="GN211" s="391"/>
      <c r="GO211" s="391"/>
      <c r="GP211" s="391"/>
      <c r="GQ211" s="391"/>
      <c r="GR211" s="391"/>
      <c r="GS211" s="391"/>
      <c r="GT211" s="391"/>
      <c r="GU211" s="391"/>
      <c r="GV211" s="391"/>
      <c r="GW211" s="391"/>
      <c r="GX211" s="391"/>
      <c r="GY211" s="391"/>
      <c r="GZ211" s="391"/>
      <c r="HA211" s="391"/>
      <c r="HB211" s="391"/>
      <c r="HC211" s="391"/>
      <c r="HD211" s="391"/>
      <c r="HE211" s="391"/>
      <c r="HF211" s="391"/>
      <c r="HG211" s="391"/>
      <c r="HH211" s="391"/>
    </row>
    <row r="212" spans="1:216" s="392" customFormat="1" ht="33" customHeight="1" x14ac:dyDescent="0.25">
      <c r="A212" s="391"/>
      <c r="B212" s="360" t="s">
        <v>267</v>
      </c>
      <c r="C212" s="358"/>
      <c r="D212" s="381"/>
      <c r="E212" s="381"/>
      <c r="F212" s="381"/>
      <c r="G212" s="382"/>
      <c r="H212" s="381" t="s">
        <v>421</v>
      </c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54"/>
      <c r="AE212" s="354"/>
      <c r="AF212" s="381"/>
      <c r="AG212" s="381"/>
      <c r="AH212" s="381"/>
      <c r="AI212" s="381"/>
      <c r="AJ212" s="381"/>
      <c r="AK212" s="381"/>
      <c r="AL212" s="381"/>
      <c r="AM212" s="381"/>
      <c r="AN212" s="381"/>
      <c r="AO212" s="381"/>
      <c r="AP212" s="381"/>
      <c r="AQ212" s="381"/>
      <c r="AR212" s="381"/>
      <c r="AS212" s="381"/>
      <c r="AT212" s="381"/>
      <c r="AU212" s="381"/>
      <c r="AV212" s="381"/>
      <c r="AW212" s="381"/>
      <c r="AX212" s="381"/>
      <c r="AY212" s="381"/>
      <c r="AZ212" s="381"/>
      <c r="BA212" s="381"/>
      <c r="BB212" s="381"/>
      <c r="BC212" s="381"/>
      <c r="BD212" s="381"/>
      <c r="BE212" s="353"/>
      <c r="BF212" s="381"/>
      <c r="BG212" s="381"/>
      <c r="BH212" s="381"/>
      <c r="BI212" s="381"/>
      <c r="BJ212" s="381"/>
      <c r="BK212" s="381"/>
      <c r="BL212" s="381"/>
      <c r="BM212" s="381"/>
      <c r="BN212" s="381"/>
      <c r="BO212" s="381"/>
      <c r="BP212" s="381"/>
      <c r="BQ212" s="381"/>
      <c r="BR212" s="381"/>
      <c r="BS212" s="381"/>
      <c r="BT212" s="381"/>
      <c r="BU212" s="381"/>
      <c r="BV212" s="381"/>
      <c r="BW212" s="381"/>
      <c r="BX212" s="381"/>
      <c r="BY212" s="381"/>
      <c r="BZ212" s="381"/>
      <c r="CA212" s="381"/>
      <c r="CB212" s="381"/>
      <c r="CC212" s="381"/>
      <c r="CD212" s="381"/>
      <c r="CE212" s="381"/>
      <c r="CF212" s="382"/>
      <c r="CG212" s="355" t="s">
        <v>186</v>
      </c>
      <c r="CH212" s="356"/>
      <c r="CI212" s="356"/>
      <c r="CJ212" s="356"/>
      <c r="CK212" s="356"/>
      <c r="CL212" s="357"/>
      <c r="CM212" s="391"/>
      <c r="CN212" s="391"/>
      <c r="CO212" s="391"/>
      <c r="CP212" s="391"/>
      <c r="CQ212" s="391"/>
      <c r="CR212" s="391"/>
      <c r="CS212" s="391"/>
      <c r="CT212" s="391"/>
      <c r="CU212" s="391"/>
      <c r="CV212" s="391"/>
      <c r="CW212" s="391"/>
      <c r="CX212" s="391"/>
      <c r="CY212" s="391"/>
      <c r="CZ212" s="391"/>
      <c r="DA212" s="391"/>
      <c r="DB212" s="391"/>
      <c r="DC212" s="391"/>
      <c r="DD212" s="391"/>
      <c r="DE212" s="391"/>
      <c r="DF212" s="391"/>
      <c r="DG212" s="391"/>
      <c r="DH212" s="391"/>
      <c r="DI212" s="391"/>
      <c r="DJ212" s="391"/>
      <c r="DK212" s="391"/>
      <c r="DL212" s="391"/>
      <c r="DM212" s="391"/>
      <c r="DN212" s="391"/>
      <c r="DO212" s="391"/>
      <c r="DP212" s="391"/>
      <c r="DQ212" s="391"/>
      <c r="DR212" s="391"/>
      <c r="DS212" s="391"/>
      <c r="DT212" s="391"/>
      <c r="DU212" s="391"/>
      <c r="DV212" s="391"/>
      <c r="DW212" s="391"/>
      <c r="DX212" s="391"/>
      <c r="DY212" s="391"/>
      <c r="DZ212" s="391"/>
      <c r="EA212" s="391"/>
      <c r="EB212" s="391"/>
      <c r="EC212" s="391"/>
      <c r="ED212" s="391"/>
      <c r="EE212" s="391"/>
      <c r="EF212" s="391"/>
      <c r="EG212" s="391"/>
      <c r="EH212" s="391"/>
      <c r="EI212" s="391"/>
      <c r="EJ212" s="391"/>
      <c r="EK212" s="391"/>
      <c r="EL212" s="391"/>
      <c r="EM212" s="391"/>
      <c r="EN212" s="391"/>
      <c r="EO212" s="391"/>
      <c r="EP212" s="391"/>
      <c r="EQ212" s="391"/>
      <c r="ER212" s="391"/>
      <c r="ES212" s="391"/>
      <c r="ET212" s="391"/>
      <c r="EU212" s="391"/>
      <c r="EV212" s="391"/>
      <c r="EW212" s="391"/>
      <c r="EX212" s="391"/>
      <c r="EY212" s="391"/>
      <c r="EZ212" s="391"/>
      <c r="FA212" s="391"/>
      <c r="FB212" s="391"/>
      <c r="FC212" s="391"/>
      <c r="FD212" s="391"/>
      <c r="FE212" s="391"/>
      <c r="FF212" s="391"/>
      <c r="FG212" s="391"/>
      <c r="FH212" s="391"/>
      <c r="FI212" s="391"/>
      <c r="FJ212" s="391"/>
      <c r="FK212" s="391"/>
      <c r="FL212" s="391"/>
      <c r="FM212" s="391"/>
      <c r="FN212" s="391"/>
      <c r="FO212" s="391"/>
      <c r="FP212" s="391"/>
      <c r="FQ212" s="391"/>
      <c r="FR212" s="391"/>
      <c r="FS212" s="391"/>
      <c r="FT212" s="391"/>
      <c r="FU212" s="391"/>
      <c r="FV212" s="391"/>
      <c r="FW212" s="391"/>
      <c r="FX212" s="391"/>
      <c r="FY212" s="391"/>
      <c r="FZ212" s="391"/>
      <c r="GA212" s="391"/>
      <c r="GB212" s="391"/>
      <c r="GC212" s="391"/>
      <c r="GD212" s="391"/>
      <c r="GE212" s="391"/>
      <c r="GF212" s="391"/>
      <c r="GG212" s="391"/>
      <c r="GH212" s="391"/>
      <c r="GI212" s="391"/>
      <c r="GJ212" s="391"/>
      <c r="GK212" s="391"/>
      <c r="GL212" s="391"/>
      <c r="GM212" s="391"/>
      <c r="GN212" s="391"/>
      <c r="GO212" s="391"/>
      <c r="GP212" s="391"/>
      <c r="GQ212" s="391"/>
      <c r="GR212" s="391"/>
      <c r="GS212" s="391"/>
      <c r="GT212" s="391"/>
      <c r="GU212" s="391"/>
      <c r="GV212" s="391"/>
      <c r="GW212" s="391"/>
      <c r="GX212" s="391"/>
      <c r="GY212" s="391"/>
      <c r="GZ212" s="391"/>
      <c r="HA212" s="391"/>
      <c r="HB212" s="391"/>
      <c r="HC212" s="391"/>
      <c r="HD212" s="391"/>
      <c r="HE212" s="391"/>
      <c r="HF212" s="391"/>
    </row>
    <row r="213" spans="1:216" s="392" customFormat="1" ht="60" customHeight="1" x14ac:dyDescent="0.25">
      <c r="A213" s="391"/>
      <c r="B213" s="360" t="s">
        <v>268</v>
      </c>
      <c r="C213" s="358"/>
      <c r="D213" s="381"/>
      <c r="E213" s="381"/>
      <c r="F213" s="381"/>
      <c r="G213" s="382"/>
      <c r="H213" s="409" t="s">
        <v>341</v>
      </c>
      <c r="I213" s="410"/>
      <c r="J213" s="410"/>
      <c r="K213" s="410"/>
      <c r="L213" s="410"/>
      <c r="M213" s="410"/>
      <c r="N213" s="410"/>
      <c r="O213" s="410"/>
      <c r="P213" s="410"/>
      <c r="Q213" s="410"/>
      <c r="R213" s="410"/>
      <c r="S213" s="410"/>
      <c r="T213" s="410"/>
      <c r="U213" s="410"/>
      <c r="V213" s="410"/>
      <c r="W213" s="410"/>
      <c r="X213" s="410"/>
      <c r="Y213" s="410"/>
      <c r="Z213" s="410"/>
      <c r="AA213" s="410"/>
      <c r="AB213" s="410"/>
      <c r="AC213" s="410"/>
      <c r="AD213" s="410"/>
      <c r="AE213" s="410"/>
      <c r="AF213" s="410"/>
      <c r="AG213" s="410"/>
      <c r="AH213" s="410"/>
      <c r="AI213" s="410"/>
      <c r="AJ213" s="410"/>
      <c r="AK213" s="410"/>
      <c r="AL213" s="410"/>
      <c r="AM213" s="410"/>
      <c r="AN213" s="410"/>
      <c r="AO213" s="410"/>
      <c r="AP213" s="410"/>
      <c r="AQ213" s="410"/>
      <c r="AR213" s="410"/>
      <c r="AS213" s="410"/>
      <c r="AT213" s="410"/>
      <c r="AU213" s="410"/>
      <c r="AV213" s="410"/>
      <c r="AW213" s="410"/>
      <c r="AX213" s="410"/>
      <c r="AY213" s="410"/>
      <c r="AZ213" s="410"/>
      <c r="BA213" s="410"/>
      <c r="BB213" s="410"/>
      <c r="BC213" s="410"/>
      <c r="BD213" s="410"/>
      <c r="BE213" s="410"/>
      <c r="BF213" s="410"/>
      <c r="BG213" s="410"/>
      <c r="BH213" s="410"/>
      <c r="BI213" s="410"/>
      <c r="BJ213" s="410"/>
      <c r="BK213" s="410"/>
      <c r="BL213" s="410"/>
      <c r="BM213" s="410"/>
      <c r="BN213" s="410"/>
      <c r="BO213" s="410"/>
      <c r="BP213" s="410"/>
      <c r="BQ213" s="410"/>
      <c r="BR213" s="410"/>
      <c r="BS213" s="410"/>
      <c r="BT213" s="410"/>
      <c r="BU213" s="410"/>
      <c r="BV213" s="410"/>
      <c r="BW213" s="410"/>
      <c r="BX213" s="410"/>
      <c r="BY213" s="410"/>
      <c r="BZ213" s="410"/>
      <c r="CA213" s="410"/>
      <c r="CB213" s="410"/>
      <c r="CC213" s="410"/>
      <c r="CD213" s="410"/>
      <c r="CE213" s="410"/>
      <c r="CF213" s="411"/>
      <c r="CG213" s="355" t="s">
        <v>187</v>
      </c>
      <c r="CH213" s="356"/>
      <c r="CI213" s="356"/>
      <c r="CJ213" s="356"/>
      <c r="CK213" s="356"/>
      <c r="CL213" s="357"/>
      <c r="CM213" s="391"/>
      <c r="CN213" s="391"/>
      <c r="CO213" s="391"/>
      <c r="CP213" s="391"/>
      <c r="CQ213" s="391"/>
      <c r="CR213" s="391"/>
      <c r="CS213" s="391"/>
      <c r="CT213" s="391"/>
      <c r="CU213" s="391"/>
      <c r="CV213" s="391"/>
      <c r="CW213" s="391"/>
      <c r="CX213" s="391"/>
      <c r="CY213" s="391"/>
      <c r="CZ213" s="391"/>
      <c r="DA213" s="391"/>
      <c r="DB213" s="391"/>
      <c r="DC213" s="391"/>
      <c r="DD213" s="391"/>
      <c r="DE213" s="391"/>
      <c r="DF213" s="391"/>
      <c r="DG213" s="391"/>
      <c r="DH213" s="391"/>
      <c r="DI213" s="391"/>
      <c r="DJ213" s="391"/>
      <c r="DK213" s="391"/>
      <c r="DL213" s="391"/>
      <c r="DM213" s="391"/>
      <c r="DN213" s="391"/>
      <c r="DO213" s="391"/>
      <c r="DP213" s="391"/>
      <c r="DQ213" s="391"/>
      <c r="DR213" s="391"/>
      <c r="DS213" s="391"/>
      <c r="DT213" s="391"/>
      <c r="DU213" s="391"/>
      <c r="DV213" s="391"/>
      <c r="DW213" s="391"/>
      <c r="DX213" s="391"/>
      <c r="DY213" s="391"/>
      <c r="DZ213" s="391"/>
      <c r="EA213" s="391"/>
      <c r="EB213" s="391"/>
      <c r="EC213" s="391"/>
      <c r="ED213" s="391"/>
      <c r="EE213" s="391"/>
      <c r="EF213" s="391"/>
      <c r="EG213" s="391"/>
      <c r="EH213" s="391"/>
      <c r="EI213" s="391"/>
      <c r="EJ213" s="391"/>
      <c r="EK213" s="391"/>
      <c r="EL213" s="391"/>
      <c r="EM213" s="391"/>
      <c r="EN213" s="391"/>
      <c r="EO213" s="391"/>
      <c r="EP213" s="391"/>
      <c r="EQ213" s="391"/>
      <c r="ER213" s="391"/>
      <c r="ES213" s="391"/>
      <c r="ET213" s="391"/>
      <c r="EU213" s="391"/>
      <c r="EV213" s="391"/>
      <c r="EW213" s="391"/>
      <c r="EX213" s="391"/>
      <c r="EY213" s="391"/>
      <c r="EZ213" s="391"/>
      <c r="FA213" s="391"/>
      <c r="FB213" s="391"/>
      <c r="FC213" s="391"/>
      <c r="FD213" s="391"/>
      <c r="FE213" s="391"/>
      <c r="FF213" s="391"/>
      <c r="FG213" s="391"/>
      <c r="FH213" s="391"/>
      <c r="FI213" s="391"/>
      <c r="FJ213" s="391"/>
      <c r="FK213" s="391"/>
      <c r="FL213" s="391"/>
      <c r="FM213" s="391"/>
      <c r="FN213" s="391"/>
      <c r="FO213" s="391"/>
      <c r="FP213" s="391"/>
      <c r="FQ213" s="391"/>
      <c r="FR213" s="391"/>
      <c r="FS213" s="391"/>
      <c r="FT213" s="391"/>
      <c r="FU213" s="391"/>
      <c r="FV213" s="391"/>
      <c r="FW213" s="391"/>
      <c r="FX213" s="391"/>
      <c r="FY213" s="391"/>
      <c r="FZ213" s="391"/>
      <c r="GA213" s="391"/>
      <c r="GB213" s="391"/>
      <c r="GC213" s="391"/>
      <c r="GD213" s="391"/>
      <c r="GE213" s="391"/>
      <c r="GF213" s="391"/>
      <c r="GG213" s="391"/>
      <c r="GH213" s="391"/>
      <c r="GI213" s="391"/>
      <c r="GJ213" s="391"/>
      <c r="GK213" s="391"/>
      <c r="GL213" s="391"/>
      <c r="GM213" s="391"/>
      <c r="GN213" s="391"/>
      <c r="GO213" s="391"/>
      <c r="GP213" s="391"/>
      <c r="GQ213" s="391"/>
      <c r="GR213" s="391"/>
      <c r="GS213" s="391"/>
      <c r="GT213" s="391"/>
      <c r="GU213" s="391"/>
      <c r="GV213" s="391"/>
      <c r="GW213" s="391"/>
      <c r="GX213" s="391"/>
      <c r="GY213" s="391"/>
      <c r="GZ213" s="391"/>
      <c r="HA213" s="391"/>
      <c r="HB213" s="391"/>
      <c r="HC213" s="391"/>
      <c r="HD213" s="391"/>
      <c r="HE213" s="391"/>
      <c r="HF213" s="391"/>
    </row>
    <row r="214" spans="1:216" s="392" customFormat="1" ht="33" customHeight="1" x14ac:dyDescent="0.25">
      <c r="A214" s="391"/>
      <c r="B214" s="360" t="s">
        <v>349</v>
      </c>
      <c r="C214" s="358"/>
      <c r="D214" s="381"/>
      <c r="E214" s="381"/>
      <c r="F214" s="381"/>
      <c r="G214" s="382"/>
      <c r="H214" s="380" t="s">
        <v>343</v>
      </c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  <c r="AJ214" s="381"/>
      <c r="AK214" s="381"/>
      <c r="AL214" s="381"/>
      <c r="AM214" s="381"/>
      <c r="AN214" s="381"/>
      <c r="AO214" s="381"/>
      <c r="AP214" s="381"/>
      <c r="AQ214" s="381"/>
      <c r="AR214" s="381"/>
      <c r="AS214" s="381"/>
      <c r="AT214" s="381"/>
      <c r="AU214" s="381"/>
      <c r="AV214" s="381"/>
      <c r="AW214" s="381"/>
      <c r="AX214" s="381"/>
      <c r="AY214" s="381"/>
      <c r="AZ214" s="381"/>
      <c r="BA214" s="381"/>
      <c r="BB214" s="381"/>
      <c r="BC214" s="381"/>
      <c r="BD214" s="381"/>
      <c r="BE214" s="381"/>
      <c r="BF214" s="381"/>
      <c r="BG214" s="381"/>
      <c r="BH214" s="381"/>
      <c r="BI214" s="381"/>
      <c r="BJ214" s="381"/>
      <c r="BK214" s="381"/>
      <c r="BL214" s="381"/>
      <c r="BM214" s="381"/>
      <c r="BN214" s="381"/>
      <c r="BO214" s="381"/>
      <c r="BP214" s="381"/>
      <c r="BQ214" s="381"/>
      <c r="BR214" s="381"/>
      <c r="BS214" s="381"/>
      <c r="BT214" s="381"/>
      <c r="BU214" s="381"/>
      <c r="BV214" s="381"/>
      <c r="BW214" s="381"/>
      <c r="BX214" s="381"/>
      <c r="BY214" s="381"/>
      <c r="BZ214" s="381"/>
      <c r="CA214" s="381"/>
      <c r="CB214" s="381"/>
      <c r="CC214" s="381"/>
      <c r="CD214" s="381"/>
      <c r="CE214" s="381"/>
      <c r="CF214" s="382"/>
      <c r="CG214" s="355" t="s">
        <v>188</v>
      </c>
      <c r="CH214" s="356"/>
      <c r="CI214" s="356"/>
      <c r="CJ214" s="356"/>
      <c r="CK214" s="356"/>
      <c r="CL214" s="357"/>
      <c r="CM214" s="391"/>
      <c r="CN214" s="391"/>
      <c r="CO214" s="391"/>
      <c r="CP214" s="391"/>
      <c r="CQ214" s="391"/>
      <c r="CR214" s="391"/>
      <c r="CS214" s="391"/>
      <c r="CT214" s="391"/>
      <c r="CU214" s="391"/>
      <c r="CV214" s="391"/>
      <c r="CW214" s="391"/>
      <c r="CX214" s="391"/>
      <c r="CY214" s="391"/>
      <c r="CZ214" s="391"/>
      <c r="DA214" s="391"/>
      <c r="DB214" s="391"/>
      <c r="DC214" s="391"/>
      <c r="DD214" s="391"/>
      <c r="DE214" s="391"/>
      <c r="DF214" s="391"/>
      <c r="DG214" s="391"/>
      <c r="DH214" s="391"/>
      <c r="DI214" s="391"/>
      <c r="DJ214" s="391"/>
      <c r="DK214" s="391"/>
      <c r="DL214" s="391"/>
      <c r="DM214" s="391"/>
      <c r="DN214" s="391"/>
      <c r="DO214" s="391"/>
      <c r="DP214" s="391"/>
      <c r="DQ214" s="391"/>
      <c r="DR214" s="391"/>
      <c r="DS214" s="391"/>
      <c r="DT214" s="391"/>
      <c r="DU214" s="391"/>
      <c r="DV214" s="391"/>
      <c r="DW214" s="391"/>
      <c r="DX214" s="391"/>
      <c r="DY214" s="391"/>
      <c r="DZ214" s="391"/>
      <c r="EA214" s="391"/>
      <c r="EB214" s="391"/>
      <c r="EC214" s="391"/>
      <c r="ED214" s="391"/>
      <c r="EE214" s="391"/>
      <c r="EF214" s="391"/>
      <c r="EG214" s="391"/>
      <c r="EH214" s="391"/>
      <c r="EI214" s="391"/>
      <c r="EJ214" s="391"/>
      <c r="EK214" s="391"/>
      <c r="EL214" s="391"/>
      <c r="EM214" s="391"/>
      <c r="EN214" s="391"/>
      <c r="EO214" s="391"/>
      <c r="EP214" s="391"/>
      <c r="EQ214" s="391"/>
      <c r="ER214" s="391"/>
      <c r="ES214" s="391"/>
      <c r="ET214" s="391"/>
      <c r="EU214" s="391"/>
      <c r="EV214" s="391"/>
      <c r="EW214" s="391"/>
      <c r="EX214" s="391"/>
      <c r="EY214" s="391"/>
      <c r="EZ214" s="391"/>
      <c r="FA214" s="391"/>
      <c r="FB214" s="391"/>
      <c r="FC214" s="391"/>
      <c r="FD214" s="391"/>
      <c r="FE214" s="391"/>
      <c r="FF214" s="391"/>
      <c r="FG214" s="391"/>
      <c r="FH214" s="391"/>
      <c r="FI214" s="391"/>
      <c r="FJ214" s="391"/>
      <c r="FK214" s="391"/>
      <c r="FL214" s="391"/>
      <c r="FM214" s="391"/>
      <c r="FN214" s="391"/>
      <c r="FO214" s="391"/>
      <c r="FP214" s="391"/>
      <c r="FQ214" s="391"/>
      <c r="FR214" s="391"/>
      <c r="FS214" s="391"/>
      <c r="FT214" s="391"/>
      <c r="FU214" s="391"/>
      <c r="FV214" s="391"/>
      <c r="FW214" s="391"/>
      <c r="FX214" s="391"/>
      <c r="FY214" s="391"/>
      <c r="FZ214" s="391"/>
      <c r="GA214" s="391"/>
      <c r="GB214" s="391"/>
      <c r="GC214" s="391"/>
      <c r="GD214" s="391"/>
      <c r="GE214" s="391"/>
      <c r="GF214" s="391"/>
      <c r="GG214" s="391"/>
      <c r="GH214" s="391"/>
      <c r="GI214" s="391"/>
      <c r="GJ214" s="391"/>
      <c r="GK214" s="391"/>
      <c r="GL214" s="391"/>
      <c r="GM214" s="391"/>
      <c r="GN214" s="391"/>
      <c r="GO214" s="391"/>
      <c r="GP214" s="391"/>
      <c r="GQ214" s="391"/>
      <c r="GR214" s="391"/>
      <c r="GS214" s="391"/>
      <c r="GT214" s="391"/>
      <c r="GU214" s="391"/>
      <c r="GV214" s="391"/>
      <c r="GW214" s="391"/>
      <c r="GX214" s="391"/>
      <c r="GY214" s="391"/>
      <c r="GZ214" s="391"/>
      <c r="HA214" s="391"/>
      <c r="HB214" s="391"/>
      <c r="HC214" s="391"/>
      <c r="HD214" s="391"/>
      <c r="HE214" s="391"/>
      <c r="HF214" s="391"/>
    </row>
    <row r="215" spans="1:216" s="392" customFormat="1" ht="33" customHeight="1" x14ac:dyDescent="0.25">
      <c r="A215" s="391"/>
      <c r="B215" s="360" t="s">
        <v>269</v>
      </c>
      <c r="C215" s="358"/>
      <c r="D215" s="381"/>
      <c r="E215" s="381"/>
      <c r="F215" s="381"/>
      <c r="G215" s="382"/>
      <c r="H215" s="381" t="s">
        <v>422</v>
      </c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54"/>
      <c r="AE215" s="354"/>
      <c r="AF215" s="381"/>
      <c r="AG215" s="381"/>
      <c r="AH215" s="381"/>
      <c r="AI215" s="381"/>
      <c r="AJ215" s="381"/>
      <c r="AK215" s="381"/>
      <c r="AL215" s="381"/>
      <c r="AM215" s="381"/>
      <c r="AN215" s="381"/>
      <c r="AO215" s="381"/>
      <c r="AP215" s="381"/>
      <c r="AQ215" s="381"/>
      <c r="AR215" s="381"/>
      <c r="AS215" s="381"/>
      <c r="AT215" s="381"/>
      <c r="AU215" s="381"/>
      <c r="AV215" s="381"/>
      <c r="AW215" s="381"/>
      <c r="AX215" s="381"/>
      <c r="AY215" s="381"/>
      <c r="AZ215" s="381"/>
      <c r="BA215" s="381"/>
      <c r="BB215" s="381"/>
      <c r="BC215" s="381"/>
      <c r="BD215" s="381"/>
      <c r="BE215" s="353"/>
      <c r="BF215" s="381"/>
      <c r="BG215" s="381"/>
      <c r="BH215" s="381"/>
      <c r="BI215" s="381"/>
      <c r="BJ215" s="381"/>
      <c r="BK215" s="381"/>
      <c r="BL215" s="381"/>
      <c r="BM215" s="381"/>
      <c r="BN215" s="381"/>
      <c r="BO215" s="381"/>
      <c r="BP215" s="381"/>
      <c r="BQ215" s="381"/>
      <c r="BR215" s="381"/>
      <c r="BS215" s="381"/>
      <c r="BT215" s="381"/>
      <c r="BU215" s="381"/>
      <c r="BV215" s="381"/>
      <c r="BW215" s="381"/>
      <c r="BX215" s="381"/>
      <c r="BY215" s="381"/>
      <c r="BZ215" s="381"/>
      <c r="CA215" s="381"/>
      <c r="CB215" s="381"/>
      <c r="CC215" s="381"/>
      <c r="CD215" s="381"/>
      <c r="CE215" s="381"/>
      <c r="CF215" s="382"/>
      <c r="CG215" s="355" t="s">
        <v>189</v>
      </c>
      <c r="CH215" s="381"/>
      <c r="CI215" s="381"/>
      <c r="CJ215" s="381"/>
      <c r="CK215" s="381"/>
      <c r="CL215" s="382"/>
      <c r="CM215" s="391"/>
      <c r="CN215" s="391"/>
      <c r="CO215" s="391"/>
      <c r="CP215" s="391"/>
      <c r="CQ215" s="391"/>
      <c r="CR215" s="391"/>
      <c r="CS215" s="391"/>
      <c r="CT215" s="391"/>
      <c r="CU215" s="391"/>
      <c r="CV215" s="391"/>
      <c r="CW215" s="391"/>
      <c r="CX215" s="391"/>
      <c r="CY215" s="391"/>
      <c r="CZ215" s="391"/>
      <c r="DA215" s="391"/>
      <c r="DB215" s="391"/>
      <c r="DC215" s="391"/>
      <c r="DD215" s="391"/>
      <c r="DE215" s="391"/>
      <c r="DF215" s="391"/>
      <c r="DG215" s="391"/>
      <c r="DH215" s="391"/>
      <c r="DI215" s="391"/>
      <c r="DJ215" s="391"/>
      <c r="DK215" s="391"/>
      <c r="DL215" s="391"/>
      <c r="DM215" s="391"/>
      <c r="DN215" s="391"/>
      <c r="DO215" s="391"/>
      <c r="DP215" s="391"/>
      <c r="DQ215" s="391"/>
      <c r="DR215" s="391"/>
      <c r="DS215" s="391"/>
      <c r="DT215" s="391"/>
      <c r="DU215" s="391"/>
      <c r="DV215" s="391"/>
      <c r="DW215" s="391"/>
      <c r="DX215" s="391"/>
      <c r="DY215" s="391"/>
      <c r="DZ215" s="391"/>
      <c r="EA215" s="391"/>
      <c r="EB215" s="391"/>
      <c r="EC215" s="391"/>
      <c r="ED215" s="391"/>
      <c r="EE215" s="391"/>
      <c r="EF215" s="391"/>
      <c r="EG215" s="391"/>
      <c r="EH215" s="391"/>
      <c r="EI215" s="391"/>
      <c r="EJ215" s="391"/>
      <c r="EK215" s="391"/>
      <c r="EL215" s="391"/>
      <c r="EM215" s="391"/>
      <c r="EN215" s="391"/>
      <c r="EO215" s="391"/>
      <c r="EP215" s="391"/>
      <c r="EQ215" s="391"/>
      <c r="ER215" s="391"/>
      <c r="ES215" s="391"/>
      <c r="ET215" s="391"/>
      <c r="EU215" s="391"/>
      <c r="EV215" s="391"/>
      <c r="EW215" s="391"/>
      <c r="EX215" s="391"/>
      <c r="EY215" s="391"/>
      <c r="EZ215" s="391"/>
      <c r="FA215" s="391"/>
      <c r="FB215" s="391"/>
      <c r="FC215" s="391"/>
      <c r="FD215" s="391"/>
      <c r="FE215" s="391"/>
      <c r="FF215" s="391"/>
      <c r="FG215" s="391"/>
      <c r="FH215" s="391"/>
      <c r="FI215" s="391"/>
      <c r="FJ215" s="391"/>
      <c r="FK215" s="391"/>
      <c r="FL215" s="391"/>
      <c r="FM215" s="391"/>
      <c r="FN215" s="391"/>
      <c r="FO215" s="391"/>
      <c r="FP215" s="391"/>
      <c r="FQ215" s="391"/>
      <c r="FR215" s="391"/>
      <c r="FS215" s="391"/>
      <c r="FT215" s="391"/>
      <c r="FU215" s="391"/>
      <c r="FV215" s="391"/>
      <c r="FW215" s="391"/>
      <c r="FX215" s="391"/>
      <c r="FY215" s="391"/>
      <c r="FZ215" s="391"/>
      <c r="GA215" s="391"/>
      <c r="GB215" s="391"/>
      <c r="GC215" s="391"/>
      <c r="GD215" s="391"/>
      <c r="GE215" s="391"/>
      <c r="GF215" s="391"/>
      <c r="GG215" s="391"/>
      <c r="GH215" s="391"/>
      <c r="GI215" s="391"/>
      <c r="GJ215" s="391"/>
      <c r="GK215" s="391"/>
      <c r="GL215" s="391"/>
      <c r="GM215" s="391"/>
      <c r="GN215" s="391"/>
      <c r="GO215" s="391"/>
      <c r="GP215" s="391"/>
      <c r="GQ215" s="391"/>
      <c r="GR215" s="391"/>
      <c r="GS215" s="391"/>
      <c r="GT215" s="391"/>
      <c r="GU215" s="391"/>
      <c r="GV215" s="391"/>
      <c r="GW215" s="391"/>
      <c r="GX215" s="391"/>
      <c r="GY215" s="391"/>
      <c r="GZ215" s="391"/>
      <c r="HA215" s="391"/>
      <c r="HB215" s="391"/>
      <c r="HC215" s="391"/>
      <c r="HD215" s="391"/>
      <c r="HE215" s="391"/>
      <c r="HF215" s="391"/>
    </row>
    <row r="216" spans="1:216" s="392" customFormat="1" ht="33" customHeight="1" x14ac:dyDescent="0.25">
      <c r="A216" s="391"/>
      <c r="B216" s="360" t="s">
        <v>270</v>
      </c>
      <c r="C216" s="358"/>
      <c r="D216" s="381"/>
      <c r="E216" s="381"/>
      <c r="F216" s="381"/>
      <c r="G216" s="382"/>
      <c r="H216" s="381" t="s">
        <v>423</v>
      </c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54"/>
      <c r="AE216" s="354"/>
      <c r="AF216" s="381"/>
      <c r="AG216" s="381"/>
      <c r="AH216" s="381"/>
      <c r="AI216" s="381"/>
      <c r="AJ216" s="381"/>
      <c r="AK216" s="381"/>
      <c r="AL216" s="381"/>
      <c r="AM216" s="381"/>
      <c r="AN216" s="381"/>
      <c r="AO216" s="381"/>
      <c r="AP216" s="381"/>
      <c r="AQ216" s="381"/>
      <c r="AR216" s="381"/>
      <c r="AS216" s="381"/>
      <c r="AT216" s="381"/>
      <c r="AU216" s="381"/>
      <c r="AV216" s="381"/>
      <c r="AW216" s="381"/>
      <c r="AX216" s="381"/>
      <c r="AY216" s="381"/>
      <c r="AZ216" s="381"/>
      <c r="BA216" s="381"/>
      <c r="BB216" s="381"/>
      <c r="BC216" s="381"/>
      <c r="BD216" s="381"/>
      <c r="BE216" s="353"/>
      <c r="BF216" s="381"/>
      <c r="BG216" s="381"/>
      <c r="BH216" s="381"/>
      <c r="BI216" s="381"/>
      <c r="BJ216" s="381"/>
      <c r="BK216" s="381"/>
      <c r="BL216" s="381"/>
      <c r="BM216" s="381"/>
      <c r="BN216" s="381"/>
      <c r="BO216" s="381"/>
      <c r="BP216" s="381"/>
      <c r="BQ216" s="381"/>
      <c r="BR216" s="381"/>
      <c r="BS216" s="381"/>
      <c r="BT216" s="381"/>
      <c r="BU216" s="381"/>
      <c r="BV216" s="381"/>
      <c r="BW216" s="381"/>
      <c r="BX216" s="381"/>
      <c r="BY216" s="381"/>
      <c r="BZ216" s="381"/>
      <c r="CA216" s="381"/>
      <c r="CB216" s="381"/>
      <c r="CC216" s="381"/>
      <c r="CD216" s="381"/>
      <c r="CE216" s="381"/>
      <c r="CF216" s="382"/>
      <c r="CG216" s="355" t="s">
        <v>190</v>
      </c>
      <c r="CH216" s="356"/>
      <c r="CI216" s="356"/>
      <c r="CJ216" s="356"/>
      <c r="CK216" s="356"/>
      <c r="CL216" s="357"/>
      <c r="CM216" s="391"/>
      <c r="CN216" s="391"/>
      <c r="CO216" s="391"/>
      <c r="CP216" s="391"/>
      <c r="CQ216" s="391"/>
      <c r="CR216" s="391"/>
      <c r="CS216" s="391"/>
      <c r="CT216" s="391"/>
      <c r="CU216" s="391"/>
      <c r="CV216" s="391"/>
      <c r="CW216" s="391"/>
      <c r="CX216" s="391"/>
      <c r="CY216" s="391"/>
      <c r="CZ216" s="391"/>
      <c r="DA216" s="391"/>
      <c r="DB216" s="391"/>
      <c r="DC216" s="391"/>
      <c r="DD216" s="391"/>
      <c r="DE216" s="391"/>
      <c r="DF216" s="391"/>
      <c r="DG216" s="391"/>
      <c r="DH216" s="391"/>
      <c r="DI216" s="391"/>
      <c r="DJ216" s="391"/>
      <c r="DK216" s="391"/>
      <c r="DL216" s="391"/>
      <c r="DM216" s="391"/>
      <c r="DN216" s="391"/>
      <c r="DO216" s="391"/>
      <c r="DP216" s="391"/>
      <c r="DQ216" s="391"/>
      <c r="DR216" s="391"/>
      <c r="DS216" s="391"/>
      <c r="DT216" s="391"/>
      <c r="DU216" s="391"/>
      <c r="DV216" s="391"/>
      <c r="DW216" s="391"/>
      <c r="DX216" s="391"/>
      <c r="DY216" s="391"/>
      <c r="DZ216" s="391"/>
      <c r="EA216" s="391"/>
      <c r="EB216" s="391"/>
      <c r="EC216" s="391"/>
      <c r="ED216" s="391"/>
      <c r="EE216" s="391"/>
      <c r="EF216" s="391"/>
      <c r="EG216" s="391"/>
      <c r="EH216" s="391"/>
      <c r="EI216" s="391"/>
      <c r="EJ216" s="391"/>
      <c r="EK216" s="391"/>
      <c r="EL216" s="391"/>
      <c r="EM216" s="391"/>
      <c r="EN216" s="391"/>
      <c r="EO216" s="391"/>
      <c r="EP216" s="391"/>
      <c r="EQ216" s="391"/>
      <c r="ER216" s="391"/>
      <c r="ES216" s="391"/>
      <c r="ET216" s="391"/>
      <c r="EU216" s="391"/>
      <c r="EV216" s="391"/>
      <c r="EW216" s="391"/>
      <c r="EX216" s="391"/>
      <c r="EY216" s="391"/>
      <c r="EZ216" s="391"/>
      <c r="FA216" s="391"/>
      <c r="FB216" s="391"/>
      <c r="FC216" s="391"/>
      <c r="FD216" s="391"/>
      <c r="FE216" s="391"/>
      <c r="FF216" s="391"/>
      <c r="FG216" s="391"/>
      <c r="FH216" s="391"/>
      <c r="FI216" s="391"/>
      <c r="FJ216" s="391"/>
      <c r="FK216" s="391"/>
      <c r="FL216" s="391"/>
      <c r="FM216" s="391"/>
      <c r="FN216" s="391"/>
      <c r="FO216" s="391"/>
      <c r="FP216" s="391"/>
      <c r="FQ216" s="391"/>
      <c r="FR216" s="391"/>
      <c r="FS216" s="391"/>
      <c r="FT216" s="391"/>
      <c r="FU216" s="391"/>
      <c r="FV216" s="391"/>
      <c r="FW216" s="391"/>
      <c r="FX216" s="391"/>
      <c r="FY216" s="391"/>
      <c r="FZ216" s="391"/>
      <c r="GA216" s="391"/>
      <c r="GB216" s="391"/>
      <c r="GC216" s="391"/>
      <c r="GD216" s="391"/>
      <c r="GE216" s="391"/>
      <c r="GF216" s="391"/>
      <c r="GG216" s="391"/>
      <c r="GH216" s="391"/>
      <c r="GI216" s="391"/>
      <c r="GJ216" s="391"/>
      <c r="GK216" s="391"/>
      <c r="GL216" s="391"/>
      <c r="GM216" s="391"/>
      <c r="GN216" s="391"/>
      <c r="GO216" s="391"/>
      <c r="GP216" s="391"/>
      <c r="GQ216" s="391"/>
      <c r="GR216" s="391"/>
      <c r="GS216" s="391"/>
      <c r="GT216" s="391"/>
      <c r="GU216" s="391"/>
      <c r="GV216" s="391"/>
      <c r="GW216" s="391"/>
      <c r="GX216" s="391"/>
      <c r="GY216" s="391"/>
      <c r="GZ216" s="391"/>
      <c r="HA216" s="391"/>
      <c r="HB216" s="391"/>
      <c r="HC216" s="391"/>
      <c r="HD216" s="391"/>
      <c r="HE216" s="391"/>
      <c r="HF216" s="391"/>
    </row>
    <row r="217" spans="1:216" s="392" customFormat="1" ht="33" customHeight="1" x14ac:dyDescent="0.25">
      <c r="A217" s="391"/>
      <c r="B217" s="360" t="s">
        <v>280</v>
      </c>
      <c r="C217" s="358"/>
      <c r="D217" s="381"/>
      <c r="E217" s="381"/>
      <c r="F217" s="381"/>
      <c r="G217" s="382"/>
      <c r="H217" s="381" t="s">
        <v>424</v>
      </c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54"/>
      <c r="AE217" s="354"/>
      <c r="AF217" s="381"/>
      <c r="AG217" s="381"/>
      <c r="AH217" s="381"/>
      <c r="AI217" s="381"/>
      <c r="AJ217" s="381"/>
      <c r="AK217" s="381"/>
      <c r="AL217" s="381"/>
      <c r="AM217" s="381"/>
      <c r="AN217" s="381"/>
      <c r="AO217" s="381"/>
      <c r="AP217" s="381"/>
      <c r="AQ217" s="381"/>
      <c r="AR217" s="381"/>
      <c r="AS217" s="381"/>
      <c r="AT217" s="381"/>
      <c r="AU217" s="381"/>
      <c r="AV217" s="381"/>
      <c r="AW217" s="381"/>
      <c r="AX217" s="381"/>
      <c r="AY217" s="381"/>
      <c r="AZ217" s="381"/>
      <c r="BA217" s="381"/>
      <c r="BB217" s="381"/>
      <c r="BC217" s="381"/>
      <c r="BD217" s="381"/>
      <c r="BE217" s="353"/>
      <c r="BF217" s="381"/>
      <c r="BG217" s="381"/>
      <c r="BH217" s="381"/>
      <c r="BI217" s="381"/>
      <c r="BJ217" s="381"/>
      <c r="BK217" s="381"/>
      <c r="BL217" s="381"/>
      <c r="BM217" s="381"/>
      <c r="BN217" s="381"/>
      <c r="BO217" s="381"/>
      <c r="BP217" s="381"/>
      <c r="BQ217" s="381"/>
      <c r="BR217" s="381"/>
      <c r="BS217" s="381"/>
      <c r="BT217" s="381"/>
      <c r="BU217" s="381"/>
      <c r="BV217" s="381"/>
      <c r="BW217" s="381"/>
      <c r="BX217" s="381"/>
      <c r="BY217" s="381"/>
      <c r="BZ217" s="381"/>
      <c r="CA217" s="381"/>
      <c r="CB217" s="381"/>
      <c r="CC217" s="381"/>
      <c r="CD217" s="381"/>
      <c r="CE217" s="381"/>
      <c r="CF217" s="382"/>
      <c r="CG217" s="355" t="s">
        <v>191</v>
      </c>
      <c r="CH217" s="381"/>
      <c r="CI217" s="381"/>
      <c r="CJ217" s="381"/>
      <c r="CK217" s="381"/>
      <c r="CL217" s="382"/>
      <c r="CM217" s="391"/>
      <c r="CN217" s="391"/>
      <c r="CO217" s="391"/>
      <c r="CP217" s="391"/>
      <c r="CQ217" s="391"/>
      <c r="CR217" s="391"/>
      <c r="CS217" s="391"/>
      <c r="CT217" s="391"/>
      <c r="CU217" s="391"/>
      <c r="CV217" s="391"/>
      <c r="CW217" s="391"/>
      <c r="CX217" s="391"/>
      <c r="CY217" s="391"/>
      <c r="CZ217" s="391"/>
      <c r="DA217" s="391"/>
      <c r="DB217" s="391"/>
      <c r="DC217" s="391"/>
      <c r="DD217" s="391"/>
      <c r="DE217" s="391"/>
      <c r="DF217" s="391"/>
      <c r="DG217" s="391"/>
      <c r="DH217" s="391"/>
      <c r="DI217" s="391"/>
      <c r="DJ217" s="391"/>
      <c r="DK217" s="391"/>
      <c r="DL217" s="391"/>
      <c r="DM217" s="391"/>
      <c r="DN217" s="391"/>
      <c r="DO217" s="391"/>
      <c r="DP217" s="391"/>
      <c r="DQ217" s="391"/>
      <c r="DR217" s="391"/>
      <c r="DS217" s="391"/>
      <c r="DT217" s="391"/>
      <c r="DU217" s="391"/>
      <c r="DV217" s="391"/>
      <c r="DW217" s="391"/>
      <c r="DX217" s="391"/>
      <c r="DY217" s="391"/>
      <c r="DZ217" s="391"/>
      <c r="EA217" s="391"/>
      <c r="EB217" s="391"/>
      <c r="EC217" s="391"/>
      <c r="ED217" s="391"/>
      <c r="EE217" s="391"/>
      <c r="EF217" s="391"/>
      <c r="EG217" s="391"/>
      <c r="EH217" s="391"/>
      <c r="EI217" s="391"/>
      <c r="EJ217" s="391"/>
      <c r="EK217" s="391"/>
      <c r="EL217" s="391"/>
      <c r="EM217" s="391"/>
      <c r="EN217" s="391"/>
      <c r="EO217" s="391"/>
      <c r="EP217" s="391"/>
      <c r="EQ217" s="391"/>
      <c r="ER217" s="391"/>
      <c r="ES217" s="391"/>
      <c r="ET217" s="391"/>
      <c r="EU217" s="391"/>
      <c r="EV217" s="391"/>
      <c r="EW217" s="391"/>
      <c r="EX217" s="391"/>
      <c r="EY217" s="391"/>
      <c r="EZ217" s="391"/>
      <c r="FA217" s="391"/>
      <c r="FB217" s="391"/>
      <c r="FC217" s="391"/>
      <c r="FD217" s="391"/>
      <c r="FE217" s="391"/>
      <c r="FF217" s="391"/>
      <c r="FG217" s="391"/>
      <c r="FH217" s="391"/>
      <c r="FI217" s="391"/>
      <c r="FJ217" s="391"/>
      <c r="FK217" s="391"/>
      <c r="FL217" s="391"/>
      <c r="FM217" s="391"/>
      <c r="FN217" s="391"/>
      <c r="FO217" s="391"/>
      <c r="FP217" s="391"/>
      <c r="FQ217" s="391"/>
      <c r="FR217" s="391"/>
      <c r="FS217" s="391"/>
      <c r="FT217" s="391"/>
      <c r="FU217" s="391"/>
      <c r="FV217" s="391"/>
      <c r="FW217" s="391"/>
      <c r="FX217" s="391"/>
      <c r="FY217" s="391"/>
      <c r="FZ217" s="391"/>
      <c r="GA217" s="391"/>
      <c r="GB217" s="391"/>
      <c r="GC217" s="391"/>
      <c r="GD217" s="391"/>
      <c r="GE217" s="391"/>
      <c r="GF217" s="391"/>
      <c r="GG217" s="391"/>
      <c r="GH217" s="391"/>
      <c r="GI217" s="391"/>
      <c r="GJ217" s="391"/>
      <c r="GK217" s="391"/>
      <c r="GL217" s="391"/>
      <c r="GM217" s="391"/>
      <c r="GN217" s="391"/>
      <c r="GO217" s="391"/>
      <c r="GP217" s="391"/>
      <c r="GQ217" s="391"/>
      <c r="GR217" s="391"/>
      <c r="GS217" s="391"/>
      <c r="GT217" s="391"/>
      <c r="GU217" s="391"/>
      <c r="GV217" s="391"/>
      <c r="GW217" s="391"/>
      <c r="GX217" s="391"/>
      <c r="GY217" s="391"/>
      <c r="GZ217" s="391"/>
      <c r="HA217" s="391"/>
      <c r="HB217" s="391"/>
      <c r="HC217" s="391"/>
      <c r="HD217" s="391"/>
      <c r="HE217" s="391"/>
      <c r="HF217" s="391"/>
    </row>
    <row r="218" spans="1:216" s="392" customFormat="1" ht="33" customHeight="1" x14ac:dyDescent="0.25">
      <c r="A218" s="391"/>
      <c r="B218" s="360" t="s">
        <v>281</v>
      </c>
      <c r="C218" s="358"/>
      <c r="D218" s="381"/>
      <c r="E218" s="381"/>
      <c r="F218" s="381"/>
      <c r="G218" s="382"/>
      <c r="H218" s="381" t="s">
        <v>425</v>
      </c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54"/>
      <c r="AE218" s="354"/>
      <c r="AF218" s="381"/>
      <c r="AG218" s="381"/>
      <c r="AH218" s="381"/>
      <c r="AI218" s="381"/>
      <c r="AJ218" s="381"/>
      <c r="AK218" s="381"/>
      <c r="AL218" s="381"/>
      <c r="AM218" s="381"/>
      <c r="AN218" s="381"/>
      <c r="AO218" s="381"/>
      <c r="AP218" s="381"/>
      <c r="AQ218" s="381"/>
      <c r="AR218" s="381"/>
      <c r="AS218" s="381"/>
      <c r="AT218" s="381"/>
      <c r="AU218" s="381"/>
      <c r="AV218" s="381"/>
      <c r="AW218" s="381"/>
      <c r="AX218" s="381"/>
      <c r="AY218" s="381"/>
      <c r="AZ218" s="381"/>
      <c r="BA218" s="381"/>
      <c r="BB218" s="381"/>
      <c r="BC218" s="381"/>
      <c r="BD218" s="381"/>
      <c r="BE218" s="353"/>
      <c r="BF218" s="381"/>
      <c r="BG218" s="381"/>
      <c r="BH218" s="381"/>
      <c r="BI218" s="381"/>
      <c r="BJ218" s="381"/>
      <c r="BK218" s="381"/>
      <c r="BL218" s="381"/>
      <c r="BM218" s="381"/>
      <c r="BN218" s="381"/>
      <c r="BO218" s="381"/>
      <c r="BP218" s="381"/>
      <c r="BQ218" s="381"/>
      <c r="BR218" s="381"/>
      <c r="BS218" s="381"/>
      <c r="BT218" s="381"/>
      <c r="BU218" s="381"/>
      <c r="BV218" s="381"/>
      <c r="BW218" s="381"/>
      <c r="BX218" s="381"/>
      <c r="BY218" s="381"/>
      <c r="BZ218" s="381"/>
      <c r="CA218" s="381"/>
      <c r="CB218" s="381"/>
      <c r="CC218" s="381"/>
      <c r="CD218" s="381"/>
      <c r="CE218" s="381"/>
      <c r="CF218" s="382"/>
      <c r="CG218" s="355" t="s">
        <v>192</v>
      </c>
      <c r="CH218" s="356"/>
      <c r="CI218" s="356"/>
      <c r="CJ218" s="356"/>
      <c r="CK218" s="356"/>
      <c r="CL218" s="357"/>
      <c r="CM218" s="391"/>
      <c r="CN218" s="391"/>
      <c r="CO218" s="391"/>
      <c r="CP218" s="391"/>
      <c r="CQ218" s="391"/>
      <c r="CR218" s="391"/>
      <c r="CS218" s="391"/>
      <c r="CT218" s="391"/>
      <c r="CU218" s="391"/>
      <c r="CV218" s="391"/>
      <c r="CW218" s="391"/>
      <c r="CX218" s="391"/>
      <c r="CY218" s="391"/>
      <c r="CZ218" s="391"/>
      <c r="DA218" s="391"/>
      <c r="DB218" s="391"/>
      <c r="DC218" s="391"/>
      <c r="DD218" s="391"/>
      <c r="DE218" s="391"/>
      <c r="DF218" s="391"/>
      <c r="DG218" s="391"/>
      <c r="DH218" s="391"/>
      <c r="DI218" s="391"/>
      <c r="DJ218" s="391"/>
      <c r="DK218" s="391"/>
      <c r="DL218" s="391"/>
      <c r="DM218" s="391"/>
      <c r="DN218" s="391"/>
      <c r="DO218" s="391"/>
      <c r="DP218" s="391"/>
      <c r="DQ218" s="391"/>
      <c r="DR218" s="391"/>
      <c r="DS218" s="391"/>
      <c r="DT218" s="391"/>
      <c r="DU218" s="391"/>
      <c r="DV218" s="391"/>
      <c r="DW218" s="391"/>
      <c r="DX218" s="391"/>
      <c r="DY218" s="391"/>
      <c r="DZ218" s="391"/>
      <c r="EA218" s="391"/>
      <c r="EB218" s="391"/>
      <c r="EC218" s="391"/>
      <c r="ED218" s="391"/>
      <c r="EE218" s="391"/>
      <c r="EF218" s="391"/>
      <c r="EG218" s="391"/>
      <c r="EH218" s="391"/>
      <c r="EI218" s="391"/>
      <c r="EJ218" s="391"/>
      <c r="EK218" s="391"/>
      <c r="EL218" s="391"/>
      <c r="EM218" s="391"/>
      <c r="EN218" s="391"/>
      <c r="EO218" s="391"/>
      <c r="EP218" s="391"/>
      <c r="EQ218" s="391"/>
      <c r="ER218" s="391"/>
      <c r="ES218" s="391"/>
      <c r="ET218" s="391"/>
      <c r="EU218" s="391"/>
      <c r="EV218" s="391"/>
      <c r="EW218" s="391"/>
      <c r="EX218" s="391"/>
      <c r="EY218" s="391"/>
      <c r="EZ218" s="391"/>
      <c r="FA218" s="391"/>
      <c r="FB218" s="391"/>
      <c r="FC218" s="391"/>
      <c r="FD218" s="391"/>
      <c r="FE218" s="391"/>
      <c r="FF218" s="391"/>
      <c r="FG218" s="391"/>
      <c r="FH218" s="391"/>
      <c r="FI218" s="391"/>
      <c r="FJ218" s="391"/>
      <c r="FK218" s="391"/>
      <c r="FL218" s="391"/>
      <c r="FM218" s="391"/>
      <c r="FN218" s="391"/>
      <c r="FO218" s="391"/>
      <c r="FP218" s="391"/>
      <c r="FQ218" s="391"/>
      <c r="FR218" s="391"/>
      <c r="FS218" s="391"/>
      <c r="FT218" s="391"/>
      <c r="FU218" s="391"/>
      <c r="FV218" s="391"/>
      <c r="FW218" s="391"/>
      <c r="FX218" s="391"/>
      <c r="FY218" s="391"/>
      <c r="FZ218" s="391"/>
      <c r="GA218" s="391"/>
      <c r="GB218" s="391"/>
      <c r="GC218" s="391"/>
      <c r="GD218" s="391"/>
      <c r="GE218" s="391"/>
      <c r="GF218" s="391"/>
      <c r="GG218" s="391"/>
      <c r="GH218" s="391"/>
      <c r="GI218" s="391"/>
      <c r="GJ218" s="391"/>
      <c r="GK218" s="391"/>
      <c r="GL218" s="391"/>
      <c r="GM218" s="391"/>
      <c r="GN218" s="391"/>
      <c r="GO218" s="391"/>
      <c r="GP218" s="391"/>
      <c r="GQ218" s="391"/>
      <c r="GR218" s="391"/>
      <c r="GS218" s="391"/>
      <c r="GT218" s="391"/>
      <c r="GU218" s="391"/>
      <c r="GV218" s="391"/>
      <c r="GW218" s="391"/>
      <c r="GX218" s="391"/>
      <c r="GY218" s="391"/>
      <c r="GZ218" s="391"/>
      <c r="HA218" s="391"/>
      <c r="HB218" s="391"/>
      <c r="HC218" s="391"/>
      <c r="HD218" s="391"/>
      <c r="HE218" s="391"/>
      <c r="HF218" s="391"/>
    </row>
    <row r="219" spans="1:216" s="392" customFormat="1" ht="33" customHeight="1" x14ac:dyDescent="0.25">
      <c r="A219" s="391"/>
      <c r="B219" s="360" t="s">
        <v>282</v>
      </c>
      <c r="C219" s="358"/>
      <c r="D219" s="381"/>
      <c r="E219" s="381"/>
      <c r="F219" s="381"/>
      <c r="G219" s="382"/>
      <c r="H219" s="381" t="s">
        <v>426</v>
      </c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54"/>
      <c r="AE219" s="354"/>
      <c r="AF219" s="381"/>
      <c r="AG219" s="381"/>
      <c r="AH219" s="381"/>
      <c r="AI219" s="381"/>
      <c r="AJ219" s="381"/>
      <c r="AK219" s="381"/>
      <c r="AL219" s="381"/>
      <c r="AM219" s="381"/>
      <c r="AN219" s="381"/>
      <c r="AO219" s="381"/>
      <c r="AP219" s="381"/>
      <c r="AQ219" s="381"/>
      <c r="AR219" s="381"/>
      <c r="AS219" s="381"/>
      <c r="AT219" s="381"/>
      <c r="AU219" s="381"/>
      <c r="AV219" s="381"/>
      <c r="AW219" s="381"/>
      <c r="AX219" s="381"/>
      <c r="AY219" s="381"/>
      <c r="AZ219" s="381"/>
      <c r="BA219" s="381"/>
      <c r="BB219" s="381"/>
      <c r="BC219" s="381"/>
      <c r="BD219" s="381"/>
      <c r="BE219" s="353"/>
      <c r="BF219" s="381"/>
      <c r="BG219" s="381"/>
      <c r="BH219" s="381"/>
      <c r="BI219" s="381"/>
      <c r="BJ219" s="381"/>
      <c r="BK219" s="381"/>
      <c r="BL219" s="381"/>
      <c r="BM219" s="381"/>
      <c r="BN219" s="381"/>
      <c r="BO219" s="381"/>
      <c r="BP219" s="381"/>
      <c r="BQ219" s="381"/>
      <c r="BR219" s="381"/>
      <c r="BS219" s="381"/>
      <c r="BT219" s="381"/>
      <c r="BU219" s="381"/>
      <c r="BV219" s="381"/>
      <c r="BW219" s="381"/>
      <c r="BX219" s="381"/>
      <c r="BY219" s="381"/>
      <c r="BZ219" s="381"/>
      <c r="CA219" s="381"/>
      <c r="CB219" s="381"/>
      <c r="CC219" s="381"/>
      <c r="CD219" s="381"/>
      <c r="CE219" s="381"/>
      <c r="CF219" s="382"/>
      <c r="CG219" s="355" t="s">
        <v>244</v>
      </c>
      <c r="CH219" s="356"/>
      <c r="CI219" s="356"/>
      <c r="CJ219" s="356"/>
      <c r="CK219" s="356"/>
      <c r="CL219" s="357"/>
      <c r="CM219" s="391"/>
      <c r="CN219" s="391"/>
      <c r="CO219" s="391"/>
      <c r="CP219" s="391"/>
      <c r="CQ219" s="391"/>
      <c r="CR219" s="391"/>
      <c r="CS219" s="391"/>
      <c r="CT219" s="391"/>
      <c r="CU219" s="391"/>
      <c r="CV219" s="391"/>
      <c r="CW219" s="391"/>
      <c r="CX219" s="391"/>
      <c r="CY219" s="391"/>
      <c r="CZ219" s="391"/>
      <c r="DA219" s="391"/>
      <c r="DB219" s="391"/>
      <c r="DC219" s="391"/>
      <c r="DD219" s="391"/>
      <c r="DE219" s="391"/>
      <c r="DF219" s="391"/>
      <c r="DG219" s="391"/>
      <c r="DH219" s="391"/>
      <c r="DI219" s="391"/>
      <c r="DJ219" s="391"/>
      <c r="DK219" s="391"/>
      <c r="DL219" s="391"/>
      <c r="DM219" s="391"/>
      <c r="DN219" s="391"/>
      <c r="DO219" s="391"/>
      <c r="DP219" s="391"/>
      <c r="DQ219" s="391"/>
      <c r="DR219" s="391"/>
      <c r="DS219" s="391"/>
      <c r="DT219" s="391"/>
      <c r="DU219" s="391"/>
      <c r="DV219" s="391"/>
      <c r="DW219" s="391"/>
      <c r="DX219" s="391"/>
      <c r="DY219" s="391"/>
      <c r="DZ219" s="391"/>
      <c r="EA219" s="391"/>
      <c r="EB219" s="391"/>
      <c r="EC219" s="391"/>
      <c r="ED219" s="391"/>
      <c r="EE219" s="391"/>
      <c r="EF219" s="391"/>
      <c r="EG219" s="391"/>
      <c r="EH219" s="391"/>
      <c r="EI219" s="391"/>
      <c r="EJ219" s="391"/>
      <c r="EK219" s="391"/>
      <c r="EL219" s="391"/>
      <c r="EM219" s="391"/>
      <c r="EN219" s="391"/>
      <c r="EO219" s="391"/>
      <c r="EP219" s="391"/>
      <c r="EQ219" s="391"/>
      <c r="ER219" s="391"/>
      <c r="ES219" s="391"/>
      <c r="ET219" s="391"/>
      <c r="EU219" s="391"/>
      <c r="EV219" s="391"/>
      <c r="EW219" s="391"/>
      <c r="EX219" s="391"/>
      <c r="EY219" s="391"/>
      <c r="EZ219" s="391"/>
      <c r="FA219" s="391"/>
      <c r="FB219" s="391"/>
      <c r="FC219" s="391"/>
      <c r="FD219" s="391"/>
      <c r="FE219" s="391"/>
      <c r="FF219" s="391"/>
      <c r="FG219" s="391"/>
      <c r="FH219" s="391"/>
      <c r="FI219" s="391"/>
      <c r="FJ219" s="391"/>
      <c r="FK219" s="391"/>
      <c r="FL219" s="391"/>
      <c r="FM219" s="391"/>
      <c r="FN219" s="391"/>
      <c r="FO219" s="391"/>
      <c r="FP219" s="391"/>
      <c r="FQ219" s="391"/>
      <c r="FR219" s="391"/>
      <c r="FS219" s="391"/>
      <c r="FT219" s="391"/>
      <c r="FU219" s="391"/>
      <c r="FV219" s="391"/>
      <c r="FW219" s="391"/>
      <c r="FX219" s="391"/>
      <c r="FY219" s="391"/>
      <c r="FZ219" s="391"/>
      <c r="GA219" s="391"/>
      <c r="GB219" s="391"/>
      <c r="GC219" s="391"/>
      <c r="GD219" s="391"/>
      <c r="GE219" s="391"/>
      <c r="GF219" s="391"/>
      <c r="GG219" s="391"/>
      <c r="GH219" s="391"/>
      <c r="GI219" s="391"/>
      <c r="GJ219" s="391"/>
      <c r="GK219" s="391"/>
      <c r="GL219" s="391"/>
      <c r="GM219" s="391"/>
      <c r="GN219" s="391"/>
      <c r="GO219" s="391"/>
      <c r="GP219" s="391"/>
      <c r="GQ219" s="391"/>
      <c r="GR219" s="391"/>
      <c r="GS219" s="391"/>
      <c r="GT219" s="391"/>
      <c r="GU219" s="391"/>
      <c r="GV219" s="391"/>
      <c r="GW219" s="391"/>
      <c r="GX219" s="391"/>
      <c r="GY219" s="391"/>
      <c r="GZ219" s="391"/>
      <c r="HA219" s="391"/>
      <c r="HB219" s="391"/>
      <c r="HC219" s="391"/>
      <c r="HD219" s="391"/>
      <c r="HE219" s="391"/>
      <c r="HF219" s="391"/>
    </row>
    <row r="220" spans="1:216" s="301" customFormat="1" ht="28.2" x14ac:dyDescent="0.25">
      <c r="A220" s="299"/>
      <c r="AM220" s="299"/>
      <c r="AN220" s="324"/>
      <c r="CN220" s="299"/>
      <c r="CO220" s="299"/>
      <c r="CP220" s="299"/>
      <c r="CQ220" s="299"/>
      <c r="CR220" s="299"/>
      <c r="CS220" s="299"/>
      <c r="CT220" s="299"/>
      <c r="CU220" s="299"/>
      <c r="CV220" s="299"/>
      <c r="CW220" s="299"/>
      <c r="CX220" s="299"/>
      <c r="CY220" s="299"/>
      <c r="CZ220" s="299"/>
      <c r="DA220" s="299"/>
      <c r="DB220" s="299"/>
      <c r="DC220" s="299"/>
      <c r="DD220" s="299"/>
      <c r="DE220" s="299"/>
      <c r="DF220" s="299"/>
      <c r="DG220" s="299"/>
      <c r="DH220" s="299"/>
      <c r="DI220" s="299"/>
      <c r="DJ220" s="299"/>
      <c r="DK220" s="299"/>
      <c r="DL220" s="299"/>
      <c r="DM220" s="299"/>
      <c r="DN220" s="299"/>
      <c r="DO220" s="299"/>
      <c r="DP220" s="299"/>
      <c r="DQ220" s="299"/>
      <c r="DR220" s="299"/>
      <c r="DS220" s="299"/>
      <c r="DT220" s="299"/>
      <c r="DU220" s="299"/>
      <c r="DV220" s="299"/>
      <c r="DW220" s="299"/>
      <c r="DX220" s="299"/>
      <c r="DY220" s="299"/>
      <c r="DZ220" s="299"/>
      <c r="EA220" s="299"/>
      <c r="EB220" s="299"/>
      <c r="EC220" s="299"/>
      <c r="ED220" s="299"/>
      <c r="EE220" s="299"/>
      <c r="EF220" s="299"/>
      <c r="EG220" s="299"/>
      <c r="EH220" s="299"/>
      <c r="EI220" s="299"/>
      <c r="EJ220" s="299"/>
      <c r="EK220" s="299"/>
      <c r="EL220" s="299"/>
      <c r="EM220" s="299"/>
      <c r="EN220" s="299"/>
      <c r="EO220" s="299"/>
      <c r="EP220" s="299"/>
      <c r="EQ220" s="299"/>
      <c r="ER220" s="299"/>
      <c r="ES220" s="299"/>
      <c r="ET220" s="299"/>
      <c r="EU220" s="299"/>
      <c r="EV220" s="299"/>
      <c r="EW220" s="299"/>
      <c r="EX220" s="299"/>
      <c r="EY220" s="299"/>
      <c r="EZ220" s="299"/>
      <c r="FA220" s="299"/>
      <c r="FB220" s="299"/>
      <c r="FC220" s="299"/>
      <c r="FD220" s="299"/>
      <c r="FE220" s="299"/>
      <c r="FF220" s="299"/>
      <c r="FG220" s="299"/>
      <c r="FH220" s="299"/>
      <c r="FI220" s="299"/>
      <c r="FJ220" s="299"/>
      <c r="FK220" s="299"/>
      <c r="FL220" s="299"/>
      <c r="FM220" s="299"/>
      <c r="FN220" s="299"/>
      <c r="FO220" s="299"/>
      <c r="FP220" s="299"/>
      <c r="FQ220" s="299"/>
      <c r="FR220" s="299"/>
      <c r="FS220" s="299"/>
      <c r="FT220" s="299"/>
      <c r="FU220" s="299"/>
      <c r="FV220" s="299"/>
      <c r="FW220" s="299"/>
      <c r="FX220" s="299"/>
      <c r="FY220" s="299"/>
      <c r="FZ220" s="299"/>
      <c r="GA220" s="299"/>
      <c r="GB220" s="299"/>
      <c r="GC220" s="299"/>
      <c r="GD220" s="299"/>
      <c r="GE220" s="299"/>
      <c r="GF220" s="299"/>
      <c r="GG220" s="299"/>
      <c r="GH220" s="299"/>
      <c r="GI220" s="299"/>
      <c r="GJ220" s="299"/>
      <c r="GK220" s="299"/>
      <c r="GL220" s="299"/>
      <c r="GM220" s="299"/>
      <c r="GN220" s="299"/>
      <c r="GO220" s="299"/>
      <c r="GP220" s="299"/>
      <c r="GQ220" s="299"/>
      <c r="GR220" s="299"/>
      <c r="GS220" s="299"/>
      <c r="GT220" s="299"/>
      <c r="GU220" s="299"/>
      <c r="GV220" s="299"/>
      <c r="GW220" s="299"/>
      <c r="GX220" s="299"/>
      <c r="GY220" s="299"/>
      <c r="GZ220" s="299"/>
      <c r="HA220" s="299"/>
      <c r="HB220" s="299"/>
      <c r="HC220" s="299"/>
      <c r="HD220" s="299"/>
      <c r="HE220" s="299"/>
      <c r="HF220" s="299"/>
      <c r="HG220" s="299"/>
      <c r="HH220" s="299"/>
    </row>
    <row r="221" spans="1:216" s="301" customFormat="1" ht="48.6" customHeight="1" x14ac:dyDescent="0.25">
      <c r="A221" s="299"/>
      <c r="B221" s="299" t="s">
        <v>378</v>
      </c>
      <c r="C221" s="299"/>
      <c r="D221" s="299"/>
      <c r="E221" s="299"/>
      <c r="F221" s="299"/>
      <c r="G221" s="299"/>
      <c r="H221" s="299"/>
      <c r="I221" s="299"/>
      <c r="J221" s="299"/>
      <c r="K221" s="299"/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325"/>
      <c r="X221" s="325"/>
      <c r="Y221" s="325"/>
      <c r="Z221" s="325"/>
      <c r="AA221" s="325"/>
      <c r="AB221" s="325"/>
      <c r="AC221" s="325"/>
      <c r="AD221" s="325"/>
      <c r="AE221" s="325"/>
      <c r="AF221" s="325"/>
      <c r="AG221" s="299"/>
      <c r="AH221" s="299"/>
      <c r="AI221" s="299"/>
      <c r="AJ221" s="299"/>
      <c r="AK221" s="299"/>
      <c r="AM221" s="299"/>
      <c r="AN221" s="324"/>
      <c r="CN221" s="299"/>
      <c r="CO221" s="299"/>
      <c r="CP221" s="299"/>
      <c r="CQ221" s="299"/>
      <c r="CR221" s="299"/>
      <c r="CS221" s="299"/>
      <c r="CT221" s="299"/>
      <c r="CU221" s="299"/>
      <c r="CV221" s="299"/>
      <c r="CW221" s="299"/>
      <c r="CX221" s="299"/>
      <c r="CY221" s="299"/>
      <c r="CZ221" s="299"/>
      <c r="DA221" s="299"/>
      <c r="DB221" s="299"/>
      <c r="DC221" s="299"/>
      <c r="DD221" s="299"/>
      <c r="DE221" s="299"/>
      <c r="DF221" s="299"/>
      <c r="DG221" s="299"/>
      <c r="DH221" s="299"/>
      <c r="DI221" s="299"/>
      <c r="DJ221" s="299"/>
      <c r="DK221" s="299"/>
      <c r="DL221" s="299"/>
      <c r="DM221" s="299"/>
      <c r="DN221" s="299"/>
      <c r="DO221" s="299"/>
      <c r="DP221" s="299"/>
      <c r="DQ221" s="299"/>
      <c r="DR221" s="299"/>
      <c r="DS221" s="299"/>
      <c r="DT221" s="299"/>
      <c r="DU221" s="299"/>
      <c r="DV221" s="299"/>
      <c r="DW221" s="299"/>
      <c r="DX221" s="299"/>
      <c r="DY221" s="299"/>
      <c r="DZ221" s="299"/>
      <c r="EA221" s="299"/>
      <c r="EB221" s="299"/>
      <c r="EC221" s="299"/>
      <c r="ED221" s="299"/>
      <c r="EE221" s="299"/>
      <c r="EF221" s="299"/>
      <c r="EG221" s="299"/>
      <c r="EH221" s="299"/>
      <c r="EI221" s="299"/>
      <c r="EJ221" s="299"/>
      <c r="EK221" s="299"/>
      <c r="EL221" s="299"/>
      <c r="EM221" s="299"/>
      <c r="EN221" s="299"/>
      <c r="EO221" s="299"/>
      <c r="EP221" s="299"/>
      <c r="EQ221" s="299"/>
      <c r="ER221" s="299"/>
      <c r="ES221" s="299"/>
      <c r="ET221" s="299"/>
      <c r="EU221" s="299"/>
      <c r="EV221" s="299"/>
      <c r="EW221" s="299"/>
      <c r="EX221" s="299"/>
      <c r="EY221" s="299"/>
      <c r="EZ221" s="299"/>
      <c r="FA221" s="299"/>
      <c r="FB221" s="299"/>
      <c r="FC221" s="299"/>
      <c r="FD221" s="299"/>
      <c r="FE221" s="299"/>
      <c r="FF221" s="299"/>
      <c r="FG221" s="299"/>
      <c r="FH221" s="299"/>
      <c r="FI221" s="299"/>
      <c r="FJ221" s="299"/>
      <c r="FK221" s="299"/>
      <c r="FL221" s="299"/>
      <c r="FM221" s="299"/>
      <c r="FN221" s="299"/>
      <c r="FO221" s="299"/>
      <c r="FP221" s="299"/>
      <c r="FQ221" s="299"/>
      <c r="FR221" s="299"/>
      <c r="FS221" s="299"/>
      <c r="FT221" s="299"/>
      <c r="FU221" s="299"/>
      <c r="FV221" s="299"/>
      <c r="FW221" s="299"/>
      <c r="FX221" s="299"/>
      <c r="FY221" s="299"/>
      <c r="FZ221" s="299"/>
      <c r="GA221" s="299"/>
      <c r="GB221" s="299"/>
      <c r="GC221" s="299"/>
      <c r="GD221" s="299"/>
      <c r="GE221" s="299"/>
      <c r="GF221" s="299"/>
      <c r="GG221" s="299"/>
      <c r="GH221" s="299"/>
      <c r="GI221" s="299"/>
      <c r="GJ221" s="299"/>
      <c r="GK221" s="299"/>
      <c r="GL221" s="299"/>
      <c r="GM221" s="299"/>
      <c r="GN221" s="299"/>
      <c r="GO221" s="299"/>
      <c r="GP221" s="299"/>
      <c r="GQ221" s="299"/>
      <c r="GR221" s="299"/>
      <c r="GS221" s="299"/>
      <c r="GT221" s="299"/>
      <c r="GU221" s="299"/>
      <c r="GV221" s="299"/>
      <c r="GW221" s="299"/>
      <c r="GX221" s="299"/>
      <c r="GY221" s="299"/>
      <c r="GZ221" s="299"/>
      <c r="HA221" s="299"/>
      <c r="HB221" s="299"/>
      <c r="HC221" s="299"/>
      <c r="HD221" s="299"/>
      <c r="HE221" s="299"/>
      <c r="HF221" s="299"/>
      <c r="HG221" s="299"/>
      <c r="HH221" s="299"/>
    </row>
    <row r="222" spans="1:216" s="392" customFormat="1" ht="33" customHeight="1" x14ac:dyDescent="0.25">
      <c r="A222" s="391"/>
      <c r="B222" s="360" t="s">
        <v>283</v>
      </c>
      <c r="C222" s="358"/>
      <c r="D222" s="381"/>
      <c r="E222" s="381"/>
      <c r="F222" s="381"/>
      <c r="G222" s="382"/>
      <c r="H222" s="381" t="s">
        <v>427</v>
      </c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54"/>
      <c r="AE222" s="354"/>
      <c r="AF222" s="381"/>
      <c r="AG222" s="381"/>
      <c r="AH222" s="381"/>
      <c r="AI222" s="381"/>
      <c r="AJ222" s="381"/>
      <c r="AK222" s="381"/>
      <c r="AL222" s="381"/>
      <c r="AM222" s="381"/>
      <c r="AN222" s="381"/>
      <c r="AO222" s="381"/>
      <c r="AP222" s="381"/>
      <c r="AQ222" s="381"/>
      <c r="AR222" s="381"/>
      <c r="AS222" s="381"/>
      <c r="AT222" s="381"/>
      <c r="AU222" s="381"/>
      <c r="AV222" s="381"/>
      <c r="AW222" s="381"/>
      <c r="AX222" s="381"/>
      <c r="AY222" s="381"/>
      <c r="AZ222" s="381"/>
      <c r="BA222" s="381"/>
      <c r="BB222" s="381"/>
      <c r="BC222" s="381"/>
      <c r="BD222" s="381"/>
      <c r="BE222" s="353"/>
      <c r="BF222" s="381"/>
      <c r="BG222" s="381"/>
      <c r="BH222" s="381"/>
      <c r="BI222" s="381"/>
      <c r="BJ222" s="381"/>
      <c r="BK222" s="381"/>
      <c r="BL222" s="381"/>
      <c r="BM222" s="381"/>
      <c r="BN222" s="381"/>
      <c r="BO222" s="381"/>
      <c r="BP222" s="381"/>
      <c r="BQ222" s="381"/>
      <c r="BR222" s="381"/>
      <c r="BS222" s="381"/>
      <c r="BT222" s="381"/>
      <c r="BU222" s="381"/>
      <c r="BV222" s="381"/>
      <c r="BW222" s="381"/>
      <c r="BX222" s="381"/>
      <c r="BY222" s="381"/>
      <c r="BZ222" s="381"/>
      <c r="CA222" s="381"/>
      <c r="CB222" s="381"/>
      <c r="CC222" s="381"/>
      <c r="CD222" s="381"/>
      <c r="CE222" s="381"/>
      <c r="CF222" s="382"/>
      <c r="CG222" s="355" t="s">
        <v>193</v>
      </c>
      <c r="CH222" s="381"/>
      <c r="CI222" s="381"/>
      <c r="CJ222" s="381"/>
      <c r="CK222" s="381"/>
      <c r="CL222" s="382"/>
      <c r="CM222" s="391"/>
      <c r="CN222" s="391"/>
      <c r="CO222" s="391"/>
      <c r="CP222" s="391"/>
      <c r="CQ222" s="391"/>
      <c r="CR222" s="391"/>
      <c r="CS222" s="391"/>
      <c r="CT222" s="391"/>
      <c r="CU222" s="391"/>
      <c r="CV222" s="391"/>
      <c r="CW222" s="391"/>
      <c r="CX222" s="391"/>
      <c r="CY222" s="391"/>
      <c r="CZ222" s="391"/>
      <c r="DA222" s="391"/>
      <c r="DB222" s="391"/>
      <c r="DC222" s="391"/>
      <c r="DD222" s="391"/>
      <c r="DE222" s="391"/>
      <c r="DF222" s="391"/>
      <c r="DG222" s="391"/>
      <c r="DH222" s="391"/>
      <c r="DI222" s="391"/>
      <c r="DJ222" s="391"/>
      <c r="DK222" s="391"/>
      <c r="DL222" s="391"/>
      <c r="DM222" s="391"/>
      <c r="DN222" s="391"/>
      <c r="DO222" s="391"/>
      <c r="DP222" s="391"/>
      <c r="DQ222" s="391"/>
      <c r="DR222" s="391"/>
      <c r="DS222" s="391"/>
      <c r="DT222" s="391"/>
      <c r="DU222" s="391"/>
      <c r="DV222" s="391"/>
      <c r="DW222" s="391"/>
      <c r="DX222" s="391"/>
      <c r="DY222" s="391"/>
      <c r="DZ222" s="391"/>
      <c r="EA222" s="391"/>
      <c r="EB222" s="391"/>
      <c r="EC222" s="391"/>
      <c r="ED222" s="391"/>
      <c r="EE222" s="391"/>
      <c r="EF222" s="391"/>
      <c r="EG222" s="391"/>
      <c r="EH222" s="391"/>
      <c r="EI222" s="391"/>
      <c r="EJ222" s="391"/>
      <c r="EK222" s="391"/>
      <c r="EL222" s="391"/>
      <c r="EM222" s="391"/>
      <c r="EN222" s="391"/>
      <c r="EO222" s="391"/>
      <c r="EP222" s="391"/>
      <c r="EQ222" s="391"/>
      <c r="ER222" s="391"/>
      <c r="ES222" s="391"/>
      <c r="ET222" s="391"/>
      <c r="EU222" s="391"/>
      <c r="EV222" s="391"/>
      <c r="EW222" s="391"/>
      <c r="EX222" s="391"/>
      <c r="EY222" s="391"/>
      <c r="EZ222" s="391"/>
      <c r="FA222" s="391"/>
      <c r="FB222" s="391"/>
      <c r="FC222" s="391"/>
      <c r="FD222" s="391"/>
      <c r="FE222" s="391"/>
      <c r="FF222" s="391"/>
      <c r="FG222" s="391"/>
      <c r="FH222" s="391"/>
      <c r="FI222" s="391"/>
      <c r="FJ222" s="391"/>
      <c r="FK222" s="391"/>
      <c r="FL222" s="391"/>
      <c r="FM222" s="391"/>
      <c r="FN222" s="391"/>
      <c r="FO222" s="391"/>
      <c r="FP222" s="391"/>
      <c r="FQ222" s="391"/>
      <c r="FR222" s="391"/>
      <c r="FS222" s="391"/>
      <c r="FT222" s="391"/>
      <c r="FU222" s="391"/>
      <c r="FV222" s="391"/>
      <c r="FW222" s="391"/>
      <c r="FX222" s="391"/>
      <c r="FY222" s="391"/>
      <c r="FZ222" s="391"/>
      <c r="GA222" s="391"/>
      <c r="GB222" s="391"/>
      <c r="GC222" s="391"/>
      <c r="GD222" s="391"/>
      <c r="GE222" s="391"/>
      <c r="GF222" s="391"/>
      <c r="GG222" s="391"/>
      <c r="GH222" s="391"/>
      <c r="GI222" s="391"/>
      <c r="GJ222" s="391"/>
      <c r="GK222" s="391"/>
      <c r="GL222" s="391"/>
      <c r="GM222" s="391"/>
      <c r="GN222" s="391"/>
      <c r="GO222" s="391"/>
      <c r="GP222" s="391"/>
      <c r="GQ222" s="391"/>
      <c r="GR222" s="391"/>
      <c r="GS222" s="391"/>
      <c r="GT222" s="391"/>
      <c r="GU222" s="391"/>
      <c r="GV222" s="391"/>
      <c r="GW222" s="391"/>
      <c r="GX222" s="391"/>
      <c r="GY222" s="391"/>
      <c r="GZ222" s="391"/>
      <c r="HA222" s="391"/>
      <c r="HB222" s="391"/>
      <c r="HC222" s="391"/>
      <c r="HD222" s="391"/>
      <c r="HE222" s="391"/>
      <c r="HF222" s="391"/>
    </row>
    <row r="223" spans="1:216" s="392" customFormat="1" ht="33" customHeight="1" x14ac:dyDescent="0.25">
      <c r="A223" s="391"/>
      <c r="B223" s="360" t="s">
        <v>284</v>
      </c>
      <c r="C223" s="358"/>
      <c r="D223" s="381"/>
      <c r="E223" s="381"/>
      <c r="F223" s="381"/>
      <c r="G223" s="382"/>
      <c r="H223" s="381" t="s">
        <v>428</v>
      </c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54"/>
      <c r="AE223" s="354"/>
      <c r="AF223" s="381"/>
      <c r="AG223" s="381"/>
      <c r="AH223" s="381"/>
      <c r="AI223" s="381"/>
      <c r="AJ223" s="381"/>
      <c r="AK223" s="381"/>
      <c r="AL223" s="381"/>
      <c r="AM223" s="381"/>
      <c r="AN223" s="381"/>
      <c r="AO223" s="381"/>
      <c r="AP223" s="381"/>
      <c r="AQ223" s="381"/>
      <c r="AR223" s="381"/>
      <c r="AS223" s="381"/>
      <c r="AT223" s="381"/>
      <c r="AU223" s="381"/>
      <c r="AV223" s="381"/>
      <c r="AW223" s="381"/>
      <c r="AX223" s="381"/>
      <c r="AY223" s="381"/>
      <c r="AZ223" s="381"/>
      <c r="BA223" s="381"/>
      <c r="BB223" s="381"/>
      <c r="BC223" s="381"/>
      <c r="BD223" s="381"/>
      <c r="BE223" s="353"/>
      <c r="BF223" s="381"/>
      <c r="BG223" s="381"/>
      <c r="BH223" s="381"/>
      <c r="BI223" s="381"/>
      <c r="BJ223" s="381"/>
      <c r="BK223" s="381"/>
      <c r="BL223" s="381"/>
      <c r="BM223" s="381"/>
      <c r="BN223" s="381"/>
      <c r="BO223" s="381"/>
      <c r="BP223" s="381"/>
      <c r="BQ223" s="381"/>
      <c r="BR223" s="381"/>
      <c r="BS223" s="381"/>
      <c r="BT223" s="381"/>
      <c r="BU223" s="381"/>
      <c r="BV223" s="381"/>
      <c r="BW223" s="381"/>
      <c r="BX223" s="381"/>
      <c r="BY223" s="381"/>
      <c r="BZ223" s="381"/>
      <c r="CA223" s="381"/>
      <c r="CB223" s="381"/>
      <c r="CC223" s="381"/>
      <c r="CD223" s="381"/>
      <c r="CE223" s="381"/>
      <c r="CF223" s="382"/>
      <c r="CG223" s="355" t="s">
        <v>194</v>
      </c>
      <c r="CH223" s="381"/>
      <c r="CI223" s="381"/>
      <c r="CJ223" s="381"/>
      <c r="CK223" s="381"/>
      <c r="CL223" s="382"/>
      <c r="CM223" s="391"/>
      <c r="CN223" s="391"/>
      <c r="CO223" s="391"/>
      <c r="CP223" s="391"/>
      <c r="CQ223" s="391"/>
      <c r="CR223" s="391"/>
      <c r="CS223" s="391"/>
      <c r="CT223" s="391"/>
      <c r="CU223" s="391"/>
      <c r="CV223" s="391"/>
      <c r="CW223" s="391"/>
      <c r="CX223" s="391"/>
      <c r="CY223" s="391"/>
      <c r="CZ223" s="391"/>
      <c r="DA223" s="391"/>
      <c r="DB223" s="391"/>
      <c r="DC223" s="391"/>
      <c r="DD223" s="391"/>
      <c r="DE223" s="391"/>
      <c r="DF223" s="391"/>
      <c r="DG223" s="391"/>
      <c r="DH223" s="391"/>
      <c r="DI223" s="391"/>
      <c r="DJ223" s="391"/>
      <c r="DK223" s="391"/>
      <c r="DL223" s="391"/>
      <c r="DM223" s="391"/>
      <c r="DN223" s="391"/>
      <c r="DO223" s="391"/>
      <c r="DP223" s="391"/>
      <c r="DQ223" s="391"/>
      <c r="DR223" s="391"/>
      <c r="DS223" s="391"/>
      <c r="DT223" s="391"/>
      <c r="DU223" s="391"/>
      <c r="DV223" s="391"/>
      <c r="DW223" s="391"/>
      <c r="DX223" s="391"/>
      <c r="DY223" s="391"/>
      <c r="DZ223" s="391"/>
      <c r="EA223" s="391"/>
      <c r="EB223" s="391"/>
      <c r="EC223" s="391"/>
      <c r="ED223" s="391"/>
      <c r="EE223" s="391"/>
      <c r="EF223" s="391"/>
      <c r="EG223" s="391"/>
      <c r="EH223" s="391"/>
      <c r="EI223" s="391"/>
      <c r="EJ223" s="391"/>
      <c r="EK223" s="391"/>
      <c r="EL223" s="391"/>
      <c r="EM223" s="391"/>
      <c r="EN223" s="391"/>
      <c r="EO223" s="391"/>
      <c r="EP223" s="391"/>
      <c r="EQ223" s="391"/>
      <c r="ER223" s="391"/>
      <c r="ES223" s="391"/>
      <c r="ET223" s="391"/>
      <c r="EU223" s="391"/>
      <c r="EV223" s="391"/>
      <c r="EW223" s="391"/>
      <c r="EX223" s="391"/>
      <c r="EY223" s="391"/>
      <c r="EZ223" s="391"/>
      <c r="FA223" s="391"/>
      <c r="FB223" s="391"/>
      <c r="FC223" s="391"/>
      <c r="FD223" s="391"/>
      <c r="FE223" s="391"/>
      <c r="FF223" s="391"/>
      <c r="FG223" s="391"/>
      <c r="FH223" s="391"/>
      <c r="FI223" s="391"/>
      <c r="FJ223" s="391"/>
      <c r="FK223" s="391"/>
      <c r="FL223" s="391"/>
      <c r="FM223" s="391"/>
      <c r="FN223" s="391"/>
      <c r="FO223" s="391"/>
      <c r="FP223" s="391"/>
      <c r="FQ223" s="391"/>
      <c r="FR223" s="391"/>
      <c r="FS223" s="391"/>
      <c r="FT223" s="391"/>
      <c r="FU223" s="391"/>
      <c r="FV223" s="391"/>
      <c r="FW223" s="391"/>
      <c r="FX223" s="391"/>
      <c r="FY223" s="391"/>
      <c r="FZ223" s="391"/>
      <c r="GA223" s="391"/>
      <c r="GB223" s="391"/>
      <c r="GC223" s="391"/>
      <c r="GD223" s="391"/>
      <c r="GE223" s="391"/>
      <c r="GF223" s="391"/>
      <c r="GG223" s="391"/>
      <c r="GH223" s="391"/>
      <c r="GI223" s="391"/>
      <c r="GJ223" s="391"/>
      <c r="GK223" s="391"/>
      <c r="GL223" s="391"/>
      <c r="GM223" s="391"/>
      <c r="GN223" s="391"/>
      <c r="GO223" s="391"/>
      <c r="GP223" s="391"/>
      <c r="GQ223" s="391"/>
      <c r="GR223" s="391"/>
      <c r="GS223" s="391"/>
      <c r="GT223" s="391"/>
      <c r="GU223" s="391"/>
      <c r="GV223" s="391"/>
      <c r="GW223" s="391"/>
      <c r="GX223" s="391"/>
      <c r="GY223" s="391"/>
      <c r="GZ223" s="391"/>
      <c r="HA223" s="391"/>
      <c r="HB223" s="391"/>
      <c r="HC223" s="391"/>
      <c r="HD223" s="391"/>
      <c r="HE223" s="391"/>
      <c r="HF223" s="391"/>
      <c r="HG223" s="391"/>
      <c r="HH223" s="391"/>
    </row>
    <row r="224" spans="1:216" s="392" customFormat="1" ht="33" customHeight="1" thickBot="1" x14ac:dyDescent="0.3">
      <c r="A224" s="391"/>
      <c r="B224" s="397" t="s">
        <v>285</v>
      </c>
      <c r="C224" s="398"/>
      <c r="D224" s="399"/>
      <c r="E224" s="399"/>
      <c r="F224" s="399"/>
      <c r="G224" s="400"/>
      <c r="H224" s="399" t="s">
        <v>429</v>
      </c>
      <c r="I224" s="399"/>
      <c r="J224" s="399"/>
      <c r="K224" s="399"/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399"/>
      <c r="Y224" s="399"/>
      <c r="Z224" s="399"/>
      <c r="AA224" s="399"/>
      <c r="AB224" s="399"/>
      <c r="AC224" s="399"/>
      <c r="AD224" s="401"/>
      <c r="AE224" s="401"/>
      <c r="AF224" s="399"/>
      <c r="AG224" s="399"/>
      <c r="AH224" s="399"/>
      <c r="AI224" s="399"/>
      <c r="AJ224" s="399"/>
      <c r="AK224" s="399"/>
      <c r="AL224" s="399"/>
      <c r="AM224" s="399"/>
      <c r="AN224" s="399"/>
      <c r="AO224" s="399"/>
      <c r="AP224" s="399"/>
      <c r="AQ224" s="399"/>
      <c r="AR224" s="399"/>
      <c r="AS224" s="399"/>
      <c r="AT224" s="399"/>
      <c r="AU224" s="399"/>
      <c r="AV224" s="399"/>
      <c r="AW224" s="399"/>
      <c r="AX224" s="399"/>
      <c r="AY224" s="399"/>
      <c r="AZ224" s="399"/>
      <c r="BA224" s="399"/>
      <c r="BB224" s="399"/>
      <c r="BC224" s="399"/>
      <c r="BD224" s="399"/>
      <c r="BE224" s="402"/>
      <c r="BF224" s="399"/>
      <c r="BG224" s="399"/>
      <c r="BH224" s="399"/>
      <c r="BI224" s="399"/>
      <c r="BJ224" s="399"/>
      <c r="BK224" s="399"/>
      <c r="BL224" s="399"/>
      <c r="BM224" s="399"/>
      <c r="BN224" s="399"/>
      <c r="BO224" s="399"/>
      <c r="BP224" s="399"/>
      <c r="BQ224" s="399"/>
      <c r="BR224" s="399"/>
      <c r="BS224" s="399"/>
      <c r="BT224" s="399"/>
      <c r="BU224" s="399"/>
      <c r="BV224" s="399"/>
      <c r="BW224" s="399"/>
      <c r="BX224" s="399"/>
      <c r="BY224" s="399"/>
      <c r="BZ224" s="399"/>
      <c r="CA224" s="399"/>
      <c r="CB224" s="399"/>
      <c r="CC224" s="399"/>
      <c r="CD224" s="399"/>
      <c r="CE224" s="399"/>
      <c r="CF224" s="400"/>
      <c r="CG224" s="403" t="s">
        <v>195</v>
      </c>
      <c r="CH224" s="404"/>
      <c r="CI224" s="404"/>
      <c r="CJ224" s="404"/>
      <c r="CK224" s="404"/>
      <c r="CL224" s="405"/>
      <c r="CM224" s="391"/>
      <c r="CN224" s="391"/>
      <c r="CO224" s="391"/>
      <c r="CP224" s="391"/>
      <c r="CQ224" s="391"/>
      <c r="CR224" s="391"/>
      <c r="CS224" s="391"/>
      <c r="CT224" s="391"/>
      <c r="CU224" s="391"/>
      <c r="CV224" s="391"/>
      <c r="CW224" s="391"/>
      <c r="CX224" s="391"/>
      <c r="CY224" s="391"/>
      <c r="CZ224" s="391"/>
      <c r="DA224" s="391"/>
      <c r="DB224" s="391"/>
      <c r="DC224" s="391"/>
      <c r="DD224" s="391"/>
      <c r="DE224" s="391"/>
      <c r="DF224" s="391"/>
      <c r="DG224" s="391"/>
      <c r="DH224" s="391"/>
      <c r="DI224" s="391"/>
      <c r="DJ224" s="391"/>
      <c r="DK224" s="391"/>
      <c r="DL224" s="391"/>
      <c r="DM224" s="391"/>
      <c r="DN224" s="391"/>
      <c r="DO224" s="391"/>
      <c r="DP224" s="391"/>
      <c r="DQ224" s="391"/>
      <c r="DR224" s="391"/>
      <c r="DS224" s="391"/>
      <c r="DT224" s="391"/>
      <c r="DU224" s="391"/>
      <c r="DV224" s="391"/>
      <c r="DW224" s="391"/>
      <c r="DX224" s="391"/>
      <c r="DY224" s="391"/>
      <c r="DZ224" s="391"/>
      <c r="EA224" s="391"/>
      <c r="EB224" s="391"/>
      <c r="EC224" s="391"/>
      <c r="ED224" s="391"/>
      <c r="EE224" s="391"/>
      <c r="EF224" s="391"/>
      <c r="EG224" s="391"/>
      <c r="EH224" s="391"/>
      <c r="EI224" s="391"/>
      <c r="EJ224" s="391"/>
      <c r="EK224" s="391"/>
      <c r="EL224" s="391"/>
      <c r="EM224" s="391"/>
      <c r="EN224" s="391"/>
      <c r="EO224" s="391"/>
      <c r="EP224" s="391"/>
      <c r="EQ224" s="391"/>
      <c r="ER224" s="391"/>
      <c r="ES224" s="391"/>
      <c r="ET224" s="391"/>
      <c r="EU224" s="391"/>
      <c r="EV224" s="391"/>
      <c r="EW224" s="391"/>
      <c r="EX224" s="391"/>
      <c r="EY224" s="391"/>
      <c r="EZ224" s="391"/>
      <c r="FA224" s="391"/>
      <c r="FB224" s="391"/>
      <c r="FC224" s="391"/>
      <c r="FD224" s="391"/>
      <c r="FE224" s="391"/>
      <c r="FF224" s="391"/>
      <c r="FG224" s="391"/>
      <c r="FH224" s="391"/>
      <c r="FI224" s="391"/>
      <c r="FJ224" s="391"/>
      <c r="FK224" s="391"/>
      <c r="FL224" s="391"/>
      <c r="FM224" s="391"/>
      <c r="FN224" s="391"/>
      <c r="FO224" s="391"/>
      <c r="FP224" s="391"/>
      <c r="FQ224" s="391"/>
      <c r="FR224" s="391"/>
      <c r="FS224" s="391"/>
      <c r="FT224" s="391"/>
      <c r="FU224" s="391"/>
      <c r="FV224" s="391"/>
      <c r="FW224" s="391"/>
      <c r="FX224" s="391"/>
      <c r="FY224" s="391"/>
      <c r="FZ224" s="391"/>
      <c r="GA224" s="391"/>
      <c r="GB224" s="391"/>
      <c r="GC224" s="391"/>
      <c r="GD224" s="391"/>
      <c r="GE224" s="391"/>
      <c r="GF224" s="391"/>
      <c r="GG224" s="391"/>
      <c r="GH224" s="391"/>
      <c r="GI224" s="391"/>
      <c r="GJ224" s="391"/>
      <c r="GK224" s="391"/>
      <c r="GL224" s="391"/>
      <c r="GM224" s="391"/>
      <c r="GN224" s="391"/>
      <c r="GO224" s="391"/>
      <c r="GP224" s="391"/>
      <c r="GQ224" s="391"/>
      <c r="GR224" s="391"/>
      <c r="GS224" s="391"/>
      <c r="GT224" s="391"/>
      <c r="GU224" s="391"/>
      <c r="GV224" s="391"/>
      <c r="GW224" s="391"/>
      <c r="GX224" s="391"/>
      <c r="GY224" s="391"/>
      <c r="GZ224" s="391"/>
      <c r="HA224" s="391"/>
      <c r="HB224" s="391"/>
      <c r="HC224" s="391"/>
      <c r="HD224" s="391"/>
      <c r="HE224" s="391"/>
      <c r="HF224" s="391"/>
    </row>
    <row r="225" spans="1:224" s="310" customFormat="1" ht="25.2" customHeight="1" x14ac:dyDescent="0.25">
      <c r="A225" s="309"/>
      <c r="AK225" s="309"/>
      <c r="AL225" s="309"/>
      <c r="AM225" s="309"/>
      <c r="AN225" s="309"/>
      <c r="AO225" s="309"/>
      <c r="AP225" s="309"/>
      <c r="AQ225" s="309"/>
      <c r="AR225" s="309"/>
      <c r="AS225" s="309"/>
      <c r="AT225" s="309"/>
      <c r="AY225" s="309"/>
      <c r="AZ225" s="309"/>
      <c r="BA225" s="309"/>
      <c r="BB225" s="309"/>
      <c r="BC225" s="309"/>
      <c r="BD225" s="309"/>
      <c r="BE225" s="309"/>
      <c r="BF225" s="309"/>
      <c r="BK225" s="309"/>
      <c r="BL225" s="309"/>
      <c r="BM225" s="309"/>
      <c r="BN225" s="309"/>
      <c r="BO225" s="309"/>
      <c r="BP225" s="309"/>
      <c r="BQ225" s="309"/>
      <c r="BR225" s="309"/>
      <c r="BW225" s="309"/>
      <c r="BX225" s="309"/>
      <c r="CC225" s="309"/>
      <c r="CD225" s="309"/>
      <c r="CI225" s="309"/>
      <c r="CJ225" s="309"/>
      <c r="CK225" s="309"/>
      <c r="CL225" s="309"/>
      <c r="CM225" s="309"/>
      <c r="CN225" s="309"/>
      <c r="CO225" s="309"/>
      <c r="CR225" s="309"/>
      <c r="CS225" s="309"/>
      <c r="CT225" s="309"/>
      <c r="CU225" s="309"/>
      <c r="CV225" s="309"/>
      <c r="CW225" s="309"/>
      <c r="CX225" s="309"/>
      <c r="CY225" s="309"/>
      <c r="CZ225" s="309"/>
      <c r="DA225" s="309"/>
      <c r="DB225" s="309"/>
      <c r="DC225" s="309"/>
      <c r="DD225" s="309"/>
      <c r="DE225" s="309"/>
      <c r="DF225" s="309"/>
      <c r="DG225" s="309"/>
      <c r="DH225" s="309"/>
      <c r="DI225" s="309"/>
      <c r="DJ225" s="309"/>
      <c r="DK225" s="309"/>
      <c r="DL225" s="309"/>
      <c r="DM225" s="309"/>
      <c r="DN225" s="309"/>
      <c r="DO225" s="309"/>
      <c r="DP225" s="309"/>
      <c r="DQ225" s="309"/>
      <c r="DR225" s="309"/>
      <c r="DS225" s="309"/>
      <c r="DT225" s="309"/>
      <c r="DU225" s="309"/>
      <c r="DV225" s="309"/>
      <c r="DW225" s="309"/>
      <c r="DX225" s="309"/>
      <c r="DY225" s="309"/>
      <c r="DZ225" s="309"/>
      <c r="EA225" s="309"/>
      <c r="EB225" s="309"/>
      <c r="EC225" s="309"/>
      <c r="ED225" s="309"/>
      <c r="EE225" s="309"/>
      <c r="EF225" s="309"/>
      <c r="EG225" s="309"/>
      <c r="EH225" s="309"/>
      <c r="EI225" s="309"/>
      <c r="EJ225" s="309"/>
      <c r="EK225" s="309"/>
      <c r="EL225" s="309"/>
      <c r="EM225" s="309"/>
      <c r="EN225" s="309"/>
      <c r="EO225" s="309"/>
      <c r="EP225" s="309"/>
      <c r="EQ225" s="309"/>
      <c r="ER225" s="309"/>
      <c r="ES225" s="309"/>
      <c r="ET225" s="309"/>
      <c r="EU225" s="309"/>
      <c r="EV225" s="309"/>
      <c r="EW225" s="309"/>
      <c r="EX225" s="309"/>
      <c r="EY225" s="309"/>
      <c r="EZ225" s="309"/>
      <c r="FA225" s="309"/>
      <c r="FB225" s="309"/>
      <c r="FC225" s="309"/>
      <c r="FD225" s="309"/>
      <c r="FE225" s="309"/>
      <c r="FF225" s="309"/>
      <c r="FG225" s="309"/>
      <c r="FH225" s="309"/>
      <c r="FI225" s="309"/>
      <c r="FJ225" s="309"/>
      <c r="FK225" s="309"/>
      <c r="FL225" s="309"/>
      <c r="FM225" s="309"/>
      <c r="FN225" s="309"/>
      <c r="FO225" s="309"/>
      <c r="FP225" s="309"/>
      <c r="FQ225" s="309"/>
      <c r="FR225" s="309"/>
      <c r="FS225" s="309"/>
      <c r="FT225" s="309"/>
      <c r="FU225" s="309"/>
      <c r="FV225" s="309"/>
      <c r="FW225" s="309"/>
      <c r="FX225" s="309"/>
      <c r="FY225" s="309"/>
      <c r="FZ225" s="309"/>
      <c r="GA225" s="309"/>
      <c r="GB225" s="309"/>
      <c r="GC225" s="309"/>
      <c r="GD225" s="309"/>
      <c r="GE225" s="309"/>
      <c r="GF225" s="309"/>
      <c r="GG225" s="309"/>
      <c r="GH225" s="309"/>
      <c r="GI225" s="309"/>
      <c r="GJ225" s="309"/>
      <c r="GK225" s="309"/>
      <c r="GL225" s="309"/>
      <c r="GM225" s="309"/>
      <c r="GN225" s="309"/>
      <c r="GO225" s="309"/>
      <c r="GP225" s="309"/>
      <c r="GQ225" s="309"/>
      <c r="GR225" s="309"/>
      <c r="GS225" s="309"/>
      <c r="GT225" s="309"/>
      <c r="GU225" s="309"/>
      <c r="GV225" s="309"/>
      <c r="GW225" s="309"/>
      <c r="GX225" s="309"/>
      <c r="GY225" s="309"/>
      <c r="GZ225" s="309"/>
      <c r="HA225" s="309"/>
      <c r="HB225" s="309"/>
      <c r="HC225" s="309"/>
      <c r="HD225" s="309"/>
      <c r="HE225" s="309"/>
      <c r="HF225" s="309"/>
      <c r="HG225" s="309"/>
      <c r="HH225" s="309"/>
      <c r="HI225" s="309"/>
      <c r="HJ225" s="309"/>
      <c r="HK225" s="309"/>
      <c r="HL225" s="309"/>
      <c r="HM225" s="309"/>
      <c r="HN225" s="309"/>
      <c r="HO225" s="309"/>
      <c r="HP225" s="309"/>
    </row>
    <row r="226" spans="1:224" s="301" customFormat="1" ht="40.200000000000003" customHeight="1" x14ac:dyDescent="0.25">
      <c r="A226" s="299"/>
      <c r="B226" s="301" t="s">
        <v>322</v>
      </c>
      <c r="AK226" s="299"/>
      <c r="AL226" s="299"/>
      <c r="AM226" s="299"/>
      <c r="AN226" s="299"/>
      <c r="AO226" s="299"/>
      <c r="AP226" s="299"/>
      <c r="AQ226" s="299"/>
      <c r="AR226" s="299"/>
      <c r="AS226" s="299"/>
      <c r="AT226" s="299"/>
      <c r="AY226" s="299"/>
      <c r="AZ226" s="299"/>
      <c r="BA226" s="299"/>
      <c r="BB226" s="299"/>
      <c r="BC226" s="299"/>
      <c r="BD226" s="299"/>
      <c r="BE226" s="299"/>
      <c r="BF226" s="299"/>
      <c r="BK226" s="299"/>
      <c r="BL226" s="299"/>
      <c r="BM226" s="299"/>
      <c r="BN226" s="299"/>
      <c r="BO226" s="299"/>
      <c r="BP226" s="299"/>
      <c r="BQ226" s="299"/>
      <c r="BR226" s="299"/>
      <c r="BW226" s="299"/>
      <c r="BX226" s="299"/>
      <c r="CC226" s="299"/>
      <c r="CD226" s="299"/>
      <c r="CI226" s="299"/>
      <c r="CJ226" s="299"/>
      <c r="CK226" s="299"/>
      <c r="CL226" s="299"/>
      <c r="CM226" s="299"/>
      <c r="CN226" s="299"/>
      <c r="CO226" s="299"/>
      <c r="CR226" s="299"/>
      <c r="CS226" s="299"/>
      <c r="CT226" s="299"/>
      <c r="CU226" s="299"/>
      <c r="CV226" s="299"/>
      <c r="CW226" s="299"/>
      <c r="CX226" s="299"/>
      <c r="CY226" s="299"/>
      <c r="CZ226" s="299"/>
      <c r="DA226" s="299"/>
      <c r="DB226" s="299"/>
      <c r="DC226" s="299"/>
      <c r="DD226" s="299"/>
      <c r="DE226" s="299"/>
      <c r="DF226" s="299"/>
      <c r="DG226" s="299"/>
      <c r="DH226" s="299"/>
      <c r="DI226" s="299"/>
      <c r="DJ226" s="299"/>
      <c r="DK226" s="299"/>
      <c r="DL226" s="299"/>
      <c r="DM226" s="299"/>
      <c r="DN226" s="299"/>
      <c r="DO226" s="299"/>
      <c r="DP226" s="299"/>
      <c r="DQ226" s="299"/>
      <c r="DR226" s="299"/>
      <c r="DS226" s="299"/>
      <c r="DT226" s="299"/>
      <c r="DU226" s="299"/>
      <c r="DV226" s="299"/>
      <c r="DW226" s="299"/>
      <c r="DX226" s="299"/>
      <c r="DY226" s="299"/>
      <c r="DZ226" s="299"/>
      <c r="EA226" s="299"/>
      <c r="EB226" s="299"/>
      <c r="EC226" s="299"/>
      <c r="ED226" s="299"/>
      <c r="EE226" s="299"/>
      <c r="EF226" s="299"/>
      <c r="EG226" s="299"/>
      <c r="EH226" s="299"/>
      <c r="EI226" s="299"/>
      <c r="EJ226" s="299"/>
      <c r="EK226" s="299"/>
      <c r="EL226" s="299"/>
      <c r="EM226" s="299"/>
      <c r="EN226" s="299"/>
      <c r="EO226" s="299"/>
      <c r="EP226" s="299"/>
      <c r="EQ226" s="299"/>
      <c r="ER226" s="299"/>
      <c r="ES226" s="299"/>
      <c r="ET226" s="299"/>
      <c r="EU226" s="299"/>
      <c r="EV226" s="299"/>
      <c r="EW226" s="299"/>
      <c r="EX226" s="299"/>
      <c r="EY226" s="299"/>
      <c r="EZ226" s="299"/>
      <c r="FA226" s="299"/>
      <c r="FB226" s="299"/>
      <c r="FC226" s="299"/>
      <c r="FD226" s="299"/>
      <c r="FE226" s="299"/>
      <c r="FF226" s="299"/>
      <c r="FG226" s="299"/>
      <c r="FH226" s="299"/>
      <c r="FI226" s="299"/>
      <c r="FJ226" s="299"/>
      <c r="FK226" s="299"/>
      <c r="FL226" s="299"/>
      <c r="FM226" s="299"/>
      <c r="FN226" s="299"/>
      <c r="FO226" s="299"/>
      <c r="FP226" s="299"/>
      <c r="FQ226" s="299"/>
      <c r="FR226" s="299"/>
      <c r="FS226" s="299"/>
      <c r="FT226" s="299"/>
      <c r="FU226" s="299"/>
      <c r="FV226" s="299"/>
      <c r="FW226" s="299"/>
      <c r="FX226" s="299"/>
      <c r="FY226" s="299"/>
      <c r="FZ226" s="299"/>
      <c r="GA226" s="299"/>
      <c r="GB226" s="299"/>
      <c r="GC226" s="299"/>
      <c r="GD226" s="299"/>
      <c r="GE226" s="299"/>
      <c r="GF226" s="299"/>
      <c r="GG226" s="299"/>
      <c r="GH226" s="299"/>
      <c r="GI226" s="299"/>
      <c r="GJ226" s="299"/>
      <c r="GK226" s="299"/>
      <c r="GL226" s="299"/>
      <c r="GM226" s="299"/>
      <c r="GN226" s="299"/>
      <c r="GO226" s="299"/>
      <c r="GP226" s="299"/>
      <c r="GQ226" s="299"/>
      <c r="GR226" s="299"/>
      <c r="GS226" s="299"/>
      <c r="GT226" s="299"/>
      <c r="GU226" s="299"/>
      <c r="GV226" s="299"/>
      <c r="GW226" s="299"/>
      <c r="GX226" s="299"/>
      <c r="GY226" s="299"/>
      <c r="GZ226" s="299"/>
      <c r="HA226" s="299"/>
      <c r="HB226" s="299"/>
      <c r="HC226" s="299"/>
      <c r="HD226" s="299"/>
      <c r="HE226" s="299"/>
      <c r="HF226" s="299"/>
      <c r="HG226" s="299"/>
      <c r="HH226" s="299"/>
      <c r="HI226" s="299"/>
      <c r="HJ226" s="299"/>
      <c r="HK226" s="299"/>
      <c r="HL226" s="299"/>
      <c r="HM226" s="299"/>
      <c r="HN226" s="299"/>
      <c r="HO226" s="299"/>
      <c r="HP226" s="299"/>
    </row>
    <row r="227" spans="1:224" s="301" customFormat="1" ht="28.2" x14ac:dyDescent="0.25">
      <c r="A227" s="299"/>
      <c r="AK227" s="299"/>
      <c r="AL227" s="299"/>
      <c r="AM227" s="299"/>
      <c r="AN227" s="299"/>
      <c r="AO227" s="299"/>
      <c r="AP227" s="299"/>
      <c r="AQ227" s="299"/>
      <c r="AR227" s="299"/>
      <c r="AS227" s="299"/>
      <c r="AT227" s="299"/>
      <c r="AY227" s="299"/>
      <c r="AZ227" s="299"/>
      <c r="BA227" s="299"/>
      <c r="BB227" s="299"/>
      <c r="BC227" s="299"/>
      <c r="BD227" s="299"/>
      <c r="BE227" s="299"/>
      <c r="BF227" s="299"/>
      <c r="BK227" s="299"/>
      <c r="BL227" s="299"/>
      <c r="BM227" s="299"/>
      <c r="BN227" s="299"/>
      <c r="BO227" s="299"/>
      <c r="BP227" s="299"/>
      <c r="BQ227" s="299"/>
      <c r="BR227" s="299"/>
      <c r="BW227" s="299"/>
      <c r="BX227" s="299"/>
      <c r="CC227" s="299"/>
      <c r="CD227" s="299"/>
      <c r="CI227" s="299"/>
      <c r="CJ227" s="299"/>
      <c r="CK227" s="299"/>
      <c r="CL227" s="299"/>
      <c r="CM227" s="299"/>
      <c r="CN227" s="299"/>
      <c r="CO227" s="299"/>
      <c r="CR227" s="299"/>
      <c r="CS227" s="299"/>
      <c r="CT227" s="299"/>
      <c r="CU227" s="299"/>
      <c r="CV227" s="299"/>
      <c r="CW227" s="299"/>
      <c r="CX227" s="299"/>
      <c r="CY227" s="299"/>
      <c r="CZ227" s="299"/>
      <c r="DA227" s="299"/>
      <c r="DB227" s="299"/>
      <c r="DC227" s="299"/>
      <c r="DD227" s="299"/>
      <c r="DE227" s="299"/>
      <c r="DF227" s="299"/>
      <c r="DG227" s="299"/>
      <c r="DH227" s="299"/>
      <c r="DI227" s="299"/>
      <c r="DJ227" s="299"/>
      <c r="DK227" s="299"/>
      <c r="DL227" s="299"/>
      <c r="DM227" s="299"/>
      <c r="DN227" s="299"/>
      <c r="DO227" s="299"/>
      <c r="DP227" s="299"/>
      <c r="DQ227" s="299"/>
      <c r="DR227" s="299"/>
      <c r="DS227" s="299"/>
      <c r="DT227" s="299"/>
      <c r="DU227" s="299"/>
      <c r="DV227" s="299"/>
      <c r="DW227" s="299"/>
      <c r="DX227" s="299"/>
      <c r="DY227" s="299"/>
      <c r="DZ227" s="299"/>
      <c r="EA227" s="299"/>
      <c r="EB227" s="299"/>
      <c r="EC227" s="299"/>
      <c r="ED227" s="299"/>
      <c r="EE227" s="299"/>
      <c r="EF227" s="299"/>
      <c r="EG227" s="299"/>
      <c r="EH227" s="299"/>
      <c r="EI227" s="299"/>
      <c r="EJ227" s="299"/>
      <c r="EK227" s="299"/>
      <c r="EL227" s="299"/>
      <c r="EM227" s="299"/>
      <c r="EN227" s="299"/>
      <c r="EO227" s="299"/>
      <c r="EP227" s="299"/>
      <c r="EQ227" s="299"/>
      <c r="ER227" s="299"/>
      <c r="ES227" s="299"/>
      <c r="ET227" s="299"/>
      <c r="EU227" s="299"/>
      <c r="EV227" s="299"/>
      <c r="EW227" s="299"/>
      <c r="EX227" s="299"/>
      <c r="EY227" s="299"/>
      <c r="EZ227" s="299"/>
      <c r="FA227" s="299"/>
      <c r="FB227" s="299"/>
      <c r="FC227" s="299"/>
      <c r="FD227" s="299"/>
      <c r="FE227" s="299"/>
      <c r="FF227" s="299"/>
      <c r="FG227" s="299"/>
      <c r="FH227" s="299"/>
      <c r="FI227" s="299"/>
      <c r="FJ227" s="299"/>
      <c r="FK227" s="299"/>
      <c r="FL227" s="299"/>
      <c r="FM227" s="299"/>
      <c r="FN227" s="299"/>
      <c r="FO227" s="299"/>
      <c r="FP227" s="299"/>
      <c r="FQ227" s="299"/>
      <c r="FR227" s="299"/>
      <c r="FS227" s="299"/>
      <c r="FT227" s="299"/>
      <c r="FU227" s="299"/>
      <c r="FV227" s="299"/>
      <c r="FW227" s="299"/>
      <c r="FX227" s="299"/>
      <c r="FY227" s="299"/>
      <c r="FZ227" s="299"/>
      <c r="GA227" s="299"/>
      <c r="GB227" s="299"/>
      <c r="GC227" s="299"/>
      <c r="GD227" s="299"/>
      <c r="GE227" s="299"/>
      <c r="GF227" s="299"/>
      <c r="GG227" s="299"/>
      <c r="GH227" s="299"/>
      <c r="GI227" s="299"/>
      <c r="GJ227" s="299"/>
      <c r="GK227" s="299"/>
      <c r="GL227" s="299"/>
      <c r="GM227" s="299"/>
      <c r="GN227" s="299"/>
      <c r="GO227" s="299"/>
      <c r="GP227" s="299"/>
      <c r="GQ227" s="299"/>
      <c r="GR227" s="299"/>
      <c r="GS227" s="299"/>
      <c r="GT227" s="299"/>
      <c r="GU227" s="299"/>
      <c r="GV227" s="299"/>
      <c r="GW227" s="299"/>
      <c r="GX227" s="299"/>
      <c r="GY227" s="299"/>
      <c r="GZ227" s="299"/>
      <c r="HA227" s="299"/>
      <c r="HB227" s="299"/>
      <c r="HC227" s="299"/>
      <c r="HD227" s="299"/>
      <c r="HE227" s="299"/>
      <c r="HF227" s="299"/>
      <c r="HG227" s="299"/>
      <c r="HH227" s="299"/>
      <c r="HI227" s="299"/>
      <c r="HJ227" s="299"/>
      <c r="HK227" s="299"/>
      <c r="HL227" s="299"/>
      <c r="HM227" s="299"/>
      <c r="HN227" s="299"/>
      <c r="HO227" s="299"/>
      <c r="HP227" s="299"/>
    </row>
    <row r="228" spans="1:224" s="301" customFormat="1" ht="46.2" customHeight="1" x14ac:dyDescent="0.25">
      <c r="A228" s="299"/>
      <c r="B228" s="301" t="s">
        <v>351</v>
      </c>
      <c r="AK228" s="299"/>
      <c r="AL228" s="299"/>
      <c r="AM228" s="299"/>
      <c r="AN228" s="299"/>
      <c r="AO228" s="299"/>
      <c r="AP228" s="299"/>
      <c r="AQ228" s="299"/>
      <c r="AR228" s="299"/>
      <c r="AS228" s="299"/>
      <c r="AT228" s="299"/>
      <c r="AY228" s="299"/>
      <c r="AZ228" s="299"/>
      <c r="BA228" s="299"/>
      <c r="BB228" s="299"/>
      <c r="BC228" s="299"/>
      <c r="BD228" s="299"/>
      <c r="BE228" s="299"/>
      <c r="BF228" s="299"/>
      <c r="BK228" s="299"/>
      <c r="BL228" s="299"/>
      <c r="BM228" s="299"/>
      <c r="BN228" s="299"/>
      <c r="BO228" s="299"/>
      <c r="BP228" s="299"/>
      <c r="BQ228" s="299"/>
      <c r="BR228" s="299"/>
      <c r="BW228" s="299"/>
      <c r="BX228" s="299"/>
      <c r="CC228" s="299"/>
      <c r="CD228" s="299"/>
      <c r="CI228" s="299"/>
      <c r="CJ228" s="299"/>
      <c r="CK228" s="299"/>
      <c r="CL228" s="299"/>
      <c r="CM228" s="299"/>
      <c r="CN228" s="299"/>
      <c r="CO228" s="299"/>
      <c r="CR228" s="299"/>
      <c r="CS228" s="299"/>
      <c r="CT228" s="299"/>
      <c r="CU228" s="299"/>
      <c r="CV228" s="299"/>
      <c r="CW228" s="299"/>
      <c r="CX228" s="299"/>
      <c r="CY228" s="299"/>
      <c r="CZ228" s="299"/>
      <c r="DA228" s="299"/>
      <c r="DB228" s="299"/>
      <c r="DC228" s="299"/>
      <c r="DD228" s="299"/>
      <c r="DE228" s="299"/>
      <c r="DF228" s="299"/>
      <c r="DG228" s="299"/>
      <c r="DH228" s="299"/>
      <c r="DI228" s="299"/>
      <c r="DJ228" s="299"/>
      <c r="DK228" s="299"/>
      <c r="DL228" s="299"/>
      <c r="DM228" s="299"/>
      <c r="DN228" s="299"/>
      <c r="DO228" s="299"/>
      <c r="DP228" s="299"/>
      <c r="DQ228" s="299"/>
      <c r="DR228" s="299"/>
      <c r="DS228" s="299"/>
      <c r="DT228" s="299"/>
      <c r="DU228" s="299"/>
      <c r="DV228" s="299"/>
      <c r="DW228" s="299"/>
      <c r="DX228" s="299"/>
      <c r="DY228" s="299"/>
      <c r="DZ228" s="299"/>
      <c r="EA228" s="299"/>
      <c r="EB228" s="299"/>
      <c r="EC228" s="299"/>
      <c r="ED228" s="299"/>
      <c r="EE228" s="299"/>
      <c r="EF228" s="299"/>
      <c r="EG228" s="299"/>
      <c r="EH228" s="299"/>
      <c r="EI228" s="299"/>
      <c r="EJ228" s="299"/>
      <c r="EK228" s="299"/>
      <c r="EL228" s="299"/>
      <c r="EM228" s="299"/>
      <c r="EN228" s="299"/>
      <c r="EO228" s="299"/>
      <c r="EP228" s="299"/>
      <c r="EQ228" s="299"/>
      <c r="ER228" s="299"/>
      <c r="ES228" s="299"/>
      <c r="ET228" s="299"/>
      <c r="EU228" s="299"/>
      <c r="EV228" s="299"/>
      <c r="EW228" s="299"/>
      <c r="EX228" s="299"/>
      <c r="EY228" s="299"/>
      <c r="EZ228" s="299"/>
      <c r="FA228" s="299"/>
      <c r="FB228" s="299"/>
      <c r="FC228" s="299"/>
      <c r="FD228" s="299"/>
      <c r="FE228" s="299"/>
      <c r="FF228" s="299"/>
      <c r="FG228" s="299"/>
      <c r="FH228" s="299"/>
      <c r="FI228" s="299"/>
      <c r="FJ228" s="299"/>
      <c r="FK228" s="299"/>
      <c r="FL228" s="299"/>
      <c r="FM228" s="299"/>
      <c r="FN228" s="299"/>
      <c r="FO228" s="299"/>
      <c r="FP228" s="299"/>
      <c r="FQ228" s="299"/>
      <c r="FR228" s="299"/>
      <c r="FS228" s="299"/>
      <c r="FT228" s="299"/>
      <c r="FU228" s="299"/>
      <c r="FV228" s="299"/>
      <c r="FW228" s="299"/>
      <c r="FX228" s="299"/>
      <c r="FY228" s="299"/>
      <c r="FZ228" s="299"/>
      <c r="GA228" s="299"/>
      <c r="GB228" s="299"/>
      <c r="GC228" s="299"/>
      <c r="GD228" s="299"/>
      <c r="GE228" s="299"/>
      <c r="GF228" s="299"/>
      <c r="GG228" s="299"/>
      <c r="GH228" s="299"/>
      <c r="GI228" s="299"/>
      <c r="GJ228" s="299"/>
      <c r="GK228" s="299"/>
      <c r="GL228" s="299"/>
      <c r="GM228" s="299"/>
      <c r="GN228" s="299"/>
      <c r="GO228" s="299"/>
      <c r="GP228" s="299"/>
      <c r="GQ228" s="299"/>
      <c r="GR228" s="299"/>
      <c r="GS228" s="299"/>
      <c r="GT228" s="299"/>
      <c r="GU228" s="299"/>
      <c r="GV228" s="299"/>
      <c r="GW228" s="299"/>
      <c r="GX228" s="299"/>
      <c r="GY228" s="299"/>
      <c r="GZ228" s="299"/>
      <c r="HA228" s="299"/>
      <c r="HB228" s="299"/>
      <c r="HC228" s="299"/>
      <c r="HD228" s="299"/>
      <c r="HE228" s="299"/>
      <c r="HF228" s="299"/>
      <c r="HG228" s="299"/>
      <c r="HH228" s="299"/>
      <c r="HI228" s="299"/>
      <c r="HJ228" s="299"/>
      <c r="HK228" s="299"/>
      <c r="HL228" s="299"/>
      <c r="HM228" s="299"/>
      <c r="HN228" s="299"/>
      <c r="HO228" s="299"/>
      <c r="HP228" s="299"/>
    </row>
    <row r="229" spans="1:224" s="301" customFormat="1" ht="77.400000000000006" customHeight="1" x14ac:dyDescent="0.25">
      <c r="A229" s="299"/>
      <c r="B229" s="802" t="s">
        <v>352</v>
      </c>
      <c r="C229" s="802"/>
      <c r="D229" s="802"/>
      <c r="E229" s="802"/>
      <c r="F229" s="802"/>
      <c r="G229" s="802"/>
      <c r="H229" s="802"/>
      <c r="I229" s="802"/>
      <c r="J229" s="802"/>
      <c r="K229" s="802"/>
      <c r="L229" s="802"/>
      <c r="M229" s="802"/>
      <c r="N229" s="802"/>
      <c r="O229" s="802"/>
      <c r="P229" s="802"/>
      <c r="Q229" s="802"/>
      <c r="R229" s="802"/>
      <c r="S229" s="802"/>
      <c r="T229" s="802"/>
      <c r="U229" s="802"/>
      <c r="V229" s="802"/>
      <c r="W229" s="802"/>
      <c r="X229" s="802"/>
      <c r="Y229" s="802"/>
      <c r="Z229" s="802"/>
      <c r="AA229" s="802"/>
      <c r="AB229" s="802"/>
      <c r="AC229" s="802"/>
      <c r="AD229" s="802"/>
      <c r="AE229" s="802"/>
      <c r="AF229" s="802"/>
      <c r="AG229" s="802"/>
      <c r="AH229" s="802"/>
      <c r="AI229" s="802"/>
      <c r="AJ229" s="802"/>
      <c r="AK229" s="802"/>
      <c r="AL229" s="802"/>
      <c r="AM229" s="802"/>
      <c r="AN229" s="802"/>
      <c r="AO229" s="802"/>
      <c r="AP229" s="802"/>
      <c r="AQ229" s="802"/>
      <c r="AR229" s="802"/>
      <c r="AS229" s="802"/>
      <c r="AT229" s="802"/>
      <c r="AU229" s="802"/>
      <c r="AV229" s="802"/>
      <c r="AW229" s="802"/>
      <c r="AX229" s="802"/>
      <c r="AY229" s="802"/>
      <c r="AZ229" s="802"/>
      <c r="BA229" s="802"/>
      <c r="BB229" s="802"/>
      <c r="BC229" s="802"/>
      <c r="BD229" s="802"/>
      <c r="BE229" s="802"/>
      <c r="BF229" s="802"/>
      <c r="BG229" s="802"/>
      <c r="BH229" s="802"/>
      <c r="BI229" s="802"/>
      <c r="BJ229" s="802"/>
      <c r="BK229" s="802"/>
      <c r="BL229" s="802"/>
      <c r="BM229" s="802"/>
      <c r="BN229" s="802"/>
      <c r="BO229" s="802"/>
      <c r="BP229" s="802"/>
      <c r="BQ229" s="802"/>
      <c r="BR229" s="802"/>
      <c r="BS229" s="802"/>
      <c r="BT229" s="802"/>
      <c r="BU229" s="802"/>
      <c r="BV229" s="802"/>
      <c r="BW229" s="802"/>
      <c r="BX229" s="802"/>
      <c r="BY229" s="802"/>
      <c r="BZ229" s="802"/>
      <c r="CA229" s="802"/>
      <c r="CB229" s="802"/>
      <c r="CC229" s="802"/>
      <c r="CD229" s="802"/>
      <c r="CE229" s="802"/>
      <c r="CF229" s="802"/>
      <c r="CG229" s="802"/>
      <c r="CH229" s="802"/>
      <c r="CI229" s="802"/>
      <c r="CJ229" s="802"/>
      <c r="CK229" s="802"/>
      <c r="CL229" s="802"/>
      <c r="CM229" s="299"/>
      <c r="CN229" s="299"/>
      <c r="CO229" s="299"/>
      <c r="CR229" s="299"/>
      <c r="CS229" s="299"/>
      <c r="CT229" s="299"/>
      <c r="CU229" s="299"/>
      <c r="CV229" s="299"/>
      <c r="CW229" s="299"/>
      <c r="CX229" s="299"/>
      <c r="CY229" s="299"/>
      <c r="CZ229" s="299"/>
      <c r="DA229" s="299"/>
      <c r="DB229" s="299"/>
      <c r="DC229" s="299"/>
      <c r="DD229" s="299"/>
      <c r="DE229" s="299"/>
      <c r="DF229" s="299"/>
      <c r="DG229" s="299"/>
      <c r="DH229" s="299"/>
      <c r="DI229" s="299"/>
      <c r="DJ229" s="299"/>
      <c r="DK229" s="299"/>
      <c r="DL229" s="299"/>
      <c r="DM229" s="299"/>
      <c r="DN229" s="299"/>
      <c r="DO229" s="299"/>
      <c r="DP229" s="299"/>
      <c r="DQ229" s="299"/>
      <c r="DR229" s="299"/>
      <c r="DS229" s="299"/>
      <c r="DT229" s="299"/>
      <c r="DU229" s="299"/>
      <c r="DV229" s="299"/>
      <c r="DW229" s="299"/>
      <c r="DX229" s="299"/>
      <c r="DY229" s="299"/>
      <c r="DZ229" s="299"/>
      <c r="EA229" s="299"/>
      <c r="EB229" s="299"/>
      <c r="EC229" s="299"/>
      <c r="ED229" s="299"/>
      <c r="EE229" s="299"/>
      <c r="EF229" s="299"/>
      <c r="EG229" s="299"/>
      <c r="EH229" s="299"/>
      <c r="EI229" s="299"/>
      <c r="EJ229" s="299"/>
      <c r="EK229" s="299"/>
      <c r="EL229" s="299"/>
      <c r="EM229" s="299"/>
      <c r="EN229" s="299"/>
      <c r="EO229" s="299"/>
      <c r="EP229" s="299"/>
      <c r="EQ229" s="299"/>
      <c r="ER229" s="299"/>
      <c r="ES229" s="299"/>
      <c r="ET229" s="299"/>
      <c r="EU229" s="299"/>
      <c r="EV229" s="299"/>
      <c r="EW229" s="299"/>
      <c r="EX229" s="299"/>
      <c r="EY229" s="299"/>
      <c r="EZ229" s="299"/>
      <c r="FA229" s="299"/>
      <c r="FB229" s="299"/>
      <c r="FC229" s="299"/>
      <c r="FD229" s="299"/>
      <c r="FE229" s="299"/>
      <c r="FF229" s="299"/>
      <c r="FG229" s="299"/>
      <c r="FH229" s="299"/>
      <c r="FI229" s="299"/>
      <c r="FJ229" s="299"/>
      <c r="FK229" s="299"/>
      <c r="FL229" s="299"/>
      <c r="FM229" s="299"/>
      <c r="FN229" s="299"/>
      <c r="FO229" s="299"/>
      <c r="FP229" s="299"/>
      <c r="FQ229" s="299"/>
      <c r="FR229" s="299"/>
      <c r="FS229" s="299"/>
      <c r="FT229" s="299"/>
      <c r="FU229" s="299"/>
      <c r="FV229" s="299"/>
      <c r="FW229" s="299"/>
      <c r="FX229" s="299"/>
      <c r="FY229" s="299"/>
      <c r="FZ229" s="299"/>
      <c r="GA229" s="299"/>
      <c r="GB229" s="299"/>
      <c r="GC229" s="299"/>
      <c r="GD229" s="299"/>
      <c r="GE229" s="299"/>
      <c r="GF229" s="299"/>
      <c r="GG229" s="299"/>
      <c r="GH229" s="299"/>
      <c r="GI229" s="299"/>
      <c r="GJ229" s="299"/>
      <c r="GK229" s="299"/>
      <c r="GL229" s="299"/>
      <c r="GM229" s="299"/>
      <c r="GN229" s="299"/>
      <c r="GO229" s="299"/>
      <c r="GP229" s="299"/>
      <c r="GQ229" s="299"/>
      <c r="GR229" s="299"/>
      <c r="GS229" s="299"/>
      <c r="GT229" s="299"/>
      <c r="GU229" s="299"/>
      <c r="GV229" s="299"/>
      <c r="GW229" s="299"/>
      <c r="GX229" s="299"/>
      <c r="GY229" s="299"/>
      <c r="GZ229" s="299"/>
      <c r="HA229" s="299"/>
      <c r="HB229" s="299"/>
      <c r="HC229" s="299"/>
      <c r="HD229" s="299"/>
      <c r="HE229" s="299"/>
      <c r="HF229" s="299"/>
      <c r="HG229" s="299"/>
      <c r="HH229" s="299"/>
      <c r="HI229" s="299"/>
      <c r="HJ229" s="299"/>
      <c r="HK229" s="299"/>
      <c r="HL229" s="299"/>
      <c r="HM229" s="299"/>
      <c r="HN229" s="299"/>
      <c r="HO229" s="299"/>
      <c r="HP229" s="299"/>
    </row>
    <row r="230" spans="1:224" s="308" customFormat="1" ht="25.2" x14ac:dyDescent="0.25">
      <c r="A230" s="264"/>
      <c r="AK230" s="264"/>
      <c r="AL230" s="264"/>
      <c r="AM230" s="264"/>
      <c r="AN230" s="264"/>
      <c r="AO230" s="264"/>
      <c r="AP230" s="264"/>
      <c r="AQ230" s="264"/>
      <c r="AR230" s="264"/>
      <c r="AS230" s="264"/>
      <c r="AT230" s="264"/>
      <c r="AY230" s="264"/>
      <c r="AZ230" s="264"/>
      <c r="BA230" s="264"/>
      <c r="BB230" s="264"/>
      <c r="BC230" s="264"/>
      <c r="BD230" s="264"/>
      <c r="BE230" s="264"/>
      <c r="BF230" s="264"/>
      <c r="BK230" s="264"/>
      <c r="BL230" s="264"/>
      <c r="BM230" s="264"/>
      <c r="BN230" s="264"/>
      <c r="BO230" s="264"/>
      <c r="BP230" s="264"/>
      <c r="BQ230" s="264"/>
      <c r="BR230" s="264"/>
      <c r="BW230" s="264"/>
      <c r="BX230" s="264"/>
      <c r="CC230" s="264"/>
      <c r="CD230" s="264"/>
      <c r="CI230" s="264"/>
      <c r="CJ230" s="264"/>
      <c r="CK230" s="264"/>
      <c r="CL230" s="264"/>
      <c r="CM230" s="264"/>
      <c r="CN230" s="264"/>
      <c r="CO230" s="264"/>
      <c r="CR230" s="264"/>
      <c r="CS230" s="264"/>
      <c r="CT230" s="264"/>
      <c r="CU230" s="264"/>
      <c r="CV230" s="264"/>
      <c r="CW230" s="264"/>
      <c r="CX230" s="264"/>
      <c r="CY230" s="264"/>
      <c r="CZ230" s="264"/>
      <c r="DA230" s="264"/>
      <c r="DB230" s="264"/>
      <c r="DC230" s="264"/>
      <c r="DD230" s="264"/>
      <c r="DE230" s="264"/>
      <c r="DF230" s="264"/>
      <c r="DG230" s="264"/>
      <c r="DH230" s="264"/>
      <c r="DI230" s="264"/>
      <c r="DJ230" s="264"/>
      <c r="DK230" s="264"/>
      <c r="DL230" s="264"/>
      <c r="DM230" s="264"/>
      <c r="DN230" s="264"/>
      <c r="DO230" s="264"/>
      <c r="DP230" s="264"/>
      <c r="DQ230" s="264"/>
      <c r="DR230" s="264"/>
      <c r="DS230" s="264"/>
      <c r="DT230" s="264"/>
      <c r="DU230" s="264"/>
      <c r="DV230" s="264"/>
      <c r="DW230" s="264"/>
      <c r="DX230" s="264"/>
      <c r="DY230" s="264"/>
      <c r="DZ230" s="264"/>
      <c r="EA230" s="264"/>
      <c r="EB230" s="264"/>
      <c r="EC230" s="264"/>
      <c r="ED230" s="264"/>
      <c r="EE230" s="264"/>
      <c r="EF230" s="264"/>
      <c r="EG230" s="264"/>
      <c r="EH230" s="264"/>
      <c r="EI230" s="264"/>
      <c r="EJ230" s="264"/>
      <c r="EK230" s="264"/>
      <c r="EL230" s="264"/>
      <c r="EM230" s="264"/>
      <c r="EN230" s="264"/>
      <c r="EO230" s="264"/>
      <c r="EP230" s="264"/>
      <c r="EQ230" s="264"/>
      <c r="ER230" s="264"/>
      <c r="ES230" s="264"/>
      <c r="ET230" s="264"/>
      <c r="EU230" s="264"/>
      <c r="EV230" s="264"/>
      <c r="EW230" s="264"/>
      <c r="EX230" s="264"/>
      <c r="EY230" s="264"/>
      <c r="EZ230" s="264"/>
      <c r="FA230" s="264"/>
      <c r="FB230" s="264"/>
      <c r="FC230" s="264"/>
      <c r="FD230" s="264"/>
      <c r="FE230" s="264"/>
      <c r="FF230" s="264"/>
      <c r="FG230" s="264"/>
      <c r="FH230" s="264"/>
      <c r="FI230" s="264"/>
      <c r="FJ230" s="264"/>
      <c r="FK230" s="264"/>
      <c r="FL230" s="264"/>
      <c r="FM230" s="264"/>
      <c r="FN230" s="264"/>
      <c r="FO230" s="264"/>
      <c r="FP230" s="264"/>
      <c r="FQ230" s="264"/>
      <c r="FR230" s="264"/>
      <c r="FS230" s="264"/>
      <c r="FT230" s="264"/>
      <c r="FU230" s="264"/>
      <c r="FV230" s="264"/>
      <c r="FW230" s="264"/>
      <c r="FX230" s="264"/>
      <c r="FY230" s="264"/>
      <c r="FZ230" s="264"/>
      <c r="GA230" s="264"/>
      <c r="GB230" s="264"/>
      <c r="GC230" s="264"/>
      <c r="GD230" s="264"/>
      <c r="GE230" s="264"/>
      <c r="GF230" s="264"/>
      <c r="GG230" s="264"/>
      <c r="GH230" s="264"/>
      <c r="GI230" s="264"/>
      <c r="GJ230" s="264"/>
      <c r="GK230" s="264"/>
      <c r="GL230" s="264"/>
      <c r="GM230" s="264"/>
      <c r="GN230" s="264"/>
      <c r="GO230" s="264"/>
      <c r="GP230" s="264"/>
      <c r="GQ230" s="264"/>
      <c r="GR230" s="264"/>
      <c r="GS230" s="264"/>
      <c r="GT230" s="264"/>
      <c r="GU230" s="264"/>
      <c r="GV230" s="264"/>
      <c r="GW230" s="264"/>
      <c r="GX230" s="264"/>
      <c r="GY230" s="264"/>
      <c r="GZ230" s="264"/>
      <c r="HA230" s="264"/>
      <c r="HB230" s="264"/>
      <c r="HC230" s="264"/>
      <c r="HD230" s="264"/>
      <c r="HE230" s="264"/>
      <c r="HF230" s="264"/>
      <c r="HG230" s="264"/>
      <c r="HH230" s="264"/>
      <c r="HI230" s="264"/>
      <c r="HJ230" s="264"/>
      <c r="HK230" s="264"/>
      <c r="HL230" s="264"/>
      <c r="HM230" s="264"/>
      <c r="HN230" s="264"/>
      <c r="HO230" s="264"/>
      <c r="HP230" s="264"/>
    </row>
    <row r="231" spans="1:224" s="308" customFormat="1" ht="25.2" x14ac:dyDescent="0.25">
      <c r="A231" s="264"/>
      <c r="AK231" s="264"/>
      <c r="AL231" s="264"/>
      <c r="AM231" s="264"/>
      <c r="AN231" s="264"/>
      <c r="AX231" s="67"/>
      <c r="BA231" s="264"/>
      <c r="BC231" s="264"/>
      <c r="BD231" s="264"/>
      <c r="BE231" s="264"/>
      <c r="BF231" s="264"/>
      <c r="BG231" s="264"/>
      <c r="BH231" s="264"/>
      <c r="BI231" s="264"/>
      <c r="BJ231" s="264"/>
      <c r="BK231" s="264"/>
      <c r="BL231" s="264"/>
      <c r="BM231" s="264"/>
      <c r="BN231" s="264"/>
      <c r="BO231" s="264"/>
      <c r="BP231" s="264"/>
      <c r="BQ231" s="264"/>
      <c r="BR231" s="264"/>
      <c r="BS231" s="264"/>
      <c r="BT231" s="264"/>
      <c r="BU231" s="264"/>
      <c r="BV231" s="264"/>
      <c r="BW231" s="264"/>
      <c r="BX231" s="264"/>
      <c r="BY231" s="264"/>
      <c r="CA231" s="264"/>
      <c r="CB231" s="264"/>
      <c r="CC231" s="264"/>
      <c r="CD231" s="264"/>
      <c r="CE231" s="264"/>
      <c r="CF231" s="264"/>
      <c r="CG231" s="264"/>
      <c r="CJ231" s="264"/>
      <c r="CK231" s="264"/>
      <c r="CL231" s="264"/>
      <c r="CM231" s="264"/>
      <c r="CN231" s="264"/>
      <c r="CO231" s="264"/>
      <c r="CP231" s="264"/>
      <c r="CQ231" s="264"/>
      <c r="CR231" s="264"/>
      <c r="CS231" s="264"/>
      <c r="CT231" s="264"/>
      <c r="CU231" s="264"/>
      <c r="CV231" s="264"/>
      <c r="CW231" s="264"/>
      <c r="CX231" s="264"/>
      <c r="CY231" s="264"/>
      <c r="CZ231" s="264"/>
      <c r="DA231" s="264"/>
      <c r="DB231" s="264"/>
      <c r="DC231" s="264"/>
      <c r="DD231" s="264"/>
      <c r="DE231" s="264"/>
      <c r="DF231" s="264"/>
      <c r="DG231" s="264"/>
      <c r="DH231" s="264"/>
      <c r="DI231" s="264"/>
      <c r="DJ231" s="264"/>
      <c r="DK231" s="264"/>
      <c r="DL231" s="264"/>
      <c r="DM231" s="264"/>
      <c r="DN231" s="264"/>
      <c r="DO231" s="264"/>
      <c r="DP231" s="264"/>
      <c r="DQ231" s="264"/>
      <c r="DR231" s="264"/>
      <c r="DS231" s="264"/>
      <c r="DT231" s="264"/>
      <c r="DU231" s="264"/>
      <c r="DV231" s="264"/>
      <c r="DW231" s="264"/>
      <c r="DX231" s="264"/>
      <c r="DY231" s="264"/>
      <c r="DZ231" s="264"/>
      <c r="EA231" s="264"/>
      <c r="EB231" s="264"/>
      <c r="EC231" s="264"/>
      <c r="ED231" s="264"/>
      <c r="EE231" s="264"/>
      <c r="EF231" s="264"/>
      <c r="EG231" s="264"/>
      <c r="EH231" s="264"/>
      <c r="EI231" s="264"/>
      <c r="EJ231" s="264"/>
      <c r="EK231" s="264"/>
      <c r="EL231" s="264"/>
      <c r="EM231" s="264"/>
      <c r="EN231" s="264"/>
      <c r="EO231" s="264"/>
      <c r="EP231" s="264"/>
      <c r="EQ231" s="264"/>
      <c r="ER231" s="264"/>
      <c r="ES231" s="264"/>
      <c r="ET231" s="264"/>
      <c r="EU231" s="264"/>
      <c r="EV231" s="264"/>
      <c r="EW231" s="264"/>
      <c r="EX231" s="264"/>
      <c r="EY231" s="264"/>
      <c r="EZ231" s="264"/>
      <c r="FA231" s="264"/>
      <c r="FB231" s="264"/>
      <c r="FC231" s="264"/>
      <c r="FD231" s="264"/>
      <c r="FE231" s="264"/>
      <c r="FF231" s="264"/>
      <c r="FG231" s="264"/>
      <c r="FH231" s="264"/>
      <c r="FI231" s="264"/>
      <c r="FJ231" s="264"/>
      <c r="FK231" s="264"/>
      <c r="FL231" s="264"/>
      <c r="FM231" s="264"/>
      <c r="FN231" s="264"/>
      <c r="FO231" s="264"/>
      <c r="FP231" s="264"/>
      <c r="FQ231" s="264"/>
      <c r="FR231" s="264"/>
      <c r="FS231" s="264"/>
      <c r="FT231" s="264"/>
      <c r="FU231" s="264"/>
      <c r="FV231" s="264"/>
      <c r="FW231" s="264"/>
      <c r="FX231" s="264"/>
      <c r="FY231" s="264"/>
      <c r="FZ231" s="264"/>
      <c r="GA231" s="264"/>
      <c r="GB231" s="264"/>
      <c r="GC231" s="264"/>
      <c r="GD231" s="264"/>
      <c r="GE231" s="264"/>
      <c r="GF231" s="264"/>
      <c r="GG231" s="264"/>
      <c r="GH231" s="264"/>
      <c r="GI231" s="264"/>
      <c r="GJ231" s="264"/>
      <c r="GK231" s="264"/>
      <c r="GL231" s="264"/>
      <c r="GM231" s="264"/>
      <c r="GN231" s="264"/>
      <c r="GO231" s="264"/>
      <c r="GP231" s="264"/>
      <c r="GQ231" s="264"/>
      <c r="GR231" s="264"/>
      <c r="GS231" s="264"/>
      <c r="GT231" s="264"/>
      <c r="GU231" s="264"/>
      <c r="GV231" s="264"/>
      <c r="GW231" s="264"/>
      <c r="GX231" s="264"/>
      <c r="GY231" s="264"/>
      <c r="GZ231" s="264"/>
      <c r="HA231" s="264"/>
      <c r="HB231" s="264"/>
      <c r="HC231" s="264"/>
      <c r="HD231" s="264"/>
      <c r="HE231" s="264"/>
      <c r="HF231" s="264"/>
      <c r="HG231" s="264"/>
      <c r="HH231" s="264"/>
    </row>
    <row r="232" spans="1:224" s="313" customFormat="1" ht="28.2" x14ac:dyDescent="0.25">
      <c r="A232" s="311"/>
      <c r="B232" s="312" t="s">
        <v>102</v>
      </c>
      <c r="D232" s="311"/>
      <c r="E232" s="311"/>
      <c r="F232" s="311"/>
      <c r="G232" s="311"/>
      <c r="H232" s="311"/>
      <c r="I232" s="311"/>
      <c r="J232" s="311"/>
      <c r="K232" s="311"/>
      <c r="L232" s="311"/>
      <c r="M232" s="311"/>
      <c r="N232" s="311"/>
      <c r="O232" s="311"/>
      <c r="P232" s="311"/>
      <c r="Q232" s="311"/>
      <c r="R232" s="311"/>
      <c r="S232" s="311"/>
      <c r="T232" s="311"/>
      <c r="U232" s="311"/>
      <c r="V232" s="311"/>
      <c r="W232" s="311"/>
      <c r="X232" s="311"/>
      <c r="Y232" s="311"/>
      <c r="Z232" s="311"/>
      <c r="AA232" s="311"/>
      <c r="AB232" s="311"/>
      <c r="AC232" s="311"/>
      <c r="AD232" s="314"/>
      <c r="AE232" s="314"/>
      <c r="AF232" s="311"/>
      <c r="AG232" s="311"/>
      <c r="AH232" s="311"/>
      <c r="AI232" s="311"/>
      <c r="AJ232" s="311"/>
      <c r="AK232" s="311"/>
      <c r="AL232" s="311"/>
      <c r="AM232" s="311"/>
      <c r="AW232" s="312" t="s">
        <v>102</v>
      </c>
      <c r="BA232" s="311"/>
      <c r="BC232" s="311"/>
      <c r="BD232" s="311"/>
      <c r="BE232" s="311"/>
      <c r="BF232" s="311"/>
      <c r="BG232" s="311"/>
      <c r="BH232" s="311"/>
      <c r="BI232" s="311"/>
      <c r="BJ232" s="311"/>
      <c r="BK232" s="311"/>
      <c r="BL232" s="311"/>
      <c r="BM232" s="311"/>
      <c r="BN232" s="311"/>
      <c r="BO232" s="311"/>
      <c r="BP232" s="311"/>
      <c r="BQ232" s="311"/>
      <c r="BR232" s="311"/>
      <c r="BS232" s="311"/>
      <c r="BT232" s="311"/>
      <c r="BU232" s="311"/>
      <c r="BV232" s="311"/>
      <c r="BW232" s="311"/>
      <c r="BX232" s="311"/>
      <c r="BY232" s="311"/>
      <c r="CA232" s="311"/>
      <c r="CB232" s="311"/>
      <c r="CC232" s="311"/>
      <c r="CD232" s="311"/>
      <c r="CE232" s="311"/>
      <c r="CF232" s="311"/>
      <c r="CG232" s="311"/>
      <c r="CJ232" s="311"/>
      <c r="CK232" s="311"/>
      <c r="CL232" s="311"/>
      <c r="CM232" s="311"/>
      <c r="CN232" s="311"/>
      <c r="CO232" s="311"/>
      <c r="CP232" s="311"/>
      <c r="CQ232" s="311"/>
      <c r="CR232" s="311"/>
      <c r="CS232" s="311"/>
      <c r="CT232" s="311"/>
      <c r="CU232" s="311"/>
      <c r="CV232" s="311"/>
      <c r="CW232" s="311"/>
      <c r="CX232" s="311"/>
      <c r="CY232" s="311"/>
      <c r="CZ232" s="311"/>
      <c r="DA232" s="311"/>
      <c r="DB232" s="311"/>
      <c r="DC232" s="311"/>
      <c r="DD232" s="311"/>
      <c r="DE232" s="311"/>
      <c r="DF232" s="311"/>
      <c r="DG232" s="311"/>
      <c r="DH232" s="311"/>
      <c r="DI232" s="311"/>
      <c r="DJ232" s="311"/>
      <c r="DK232" s="311"/>
      <c r="DL232" s="311"/>
      <c r="DM232" s="311"/>
      <c r="DN232" s="311"/>
      <c r="DO232" s="311"/>
      <c r="DP232" s="311"/>
      <c r="DQ232" s="311"/>
      <c r="DR232" s="311"/>
      <c r="DS232" s="311"/>
      <c r="DT232" s="311"/>
      <c r="DU232" s="311"/>
      <c r="DV232" s="311"/>
      <c r="DW232" s="311"/>
      <c r="DX232" s="311"/>
      <c r="DY232" s="311"/>
      <c r="DZ232" s="311"/>
      <c r="EA232" s="311"/>
      <c r="EB232" s="311"/>
      <c r="EC232" s="311"/>
      <c r="ED232" s="311"/>
      <c r="EE232" s="311"/>
      <c r="EF232" s="311"/>
      <c r="EG232" s="311"/>
      <c r="EH232" s="311"/>
      <c r="EI232" s="311"/>
      <c r="EJ232" s="311"/>
      <c r="EK232" s="311"/>
      <c r="EL232" s="311"/>
      <c r="EM232" s="311"/>
      <c r="EN232" s="311"/>
      <c r="EO232" s="311"/>
      <c r="EP232" s="311"/>
      <c r="EQ232" s="311"/>
      <c r="ER232" s="311"/>
      <c r="ES232" s="311"/>
      <c r="ET232" s="311"/>
      <c r="EU232" s="311"/>
      <c r="EV232" s="311"/>
      <c r="EW232" s="311"/>
      <c r="EX232" s="311"/>
      <c r="EY232" s="311"/>
      <c r="EZ232" s="311"/>
      <c r="FA232" s="311"/>
      <c r="FB232" s="311"/>
      <c r="FC232" s="311"/>
      <c r="FD232" s="311"/>
      <c r="FE232" s="311"/>
      <c r="FF232" s="311"/>
      <c r="FG232" s="311"/>
      <c r="FH232" s="311"/>
      <c r="FI232" s="311"/>
      <c r="FJ232" s="311"/>
      <c r="FK232" s="311"/>
      <c r="FL232" s="311"/>
      <c r="FM232" s="311"/>
      <c r="FN232" s="311"/>
      <c r="FO232" s="311"/>
      <c r="FP232" s="311"/>
      <c r="FQ232" s="311"/>
      <c r="FR232" s="311"/>
      <c r="FS232" s="311"/>
      <c r="FT232" s="311"/>
      <c r="FU232" s="311"/>
      <c r="FV232" s="311"/>
      <c r="FW232" s="311"/>
      <c r="FX232" s="311"/>
      <c r="FY232" s="311"/>
      <c r="FZ232" s="311"/>
      <c r="GA232" s="311"/>
      <c r="GB232" s="311"/>
      <c r="GC232" s="311"/>
      <c r="GD232" s="311"/>
      <c r="GE232" s="311"/>
      <c r="GF232" s="311"/>
      <c r="GG232" s="311"/>
      <c r="GH232" s="311"/>
      <c r="GI232" s="311"/>
      <c r="GJ232" s="311"/>
      <c r="GK232" s="311"/>
      <c r="GL232" s="311"/>
      <c r="GM232" s="311"/>
      <c r="GN232" s="311"/>
      <c r="GO232" s="311"/>
      <c r="GP232" s="311"/>
      <c r="GQ232" s="311"/>
      <c r="GR232" s="311"/>
      <c r="GS232" s="311"/>
      <c r="GT232" s="311"/>
      <c r="GU232" s="311"/>
      <c r="GV232" s="311"/>
      <c r="GW232" s="311"/>
      <c r="GX232" s="311"/>
      <c r="GY232" s="311"/>
      <c r="GZ232" s="311"/>
      <c r="HA232" s="311"/>
      <c r="HB232" s="311"/>
      <c r="HC232" s="311"/>
      <c r="HD232" s="311"/>
      <c r="HE232" s="311"/>
      <c r="HF232" s="311"/>
      <c r="HG232" s="311"/>
      <c r="HH232" s="311"/>
    </row>
    <row r="233" spans="1:224" s="313" customFormat="1" ht="28.2" x14ac:dyDescent="0.25">
      <c r="A233" s="311"/>
      <c r="B233" s="311"/>
      <c r="C233" s="311"/>
      <c r="D233" s="311"/>
      <c r="E233" s="311"/>
      <c r="F233" s="311"/>
      <c r="G233" s="311"/>
      <c r="H233" s="311"/>
      <c r="I233" s="311"/>
      <c r="J233" s="311"/>
      <c r="K233" s="311"/>
      <c r="L233" s="311"/>
      <c r="M233" s="311"/>
      <c r="N233" s="311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  <c r="Y233" s="311"/>
      <c r="Z233" s="311"/>
      <c r="AA233" s="311"/>
      <c r="AB233" s="311"/>
      <c r="AC233" s="311"/>
      <c r="AD233" s="314"/>
      <c r="AE233" s="314"/>
      <c r="AF233" s="311"/>
      <c r="AG233" s="311"/>
      <c r="AH233" s="311"/>
      <c r="AI233" s="311"/>
      <c r="AJ233" s="311"/>
      <c r="AK233" s="311"/>
      <c r="AL233" s="311"/>
      <c r="AM233" s="311"/>
      <c r="AX233" s="311"/>
      <c r="BC233" s="311"/>
      <c r="BE233" s="311"/>
      <c r="BF233" s="311"/>
      <c r="BG233" s="311"/>
      <c r="BI233" s="311"/>
      <c r="BJ233" s="311"/>
      <c r="BK233" s="311"/>
      <c r="BL233" s="311"/>
      <c r="BM233" s="311"/>
      <c r="BN233" s="311"/>
      <c r="BO233" s="311"/>
      <c r="BP233" s="311"/>
      <c r="BQ233" s="311"/>
      <c r="BR233" s="311"/>
      <c r="BS233" s="311"/>
      <c r="CJ233" s="311"/>
      <c r="CK233" s="311"/>
      <c r="CL233" s="311"/>
      <c r="CM233" s="311"/>
      <c r="CN233" s="311"/>
      <c r="CO233" s="311"/>
      <c r="CP233" s="311"/>
      <c r="CQ233" s="311"/>
      <c r="CR233" s="311"/>
      <c r="CS233" s="311"/>
      <c r="CT233" s="311"/>
      <c r="CU233" s="311"/>
      <c r="CV233" s="311"/>
      <c r="CW233" s="311"/>
      <c r="CX233" s="311"/>
      <c r="CY233" s="311"/>
      <c r="CZ233" s="311"/>
      <c r="DA233" s="311"/>
      <c r="DB233" s="311"/>
      <c r="DC233" s="311"/>
      <c r="DD233" s="311"/>
      <c r="DE233" s="311"/>
      <c r="DF233" s="311"/>
      <c r="DG233" s="311"/>
      <c r="DH233" s="311"/>
      <c r="DI233" s="311"/>
      <c r="DJ233" s="311"/>
      <c r="DK233" s="311"/>
      <c r="DL233" s="311"/>
      <c r="DM233" s="311"/>
      <c r="DN233" s="311"/>
      <c r="DO233" s="311"/>
      <c r="DP233" s="311"/>
      <c r="DQ233" s="311"/>
      <c r="DR233" s="311"/>
      <c r="DS233" s="311"/>
      <c r="DT233" s="311"/>
      <c r="DU233" s="311"/>
      <c r="DV233" s="311"/>
      <c r="DW233" s="311"/>
      <c r="DX233" s="311"/>
      <c r="DY233" s="311"/>
      <c r="DZ233" s="311"/>
      <c r="EA233" s="311"/>
      <c r="EB233" s="311"/>
      <c r="EC233" s="311"/>
      <c r="ED233" s="311"/>
      <c r="EE233" s="311"/>
      <c r="EF233" s="311"/>
      <c r="EG233" s="311"/>
      <c r="EH233" s="311"/>
      <c r="EI233" s="311"/>
      <c r="EJ233" s="311"/>
      <c r="EK233" s="311"/>
      <c r="EL233" s="311"/>
      <c r="EM233" s="311"/>
      <c r="EN233" s="311"/>
      <c r="EO233" s="311"/>
      <c r="EP233" s="311"/>
      <c r="EQ233" s="311"/>
      <c r="ER233" s="311"/>
      <c r="ES233" s="311"/>
      <c r="ET233" s="311"/>
      <c r="EU233" s="311"/>
      <c r="EV233" s="311"/>
      <c r="EW233" s="311"/>
      <c r="EX233" s="311"/>
      <c r="EY233" s="311"/>
      <c r="EZ233" s="311"/>
      <c r="FA233" s="311"/>
      <c r="FB233" s="311"/>
      <c r="FC233" s="311"/>
      <c r="FD233" s="311"/>
      <c r="FE233" s="311"/>
      <c r="FF233" s="311"/>
      <c r="FG233" s="311"/>
      <c r="FH233" s="311"/>
      <c r="FI233" s="311"/>
      <c r="FJ233" s="311"/>
      <c r="FK233" s="311"/>
      <c r="FL233" s="311"/>
      <c r="FM233" s="311"/>
      <c r="FN233" s="311"/>
      <c r="FO233" s="311"/>
      <c r="FP233" s="311"/>
      <c r="FQ233" s="311"/>
      <c r="FR233" s="311"/>
      <c r="FS233" s="311"/>
      <c r="FT233" s="311"/>
      <c r="FU233" s="311"/>
      <c r="FV233" s="311"/>
      <c r="FW233" s="311"/>
      <c r="FX233" s="311"/>
      <c r="FY233" s="311"/>
      <c r="FZ233" s="311"/>
      <c r="GA233" s="311"/>
      <c r="GB233" s="311"/>
      <c r="GC233" s="311"/>
      <c r="GD233" s="311"/>
      <c r="GE233" s="311"/>
      <c r="GF233" s="311"/>
      <c r="GG233" s="311"/>
      <c r="GH233" s="311"/>
      <c r="GI233" s="311"/>
      <c r="GJ233" s="311"/>
      <c r="GK233" s="311"/>
      <c r="GL233" s="311"/>
      <c r="GM233" s="311"/>
      <c r="GN233" s="311"/>
      <c r="GO233" s="311"/>
      <c r="GP233" s="311"/>
      <c r="GQ233" s="311"/>
      <c r="GR233" s="311"/>
      <c r="GS233" s="311"/>
      <c r="GT233" s="311"/>
      <c r="GU233" s="311"/>
      <c r="GV233" s="311"/>
      <c r="GW233" s="311"/>
      <c r="GX233" s="311"/>
      <c r="GY233" s="311"/>
      <c r="GZ233" s="311"/>
      <c r="HA233" s="311"/>
      <c r="HB233" s="311"/>
      <c r="HC233" s="311"/>
      <c r="HD233" s="311"/>
      <c r="HE233" s="311"/>
      <c r="HF233" s="311"/>
      <c r="HG233" s="311"/>
      <c r="HH233" s="311"/>
    </row>
    <row r="234" spans="1:224" s="313" customFormat="1" ht="25.2" customHeight="1" x14ac:dyDescent="0.25">
      <c r="A234" s="311"/>
      <c r="AW234" s="301" t="s">
        <v>315</v>
      </c>
      <c r="AX234" s="301"/>
      <c r="AY234" s="301"/>
      <c r="AZ234" s="301"/>
      <c r="BA234" s="301"/>
      <c r="BB234" s="301"/>
      <c r="BC234" s="301"/>
      <c r="BD234" s="301"/>
      <c r="BE234" s="301"/>
      <c r="BF234" s="301"/>
      <c r="BG234" s="301"/>
      <c r="BH234" s="301"/>
      <c r="BI234" s="301"/>
      <c r="BJ234" s="301"/>
      <c r="BK234" s="301"/>
      <c r="BL234" s="301"/>
      <c r="BM234" s="301"/>
      <c r="BN234" s="301"/>
      <c r="BO234" s="301"/>
      <c r="BP234" s="301"/>
      <c r="BQ234" s="301"/>
      <c r="BR234" s="301"/>
      <c r="BS234" s="301"/>
      <c r="BT234" s="315"/>
      <c r="BU234" s="315"/>
      <c r="CJ234" s="311"/>
      <c r="CK234" s="311"/>
      <c r="CL234" s="311"/>
      <c r="CM234" s="311"/>
      <c r="CN234" s="311"/>
      <c r="CO234" s="311"/>
      <c r="CP234" s="311"/>
      <c r="CQ234" s="311"/>
      <c r="CR234" s="311"/>
      <c r="CS234" s="311"/>
      <c r="CT234" s="311"/>
      <c r="CU234" s="311"/>
      <c r="CV234" s="311"/>
      <c r="CW234" s="311"/>
      <c r="CX234" s="311"/>
      <c r="CY234" s="311"/>
      <c r="CZ234" s="311"/>
      <c r="DA234" s="311"/>
      <c r="DB234" s="311"/>
      <c r="DC234" s="311"/>
      <c r="DD234" s="311"/>
      <c r="DE234" s="311"/>
      <c r="DF234" s="311"/>
      <c r="DG234" s="311"/>
      <c r="DH234" s="311"/>
      <c r="DI234" s="311"/>
      <c r="DJ234" s="311"/>
      <c r="DK234" s="311"/>
      <c r="DL234" s="311"/>
      <c r="DM234" s="311"/>
      <c r="DN234" s="311"/>
      <c r="DO234" s="311"/>
      <c r="DP234" s="311"/>
      <c r="DQ234" s="311"/>
      <c r="DR234" s="311"/>
      <c r="DS234" s="311"/>
      <c r="DT234" s="311"/>
      <c r="DU234" s="311"/>
      <c r="DV234" s="311"/>
      <c r="DW234" s="311"/>
      <c r="DX234" s="311"/>
      <c r="DY234" s="311"/>
      <c r="DZ234" s="311"/>
      <c r="EA234" s="311"/>
      <c r="EB234" s="311"/>
      <c r="EC234" s="311"/>
      <c r="ED234" s="311"/>
      <c r="EE234" s="311"/>
      <c r="EF234" s="311"/>
      <c r="EG234" s="311"/>
      <c r="EH234" s="311"/>
      <c r="EI234" s="311"/>
      <c r="EJ234" s="311"/>
      <c r="EK234" s="311"/>
      <c r="EL234" s="311"/>
      <c r="EM234" s="311"/>
      <c r="EN234" s="311"/>
      <c r="EO234" s="311"/>
      <c r="EP234" s="311"/>
      <c r="EQ234" s="311"/>
      <c r="ER234" s="311"/>
      <c r="ES234" s="311"/>
      <c r="ET234" s="311"/>
      <c r="EU234" s="311"/>
      <c r="EV234" s="311"/>
      <c r="EW234" s="311"/>
      <c r="EX234" s="311"/>
      <c r="EY234" s="311"/>
      <c r="EZ234" s="311"/>
      <c r="FA234" s="311"/>
      <c r="FB234" s="311"/>
      <c r="FC234" s="311"/>
      <c r="FD234" s="311"/>
      <c r="FE234" s="311"/>
      <c r="FF234" s="311"/>
      <c r="FG234" s="311"/>
      <c r="FH234" s="311"/>
      <c r="FI234" s="311"/>
      <c r="FJ234" s="311"/>
      <c r="FK234" s="311"/>
      <c r="FL234" s="311"/>
      <c r="FM234" s="311"/>
      <c r="FN234" s="311"/>
      <c r="FO234" s="311"/>
      <c r="FP234" s="311"/>
      <c r="FQ234" s="311"/>
      <c r="FR234" s="311"/>
      <c r="FS234" s="311"/>
      <c r="FT234" s="311"/>
      <c r="FU234" s="311"/>
      <c r="FV234" s="311"/>
      <c r="FW234" s="311"/>
      <c r="FX234" s="311"/>
      <c r="FY234" s="311"/>
      <c r="FZ234" s="311"/>
      <c r="GA234" s="311"/>
      <c r="GB234" s="311"/>
      <c r="GC234" s="311"/>
      <c r="GD234" s="311"/>
      <c r="GE234" s="311"/>
      <c r="GF234" s="311"/>
      <c r="GG234" s="311"/>
      <c r="GH234" s="311"/>
      <c r="GI234" s="311"/>
      <c r="GJ234" s="311"/>
      <c r="GK234" s="311"/>
      <c r="GL234" s="311"/>
      <c r="GM234" s="311"/>
      <c r="GN234" s="311"/>
      <c r="GO234" s="311"/>
      <c r="GP234" s="311"/>
      <c r="GQ234" s="311"/>
      <c r="GR234" s="311"/>
      <c r="GS234" s="311"/>
      <c r="GT234" s="311"/>
      <c r="GU234" s="311"/>
      <c r="GV234" s="311"/>
      <c r="GW234" s="311"/>
      <c r="GX234" s="311"/>
      <c r="GY234" s="311"/>
      <c r="GZ234" s="311"/>
      <c r="HA234" s="311"/>
      <c r="HB234" s="311"/>
      <c r="HC234" s="311"/>
      <c r="HD234" s="311"/>
      <c r="HE234" s="311"/>
      <c r="HF234" s="311"/>
      <c r="HG234" s="311"/>
      <c r="HH234" s="311"/>
    </row>
    <row r="235" spans="1:224" s="313" customFormat="1" ht="28.2" x14ac:dyDescent="0.25">
      <c r="A235" s="311"/>
      <c r="B235" s="313" t="s">
        <v>149</v>
      </c>
      <c r="AW235" s="313" t="s">
        <v>316</v>
      </c>
      <c r="AX235" s="301"/>
      <c r="AY235" s="301"/>
      <c r="AZ235" s="301"/>
      <c r="BA235" s="301"/>
      <c r="BB235" s="301"/>
      <c r="BC235" s="301"/>
      <c r="BD235" s="301"/>
      <c r="BE235" s="301"/>
      <c r="BF235" s="301"/>
      <c r="BG235" s="301"/>
      <c r="BH235" s="301"/>
      <c r="BI235" s="301"/>
      <c r="BJ235" s="301"/>
      <c r="BK235" s="301"/>
      <c r="BL235" s="301"/>
      <c r="BM235" s="301"/>
      <c r="BN235" s="301"/>
      <c r="BO235" s="301"/>
      <c r="BP235" s="301"/>
      <c r="BQ235" s="301"/>
      <c r="BR235" s="301"/>
      <c r="CL235" s="311"/>
      <c r="CM235" s="311"/>
      <c r="CN235" s="311"/>
      <c r="CP235" s="311"/>
      <c r="CQ235" s="311"/>
      <c r="CR235" s="311"/>
      <c r="CS235" s="311"/>
      <c r="CT235" s="311"/>
      <c r="CU235" s="311"/>
      <c r="CV235" s="311"/>
      <c r="CW235" s="311"/>
      <c r="CX235" s="311"/>
      <c r="CY235" s="311"/>
      <c r="CZ235" s="311"/>
      <c r="DA235" s="311"/>
      <c r="DB235" s="311"/>
      <c r="DC235" s="311"/>
      <c r="DD235" s="311"/>
      <c r="DE235" s="311"/>
      <c r="DF235" s="311"/>
      <c r="DG235" s="311"/>
      <c r="DH235" s="311"/>
      <c r="DI235" s="311"/>
      <c r="DJ235" s="311"/>
      <c r="DK235" s="311"/>
      <c r="DL235" s="311"/>
      <c r="DM235" s="311"/>
      <c r="DN235" s="311"/>
      <c r="DO235" s="311"/>
      <c r="DP235" s="311"/>
      <c r="DQ235" s="311"/>
      <c r="DR235" s="311"/>
      <c r="DS235" s="311"/>
      <c r="DT235" s="311"/>
      <c r="DU235" s="311"/>
      <c r="DV235" s="311"/>
      <c r="DW235" s="311"/>
      <c r="DX235" s="311"/>
      <c r="DY235" s="311"/>
      <c r="DZ235" s="311"/>
      <c r="EA235" s="311"/>
      <c r="EB235" s="311"/>
      <c r="EC235" s="311"/>
      <c r="ED235" s="311"/>
      <c r="EE235" s="311"/>
      <c r="EF235" s="311"/>
      <c r="EG235" s="311"/>
      <c r="EH235" s="311"/>
      <c r="EI235" s="311"/>
      <c r="EJ235" s="311"/>
      <c r="EK235" s="311"/>
      <c r="EL235" s="311"/>
      <c r="EM235" s="311"/>
      <c r="EN235" s="311"/>
      <c r="EO235" s="311"/>
      <c r="EP235" s="311"/>
      <c r="EQ235" s="311"/>
      <c r="ER235" s="311"/>
      <c r="ES235" s="311"/>
      <c r="ET235" s="311"/>
      <c r="EU235" s="311"/>
      <c r="EV235" s="311"/>
      <c r="EW235" s="311"/>
      <c r="EX235" s="311"/>
      <c r="EY235" s="311"/>
      <c r="EZ235" s="311"/>
      <c r="FA235" s="311"/>
      <c r="FB235" s="311"/>
      <c r="FC235" s="311"/>
      <c r="FD235" s="311"/>
      <c r="FE235" s="311"/>
      <c r="FF235" s="311"/>
      <c r="FG235" s="311"/>
      <c r="FH235" s="311"/>
      <c r="FI235" s="311"/>
      <c r="FJ235" s="311"/>
      <c r="FK235" s="311"/>
      <c r="FL235" s="311"/>
      <c r="FM235" s="311"/>
      <c r="FN235" s="311"/>
      <c r="FO235" s="311"/>
      <c r="FP235" s="311"/>
      <c r="FQ235" s="311"/>
      <c r="FR235" s="311"/>
      <c r="FS235" s="311"/>
      <c r="FT235" s="311"/>
      <c r="FU235" s="311"/>
      <c r="FV235" s="311"/>
      <c r="FW235" s="311"/>
      <c r="FX235" s="311"/>
      <c r="FY235" s="311"/>
      <c r="FZ235" s="311"/>
      <c r="GA235" s="311"/>
      <c r="GB235" s="311"/>
      <c r="GC235" s="311"/>
      <c r="GD235" s="311"/>
      <c r="GE235" s="311"/>
      <c r="GF235" s="311"/>
      <c r="GG235" s="311"/>
      <c r="GH235" s="311"/>
      <c r="GI235" s="311"/>
      <c r="GJ235" s="311"/>
      <c r="GK235" s="311"/>
      <c r="GL235" s="311"/>
      <c r="GM235" s="311"/>
      <c r="GN235" s="311"/>
      <c r="GO235" s="311"/>
      <c r="GP235" s="311"/>
      <c r="GQ235" s="311"/>
      <c r="GR235" s="311"/>
      <c r="GS235" s="311"/>
      <c r="GT235" s="311"/>
      <c r="GU235" s="311"/>
      <c r="GV235" s="311"/>
      <c r="GW235" s="311"/>
      <c r="GX235" s="311"/>
      <c r="GY235" s="311"/>
      <c r="GZ235" s="311"/>
      <c r="HA235" s="311"/>
      <c r="HB235" s="311"/>
      <c r="HC235" s="311"/>
      <c r="HD235" s="311"/>
      <c r="HE235" s="311"/>
      <c r="HF235" s="311"/>
      <c r="HG235" s="311"/>
      <c r="HH235" s="311"/>
    </row>
    <row r="236" spans="1:224" s="313" customFormat="1" ht="28.2" x14ac:dyDescent="0.25">
      <c r="A236" s="311"/>
      <c r="B236" s="311" t="s">
        <v>214</v>
      </c>
      <c r="C236" s="311"/>
      <c r="D236" s="311"/>
      <c r="E236" s="311"/>
      <c r="F236" s="311"/>
      <c r="G236" s="311"/>
      <c r="H236" s="311"/>
      <c r="I236" s="311"/>
      <c r="J236" s="311"/>
      <c r="K236" s="311"/>
      <c r="L236" s="311"/>
      <c r="M236" s="311"/>
      <c r="N236" s="311"/>
      <c r="O236" s="311"/>
      <c r="P236" s="311"/>
      <c r="V236" s="316"/>
      <c r="W236" s="316"/>
      <c r="X236" s="316"/>
      <c r="Y236" s="316"/>
      <c r="Z236" s="316"/>
      <c r="AA236" s="316"/>
      <c r="AB236" s="316"/>
      <c r="AC236" s="316"/>
      <c r="AD236" s="316"/>
      <c r="AE236" s="316"/>
      <c r="AG236" s="314" t="s">
        <v>215</v>
      </c>
      <c r="AJ236" s="311"/>
      <c r="AM236" s="311"/>
      <c r="AN236" s="311"/>
      <c r="AP236" s="311"/>
      <c r="AW236" s="301" t="s">
        <v>317</v>
      </c>
      <c r="AX236" s="301"/>
      <c r="AY236" s="301"/>
      <c r="AZ236" s="301"/>
      <c r="BA236" s="301"/>
      <c r="BB236" s="301"/>
      <c r="BC236" s="301"/>
      <c r="BD236" s="301"/>
      <c r="BE236" s="301"/>
      <c r="BF236" s="301"/>
      <c r="BG236" s="301"/>
      <c r="BH236" s="301"/>
      <c r="BI236" s="301"/>
      <c r="BJ236" s="301"/>
      <c r="BK236" s="301"/>
      <c r="BL236" s="301"/>
      <c r="BM236" s="301"/>
      <c r="BN236" s="301"/>
      <c r="BO236" s="301"/>
      <c r="BP236" s="301"/>
      <c r="BQ236" s="301"/>
      <c r="BR236" s="301"/>
      <c r="BS236" s="317"/>
      <c r="BT236" s="317"/>
      <c r="BU236" s="317"/>
      <c r="BV236" s="317"/>
      <c r="BW236" s="316"/>
      <c r="BX236" s="316"/>
      <c r="BY236" s="316"/>
      <c r="BZ236" s="316"/>
      <c r="CA236" s="316"/>
      <c r="CB236" s="316"/>
      <c r="CD236" s="311" t="s">
        <v>210</v>
      </c>
      <c r="CI236" s="311"/>
      <c r="CJ236" s="311"/>
      <c r="CK236" s="311"/>
      <c r="CL236" s="311"/>
      <c r="CM236" s="311"/>
      <c r="CN236" s="311"/>
      <c r="CP236" s="311"/>
      <c r="CQ236" s="311"/>
      <c r="CR236" s="311"/>
      <c r="CS236" s="311"/>
      <c r="CT236" s="311"/>
      <c r="CU236" s="311"/>
      <c r="CV236" s="311"/>
      <c r="CW236" s="311"/>
      <c r="CX236" s="311"/>
      <c r="CY236" s="311"/>
      <c r="CZ236" s="311"/>
      <c r="DA236" s="311"/>
      <c r="DB236" s="311"/>
      <c r="DC236" s="311"/>
      <c r="DD236" s="311"/>
      <c r="DE236" s="311"/>
      <c r="DF236" s="311"/>
      <c r="DG236" s="311"/>
      <c r="DH236" s="311"/>
      <c r="DI236" s="311"/>
      <c r="DJ236" s="311"/>
      <c r="DK236" s="311"/>
      <c r="DL236" s="311"/>
      <c r="DM236" s="311"/>
      <c r="DN236" s="311"/>
      <c r="DO236" s="311"/>
      <c r="DP236" s="311"/>
      <c r="DQ236" s="311"/>
      <c r="DR236" s="311"/>
      <c r="DS236" s="311"/>
      <c r="DT236" s="311"/>
      <c r="DU236" s="311"/>
      <c r="DV236" s="311"/>
      <c r="DW236" s="311"/>
      <c r="DX236" s="311"/>
      <c r="DY236" s="311"/>
      <c r="DZ236" s="311"/>
      <c r="EA236" s="311"/>
      <c r="EB236" s="311"/>
      <c r="EC236" s="311"/>
      <c r="ED236" s="311"/>
      <c r="EE236" s="311"/>
      <c r="EF236" s="311"/>
      <c r="EG236" s="311"/>
      <c r="EH236" s="311"/>
      <c r="EI236" s="311"/>
      <c r="EJ236" s="311"/>
      <c r="EK236" s="311"/>
      <c r="EL236" s="311"/>
      <c r="EM236" s="311"/>
      <c r="EN236" s="311"/>
      <c r="EO236" s="311"/>
      <c r="EP236" s="311"/>
      <c r="EQ236" s="311"/>
      <c r="ER236" s="311"/>
      <c r="ES236" s="311"/>
      <c r="ET236" s="311"/>
      <c r="EU236" s="311"/>
      <c r="EV236" s="311"/>
      <c r="EW236" s="311"/>
      <c r="EX236" s="311"/>
      <c r="EY236" s="311"/>
      <c r="EZ236" s="311"/>
      <c r="FA236" s="311"/>
      <c r="FB236" s="311"/>
      <c r="FC236" s="311"/>
      <c r="FD236" s="311"/>
      <c r="FE236" s="311"/>
      <c r="FF236" s="311"/>
      <c r="FG236" s="311"/>
      <c r="FH236" s="311"/>
      <c r="FI236" s="311"/>
      <c r="FJ236" s="311"/>
      <c r="FK236" s="311"/>
      <c r="FL236" s="311"/>
      <c r="FM236" s="311"/>
      <c r="FN236" s="311"/>
      <c r="FO236" s="311"/>
      <c r="FP236" s="311"/>
      <c r="FQ236" s="311"/>
      <c r="FR236" s="311"/>
      <c r="FS236" s="311"/>
      <c r="FT236" s="311"/>
      <c r="FU236" s="311"/>
      <c r="FV236" s="311"/>
      <c r="FW236" s="311"/>
      <c r="FX236" s="311"/>
      <c r="FY236" s="311"/>
      <c r="FZ236" s="311"/>
      <c r="GA236" s="311"/>
      <c r="GB236" s="311"/>
      <c r="GC236" s="311"/>
      <c r="GD236" s="311"/>
      <c r="GE236" s="311"/>
      <c r="GF236" s="311"/>
      <c r="GG236" s="311"/>
      <c r="GH236" s="311"/>
      <c r="GI236" s="311"/>
      <c r="GJ236" s="311"/>
      <c r="GK236" s="311"/>
      <c r="GL236" s="311"/>
      <c r="GM236" s="311"/>
      <c r="GN236" s="311"/>
      <c r="GO236" s="311"/>
      <c r="GP236" s="311"/>
      <c r="GQ236" s="311"/>
      <c r="GR236" s="311"/>
      <c r="GS236" s="311"/>
      <c r="GT236" s="311"/>
      <c r="GU236" s="311"/>
      <c r="GV236" s="311"/>
      <c r="GW236" s="311"/>
      <c r="GX236" s="311"/>
      <c r="GY236" s="311"/>
      <c r="GZ236" s="311"/>
      <c r="HA236" s="311"/>
      <c r="HB236" s="311"/>
      <c r="HC236" s="311"/>
      <c r="HD236" s="311"/>
      <c r="HE236" s="311"/>
      <c r="HF236" s="311"/>
      <c r="HG236" s="311"/>
      <c r="HH236" s="311"/>
    </row>
    <row r="237" spans="1:224" s="313" customFormat="1" ht="28.2" x14ac:dyDescent="0.25">
      <c r="A237" s="311"/>
      <c r="Q237" s="311"/>
      <c r="R237" s="311"/>
      <c r="S237" s="311"/>
      <c r="T237" s="311"/>
      <c r="U237" s="311"/>
      <c r="V237" s="318" t="s">
        <v>318</v>
      </c>
      <c r="W237" s="311"/>
      <c r="X237" s="311"/>
      <c r="Y237" s="311"/>
      <c r="Z237" s="311"/>
      <c r="AA237" s="311"/>
      <c r="AB237" s="311"/>
      <c r="AC237" s="314"/>
      <c r="AD237" s="314"/>
      <c r="AE237" s="311"/>
      <c r="AF237" s="311"/>
      <c r="AG237" s="311"/>
      <c r="AH237" s="311"/>
      <c r="AI237" s="311"/>
      <c r="AJ237" s="311"/>
      <c r="AM237" s="311"/>
      <c r="AN237" s="311"/>
      <c r="AP237" s="311"/>
      <c r="AW237" s="301"/>
      <c r="AX237" s="301"/>
      <c r="AY237" s="301"/>
      <c r="AZ237" s="301"/>
      <c r="BA237" s="301"/>
      <c r="BB237" s="301"/>
      <c r="BC237" s="301"/>
      <c r="BD237" s="301"/>
      <c r="BE237" s="301"/>
      <c r="BF237" s="301"/>
      <c r="BG237" s="301"/>
      <c r="BH237" s="301"/>
      <c r="BI237" s="301"/>
      <c r="BJ237" s="301"/>
      <c r="BK237" s="301"/>
      <c r="BL237" s="301"/>
      <c r="BM237" s="301"/>
      <c r="BN237" s="301"/>
      <c r="BO237" s="301"/>
      <c r="BP237" s="301"/>
      <c r="BQ237" s="301"/>
      <c r="BR237" s="301"/>
      <c r="CI237" s="311"/>
      <c r="CJ237" s="311"/>
      <c r="CK237" s="311"/>
      <c r="CL237" s="311"/>
      <c r="CM237" s="311"/>
      <c r="CN237" s="311"/>
      <c r="CP237" s="311"/>
      <c r="CQ237" s="311"/>
      <c r="CR237" s="311"/>
      <c r="CS237" s="311"/>
      <c r="CT237" s="311"/>
      <c r="CU237" s="311"/>
      <c r="CV237" s="311"/>
      <c r="CW237" s="311"/>
      <c r="CX237" s="311"/>
      <c r="CY237" s="311"/>
      <c r="CZ237" s="311"/>
      <c r="DA237" s="311"/>
      <c r="DB237" s="311"/>
      <c r="DC237" s="311"/>
      <c r="DD237" s="311"/>
      <c r="DE237" s="311"/>
      <c r="DF237" s="311"/>
      <c r="DG237" s="311"/>
      <c r="DH237" s="311"/>
      <c r="DI237" s="311"/>
      <c r="DJ237" s="311"/>
      <c r="DK237" s="311"/>
      <c r="DL237" s="311"/>
      <c r="DM237" s="311"/>
      <c r="DN237" s="311"/>
      <c r="DO237" s="311"/>
      <c r="DP237" s="311"/>
      <c r="DQ237" s="311"/>
      <c r="DR237" s="311"/>
      <c r="DS237" s="311"/>
      <c r="DT237" s="311"/>
      <c r="DU237" s="311"/>
      <c r="DV237" s="311"/>
      <c r="DW237" s="311"/>
      <c r="DX237" s="311"/>
      <c r="DY237" s="311"/>
      <c r="DZ237" s="311"/>
      <c r="EA237" s="311"/>
      <c r="EB237" s="311"/>
      <c r="EC237" s="311"/>
      <c r="ED237" s="311"/>
      <c r="EE237" s="311"/>
      <c r="EF237" s="311"/>
      <c r="EG237" s="311"/>
      <c r="EH237" s="311"/>
      <c r="EI237" s="311"/>
      <c r="EJ237" s="311"/>
      <c r="EK237" s="311"/>
      <c r="EL237" s="311"/>
      <c r="EM237" s="311"/>
      <c r="EN237" s="311"/>
      <c r="EO237" s="311"/>
      <c r="EP237" s="311"/>
      <c r="EQ237" s="311"/>
      <c r="ER237" s="311"/>
      <c r="ES237" s="311"/>
      <c r="ET237" s="311"/>
      <c r="EU237" s="311"/>
      <c r="EV237" s="311"/>
      <c r="EW237" s="311"/>
      <c r="EX237" s="311"/>
      <c r="EY237" s="311"/>
      <c r="EZ237" s="311"/>
      <c r="FA237" s="311"/>
      <c r="FB237" s="311"/>
      <c r="FC237" s="311"/>
      <c r="FD237" s="311"/>
      <c r="FE237" s="311"/>
      <c r="FF237" s="311"/>
      <c r="FG237" s="311"/>
      <c r="FH237" s="311"/>
      <c r="FI237" s="311"/>
      <c r="FJ237" s="311"/>
      <c r="FK237" s="311"/>
      <c r="FL237" s="311"/>
      <c r="FM237" s="311"/>
      <c r="FN237" s="311"/>
      <c r="FO237" s="311"/>
      <c r="FP237" s="311"/>
      <c r="FQ237" s="311"/>
      <c r="FR237" s="311"/>
      <c r="FS237" s="311"/>
      <c r="FT237" s="311"/>
      <c r="FU237" s="311"/>
      <c r="FV237" s="311"/>
      <c r="FW237" s="311"/>
      <c r="FX237" s="311"/>
      <c r="FY237" s="311"/>
      <c r="FZ237" s="311"/>
      <c r="GA237" s="311"/>
      <c r="GB237" s="311"/>
      <c r="GC237" s="311"/>
      <c r="GD237" s="311"/>
      <c r="GE237" s="311"/>
      <c r="GF237" s="311"/>
      <c r="GG237" s="311"/>
      <c r="GH237" s="311"/>
      <c r="GI237" s="311"/>
      <c r="GJ237" s="311"/>
      <c r="GK237" s="311"/>
      <c r="GL237" s="311"/>
      <c r="GM237" s="311"/>
      <c r="GN237" s="311"/>
      <c r="GO237" s="311"/>
      <c r="GP237" s="311"/>
      <c r="GQ237" s="311"/>
      <c r="GR237" s="311"/>
      <c r="GS237" s="311"/>
      <c r="GT237" s="311"/>
      <c r="GU237" s="311"/>
      <c r="GV237" s="311"/>
      <c r="GW237" s="311"/>
      <c r="GX237" s="311"/>
      <c r="GY237" s="311"/>
      <c r="GZ237" s="311"/>
      <c r="HA237" s="311"/>
      <c r="HB237" s="311"/>
      <c r="HC237" s="311"/>
      <c r="HD237" s="311"/>
      <c r="HE237" s="311"/>
      <c r="HF237" s="311"/>
      <c r="HG237" s="311"/>
      <c r="HH237" s="311"/>
    </row>
    <row r="238" spans="1:224" s="313" customFormat="1" ht="28.2" x14ac:dyDescent="0.25">
      <c r="A238" s="311"/>
      <c r="B238" s="311"/>
      <c r="C238" s="311"/>
      <c r="D238" s="311"/>
      <c r="E238" s="311"/>
      <c r="F238" s="311"/>
      <c r="G238" s="311"/>
      <c r="H238" s="311"/>
      <c r="I238" s="311"/>
      <c r="J238" s="311"/>
      <c r="K238" s="311"/>
      <c r="L238" s="311"/>
      <c r="M238" s="311"/>
      <c r="N238" s="311"/>
      <c r="O238" s="311"/>
      <c r="P238" s="311"/>
      <c r="Q238" s="311"/>
      <c r="R238" s="311"/>
      <c r="S238" s="311"/>
      <c r="T238" s="311"/>
      <c r="U238" s="311"/>
      <c r="AF238" s="311"/>
      <c r="AG238" s="311"/>
      <c r="AH238" s="311"/>
      <c r="AI238" s="311"/>
      <c r="AJ238" s="311"/>
      <c r="AM238" s="311"/>
      <c r="AN238" s="311"/>
      <c r="AP238" s="311"/>
      <c r="CI238" s="311"/>
      <c r="CJ238" s="311"/>
      <c r="CK238" s="311"/>
      <c r="CL238" s="311"/>
      <c r="CM238" s="311"/>
      <c r="CN238" s="311"/>
      <c r="CP238" s="311"/>
      <c r="CQ238" s="311"/>
      <c r="CR238" s="311"/>
      <c r="CS238" s="311"/>
      <c r="CT238" s="311"/>
      <c r="CU238" s="311"/>
      <c r="CV238" s="311"/>
      <c r="CW238" s="311"/>
      <c r="CX238" s="311"/>
      <c r="CY238" s="311"/>
      <c r="CZ238" s="311"/>
      <c r="DA238" s="311"/>
      <c r="DB238" s="311"/>
      <c r="DC238" s="311"/>
      <c r="DD238" s="311"/>
      <c r="DE238" s="311"/>
      <c r="DF238" s="311"/>
      <c r="DG238" s="311"/>
      <c r="DH238" s="311"/>
      <c r="DI238" s="311"/>
      <c r="DJ238" s="311"/>
      <c r="DK238" s="311"/>
      <c r="DL238" s="311"/>
      <c r="DM238" s="311"/>
      <c r="DN238" s="311"/>
      <c r="DO238" s="311"/>
      <c r="DP238" s="311"/>
      <c r="DQ238" s="311"/>
      <c r="DR238" s="311"/>
      <c r="DS238" s="311"/>
      <c r="DT238" s="311"/>
      <c r="DU238" s="311"/>
      <c r="DV238" s="311"/>
      <c r="DW238" s="311"/>
      <c r="DX238" s="311"/>
      <c r="DY238" s="311"/>
      <c r="DZ238" s="311"/>
      <c r="EA238" s="311"/>
      <c r="EB238" s="311"/>
      <c r="EC238" s="311"/>
      <c r="ED238" s="311"/>
      <c r="EE238" s="311"/>
      <c r="EF238" s="311"/>
      <c r="EG238" s="311"/>
      <c r="EH238" s="311"/>
      <c r="EI238" s="311"/>
      <c r="EJ238" s="311"/>
      <c r="EK238" s="311"/>
      <c r="EL238" s="311"/>
      <c r="EM238" s="311"/>
      <c r="EN238" s="311"/>
      <c r="EO238" s="311"/>
      <c r="EP238" s="311"/>
      <c r="EQ238" s="311"/>
      <c r="ER238" s="311"/>
      <c r="ES238" s="311"/>
      <c r="ET238" s="311"/>
      <c r="EU238" s="311"/>
      <c r="EV238" s="311"/>
      <c r="EW238" s="311"/>
      <c r="EX238" s="311"/>
      <c r="EY238" s="311"/>
      <c r="EZ238" s="311"/>
      <c r="FA238" s="311"/>
      <c r="FB238" s="311"/>
      <c r="FC238" s="311"/>
      <c r="FD238" s="311"/>
      <c r="FE238" s="311"/>
      <c r="FF238" s="311"/>
      <c r="FG238" s="311"/>
      <c r="FH238" s="311"/>
      <c r="FI238" s="311"/>
      <c r="FJ238" s="311"/>
      <c r="FK238" s="311"/>
      <c r="FL238" s="311"/>
      <c r="FM238" s="311"/>
      <c r="FN238" s="311"/>
      <c r="FO238" s="311"/>
      <c r="FP238" s="311"/>
      <c r="FQ238" s="311"/>
      <c r="FR238" s="311"/>
      <c r="FS238" s="311"/>
      <c r="FT238" s="311"/>
      <c r="FU238" s="311"/>
      <c r="FV238" s="311"/>
      <c r="FW238" s="311"/>
      <c r="FX238" s="311"/>
      <c r="FY238" s="311"/>
      <c r="FZ238" s="311"/>
      <c r="GA238" s="311"/>
      <c r="GB238" s="311"/>
      <c r="GC238" s="311"/>
      <c r="GD238" s="311"/>
      <c r="GE238" s="311"/>
      <c r="GF238" s="311"/>
      <c r="GG238" s="311"/>
      <c r="GH238" s="311"/>
      <c r="GI238" s="311"/>
      <c r="GJ238" s="311"/>
      <c r="GK238" s="311"/>
      <c r="GL238" s="311"/>
      <c r="GM238" s="311"/>
      <c r="GN238" s="311"/>
      <c r="GO238" s="311"/>
      <c r="GP238" s="311"/>
      <c r="GQ238" s="311"/>
      <c r="GR238" s="311"/>
      <c r="GS238" s="311"/>
      <c r="GT238" s="311"/>
      <c r="GU238" s="311"/>
      <c r="GV238" s="311"/>
      <c r="GW238" s="311"/>
      <c r="GX238" s="311"/>
      <c r="GY238" s="311"/>
      <c r="GZ238" s="311"/>
      <c r="HA238" s="311"/>
      <c r="HB238" s="311"/>
      <c r="HC238" s="311"/>
      <c r="HD238" s="311"/>
      <c r="HE238" s="311"/>
      <c r="HF238" s="311"/>
      <c r="HG238" s="311"/>
      <c r="HH238" s="311"/>
    </row>
    <row r="239" spans="1:224" s="313" customFormat="1" ht="28.2" x14ac:dyDescent="0.25">
      <c r="A239" s="311"/>
      <c r="B239" s="311"/>
      <c r="C239" s="311"/>
      <c r="D239" s="311"/>
      <c r="E239" s="311"/>
      <c r="F239" s="311"/>
      <c r="G239" s="311"/>
      <c r="H239" s="311"/>
      <c r="I239" s="311"/>
      <c r="J239" s="311"/>
      <c r="K239" s="311"/>
      <c r="L239" s="311"/>
      <c r="M239" s="311"/>
      <c r="N239" s="311"/>
      <c r="O239" s="311"/>
      <c r="P239" s="311"/>
      <c r="Q239" s="311"/>
      <c r="R239" s="311"/>
      <c r="S239" s="311"/>
      <c r="T239" s="311"/>
      <c r="U239" s="311"/>
      <c r="V239" s="316"/>
      <c r="W239" s="316"/>
      <c r="X239" s="316"/>
      <c r="Y239" s="316"/>
      <c r="Z239" s="316"/>
      <c r="AA239" s="316"/>
      <c r="AB239" s="316"/>
      <c r="AC239" s="316"/>
      <c r="AD239" s="316"/>
      <c r="AE239" s="316"/>
      <c r="AF239" s="311"/>
      <c r="AG239" s="311"/>
      <c r="AH239" s="311"/>
      <c r="AI239" s="311"/>
      <c r="AJ239" s="311"/>
      <c r="AM239" s="311"/>
      <c r="AN239" s="311"/>
      <c r="AP239" s="311"/>
      <c r="BS239" s="316"/>
      <c r="BT239" s="316"/>
      <c r="BU239" s="316"/>
      <c r="BV239" s="316"/>
      <c r="BW239" s="316"/>
      <c r="BX239" s="316"/>
      <c r="BY239" s="316"/>
      <c r="BZ239" s="316"/>
      <c r="CA239" s="316"/>
      <c r="CB239" s="316"/>
      <c r="CI239" s="311"/>
      <c r="CJ239" s="311"/>
      <c r="CK239" s="311"/>
      <c r="CL239" s="311"/>
      <c r="CM239" s="311"/>
      <c r="CN239" s="311"/>
      <c r="CP239" s="311"/>
      <c r="CQ239" s="311"/>
      <c r="CR239" s="311"/>
      <c r="CS239" s="311"/>
      <c r="CT239" s="311"/>
      <c r="CU239" s="311"/>
      <c r="CV239" s="311"/>
      <c r="CW239" s="311"/>
      <c r="CX239" s="311"/>
      <c r="CY239" s="311"/>
      <c r="CZ239" s="311"/>
      <c r="DA239" s="311"/>
      <c r="DB239" s="311"/>
      <c r="DC239" s="311"/>
      <c r="DD239" s="311"/>
      <c r="DE239" s="311"/>
      <c r="DF239" s="311"/>
      <c r="DG239" s="311"/>
      <c r="DH239" s="311"/>
      <c r="DI239" s="311"/>
      <c r="DJ239" s="311"/>
      <c r="DK239" s="311"/>
      <c r="DL239" s="311"/>
      <c r="DM239" s="311"/>
      <c r="DN239" s="311"/>
      <c r="DO239" s="311"/>
      <c r="DP239" s="311"/>
      <c r="DQ239" s="311"/>
      <c r="DR239" s="311"/>
      <c r="DS239" s="311"/>
      <c r="DT239" s="311"/>
      <c r="DU239" s="311"/>
      <c r="DV239" s="311"/>
      <c r="DW239" s="311"/>
      <c r="DX239" s="311"/>
      <c r="DY239" s="311"/>
      <c r="DZ239" s="311"/>
      <c r="EA239" s="311"/>
      <c r="EB239" s="311"/>
      <c r="EC239" s="311"/>
      <c r="ED239" s="311"/>
      <c r="EE239" s="311"/>
      <c r="EF239" s="311"/>
      <c r="EG239" s="311"/>
      <c r="EH239" s="311"/>
      <c r="EI239" s="311"/>
      <c r="EJ239" s="311"/>
      <c r="EK239" s="311"/>
      <c r="EL239" s="311"/>
      <c r="EM239" s="311"/>
      <c r="EN239" s="311"/>
      <c r="EO239" s="311"/>
      <c r="EP239" s="311"/>
      <c r="EQ239" s="311"/>
      <c r="ER239" s="311"/>
      <c r="ES239" s="311"/>
      <c r="ET239" s="311"/>
      <c r="EU239" s="311"/>
      <c r="EV239" s="311"/>
      <c r="EW239" s="311"/>
      <c r="EX239" s="311"/>
      <c r="EY239" s="311"/>
      <c r="EZ239" s="311"/>
      <c r="FA239" s="311"/>
      <c r="FB239" s="311"/>
      <c r="FC239" s="311"/>
      <c r="FD239" s="311"/>
      <c r="FE239" s="311"/>
      <c r="FF239" s="311"/>
      <c r="FG239" s="311"/>
      <c r="FH239" s="311"/>
      <c r="FI239" s="311"/>
      <c r="FJ239" s="311"/>
      <c r="FK239" s="311"/>
      <c r="FL239" s="311"/>
      <c r="FM239" s="311"/>
      <c r="FN239" s="311"/>
      <c r="FO239" s="311"/>
      <c r="FP239" s="311"/>
      <c r="FQ239" s="311"/>
      <c r="FR239" s="311"/>
      <c r="FS239" s="311"/>
      <c r="FT239" s="311"/>
      <c r="FU239" s="311"/>
      <c r="FV239" s="311"/>
      <c r="FW239" s="311"/>
      <c r="FX239" s="311"/>
      <c r="FY239" s="311"/>
      <c r="FZ239" s="311"/>
      <c r="GA239" s="311"/>
      <c r="GB239" s="311"/>
      <c r="GC239" s="311"/>
      <c r="GD239" s="311"/>
      <c r="GE239" s="311"/>
      <c r="GF239" s="311"/>
      <c r="GG239" s="311"/>
      <c r="GH239" s="311"/>
      <c r="GI239" s="311"/>
      <c r="GJ239" s="311"/>
      <c r="GK239" s="311"/>
      <c r="GL239" s="311"/>
      <c r="GM239" s="311"/>
      <c r="GN239" s="311"/>
      <c r="GO239" s="311"/>
      <c r="GP239" s="311"/>
      <c r="GQ239" s="311"/>
      <c r="GR239" s="311"/>
      <c r="GS239" s="311"/>
      <c r="GT239" s="311"/>
      <c r="GU239" s="311"/>
      <c r="GV239" s="311"/>
      <c r="GW239" s="311"/>
      <c r="GX239" s="311"/>
      <c r="GY239" s="311"/>
      <c r="GZ239" s="311"/>
      <c r="HA239" s="311"/>
      <c r="HB239" s="311"/>
      <c r="HC239" s="311"/>
      <c r="HD239" s="311"/>
      <c r="HE239" s="311"/>
      <c r="HF239" s="311"/>
      <c r="HG239" s="311"/>
      <c r="HH239" s="311"/>
    </row>
    <row r="240" spans="1:224" s="313" customFormat="1" ht="28.2" x14ac:dyDescent="0.25">
      <c r="A240" s="311"/>
      <c r="B240" s="311"/>
      <c r="C240" s="311"/>
      <c r="D240" s="311"/>
      <c r="E240" s="311"/>
      <c r="F240" s="311"/>
      <c r="G240" s="311"/>
      <c r="H240" s="311"/>
      <c r="I240" s="311"/>
      <c r="J240" s="311"/>
      <c r="K240" s="311"/>
      <c r="L240" s="311"/>
      <c r="M240" s="311"/>
      <c r="N240" s="311"/>
      <c r="O240" s="311"/>
      <c r="P240" s="311"/>
      <c r="Q240" s="311"/>
      <c r="R240" s="311"/>
      <c r="S240" s="311"/>
      <c r="T240" s="311"/>
      <c r="U240" s="311"/>
      <c r="V240" s="319"/>
      <c r="W240" s="319"/>
      <c r="X240" s="319"/>
      <c r="Y240" s="319"/>
      <c r="Z240" s="319"/>
      <c r="AA240" s="319"/>
      <c r="AB240" s="319"/>
      <c r="AC240" s="319"/>
      <c r="AD240" s="319"/>
      <c r="AE240" s="319"/>
      <c r="AF240" s="311"/>
      <c r="AG240" s="311"/>
      <c r="AH240" s="311"/>
      <c r="AI240" s="311"/>
      <c r="AJ240" s="311"/>
      <c r="AK240" s="311"/>
      <c r="AL240" s="311"/>
      <c r="AM240" s="311"/>
      <c r="AN240" s="311"/>
      <c r="AP240" s="311"/>
      <c r="BS240" s="319"/>
      <c r="BT240" s="319"/>
      <c r="BU240" s="319"/>
      <c r="BV240" s="319"/>
      <c r="BW240" s="319"/>
      <c r="BX240" s="319"/>
      <c r="BY240" s="319"/>
      <c r="BZ240" s="319"/>
      <c r="CA240" s="319"/>
      <c r="CB240" s="319"/>
      <c r="CI240" s="311"/>
      <c r="CJ240" s="311"/>
      <c r="CK240" s="311"/>
      <c r="CL240" s="311"/>
      <c r="CM240" s="311"/>
      <c r="CN240" s="311"/>
      <c r="CP240" s="311"/>
      <c r="CQ240" s="311"/>
      <c r="CR240" s="311"/>
      <c r="CS240" s="311"/>
      <c r="CT240" s="311"/>
      <c r="CU240" s="311"/>
      <c r="CV240" s="311"/>
      <c r="CW240" s="311"/>
      <c r="CX240" s="311"/>
      <c r="CY240" s="311"/>
      <c r="CZ240" s="311"/>
      <c r="DA240" s="311"/>
      <c r="DB240" s="311"/>
      <c r="DC240" s="311"/>
      <c r="DD240" s="311"/>
      <c r="DE240" s="311"/>
      <c r="DF240" s="311"/>
      <c r="DG240" s="311"/>
      <c r="DH240" s="311"/>
      <c r="DI240" s="311"/>
      <c r="DJ240" s="311"/>
      <c r="DK240" s="311"/>
      <c r="DL240" s="311"/>
      <c r="DM240" s="311"/>
      <c r="DN240" s="311"/>
      <c r="DO240" s="311"/>
      <c r="DP240" s="311"/>
      <c r="DQ240" s="311"/>
      <c r="DR240" s="311"/>
      <c r="DS240" s="311"/>
      <c r="DT240" s="311"/>
      <c r="DU240" s="311"/>
      <c r="DV240" s="311"/>
      <c r="DW240" s="311"/>
      <c r="DX240" s="311"/>
      <c r="DY240" s="311"/>
      <c r="DZ240" s="311"/>
      <c r="EA240" s="311"/>
      <c r="EB240" s="311"/>
      <c r="EC240" s="311"/>
      <c r="ED240" s="311"/>
      <c r="EE240" s="311"/>
      <c r="EF240" s="311"/>
      <c r="EG240" s="311"/>
      <c r="EH240" s="311"/>
      <c r="EI240" s="311"/>
      <c r="EJ240" s="311"/>
      <c r="EK240" s="311"/>
      <c r="EL240" s="311"/>
      <c r="EM240" s="311"/>
      <c r="EN240" s="311"/>
      <c r="EO240" s="311"/>
      <c r="EP240" s="311"/>
      <c r="EQ240" s="311"/>
      <c r="ER240" s="311"/>
      <c r="ES240" s="311"/>
      <c r="ET240" s="311"/>
      <c r="EU240" s="311"/>
      <c r="EV240" s="311"/>
      <c r="EW240" s="311"/>
      <c r="EX240" s="311"/>
      <c r="EY240" s="311"/>
      <c r="EZ240" s="311"/>
      <c r="FA240" s="311"/>
      <c r="FB240" s="311"/>
      <c r="FC240" s="311"/>
      <c r="FD240" s="311"/>
      <c r="FE240" s="311"/>
      <c r="FF240" s="311"/>
      <c r="FG240" s="311"/>
      <c r="FH240" s="311"/>
      <c r="FI240" s="311"/>
      <c r="FJ240" s="311"/>
      <c r="FK240" s="311"/>
      <c r="FL240" s="311"/>
      <c r="FM240" s="311"/>
      <c r="FN240" s="311"/>
      <c r="FO240" s="311"/>
      <c r="FP240" s="311"/>
      <c r="FQ240" s="311"/>
      <c r="FR240" s="311"/>
      <c r="FS240" s="311"/>
      <c r="FT240" s="311"/>
      <c r="FU240" s="311"/>
      <c r="FV240" s="311"/>
      <c r="FW240" s="311"/>
      <c r="FX240" s="311"/>
      <c r="FY240" s="311"/>
      <c r="FZ240" s="311"/>
      <c r="GA240" s="311"/>
      <c r="GB240" s="311"/>
      <c r="GC240" s="311"/>
      <c r="GD240" s="311"/>
      <c r="GE240" s="311"/>
      <c r="GF240" s="311"/>
      <c r="GG240" s="311"/>
      <c r="GH240" s="311"/>
      <c r="GI240" s="311"/>
      <c r="GJ240" s="311"/>
      <c r="GK240" s="311"/>
      <c r="GL240" s="311"/>
      <c r="GM240" s="311"/>
      <c r="GN240" s="311"/>
      <c r="GO240" s="311"/>
      <c r="GP240" s="311"/>
      <c r="GQ240" s="311"/>
      <c r="GR240" s="311"/>
      <c r="GS240" s="311"/>
      <c r="GT240" s="311"/>
      <c r="GU240" s="311"/>
      <c r="GV240" s="311"/>
      <c r="GW240" s="311"/>
      <c r="GX240" s="311"/>
      <c r="GY240" s="311"/>
      <c r="GZ240" s="311"/>
      <c r="HA240" s="311"/>
      <c r="HB240" s="311"/>
      <c r="HC240" s="311"/>
      <c r="HD240" s="311"/>
      <c r="HE240" s="311"/>
      <c r="HF240" s="311"/>
      <c r="HG240" s="311"/>
      <c r="HH240" s="311"/>
    </row>
    <row r="241" spans="1:216" s="313" customFormat="1" ht="28.2" x14ac:dyDescent="0.25">
      <c r="A241" s="311"/>
      <c r="B241" s="311"/>
      <c r="C241" s="311"/>
      <c r="D241" s="311"/>
      <c r="E241" s="311"/>
      <c r="F241" s="311"/>
      <c r="G241" s="311"/>
      <c r="H241" s="311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  <c r="AB241" s="311"/>
      <c r="AC241" s="311"/>
      <c r="AD241" s="311"/>
      <c r="AE241" s="311"/>
      <c r="AF241" s="311"/>
      <c r="AG241" s="311"/>
      <c r="AH241" s="311"/>
      <c r="AI241" s="311"/>
      <c r="AJ241" s="311"/>
      <c r="AK241" s="311"/>
      <c r="AL241" s="311"/>
      <c r="AM241" s="311"/>
      <c r="AN241" s="311"/>
      <c r="AP241" s="311"/>
      <c r="BS241" s="320"/>
      <c r="BT241" s="320"/>
      <c r="BU241" s="320"/>
      <c r="BV241" s="320"/>
      <c r="BW241" s="320"/>
      <c r="BX241" s="320"/>
      <c r="BY241" s="320"/>
      <c r="BZ241" s="320"/>
      <c r="CA241" s="320"/>
      <c r="CB241" s="320"/>
      <c r="CI241" s="311"/>
      <c r="CJ241" s="311"/>
      <c r="CK241" s="311"/>
      <c r="CL241" s="311"/>
      <c r="CM241" s="311"/>
      <c r="CN241" s="311"/>
      <c r="CP241" s="311"/>
      <c r="CQ241" s="311"/>
      <c r="CR241" s="311"/>
      <c r="CS241" s="311"/>
      <c r="CT241" s="311"/>
      <c r="CU241" s="311"/>
      <c r="CV241" s="311"/>
      <c r="CW241" s="311"/>
      <c r="CX241" s="311"/>
      <c r="CY241" s="311"/>
      <c r="CZ241" s="311"/>
      <c r="DA241" s="311"/>
      <c r="DB241" s="311"/>
      <c r="DC241" s="311"/>
      <c r="DD241" s="311"/>
      <c r="DE241" s="311"/>
      <c r="DF241" s="311"/>
      <c r="DG241" s="311"/>
      <c r="DH241" s="311"/>
      <c r="DI241" s="311"/>
      <c r="DJ241" s="311"/>
      <c r="DK241" s="311"/>
      <c r="DL241" s="311"/>
      <c r="DM241" s="311"/>
      <c r="DN241" s="311"/>
      <c r="DO241" s="311"/>
      <c r="DP241" s="311"/>
      <c r="DQ241" s="311"/>
      <c r="DR241" s="311"/>
      <c r="DS241" s="311"/>
      <c r="DT241" s="311"/>
      <c r="DU241" s="311"/>
      <c r="DV241" s="311"/>
      <c r="DW241" s="311"/>
      <c r="DX241" s="311"/>
      <c r="DY241" s="311"/>
      <c r="DZ241" s="311"/>
      <c r="EA241" s="311"/>
      <c r="EB241" s="311"/>
      <c r="EC241" s="311"/>
      <c r="ED241" s="311"/>
      <c r="EE241" s="311"/>
      <c r="EF241" s="311"/>
      <c r="EG241" s="311"/>
      <c r="EH241" s="311"/>
      <c r="EI241" s="311"/>
      <c r="EJ241" s="311"/>
      <c r="EK241" s="311"/>
      <c r="EL241" s="311"/>
      <c r="EM241" s="311"/>
      <c r="EN241" s="311"/>
      <c r="EO241" s="311"/>
      <c r="EP241" s="311"/>
      <c r="EQ241" s="311"/>
      <c r="ER241" s="311"/>
      <c r="ES241" s="311"/>
      <c r="ET241" s="311"/>
      <c r="EU241" s="311"/>
      <c r="EV241" s="311"/>
      <c r="EW241" s="311"/>
      <c r="EX241" s="311"/>
      <c r="EY241" s="311"/>
      <c r="EZ241" s="311"/>
      <c r="FA241" s="311"/>
      <c r="FB241" s="311"/>
      <c r="FC241" s="311"/>
      <c r="FD241" s="311"/>
      <c r="FE241" s="311"/>
      <c r="FF241" s="311"/>
      <c r="FG241" s="311"/>
      <c r="FH241" s="311"/>
      <c r="FI241" s="311"/>
      <c r="FJ241" s="311"/>
      <c r="FK241" s="311"/>
      <c r="FL241" s="311"/>
      <c r="FM241" s="311"/>
      <c r="FN241" s="311"/>
      <c r="FO241" s="311"/>
      <c r="FP241" s="311"/>
      <c r="FQ241" s="311"/>
      <c r="FR241" s="311"/>
      <c r="FS241" s="311"/>
      <c r="FT241" s="311"/>
      <c r="FU241" s="311"/>
      <c r="FV241" s="311"/>
      <c r="FW241" s="311"/>
      <c r="FX241" s="311"/>
      <c r="FY241" s="311"/>
      <c r="FZ241" s="311"/>
      <c r="GA241" s="311"/>
      <c r="GB241" s="311"/>
      <c r="GC241" s="311"/>
      <c r="GD241" s="311"/>
      <c r="GE241" s="311"/>
      <c r="GF241" s="311"/>
      <c r="GG241" s="311"/>
      <c r="GH241" s="311"/>
      <c r="GI241" s="311"/>
      <c r="GJ241" s="311"/>
      <c r="GK241" s="311"/>
      <c r="GL241" s="311"/>
      <c r="GM241" s="311"/>
      <c r="GN241" s="311"/>
      <c r="GO241" s="311"/>
      <c r="GP241" s="311"/>
      <c r="GQ241" s="311"/>
      <c r="GR241" s="311"/>
      <c r="GS241" s="311"/>
      <c r="GT241" s="311"/>
      <c r="GU241" s="311"/>
      <c r="GV241" s="311"/>
      <c r="GW241" s="311"/>
      <c r="GX241" s="311"/>
      <c r="GY241" s="311"/>
      <c r="GZ241" s="311"/>
      <c r="HA241" s="311"/>
      <c r="HB241" s="311"/>
      <c r="HC241" s="311"/>
      <c r="HD241" s="311"/>
      <c r="HE241" s="311"/>
      <c r="HF241" s="311"/>
      <c r="HG241" s="311"/>
      <c r="HH241" s="311"/>
    </row>
    <row r="242" spans="1:216" s="313" customFormat="1" ht="28.2" x14ac:dyDescent="0.25">
      <c r="A242" s="311"/>
      <c r="B242" s="313" t="s">
        <v>237</v>
      </c>
      <c r="R242" s="321"/>
      <c r="S242" s="321"/>
      <c r="T242" s="321"/>
      <c r="U242" s="311"/>
      <c r="V242" s="311"/>
      <c r="W242" s="311"/>
      <c r="X242" s="311"/>
      <c r="Y242" s="311"/>
      <c r="Z242" s="311"/>
      <c r="AA242" s="311"/>
      <c r="AB242" s="311"/>
      <c r="AD242" s="314"/>
      <c r="AE242" s="311"/>
      <c r="AF242" s="311"/>
      <c r="AG242" s="311"/>
      <c r="AH242" s="311"/>
      <c r="AI242" s="311"/>
      <c r="AL242" s="311"/>
      <c r="AM242" s="311"/>
      <c r="AN242" s="311"/>
      <c r="AP242" s="311"/>
      <c r="AW242" s="301" t="s">
        <v>319</v>
      </c>
      <c r="AX242" s="301"/>
      <c r="AY242" s="301"/>
      <c r="AZ242" s="301"/>
      <c r="BA242" s="301"/>
      <c r="BB242" s="301"/>
      <c r="BC242" s="301"/>
      <c r="BD242" s="301"/>
      <c r="BE242" s="301"/>
      <c r="BF242" s="301"/>
      <c r="BG242" s="301"/>
      <c r="BH242" s="301"/>
      <c r="BI242" s="301"/>
      <c r="BJ242" s="301"/>
      <c r="BK242" s="301"/>
      <c r="BL242" s="301"/>
      <c r="BM242" s="301"/>
      <c r="BN242" s="301"/>
      <c r="BO242" s="301"/>
      <c r="BP242" s="301"/>
      <c r="BQ242" s="301"/>
      <c r="BR242" s="301"/>
      <c r="BS242" s="315"/>
      <c r="BT242" s="315"/>
      <c r="BU242" s="315"/>
      <c r="BV242" s="315"/>
      <c r="CI242" s="311"/>
      <c r="CJ242" s="311"/>
      <c r="CK242" s="311"/>
      <c r="CL242" s="311"/>
      <c r="CM242" s="311"/>
      <c r="CN242" s="311"/>
      <c r="CP242" s="311"/>
      <c r="CQ242" s="311"/>
      <c r="CR242" s="311"/>
      <c r="CS242" s="311"/>
      <c r="CT242" s="311"/>
      <c r="CU242" s="311"/>
      <c r="CV242" s="311"/>
      <c r="CW242" s="311"/>
      <c r="CX242" s="311"/>
      <c r="CY242" s="311"/>
      <c r="CZ242" s="311"/>
      <c r="DA242" s="311"/>
      <c r="DB242" s="311"/>
      <c r="DC242" s="311"/>
      <c r="DD242" s="311"/>
      <c r="DE242" s="311"/>
      <c r="DF242" s="311"/>
      <c r="DG242" s="311"/>
      <c r="DH242" s="311"/>
      <c r="DI242" s="311"/>
      <c r="DJ242" s="311"/>
      <c r="DK242" s="311"/>
      <c r="DL242" s="311"/>
      <c r="DM242" s="311"/>
      <c r="DN242" s="311"/>
      <c r="DO242" s="311"/>
      <c r="DP242" s="311"/>
      <c r="DQ242" s="311"/>
      <c r="DR242" s="311"/>
      <c r="DS242" s="311"/>
      <c r="DT242" s="311"/>
      <c r="DU242" s="311"/>
      <c r="DV242" s="311"/>
      <c r="DW242" s="311"/>
      <c r="DX242" s="311"/>
      <c r="DY242" s="311"/>
      <c r="DZ242" s="311"/>
      <c r="EA242" s="311"/>
      <c r="EB242" s="311"/>
      <c r="EC242" s="311"/>
      <c r="ED242" s="311"/>
      <c r="EE242" s="311"/>
      <c r="EF242" s="311"/>
      <c r="EG242" s="311"/>
      <c r="EH242" s="311"/>
      <c r="EI242" s="311"/>
      <c r="EJ242" s="311"/>
      <c r="EK242" s="311"/>
      <c r="EL242" s="311"/>
      <c r="EM242" s="311"/>
      <c r="EN242" s="311"/>
      <c r="EO242" s="311"/>
      <c r="EP242" s="311"/>
      <c r="EQ242" s="311"/>
      <c r="ER242" s="311"/>
      <c r="ES242" s="311"/>
      <c r="ET242" s="311"/>
      <c r="EU242" s="311"/>
      <c r="EV242" s="311"/>
      <c r="EW242" s="311"/>
      <c r="EX242" s="311"/>
      <c r="EY242" s="311"/>
      <c r="EZ242" s="311"/>
      <c r="FA242" s="311"/>
      <c r="FB242" s="311"/>
      <c r="FC242" s="311"/>
      <c r="FD242" s="311"/>
      <c r="FE242" s="311"/>
      <c r="FF242" s="311"/>
      <c r="FG242" s="311"/>
      <c r="FH242" s="311"/>
      <c r="FI242" s="311"/>
      <c r="FJ242" s="311"/>
      <c r="FK242" s="311"/>
      <c r="FL242" s="311"/>
      <c r="FM242" s="311"/>
      <c r="FN242" s="311"/>
      <c r="FO242" s="311"/>
      <c r="FP242" s="311"/>
      <c r="FQ242" s="311"/>
      <c r="FR242" s="311"/>
      <c r="FS242" s="311"/>
      <c r="FT242" s="311"/>
      <c r="FU242" s="311"/>
      <c r="FV242" s="311"/>
      <c r="FW242" s="311"/>
      <c r="FX242" s="311"/>
      <c r="FY242" s="311"/>
      <c r="FZ242" s="311"/>
      <c r="GA242" s="311"/>
      <c r="GB242" s="311"/>
      <c r="GC242" s="311"/>
      <c r="GD242" s="311"/>
      <c r="GE242" s="311"/>
      <c r="GF242" s="311"/>
      <c r="GG242" s="311"/>
      <c r="GH242" s="311"/>
      <c r="GI242" s="311"/>
      <c r="GJ242" s="311"/>
      <c r="GK242" s="311"/>
      <c r="GL242" s="311"/>
      <c r="GM242" s="311"/>
      <c r="GN242" s="311"/>
      <c r="GO242" s="311"/>
      <c r="GP242" s="311"/>
      <c r="GQ242" s="311"/>
      <c r="GR242" s="311"/>
      <c r="GS242" s="311"/>
      <c r="GT242" s="311"/>
      <c r="GU242" s="311"/>
      <c r="GV242" s="311"/>
      <c r="GW242" s="311"/>
      <c r="GX242" s="311"/>
      <c r="GY242" s="311"/>
      <c r="GZ242" s="311"/>
      <c r="HA242" s="311"/>
      <c r="HB242" s="311"/>
      <c r="HC242" s="311"/>
      <c r="HD242" s="311"/>
      <c r="HE242" s="311"/>
      <c r="HF242" s="311"/>
      <c r="HG242" s="311"/>
      <c r="HH242" s="311"/>
    </row>
    <row r="243" spans="1:216" s="313" customFormat="1" ht="28.2" x14ac:dyDescent="0.25">
      <c r="A243" s="311"/>
      <c r="B243" s="313" t="s">
        <v>238</v>
      </c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V243" s="311"/>
      <c r="W243" s="311"/>
      <c r="X243" s="311"/>
      <c r="Y243" s="311"/>
      <c r="Z243" s="311"/>
      <c r="AA243" s="311"/>
      <c r="AB243" s="311"/>
      <c r="AD243" s="322"/>
      <c r="AE243" s="311"/>
      <c r="AF243" s="311"/>
      <c r="AG243" s="311"/>
      <c r="AH243" s="311"/>
      <c r="AL243" s="311"/>
      <c r="AM243" s="311"/>
      <c r="AN243" s="311"/>
      <c r="AP243" s="311"/>
      <c r="AW243" s="301" t="s">
        <v>320</v>
      </c>
      <c r="AX243" s="301"/>
      <c r="AY243" s="301"/>
      <c r="AZ243" s="301"/>
      <c r="BA243" s="301"/>
      <c r="BB243" s="301"/>
      <c r="BC243" s="301"/>
      <c r="BD243" s="301"/>
      <c r="BE243" s="301"/>
      <c r="BF243" s="301"/>
      <c r="BG243" s="301"/>
      <c r="BH243" s="301"/>
      <c r="BI243" s="301"/>
      <c r="BJ243" s="301"/>
      <c r="BK243" s="301"/>
      <c r="BL243" s="301"/>
      <c r="BM243" s="301"/>
      <c r="BN243" s="301"/>
      <c r="BO243" s="301"/>
      <c r="BP243" s="301"/>
      <c r="BQ243" s="301"/>
      <c r="BR243" s="301"/>
      <c r="CI243" s="311"/>
      <c r="CJ243" s="311"/>
      <c r="CK243" s="311"/>
      <c r="CL243" s="311"/>
      <c r="CM243" s="311"/>
      <c r="CN243" s="311"/>
      <c r="CP243" s="311"/>
      <c r="CQ243" s="311"/>
      <c r="CR243" s="311"/>
      <c r="CS243" s="311"/>
      <c r="CT243" s="311"/>
      <c r="CU243" s="311"/>
      <c r="CV243" s="311"/>
      <c r="CW243" s="311"/>
      <c r="CX243" s="311"/>
      <c r="CY243" s="311"/>
      <c r="CZ243" s="311"/>
      <c r="DA243" s="311"/>
      <c r="DB243" s="311"/>
      <c r="DC243" s="311"/>
      <c r="DD243" s="311"/>
      <c r="DE243" s="311"/>
      <c r="DF243" s="311"/>
      <c r="DG243" s="311"/>
      <c r="DH243" s="311"/>
      <c r="DI243" s="311"/>
      <c r="DJ243" s="311"/>
      <c r="DK243" s="311"/>
      <c r="DL243" s="311"/>
      <c r="DM243" s="311"/>
      <c r="DN243" s="311"/>
      <c r="DO243" s="311"/>
      <c r="DP243" s="311"/>
      <c r="DQ243" s="311"/>
      <c r="DR243" s="311"/>
      <c r="DS243" s="311"/>
      <c r="DT243" s="311"/>
      <c r="DU243" s="311"/>
      <c r="DV243" s="311"/>
      <c r="DW243" s="311"/>
      <c r="DX243" s="311"/>
      <c r="DY243" s="311"/>
      <c r="DZ243" s="311"/>
      <c r="EA243" s="311"/>
      <c r="EB243" s="311"/>
      <c r="EC243" s="311"/>
      <c r="ED243" s="311"/>
      <c r="EE243" s="311"/>
      <c r="EF243" s="311"/>
      <c r="EG243" s="311"/>
      <c r="EH243" s="311"/>
      <c r="EI243" s="311"/>
      <c r="EJ243" s="311"/>
      <c r="EK243" s="311"/>
      <c r="EL243" s="311"/>
      <c r="EM243" s="311"/>
      <c r="EN243" s="311"/>
      <c r="EO243" s="311"/>
      <c r="EP243" s="311"/>
      <c r="EQ243" s="311"/>
      <c r="ER243" s="311"/>
      <c r="ES243" s="311"/>
      <c r="ET243" s="311"/>
      <c r="EU243" s="311"/>
      <c r="EV243" s="311"/>
      <c r="EW243" s="311"/>
      <c r="EX243" s="311"/>
      <c r="EY243" s="311"/>
      <c r="EZ243" s="311"/>
      <c r="FA243" s="311"/>
      <c r="FB243" s="311"/>
      <c r="FC243" s="311"/>
      <c r="FD243" s="311"/>
      <c r="FE243" s="311"/>
      <c r="FF243" s="311"/>
      <c r="FG243" s="311"/>
      <c r="FH243" s="311"/>
      <c r="FI243" s="311"/>
      <c r="FJ243" s="311"/>
      <c r="FK243" s="311"/>
      <c r="FL243" s="311"/>
      <c r="FM243" s="311"/>
      <c r="FN243" s="311"/>
      <c r="FO243" s="311"/>
      <c r="FP243" s="311"/>
      <c r="FQ243" s="311"/>
      <c r="FR243" s="311"/>
      <c r="FS243" s="311"/>
      <c r="FT243" s="311"/>
      <c r="FU243" s="311"/>
      <c r="FV243" s="311"/>
      <c r="FW243" s="311"/>
      <c r="FX243" s="311"/>
      <c r="FY243" s="311"/>
      <c r="FZ243" s="311"/>
      <c r="GA243" s="311"/>
      <c r="GB243" s="311"/>
      <c r="GC243" s="311"/>
      <c r="GD243" s="311"/>
      <c r="GE243" s="311"/>
      <c r="GF243" s="311"/>
      <c r="GG243" s="311"/>
      <c r="GH243" s="311"/>
      <c r="GI243" s="311"/>
      <c r="GJ243" s="311"/>
      <c r="GK243" s="311"/>
      <c r="GL243" s="311"/>
      <c r="GM243" s="311"/>
      <c r="GN243" s="311"/>
      <c r="GO243" s="311"/>
      <c r="GP243" s="311"/>
      <c r="GQ243" s="311"/>
      <c r="GR243" s="311"/>
      <c r="GS243" s="311"/>
      <c r="GT243" s="311"/>
      <c r="GU243" s="311"/>
      <c r="GV243" s="311"/>
      <c r="GW243" s="311"/>
      <c r="GX243" s="311"/>
      <c r="GY243" s="311"/>
      <c r="GZ243" s="311"/>
      <c r="HA243" s="311"/>
      <c r="HB243" s="311"/>
      <c r="HC243" s="311"/>
      <c r="HD243" s="311"/>
      <c r="HE243" s="311"/>
      <c r="HF243" s="311"/>
      <c r="HG243" s="311"/>
      <c r="HH243" s="311"/>
    </row>
    <row r="244" spans="1:216" s="313" customFormat="1" ht="28.2" x14ac:dyDescent="0.25">
      <c r="A244" s="311"/>
      <c r="B244" s="311" t="s">
        <v>239</v>
      </c>
      <c r="V244" s="316"/>
      <c r="W244" s="316"/>
      <c r="X244" s="316"/>
      <c r="Y244" s="316"/>
      <c r="Z244" s="316"/>
      <c r="AA244" s="316"/>
      <c r="AB244" s="316"/>
      <c r="AC244" s="316"/>
      <c r="AD244" s="316"/>
      <c r="AE244" s="316"/>
      <c r="AG244" s="314" t="s">
        <v>216</v>
      </c>
      <c r="AL244" s="311"/>
      <c r="AM244" s="311"/>
      <c r="AN244" s="311"/>
      <c r="AP244" s="311"/>
      <c r="AW244" s="301" t="s">
        <v>321</v>
      </c>
      <c r="AX244" s="301"/>
      <c r="AY244" s="301"/>
      <c r="AZ244" s="301"/>
      <c r="BA244" s="301"/>
      <c r="BB244" s="301"/>
      <c r="BC244" s="301"/>
      <c r="BD244" s="301"/>
      <c r="BE244" s="301"/>
      <c r="BF244" s="301"/>
      <c r="BG244" s="301"/>
      <c r="BH244" s="301"/>
      <c r="BI244" s="301"/>
      <c r="BJ244" s="301"/>
      <c r="BK244" s="301"/>
      <c r="BL244" s="301"/>
      <c r="BM244" s="301"/>
      <c r="BN244" s="301"/>
      <c r="BO244" s="301"/>
      <c r="BP244" s="301"/>
      <c r="BQ244" s="301"/>
      <c r="BR244" s="301"/>
      <c r="CD244" s="313" t="s">
        <v>136</v>
      </c>
      <c r="CI244" s="311"/>
      <c r="CJ244" s="311"/>
      <c r="CK244" s="311"/>
      <c r="CL244" s="311"/>
      <c r="CM244" s="311"/>
      <c r="CN244" s="311"/>
      <c r="CP244" s="311"/>
      <c r="CQ244" s="311"/>
      <c r="CR244" s="311"/>
      <c r="CS244" s="311"/>
      <c r="CT244" s="311"/>
      <c r="CU244" s="311"/>
      <c r="CV244" s="311"/>
      <c r="CW244" s="311"/>
      <c r="CX244" s="311"/>
      <c r="CY244" s="311"/>
      <c r="CZ244" s="311"/>
      <c r="DA244" s="311"/>
      <c r="DB244" s="311"/>
      <c r="DC244" s="311"/>
      <c r="DD244" s="311"/>
      <c r="DE244" s="311"/>
      <c r="DF244" s="311"/>
      <c r="DG244" s="311"/>
      <c r="DH244" s="311"/>
      <c r="DI244" s="311"/>
      <c r="DJ244" s="311"/>
      <c r="DK244" s="311"/>
      <c r="DL244" s="311"/>
      <c r="DM244" s="311"/>
      <c r="DN244" s="311"/>
      <c r="DO244" s="311"/>
      <c r="DP244" s="311"/>
      <c r="DQ244" s="311"/>
      <c r="DR244" s="311"/>
      <c r="DS244" s="311"/>
      <c r="DT244" s="311"/>
      <c r="DU244" s="311"/>
      <c r="DV244" s="311"/>
      <c r="DW244" s="311"/>
      <c r="DX244" s="311"/>
      <c r="DY244" s="311"/>
      <c r="DZ244" s="311"/>
      <c r="EA244" s="311"/>
      <c r="EB244" s="311"/>
      <c r="EC244" s="311"/>
      <c r="ED244" s="311"/>
      <c r="EE244" s="311"/>
      <c r="EF244" s="311"/>
      <c r="EG244" s="311"/>
      <c r="EH244" s="311"/>
      <c r="EI244" s="311"/>
      <c r="EJ244" s="311"/>
      <c r="EK244" s="311"/>
      <c r="EL244" s="311"/>
      <c r="EM244" s="311"/>
      <c r="EN244" s="311"/>
      <c r="EO244" s="311"/>
      <c r="EP244" s="311"/>
      <c r="EQ244" s="311"/>
      <c r="ER244" s="311"/>
      <c r="ES244" s="311"/>
      <c r="ET244" s="311"/>
      <c r="EU244" s="311"/>
      <c r="EV244" s="311"/>
      <c r="EW244" s="311"/>
      <c r="EX244" s="311"/>
      <c r="EY244" s="311"/>
      <c r="EZ244" s="311"/>
      <c r="FA244" s="311"/>
      <c r="FB244" s="311"/>
      <c r="FC244" s="311"/>
      <c r="FD244" s="311"/>
      <c r="FE244" s="311"/>
      <c r="FF244" s="311"/>
      <c r="FG244" s="311"/>
      <c r="FH244" s="311"/>
      <c r="FI244" s="311"/>
      <c r="FJ244" s="311"/>
      <c r="FK244" s="311"/>
      <c r="FL244" s="311"/>
      <c r="FM244" s="311"/>
      <c r="FN244" s="311"/>
      <c r="FO244" s="311"/>
      <c r="FP244" s="311"/>
      <c r="FQ244" s="311"/>
      <c r="FR244" s="311"/>
      <c r="FS244" s="311"/>
      <c r="FT244" s="311"/>
      <c r="FU244" s="311"/>
      <c r="FV244" s="311"/>
      <c r="FW244" s="311"/>
      <c r="FX244" s="311"/>
      <c r="FY244" s="311"/>
      <c r="FZ244" s="311"/>
      <c r="GA244" s="311"/>
      <c r="GB244" s="311"/>
      <c r="GC244" s="311"/>
      <c r="GD244" s="311"/>
      <c r="GE244" s="311"/>
      <c r="GF244" s="311"/>
      <c r="GG244" s="311"/>
      <c r="GH244" s="311"/>
      <c r="GI244" s="311"/>
      <c r="GJ244" s="311"/>
      <c r="GK244" s="311"/>
      <c r="GL244" s="311"/>
      <c r="GM244" s="311"/>
      <c r="GN244" s="311"/>
      <c r="GO244" s="311"/>
      <c r="GP244" s="311"/>
      <c r="GQ244" s="311"/>
      <c r="GR244" s="311"/>
      <c r="GS244" s="311"/>
      <c r="GT244" s="311"/>
      <c r="GU244" s="311"/>
      <c r="GV244" s="311"/>
      <c r="GW244" s="311"/>
      <c r="GX244" s="311"/>
      <c r="GY244" s="311"/>
      <c r="GZ244" s="311"/>
      <c r="HA244" s="311"/>
      <c r="HB244" s="311"/>
      <c r="HC244" s="311"/>
      <c r="HD244" s="311"/>
      <c r="HE244" s="311"/>
      <c r="HF244" s="311"/>
      <c r="HG244" s="311"/>
      <c r="HH244" s="311"/>
    </row>
    <row r="245" spans="1:216" s="313" customFormat="1" ht="28.2" x14ac:dyDescent="0.25">
      <c r="A245" s="31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11"/>
      <c r="V245" s="311"/>
      <c r="W245" s="311"/>
      <c r="X245" s="311"/>
      <c r="Y245" s="311"/>
      <c r="Z245" s="311"/>
      <c r="AA245" s="311"/>
      <c r="AB245" s="311"/>
      <c r="AD245" s="314"/>
      <c r="AE245" s="311"/>
      <c r="AF245" s="311"/>
      <c r="AG245" s="311"/>
      <c r="AH245" s="311"/>
      <c r="AI245" s="311"/>
      <c r="AJ245" s="311"/>
      <c r="AX245" s="311"/>
      <c r="BA245" s="311"/>
      <c r="BB245" s="315"/>
      <c r="BC245" s="315"/>
      <c r="BD245" s="315"/>
      <c r="BE245" s="315"/>
      <c r="BF245" s="315"/>
      <c r="BG245" s="315"/>
      <c r="BH245" s="315"/>
      <c r="BI245" s="315"/>
      <c r="BJ245" s="315"/>
      <c r="BK245" s="315"/>
      <c r="BL245" s="315"/>
      <c r="BM245" s="315"/>
      <c r="BN245" s="315"/>
      <c r="BO245" s="315"/>
      <c r="BP245" s="315"/>
      <c r="BQ245" s="315"/>
      <c r="BS245" s="318" t="s">
        <v>318</v>
      </c>
      <c r="BT245" s="319"/>
      <c r="BU245" s="319"/>
      <c r="BV245" s="319"/>
      <c r="BW245" s="319"/>
      <c r="BX245" s="319"/>
      <c r="BY245" s="319"/>
      <c r="BZ245" s="319"/>
      <c r="CA245" s="319"/>
      <c r="CB245" s="319"/>
      <c r="CI245" s="311"/>
      <c r="CJ245" s="311"/>
      <c r="CK245" s="311"/>
      <c r="CL245" s="311"/>
      <c r="CM245" s="311"/>
      <c r="CN245" s="311"/>
      <c r="CP245" s="311"/>
      <c r="CQ245" s="311"/>
      <c r="CR245" s="311"/>
      <c r="CS245" s="311"/>
      <c r="CT245" s="311"/>
      <c r="CU245" s="311"/>
      <c r="CV245" s="311"/>
      <c r="CW245" s="311"/>
      <c r="CX245" s="311"/>
      <c r="CY245" s="311"/>
      <c r="CZ245" s="311"/>
      <c r="DA245" s="311"/>
      <c r="DB245" s="311"/>
      <c r="DC245" s="311"/>
      <c r="DD245" s="311"/>
      <c r="DE245" s="311"/>
      <c r="DF245" s="311"/>
      <c r="DG245" s="311"/>
      <c r="DH245" s="311"/>
      <c r="DI245" s="311"/>
      <c r="DJ245" s="311"/>
      <c r="DK245" s="311"/>
      <c r="DL245" s="311"/>
      <c r="DM245" s="311"/>
      <c r="DN245" s="311"/>
      <c r="DO245" s="311"/>
      <c r="DP245" s="311"/>
      <c r="DQ245" s="311"/>
      <c r="DR245" s="311"/>
      <c r="DS245" s="311"/>
      <c r="DT245" s="311"/>
      <c r="DU245" s="311"/>
      <c r="DV245" s="311"/>
      <c r="DW245" s="311"/>
      <c r="DX245" s="311"/>
      <c r="DY245" s="311"/>
      <c r="DZ245" s="311"/>
      <c r="EA245" s="311"/>
      <c r="EB245" s="311"/>
      <c r="EC245" s="311"/>
      <c r="ED245" s="311"/>
      <c r="EE245" s="311"/>
      <c r="EF245" s="311"/>
      <c r="EG245" s="311"/>
      <c r="EH245" s="311"/>
      <c r="EI245" s="311"/>
      <c r="EJ245" s="311"/>
      <c r="EK245" s="311"/>
      <c r="EL245" s="311"/>
      <c r="EM245" s="311"/>
      <c r="EN245" s="311"/>
      <c r="EO245" s="311"/>
      <c r="EP245" s="311"/>
      <c r="EQ245" s="311"/>
      <c r="ER245" s="311"/>
      <c r="ES245" s="311"/>
      <c r="ET245" s="311"/>
      <c r="EU245" s="311"/>
      <c r="EV245" s="311"/>
      <c r="EW245" s="311"/>
      <c r="EX245" s="311"/>
      <c r="EY245" s="311"/>
      <c r="EZ245" s="311"/>
      <c r="FA245" s="311"/>
      <c r="FB245" s="311"/>
      <c r="FC245" s="311"/>
      <c r="FD245" s="311"/>
      <c r="FE245" s="311"/>
      <c r="FF245" s="311"/>
      <c r="FG245" s="311"/>
      <c r="FH245" s="311"/>
      <c r="FI245" s="311"/>
      <c r="FJ245" s="311"/>
      <c r="FK245" s="311"/>
      <c r="FL245" s="311"/>
      <c r="FM245" s="311"/>
      <c r="FN245" s="311"/>
      <c r="FO245" s="311"/>
      <c r="FP245" s="311"/>
      <c r="FQ245" s="311"/>
      <c r="FR245" s="311"/>
      <c r="FS245" s="311"/>
      <c r="FT245" s="311"/>
      <c r="FU245" s="311"/>
      <c r="FV245" s="311"/>
      <c r="FW245" s="311"/>
      <c r="FX245" s="311"/>
      <c r="FY245" s="311"/>
      <c r="FZ245" s="311"/>
      <c r="GA245" s="311"/>
      <c r="GB245" s="311"/>
      <c r="GC245" s="311"/>
      <c r="GD245" s="311"/>
      <c r="GE245" s="311"/>
      <c r="GF245" s="311"/>
      <c r="GG245" s="311"/>
      <c r="GH245" s="311"/>
      <c r="GI245" s="311"/>
      <c r="GJ245" s="311"/>
      <c r="GK245" s="311"/>
      <c r="GL245" s="311"/>
      <c r="GM245" s="311"/>
      <c r="GN245" s="311"/>
      <c r="GO245" s="311"/>
      <c r="GP245" s="311"/>
      <c r="GQ245" s="311"/>
      <c r="GR245" s="311"/>
      <c r="GS245" s="311"/>
      <c r="GT245" s="311"/>
      <c r="GU245" s="311"/>
      <c r="GV245" s="311"/>
      <c r="GW245" s="311"/>
      <c r="GX245" s="311"/>
      <c r="GY245" s="311"/>
      <c r="GZ245" s="311"/>
      <c r="HA245" s="311"/>
      <c r="HB245" s="311"/>
      <c r="HC245" s="311"/>
      <c r="HD245" s="311"/>
      <c r="HE245" s="311"/>
      <c r="HF245" s="311"/>
      <c r="HG245" s="311"/>
      <c r="HH245" s="311"/>
    </row>
    <row r="246" spans="1:216" s="313" customFormat="1" ht="28.2" x14ac:dyDescent="0.25">
      <c r="A246" s="31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11"/>
      <c r="AG246" s="311"/>
      <c r="AH246" s="311"/>
      <c r="AI246" s="311"/>
      <c r="AJ246" s="311"/>
      <c r="AX246" s="311"/>
      <c r="BA246" s="311"/>
      <c r="BB246" s="315"/>
      <c r="BC246" s="315"/>
      <c r="BD246" s="315"/>
      <c r="BE246" s="315"/>
      <c r="BF246" s="315"/>
      <c r="BG246" s="315"/>
      <c r="BH246" s="315"/>
      <c r="BI246" s="315"/>
      <c r="BJ246" s="315"/>
      <c r="BK246" s="315"/>
      <c r="BL246" s="315"/>
      <c r="BM246" s="315"/>
      <c r="BN246" s="315"/>
      <c r="BO246" s="315"/>
      <c r="BP246" s="315"/>
      <c r="BQ246" s="315"/>
      <c r="CI246" s="311"/>
      <c r="CJ246" s="311"/>
      <c r="CK246" s="311"/>
      <c r="CL246" s="311"/>
      <c r="CM246" s="311"/>
      <c r="CN246" s="311"/>
      <c r="CP246" s="311"/>
      <c r="CQ246" s="311"/>
      <c r="CR246" s="311"/>
      <c r="CS246" s="311"/>
      <c r="CT246" s="311"/>
      <c r="CU246" s="311"/>
      <c r="CV246" s="311"/>
      <c r="CW246" s="311"/>
      <c r="CX246" s="311"/>
      <c r="CY246" s="311"/>
      <c r="CZ246" s="311"/>
      <c r="DA246" s="311"/>
      <c r="DB246" s="311"/>
      <c r="DC246" s="311"/>
      <c r="DD246" s="311"/>
      <c r="DE246" s="311"/>
      <c r="DF246" s="311"/>
      <c r="DG246" s="311"/>
      <c r="DH246" s="311"/>
      <c r="DI246" s="311"/>
      <c r="DJ246" s="311"/>
      <c r="DK246" s="311"/>
      <c r="DL246" s="311"/>
      <c r="DM246" s="311"/>
      <c r="DN246" s="311"/>
      <c r="DO246" s="311"/>
      <c r="DP246" s="311"/>
      <c r="DQ246" s="311"/>
      <c r="DR246" s="311"/>
      <c r="DS246" s="311"/>
      <c r="DT246" s="311"/>
      <c r="DU246" s="311"/>
      <c r="DV246" s="311"/>
      <c r="DW246" s="311"/>
      <c r="DX246" s="311"/>
      <c r="DY246" s="311"/>
      <c r="DZ246" s="311"/>
      <c r="EA246" s="311"/>
      <c r="EB246" s="311"/>
      <c r="EC246" s="311"/>
      <c r="ED246" s="311"/>
      <c r="EE246" s="311"/>
      <c r="EF246" s="311"/>
      <c r="EG246" s="311"/>
      <c r="EH246" s="311"/>
      <c r="EI246" s="311"/>
      <c r="EJ246" s="311"/>
      <c r="EK246" s="311"/>
      <c r="EL246" s="311"/>
      <c r="EM246" s="311"/>
      <c r="EN246" s="311"/>
      <c r="EO246" s="311"/>
      <c r="EP246" s="311"/>
      <c r="EQ246" s="311"/>
      <c r="ER246" s="311"/>
      <c r="ES246" s="311"/>
      <c r="ET246" s="311"/>
      <c r="EU246" s="311"/>
      <c r="EV246" s="311"/>
      <c r="EW246" s="311"/>
      <c r="EX246" s="311"/>
      <c r="EY246" s="311"/>
      <c r="EZ246" s="311"/>
      <c r="FA246" s="311"/>
      <c r="FB246" s="311"/>
      <c r="FC246" s="311"/>
      <c r="FD246" s="311"/>
      <c r="FE246" s="311"/>
      <c r="FF246" s="311"/>
      <c r="FG246" s="311"/>
      <c r="FH246" s="311"/>
      <c r="FI246" s="311"/>
      <c r="FJ246" s="311"/>
      <c r="FK246" s="311"/>
      <c r="FL246" s="311"/>
      <c r="FM246" s="311"/>
      <c r="FN246" s="311"/>
      <c r="FO246" s="311"/>
      <c r="FP246" s="311"/>
      <c r="FQ246" s="311"/>
      <c r="FR246" s="311"/>
      <c r="FS246" s="311"/>
      <c r="FT246" s="311"/>
      <c r="FU246" s="311"/>
      <c r="FV246" s="311"/>
      <c r="FW246" s="311"/>
      <c r="FX246" s="311"/>
      <c r="FY246" s="311"/>
      <c r="FZ246" s="311"/>
      <c r="GA246" s="311"/>
      <c r="GB246" s="311"/>
      <c r="GC246" s="311"/>
      <c r="GD246" s="311"/>
      <c r="GE246" s="311"/>
      <c r="GF246" s="311"/>
      <c r="GG246" s="311"/>
      <c r="GH246" s="311"/>
      <c r="GI246" s="311"/>
      <c r="GJ246" s="311"/>
      <c r="GK246" s="311"/>
      <c r="GL246" s="311"/>
      <c r="GM246" s="311"/>
      <c r="GN246" s="311"/>
      <c r="GO246" s="311"/>
      <c r="GP246" s="311"/>
      <c r="GQ246" s="311"/>
      <c r="GR246" s="311"/>
      <c r="GS246" s="311"/>
      <c r="GT246" s="311"/>
      <c r="GU246" s="311"/>
      <c r="GV246" s="311"/>
      <c r="GW246" s="311"/>
      <c r="GX246" s="311"/>
      <c r="GY246" s="311"/>
      <c r="GZ246" s="311"/>
      <c r="HA246" s="311"/>
      <c r="HB246" s="311"/>
      <c r="HC246" s="311"/>
      <c r="HD246" s="311"/>
      <c r="HE246" s="311"/>
      <c r="HF246" s="311"/>
      <c r="HG246" s="311"/>
      <c r="HH246" s="311"/>
    </row>
    <row r="247" spans="1:216" s="313" customFormat="1" ht="28.2" x14ac:dyDescent="0.25">
      <c r="A247" s="31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11"/>
      <c r="V247" s="316"/>
      <c r="W247" s="316"/>
      <c r="X247" s="316"/>
      <c r="Y247" s="316"/>
      <c r="Z247" s="316"/>
      <c r="AA247" s="316"/>
      <c r="AB247" s="316"/>
      <c r="AC247" s="316"/>
      <c r="AD247" s="316"/>
      <c r="AE247" s="316"/>
      <c r="AF247" s="311"/>
      <c r="AG247" s="311"/>
      <c r="AH247" s="311"/>
      <c r="AI247" s="311"/>
      <c r="AJ247" s="311"/>
      <c r="AM247" s="323"/>
      <c r="AX247" s="311"/>
      <c r="BA247" s="311"/>
      <c r="BB247" s="315"/>
      <c r="BC247" s="315"/>
      <c r="BD247" s="315"/>
      <c r="BE247" s="315"/>
      <c r="BF247" s="315"/>
      <c r="BG247" s="315"/>
      <c r="BH247" s="315"/>
      <c r="BI247" s="315"/>
      <c r="BJ247" s="315"/>
      <c r="BK247" s="315"/>
      <c r="BL247" s="315"/>
      <c r="BM247" s="315"/>
      <c r="BN247" s="315"/>
      <c r="BO247" s="315"/>
      <c r="BP247" s="315"/>
      <c r="BQ247" s="315"/>
      <c r="BS247" s="316"/>
      <c r="BT247" s="316"/>
      <c r="BU247" s="316"/>
      <c r="BV247" s="316"/>
      <c r="BW247" s="316"/>
      <c r="BX247" s="316"/>
      <c r="BY247" s="316"/>
      <c r="BZ247" s="316"/>
      <c r="CA247" s="316"/>
      <c r="CB247" s="316"/>
      <c r="CI247" s="311"/>
      <c r="CJ247" s="311"/>
      <c r="CK247" s="311"/>
      <c r="CL247" s="311"/>
      <c r="CM247" s="311"/>
      <c r="CN247" s="311"/>
      <c r="CP247" s="311"/>
      <c r="CQ247" s="311"/>
      <c r="CR247" s="311"/>
      <c r="CS247" s="311"/>
      <c r="CT247" s="311"/>
      <c r="CU247" s="311"/>
      <c r="CV247" s="311"/>
      <c r="CW247" s="311"/>
      <c r="CX247" s="311"/>
      <c r="CY247" s="311"/>
      <c r="CZ247" s="311"/>
      <c r="DA247" s="311"/>
      <c r="DB247" s="311"/>
      <c r="DC247" s="311"/>
      <c r="DD247" s="311"/>
      <c r="DE247" s="311"/>
      <c r="DF247" s="311"/>
      <c r="DG247" s="311"/>
      <c r="DH247" s="311"/>
      <c r="DI247" s="311"/>
      <c r="DJ247" s="311"/>
      <c r="DK247" s="311"/>
      <c r="DL247" s="311"/>
      <c r="DM247" s="311"/>
      <c r="DN247" s="311"/>
      <c r="DO247" s="311"/>
      <c r="DP247" s="311"/>
      <c r="DQ247" s="311"/>
      <c r="DR247" s="311"/>
      <c r="DS247" s="311"/>
      <c r="DT247" s="311"/>
      <c r="DU247" s="311"/>
      <c r="DV247" s="311"/>
      <c r="DW247" s="311"/>
      <c r="DX247" s="311"/>
      <c r="DY247" s="311"/>
      <c r="DZ247" s="311"/>
      <c r="EA247" s="311"/>
      <c r="EB247" s="311"/>
      <c r="EC247" s="311"/>
      <c r="ED247" s="311"/>
      <c r="EE247" s="311"/>
      <c r="EF247" s="311"/>
      <c r="EG247" s="311"/>
      <c r="EH247" s="311"/>
      <c r="EI247" s="311"/>
      <c r="EJ247" s="311"/>
      <c r="EK247" s="311"/>
      <c r="EL247" s="311"/>
      <c r="EM247" s="311"/>
      <c r="EN247" s="311"/>
      <c r="EO247" s="311"/>
      <c r="EP247" s="311"/>
      <c r="EQ247" s="311"/>
      <c r="ER247" s="311"/>
      <c r="ES247" s="311"/>
      <c r="ET247" s="311"/>
      <c r="EU247" s="311"/>
      <c r="EV247" s="311"/>
      <c r="EW247" s="311"/>
      <c r="EX247" s="311"/>
      <c r="EY247" s="311"/>
      <c r="EZ247" s="311"/>
      <c r="FA247" s="311"/>
      <c r="FB247" s="311"/>
      <c r="FC247" s="311"/>
      <c r="FD247" s="311"/>
      <c r="FE247" s="311"/>
      <c r="FF247" s="311"/>
      <c r="FG247" s="311"/>
      <c r="FH247" s="311"/>
      <c r="FI247" s="311"/>
      <c r="FJ247" s="311"/>
      <c r="FK247" s="311"/>
      <c r="FL247" s="311"/>
      <c r="FM247" s="311"/>
      <c r="FN247" s="311"/>
      <c r="FO247" s="311"/>
      <c r="FP247" s="311"/>
      <c r="FQ247" s="311"/>
      <c r="FR247" s="311"/>
      <c r="FS247" s="311"/>
      <c r="FT247" s="311"/>
      <c r="FU247" s="311"/>
      <c r="FV247" s="311"/>
      <c r="FW247" s="311"/>
      <c r="FX247" s="311"/>
      <c r="FY247" s="311"/>
      <c r="FZ247" s="311"/>
      <c r="GA247" s="311"/>
      <c r="GB247" s="311"/>
      <c r="GC247" s="311"/>
      <c r="GD247" s="311"/>
      <c r="GE247" s="311"/>
      <c r="GF247" s="311"/>
      <c r="GG247" s="311"/>
      <c r="GH247" s="311"/>
      <c r="GI247" s="311"/>
      <c r="GJ247" s="311"/>
      <c r="GK247" s="311"/>
      <c r="GL247" s="311"/>
      <c r="GM247" s="311"/>
      <c r="GN247" s="311"/>
      <c r="GO247" s="311"/>
      <c r="GP247" s="311"/>
      <c r="GQ247" s="311"/>
      <c r="GR247" s="311"/>
      <c r="GS247" s="311"/>
      <c r="GT247" s="311"/>
      <c r="GU247" s="311"/>
      <c r="GV247" s="311"/>
      <c r="GW247" s="311"/>
      <c r="GX247" s="311"/>
      <c r="GY247" s="311"/>
      <c r="GZ247" s="311"/>
      <c r="HA247" s="311"/>
      <c r="HB247" s="311"/>
      <c r="HC247" s="311"/>
      <c r="HD247" s="311"/>
      <c r="HE247" s="311"/>
      <c r="HF247" s="311"/>
      <c r="HG247" s="311"/>
      <c r="HH247" s="311"/>
    </row>
    <row r="248" spans="1:216" s="313" customFormat="1" ht="28.2" x14ac:dyDescent="0.25">
      <c r="A248" s="311"/>
      <c r="V248" s="319"/>
      <c r="W248" s="319"/>
      <c r="X248" s="319"/>
      <c r="Y248" s="319"/>
      <c r="Z248" s="319"/>
      <c r="AA248" s="319"/>
      <c r="AB248" s="319"/>
      <c r="AC248" s="319"/>
      <c r="AD248" s="319"/>
      <c r="AE248" s="319"/>
      <c r="AF248" s="311"/>
      <c r="AM248" s="323"/>
      <c r="AX248" s="311"/>
      <c r="BA248" s="311"/>
      <c r="BB248" s="315"/>
      <c r="BC248" s="315"/>
      <c r="BD248" s="315"/>
      <c r="BE248" s="315"/>
      <c r="BF248" s="315"/>
      <c r="BG248" s="315"/>
      <c r="BH248" s="315"/>
      <c r="BI248" s="315"/>
      <c r="BJ248" s="315"/>
      <c r="BK248" s="315"/>
      <c r="BL248" s="315"/>
      <c r="BM248" s="315"/>
      <c r="BN248" s="315"/>
      <c r="BO248" s="315"/>
      <c r="BP248" s="315"/>
      <c r="BQ248" s="315"/>
      <c r="BS248" s="319"/>
      <c r="BT248" s="319"/>
      <c r="BU248" s="319"/>
      <c r="BV248" s="319"/>
      <c r="BW248" s="319"/>
      <c r="BX248" s="319"/>
      <c r="BY248" s="319"/>
      <c r="BZ248" s="319"/>
      <c r="CA248" s="319"/>
      <c r="CB248" s="319"/>
      <c r="CI248" s="311"/>
      <c r="CJ248" s="311"/>
      <c r="CK248" s="311"/>
      <c r="CL248" s="311"/>
      <c r="CM248" s="311"/>
      <c r="CN248" s="311"/>
      <c r="CP248" s="311"/>
      <c r="CQ248" s="311"/>
      <c r="CR248" s="311"/>
      <c r="CS248" s="311"/>
      <c r="CT248" s="311"/>
      <c r="CU248" s="311"/>
      <c r="CV248" s="311"/>
      <c r="CW248" s="311"/>
      <c r="CX248" s="311"/>
      <c r="CY248" s="311"/>
      <c r="CZ248" s="311"/>
      <c r="DA248" s="311"/>
      <c r="DB248" s="311"/>
      <c r="DC248" s="311"/>
      <c r="DD248" s="311"/>
      <c r="DE248" s="311"/>
      <c r="DF248" s="311"/>
      <c r="DG248" s="311"/>
      <c r="DH248" s="311"/>
      <c r="DI248" s="311"/>
      <c r="DJ248" s="311"/>
      <c r="DK248" s="311"/>
      <c r="DL248" s="311"/>
      <c r="DM248" s="311"/>
      <c r="DN248" s="311"/>
      <c r="DO248" s="311"/>
      <c r="DP248" s="311"/>
      <c r="DQ248" s="311"/>
      <c r="DR248" s="311"/>
      <c r="DS248" s="311"/>
      <c r="DT248" s="311"/>
      <c r="DU248" s="311"/>
      <c r="DV248" s="311"/>
      <c r="DW248" s="311"/>
      <c r="DX248" s="311"/>
      <c r="DY248" s="311"/>
      <c r="DZ248" s="311"/>
      <c r="EA248" s="311"/>
      <c r="EB248" s="311"/>
      <c r="EC248" s="311"/>
      <c r="ED248" s="311"/>
      <c r="EE248" s="311"/>
      <c r="EF248" s="311"/>
      <c r="EG248" s="311"/>
      <c r="EH248" s="311"/>
      <c r="EI248" s="311"/>
      <c r="EJ248" s="311"/>
      <c r="EK248" s="311"/>
      <c r="EL248" s="311"/>
      <c r="EM248" s="311"/>
      <c r="EN248" s="311"/>
      <c r="EO248" s="311"/>
      <c r="EP248" s="311"/>
      <c r="EQ248" s="311"/>
      <c r="ER248" s="311"/>
      <c r="ES248" s="311"/>
      <c r="ET248" s="311"/>
      <c r="EU248" s="311"/>
      <c r="EV248" s="311"/>
      <c r="EW248" s="311"/>
      <c r="EX248" s="311"/>
      <c r="EY248" s="311"/>
      <c r="EZ248" s="311"/>
      <c r="FA248" s="311"/>
      <c r="FB248" s="311"/>
      <c r="FC248" s="311"/>
      <c r="FD248" s="311"/>
      <c r="FE248" s="311"/>
      <c r="FF248" s="311"/>
      <c r="FG248" s="311"/>
      <c r="FH248" s="311"/>
      <c r="FI248" s="311"/>
      <c r="FJ248" s="311"/>
      <c r="FK248" s="311"/>
      <c r="FL248" s="311"/>
      <c r="FM248" s="311"/>
      <c r="FN248" s="311"/>
      <c r="FO248" s="311"/>
      <c r="FP248" s="311"/>
      <c r="FQ248" s="311"/>
      <c r="FR248" s="311"/>
      <c r="FS248" s="311"/>
      <c r="FT248" s="311"/>
      <c r="FU248" s="311"/>
      <c r="FV248" s="311"/>
      <c r="FW248" s="311"/>
      <c r="FX248" s="311"/>
      <c r="FY248" s="311"/>
      <c r="FZ248" s="311"/>
      <c r="GA248" s="311"/>
      <c r="GB248" s="311"/>
      <c r="GC248" s="311"/>
      <c r="GD248" s="311"/>
      <c r="GE248" s="311"/>
      <c r="GF248" s="311"/>
      <c r="GG248" s="311"/>
      <c r="GH248" s="311"/>
      <c r="GI248" s="311"/>
      <c r="GJ248" s="311"/>
      <c r="GK248" s="311"/>
      <c r="GL248" s="311"/>
      <c r="GM248" s="311"/>
      <c r="GN248" s="311"/>
      <c r="GO248" s="311"/>
      <c r="GP248" s="311"/>
      <c r="GQ248" s="311"/>
      <c r="GR248" s="311"/>
      <c r="GS248" s="311"/>
      <c r="GT248" s="311"/>
      <c r="GU248" s="311"/>
      <c r="GV248" s="311"/>
      <c r="GW248" s="311"/>
      <c r="GX248" s="311"/>
      <c r="GY248" s="311"/>
      <c r="GZ248" s="311"/>
      <c r="HA248" s="311"/>
      <c r="HB248" s="311"/>
      <c r="HC248" s="311"/>
      <c r="HD248" s="311"/>
      <c r="HE248" s="311"/>
      <c r="HF248" s="311"/>
      <c r="HG248" s="311"/>
      <c r="HH248" s="311"/>
    </row>
    <row r="249" spans="1:216" s="313" customFormat="1" ht="28.2" x14ac:dyDescent="0.25">
      <c r="A249" s="311"/>
      <c r="AN249" s="323"/>
      <c r="CJ249" s="311"/>
      <c r="CK249" s="311"/>
      <c r="CL249" s="311"/>
      <c r="CM249" s="311"/>
      <c r="CN249" s="311"/>
      <c r="CP249" s="311"/>
      <c r="CQ249" s="311"/>
      <c r="CR249" s="311"/>
      <c r="CS249" s="311"/>
      <c r="CT249" s="311"/>
      <c r="CU249" s="311"/>
      <c r="CV249" s="311"/>
      <c r="CW249" s="311"/>
      <c r="CX249" s="311"/>
      <c r="CY249" s="311"/>
      <c r="CZ249" s="311"/>
      <c r="DA249" s="311"/>
      <c r="DB249" s="311"/>
      <c r="DC249" s="311"/>
      <c r="DD249" s="311"/>
      <c r="DE249" s="311"/>
      <c r="DF249" s="311"/>
      <c r="DG249" s="311"/>
      <c r="DH249" s="311"/>
      <c r="DI249" s="311"/>
      <c r="DJ249" s="311"/>
      <c r="DK249" s="311"/>
      <c r="DL249" s="311"/>
      <c r="DM249" s="311"/>
      <c r="DN249" s="311"/>
      <c r="DO249" s="311"/>
      <c r="DP249" s="311"/>
      <c r="DQ249" s="311"/>
      <c r="DR249" s="311"/>
      <c r="DS249" s="311"/>
      <c r="DT249" s="311"/>
      <c r="DU249" s="311"/>
      <c r="DV249" s="311"/>
      <c r="DW249" s="311"/>
      <c r="DX249" s="311"/>
      <c r="DY249" s="311"/>
      <c r="DZ249" s="311"/>
      <c r="EA249" s="311"/>
      <c r="EB249" s="311"/>
      <c r="EC249" s="311"/>
      <c r="ED249" s="311"/>
      <c r="EE249" s="311"/>
      <c r="EF249" s="311"/>
      <c r="EG249" s="311"/>
      <c r="EH249" s="311"/>
      <c r="EI249" s="311"/>
      <c r="EJ249" s="311"/>
      <c r="EK249" s="311"/>
      <c r="EL249" s="311"/>
      <c r="EM249" s="311"/>
      <c r="EN249" s="311"/>
      <c r="EO249" s="311"/>
      <c r="EP249" s="311"/>
      <c r="EQ249" s="311"/>
      <c r="ER249" s="311"/>
      <c r="ES249" s="311"/>
      <c r="ET249" s="311"/>
      <c r="EU249" s="311"/>
      <c r="EV249" s="311"/>
      <c r="EW249" s="311"/>
      <c r="EX249" s="311"/>
      <c r="EY249" s="311"/>
      <c r="EZ249" s="311"/>
      <c r="FA249" s="311"/>
      <c r="FB249" s="311"/>
      <c r="FC249" s="311"/>
      <c r="FD249" s="311"/>
      <c r="FE249" s="311"/>
      <c r="FF249" s="311"/>
      <c r="FG249" s="311"/>
      <c r="FH249" s="311"/>
      <c r="FI249" s="311"/>
      <c r="FJ249" s="311"/>
      <c r="FK249" s="311"/>
      <c r="FL249" s="311"/>
      <c r="FM249" s="311"/>
      <c r="FN249" s="311"/>
      <c r="FO249" s="311"/>
      <c r="FP249" s="311"/>
      <c r="FQ249" s="311"/>
      <c r="FR249" s="311"/>
      <c r="FS249" s="311"/>
      <c r="FT249" s="311"/>
      <c r="FU249" s="311"/>
      <c r="FV249" s="311"/>
      <c r="FW249" s="311"/>
      <c r="FX249" s="311"/>
      <c r="FY249" s="311"/>
      <c r="FZ249" s="311"/>
      <c r="GA249" s="311"/>
      <c r="GB249" s="311"/>
      <c r="GC249" s="311"/>
      <c r="GD249" s="311"/>
      <c r="GE249" s="311"/>
      <c r="GF249" s="311"/>
      <c r="GG249" s="311"/>
      <c r="GH249" s="311"/>
      <c r="GI249" s="311"/>
      <c r="GJ249" s="311"/>
      <c r="GK249" s="311"/>
      <c r="GL249" s="311"/>
      <c r="GM249" s="311"/>
      <c r="GN249" s="311"/>
      <c r="GO249" s="311"/>
      <c r="GP249" s="311"/>
      <c r="GQ249" s="311"/>
      <c r="GR249" s="311"/>
      <c r="GS249" s="311"/>
      <c r="GT249" s="311"/>
      <c r="GU249" s="311"/>
      <c r="GV249" s="311"/>
      <c r="GW249" s="311"/>
      <c r="GX249" s="311"/>
      <c r="GY249" s="311"/>
      <c r="GZ249" s="311"/>
      <c r="HA249" s="311"/>
      <c r="HB249" s="311"/>
      <c r="HC249" s="311"/>
      <c r="HD249" s="311"/>
      <c r="HE249" s="311"/>
      <c r="HF249" s="311"/>
      <c r="HG249" s="311"/>
      <c r="HH249" s="311"/>
    </row>
    <row r="250" spans="1:216" s="313" customFormat="1" ht="28.2" x14ac:dyDescent="0.25">
      <c r="A250" s="311"/>
      <c r="B250" s="311" t="s">
        <v>148</v>
      </c>
      <c r="AN250" s="323"/>
      <c r="CK250" s="311"/>
      <c r="CL250" s="311"/>
      <c r="CM250" s="311"/>
      <c r="CN250" s="311"/>
      <c r="CP250" s="311"/>
      <c r="CQ250" s="311"/>
      <c r="CR250" s="311"/>
      <c r="CS250" s="311"/>
      <c r="CT250" s="311"/>
      <c r="CU250" s="311"/>
      <c r="CV250" s="311"/>
      <c r="CW250" s="311"/>
      <c r="CX250" s="311"/>
      <c r="CY250" s="311"/>
      <c r="CZ250" s="311"/>
      <c r="DA250" s="311"/>
      <c r="DB250" s="311"/>
      <c r="DC250" s="311"/>
      <c r="DD250" s="311"/>
      <c r="DE250" s="311"/>
      <c r="DF250" s="311"/>
      <c r="DG250" s="311"/>
      <c r="DH250" s="311"/>
      <c r="DI250" s="311"/>
      <c r="DJ250" s="311"/>
      <c r="DK250" s="311"/>
      <c r="DL250" s="311"/>
      <c r="DM250" s="311"/>
      <c r="DN250" s="311"/>
      <c r="DO250" s="311"/>
      <c r="DP250" s="311"/>
      <c r="DQ250" s="311"/>
      <c r="DR250" s="311"/>
      <c r="DS250" s="311"/>
      <c r="DT250" s="311"/>
      <c r="DU250" s="311"/>
      <c r="DV250" s="311"/>
      <c r="DW250" s="311"/>
      <c r="DX250" s="311"/>
      <c r="DY250" s="311"/>
      <c r="DZ250" s="311"/>
      <c r="EA250" s="311"/>
      <c r="EB250" s="311"/>
      <c r="EC250" s="311"/>
      <c r="ED250" s="311"/>
      <c r="EE250" s="311"/>
      <c r="EF250" s="311"/>
      <c r="EG250" s="311"/>
      <c r="EH250" s="311"/>
      <c r="EI250" s="311"/>
      <c r="EJ250" s="311"/>
      <c r="EK250" s="311"/>
      <c r="EL250" s="311"/>
      <c r="EM250" s="311"/>
      <c r="EN250" s="311"/>
      <c r="EO250" s="311"/>
      <c r="EP250" s="311"/>
      <c r="EQ250" s="311"/>
      <c r="ER250" s="311"/>
      <c r="ES250" s="311"/>
      <c r="ET250" s="311"/>
      <c r="EU250" s="311"/>
      <c r="EV250" s="311"/>
      <c r="EW250" s="311"/>
      <c r="EX250" s="311"/>
      <c r="EY250" s="311"/>
      <c r="EZ250" s="311"/>
      <c r="FA250" s="311"/>
      <c r="FB250" s="311"/>
      <c r="FC250" s="311"/>
      <c r="FD250" s="311"/>
      <c r="FE250" s="311"/>
      <c r="FF250" s="311"/>
      <c r="FG250" s="311"/>
      <c r="FH250" s="311"/>
      <c r="FI250" s="311"/>
      <c r="FJ250" s="311"/>
      <c r="FK250" s="311"/>
      <c r="FL250" s="311"/>
      <c r="FM250" s="311"/>
      <c r="FN250" s="311"/>
      <c r="FO250" s="311"/>
      <c r="FP250" s="311"/>
      <c r="FQ250" s="311"/>
      <c r="FR250" s="311"/>
      <c r="FS250" s="311"/>
      <c r="FT250" s="311"/>
      <c r="FU250" s="311"/>
      <c r="FV250" s="311"/>
      <c r="FW250" s="311"/>
      <c r="FX250" s="311"/>
      <c r="FY250" s="311"/>
      <c r="FZ250" s="311"/>
      <c r="GA250" s="311"/>
      <c r="GB250" s="311"/>
      <c r="GC250" s="311"/>
      <c r="GD250" s="311"/>
      <c r="GE250" s="311"/>
      <c r="GF250" s="311"/>
      <c r="GG250" s="311"/>
      <c r="GH250" s="311"/>
      <c r="GI250" s="311"/>
      <c r="GJ250" s="311"/>
      <c r="GK250" s="311"/>
      <c r="GL250" s="311"/>
      <c r="GM250" s="311"/>
      <c r="GN250" s="311"/>
      <c r="GO250" s="311"/>
      <c r="GP250" s="311"/>
      <c r="GQ250" s="311"/>
      <c r="GR250" s="311"/>
      <c r="GS250" s="311"/>
      <c r="GT250" s="311"/>
      <c r="GU250" s="311"/>
      <c r="GV250" s="311"/>
      <c r="GW250" s="311"/>
      <c r="GX250" s="311"/>
      <c r="GY250" s="311"/>
      <c r="GZ250" s="311"/>
      <c r="HA250" s="311"/>
      <c r="HB250" s="311"/>
      <c r="HC250" s="311"/>
      <c r="HD250" s="311"/>
      <c r="HE250" s="311"/>
      <c r="HF250" s="311"/>
      <c r="HG250" s="311"/>
      <c r="HH250" s="311"/>
    </row>
    <row r="251" spans="1:216" s="313" customFormat="1" ht="28.2" x14ac:dyDescent="0.25">
      <c r="A251" s="311"/>
      <c r="B251" s="313" t="s">
        <v>236</v>
      </c>
      <c r="AN251" s="323"/>
      <c r="AW251" s="311" t="s">
        <v>99</v>
      </c>
      <c r="BA251" s="311"/>
      <c r="BC251" s="311"/>
      <c r="BD251" s="311"/>
      <c r="BE251" s="311"/>
      <c r="BF251" s="311"/>
      <c r="BG251" s="311"/>
      <c r="BH251" s="311"/>
      <c r="BI251" s="311"/>
      <c r="BJ251" s="311"/>
      <c r="BK251" s="311"/>
      <c r="BL251" s="311"/>
      <c r="BM251" s="311"/>
      <c r="BN251" s="311"/>
      <c r="BO251" s="311"/>
      <c r="BP251" s="311"/>
      <c r="BQ251" s="311"/>
      <c r="BS251" s="317"/>
      <c r="BT251" s="317"/>
      <c r="BU251" s="317"/>
      <c r="BV251" s="317"/>
      <c r="BW251" s="316"/>
      <c r="BX251" s="316"/>
      <c r="BY251" s="316"/>
      <c r="BZ251" s="316"/>
      <c r="CA251" s="316"/>
      <c r="CB251" s="316"/>
      <c r="CC251" s="311"/>
      <c r="CD251" s="311" t="s">
        <v>377</v>
      </c>
      <c r="CE251" s="311"/>
      <c r="CF251" s="311"/>
      <c r="CG251" s="311"/>
      <c r="CH251" s="311"/>
      <c r="CI251" s="311"/>
      <c r="CJ251" s="311"/>
      <c r="CK251" s="311"/>
      <c r="CL251" s="311"/>
      <c r="CM251" s="311"/>
      <c r="CN251" s="311"/>
      <c r="CP251" s="311"/>
      <c r="CQ251" s="311"/>
      <c r="CR251" s="311"/>
      <c r="CS251" s="311"/>
      <c r="CT251" s="311"/>
      <c r="CU251" s="311"/>
      <c r="CV251" s="311"/>
      <c r="CW251" s="311"/>
      <c r="CX251" s="311"/>
      <c r="CY251" s="311"/>
      <c r="CZ251" s="311"/>
      <c r="DA251" s="311"/>
      <c r="DB251" s="311"/>
      <c r="DC251" s="311"/>
      <c r="DD251" s="311"/>
      <c r="DE251" s="311"/>
      <c r="DF251" s="311"/>
      <c r="DG251" s="311"/>
      <c r="DH251" s="311"/>
      <c r="DI251" s="311"/>
      <c r="DJ251" s="311"/>
      <c r="DK251" s="311"/>
      <c r="DL251" s="311"/>
      <c r="DM251" s="311"/>
      <c r="DN251" s="311"/>
      <c r="DO251" s="311"/>
      <c r="DP251" s="311"/>
      <c r="DQ251" s="311"/>
      <c r="DR251" s="311"/>
      <c r="DS251" s="311"/>
      <c r="DT251" s="311"/>
      <c r="DU251" s="311"/>
      <c r="DV251" s="311"/>
      <c r="DW251" s="311"/>
      <c r="DX251" s="311"/>
      <c r="DY251" s="311"/>
      <c r="DZ251" s="311"/>
      <c r="EA251" s="311"/>
      <c r="EB251" s="311"/>
      <c r="EC251" s="311"/>
      <c r="ED251" s="311"/>
      <c r="EE251" s="311"/>
      <c r="EF251" s="311"/>
      <c r="EG251" s="311"/>
      <c r="EH251" s="311"/>
      <c r="EI251" s="311"/>
      <c r="EJ251" s="311"/>
      <c r="EK251" s="311"/>
      <c r="EL251" s="311"/>
      <c r="EM251" s="311"/>
      <c r="EN251" s="311"/>
      <c r="EO251" s="311"/>
      <c r="EP251" s="311"/>
      <c r="EQ251" s="311"/>
      <c r="ER251" s="311"/>
      <c r="ES251" s="311"/>
      <c r="ET251" s="311"/>
      <c r="EU251" s="311"/>
      <c r="EV251" s="311"/>
      <c r="EW251" s="311"/>
      <c r="EX251" s="311"/>
      <c r="EY251" s="311"/>
      <c r="EZ251" s="311"/>
      <c r="FA251" s="311"/>
      <c r="FB251" s="311"/>
      <c r="FC251" s="311"/>
      <c r="FD251" s="311"/>
      <c r="FE251" s="311"/>
      <c r="FF251" s="311"/>
      <c r="FG251" s="311"/>
      <c r="FH251" s="311"/>
      <c r="FI251" s="311"/>
      <c r="FJ251" s="311"/>
      <c r="FK251" s="311"/>
      <c r="FL251" s="311"/>
      <c r="FM251" s="311"/>
      <c r="FN251" s="311"/>
      <c r="FO251" s="311"/>
      <c r="FP251" s="311"/>
      <c r="FQ251" s="311"/>
      <c r="FR251" s="311"/>
      <c r="FS251" s="311"/>
      <c r="FT251" s="311"/>
      <c r="FU251" s="311"/>
      <c r="FV251" s="311"/>
      <c r="FW251" s="311"/>
      <c r="FX251" s="311"/>
      <c r="FY251" s="311"/>
      <c r="FZ251" s="311"/>
      <c r="GA251" s="311"/>
      <c r="GB251" s="311"/>
      <c r="GC251" s="311"/>
      <c r="GD251" s="311"/>
      <c r="GE251" s="311"/>
      <c r="GF251" s="311"/>
      <c r="GG251" s="311"/>
      <c r="GH251" s="311"/>
      <c r="GI251" s="311"/>
      <c r="GJ251" s="311"/>
      <c r="GK251" s="311"/>
      <c r="GL251" s="311"/>
      <c r="GM251" s="311"/>
      <c r="GN251" s="311"/>
      <c r="GO251" s="311"/>
      <c r="GP251" s="311"/>
      <c r="GQ251" s="311"/>
      <c r="GR251" s="311"/>
      <c r="GS251" s="311"/>
      <c r="GT251" s="311"/>
      <c r="GU251" s="311"/>
      <c r="GV251" s="311"/>
      <c r="GW251" s="311"/>
      <c r="GX251" s="311"/>
      <c r="GY251" s="311"/>
      <c r="GZ251" s="311"/>
      <c r="HA251" s="311"/>
      <c r="HB251" s="311"/>
      <c r="HC251" s="311"/>
      <c r="HD251" s="311"/>
      <c r="HE251" s="311"/>
      <c r="HF251" s="311"/>
      <c r="HG251" s="311"/>
      <c r="HH251" s="311"/>
    </row>
    <row r="252" spans="1:216" s="313" customFormat="1" ht="28.2" x14ac:dyDescent="0.25">
      <c r="A252" s="311"/>
      <c r="B252" s="313" t="s">
        <v>240</v>
      </c>
      <c r="C252" s="311"/>
      <c r="D252" s="311"/>
      <c r="E252" s="311"/>
      <c r="F252" s="311"/>
      <c r="G252" s="311"/>
      <c r="H252" s="311"/>
      <c r="I252" s="311"/>
      <c r="J252" s="311"/>
      <c r="K252" s="311"/>
      <c r="L252" s="311"/>
      <c r="M252" s="311"/>
      <c r="N252" s="311"/>
      <c r="O252" s="311"/>
      <c r="P252" s="311"/>
      <c r="Q252" s="311"/>
      <c r="R252" s="311"/>
      <c r="S252" s="311"/>
      <c r="T252" s="311"/>
      <c r="U252" s="311"/>
      <c r="V252" s="311"/>
      <c r="W252" s="320"/>
      <c r="X252" s="320"/>
      <c r="Y252" s="320"/>
      <c r="Z252" s="320"/>
      <c r="AA252" s="320"/>
      <c r="AB252" s="320"/>
      <c r="AC252" s="320"/>
      <c r="AD252" s="320"/>
      <c r="AE252" s="320"/>
      <c r="AF252" s="320"/>
      <c r="AG252" s="311"/>
      <c r="AH252" s="311"/>
      <c r="AI252" s="311"/>
      <c r="AJ252" s="311"/>
      <c r="AK252" s="311"/>
      <c r="AN252" s="323"/>
      <c r="BA252" s="311"/>
      <c r="BS252" s="319"/>
      <c r="BT252" s="319"/>
      <c r="BU252" s="319"/>
      <c r="BV252" s="319"/>
      <c r="BW252" s="319"/>
      <c r="BX252" s="319"/>
      <c r="BY252" s="319"/>
      <c r="BZ252" s="319"/>
      <c r="CA252" s="319"/>
      <c r="CB252" s="319"/>
      <c r="CD252" s="311"/>
      <c r="CE252" s="311"/>
      <c r="CF252" s="311"/>
      <c r="CG252" s="311"/>
      <c r="CH252" s="311"/>
      <c r="CI252" s="311"/>
      <c r="CJ252" s="311"/>
      <c r="CK252" s="311"/>
      <c r="CL252" s="311"/>
      <c r="CM252" s="311"/>
      <c r="CN252" s="311"/>
      <c r="CP252" s="311"/>
      <c r="CQ252" s="311"/>
      <c r="CR252" s="311"/>
      <c r="CS252" s="311"/>
      <c r="CT252" s="311"/>
      <c r="CU252" s="311"/>
      <c r="CV252" s="311"/>
      <c r="CW252" s="311"/>
      <c r="CX252" s="311"/>
      <c r="CY252" s="311"/>
      <c r="CZ252" s="311"/>
      <c r="DA252" s="311"/>
      <c r="DB252" s="311"/>
      <c r="DC252" s="311"/>
      <c r="DD252" s="311"/>
      <c r="DE252" s="311"/>
      <c r="DF252" s="311"/>
      <c r="DG252" s="311"/>
      <c r="DH252" s="311"/>
      <c r="DI252" s="311"/>
      <c r="DJ252" s="311"/>
      <c r="DK252" s="311"/>
      <c r="DL252" s="311"/>
      <c r="DM252" s="311"/>
      <c r="DN252" s="311"/>
      <c r="DO252" s="311"/>
      <c r="DP252" s="311"/>
      <c r="DQ252" s="311"/>
      <c r="DR252" s="311"/>
      <c r="DS252" s="311"/>
      <c r="DT252" s="311"/>
      <c r="DU252" s="311"/>
      <c r="DV252" s="311"/>
      <c r="DW252" s="311"/>
      <c r="DX252" s="311"/>
      <c r="DY252" s="311"/>
      <c r="DZ252" s="311"/>
      <c r="EA252" s="311"/>
      <c r="EB252" s="311"/>
      <c r="EC252" s="311"/>
      <c r="ED252" s="311"/>
      <c r="EE252" s="311"/>
      <c r="EF252" s="311"/>
      <c r="EG252" s="311"/>
      <c r="EH252" s="311"/>
      <c r="EI252" s="311"/>
      <c r="EJ252" s="311"/>
      <c r="EK252" s="311"/>
      <c r="EL252" s="311"/>
      <c r="EM252" s="311"/>
      <c r="EN252" s="311"/>
      <c r="EO252" s="311"/>
      <c r="EP252" s="311"/>
      <c r="EQ252" s="311"/>
      <c r="ER252" s="311"/>
      <c r="ES252" s="311"/>
      <c r="ET252" s="311"/>
      <c r="EU252" s="311"/>
      <c r="EV252" s="311"/>
      <c r="EW252" s="311"/>
      <c r="EX252" s="311"/>
      <c r="EY252" s="311"/>
      <c r="EZ252" s="311"/>
      <c r="FA252" s="311"/>
      <c r="FB252" s="311"/>
      <c r="FC252" s="311"/>
      <c r="FD252" s="311"/>
      <c r="FE252" s="311"/>
      <c r="FF252" s="311"/>
      <c r="FG252" s="311"/>
      <c r="FH252" s="311"/>
      <c r="FI252" s="311"/>
      <c r="FJ252" s="311"/>
      <c r="FK252" s="311"/>
      <c r="FL252" s="311"/>
      <c r="FM252" s="311"/>
      <c r="FN252" s="311"/>
      <c r="FO252" s="311"/>
      <c r="FP252" s="311"/>
      <c r="FQ252" s="311"/>
      <c r="FR252" s="311"/>
      <c r="FS252" s="311"/>
      <c r="FT252" s="311"/>
      <c r="FU252" s="311"/>
      <c r="FV252" s="311"/>
      <c r="FW252" s="311"/>
      <c r="FX252" s="311"/>
      <c r="FY252" s="311"/>
      <c r="FZ252" s="311"/>
      <c r="GA252" s="311"/>
      <c r="GB252" s="311"/>
      <c r="GC252" s="311"/>
      <c r="GD252" s="311"/>
      <c r="GE252" s="311"/>
      <c r="GF252" s="311"/>
      <c r="GG252" s="311"/>
      <c r="GH252" s="311"/>
      <c r="GI252" s="311"/>
      <c r="GJ252" s="311"/>
      <c r="GK252" s="311"/>
      <c r="GL252" s="311"/>
      <c r="GM252" s="311"/>
      <c r="GN252" s="311"/>
      <c r="GO252" s="311"/>
      <c r="GP252" s="311"/>
      <c r="GQ252" s="311"/>
      <c r="GR252" s="311"/>
      <c r="GS252" s="311"/>
      <c r="GT252" s="311"/>
      <c r="GU252" s="311"/>
      <c r="GV252" s="311"/>
      <c r="GW252" s="311"/>
      <c r="GX252" s="311"/>
      <c r="GY252" s="311"/>
      <c r="GZ252" s="311"/>
      <c r="HA252" s="311"/>
      <c r="HB252" s="311"/>
      <c r="HC252" s="311"/>
      <c r="HD252" s="311"/>
      <c r="HE252" s="311"/>
      <c r="HF252" s="311"/>
      <c r="HG252" s="311"/>
      <c r="HH252" s="311"/>
    </row>
    <row r="253" spans="1:216" s="313" customFormat="1" ht="28.2" x14ac:dyDescent="0.25">
      <c r="A253" s="311"/>
      <c r="AN253" s="323"/>
      <c r="BS253" s="316"/>
      <c r="BT253" s="316"/>
      <c r="BU253" s="316"/>
      <c r="BV253" s="316"/>
      <c r="BW253" s="316"/>
      <c r="BX253" s="316"/>
      <c r="BY253" s="316"/>
      <c r="BZ253" s="316"/>
      <c r="CA253" s="316"/>
      <c r="CB253" s="316"/>
      <c r="CI253" s="311"/>
      <c r="CJ253" s="311"/>
      <c r="CK253" s="311"/>
      <c r="CL253" s="311"/>
      <c r="CM253" s="311"/>
      <c r="CN253" s="311"/>
      <c r="CP253" s="311"/>
      <c r="CQ253" s="311"/>
      <c r="CR253" s="311"/>
      <c r="CS253" s="311"/>
      <c r="CT253" s="311"/>
      <c r="CU253" s="311"/>
      <c r="CV253" s="311"/>
      <c r="CW253" s="311"/>
      <c r="CX253" s="311"/>
      <c r="CY253" s="311"/>
      <c r="CZ253" s="311"/>
      <c r="DA253" s="311"/>
      <c r="DB253" s="311"/>
      <c r="DC253" s="311"/>
      <c r="DD253" s="311"/>
      <c r="DE253" s="311"/>
      <c r="DF253" s="311"/>
      <c r="DG253" s="311"/>
      <c r="DH253" s="311"/>
      <c r="DI253" s="311"/>
      <c r="DJ253" s="311"/>
      <c r="DK253" s="311"/>
      <c r="DL253" s="311"/>
      <c r="DM253" s="311"/>
      <c r="DN253" s="311"/>
      <c r="DO253" s="311"/>
      <c r="DP253" s="311"/>
      <c r="DQ253" s="311"/>
      <c r="DR253" s="311"/>
      <c r="DS253" s="311"/>
      <c r="DT253" s="311"/>
      <c r="DU253" s="311"/>
      <c r="DV253" s="311"/>
      <c r="DW253" s="311"/>
      <c r="DX253" s="311"/>
      <c r="DY253" s="311"/>
      <c r="DZ253" s="311"/>
      <c r="EA253" s="311"/>
      <c r="EB253" s="311"/>
      <c r="EC253" s="311"/>
      <c r="ED253" s="311"/>
      <c r="EE253" s="311"/>
      <c r="EF253" s="311"/>
      <c r="EG253" s="311"/>
      <c r="EH253" s="311"/>
      <c r="EI253" s="311"/>
      <c r="EJ253" s="311"/>
      <c r="EK253" s="311"/>
      <c r="EL253" s="311"/>
      <c r="EM253" s="311"/>
      <c r="EN253" s="311"/>
      <c r="EO253" s="311"/>
      <c r="EP253" s="311"/>
      <c r="EQ253" s="311"/>
      <c r="ER253" s="311"/>
      <c r="ES253" s="311"/>
      <c r="ET253" s="311"/>
      <c r="EU253" s="311"/>
      <c r="EV253" s="311"/>
      <c r="EW253" s="311"/>
      <c r="EX253" s="311"/>
      <c r="EY253" s="311"/>
      <c r="EZ253" s="311"/>
      <c r="FA253" s="311"/>
      <c r="FB253" s="311"/>
      <c r="FC253" s="311"/>
      <c r="FD253" s="311"/>
      <c r="FE253" s="311"/>
      <c r="FF253" s="311"/>
      <c r="FG253" s="311"/>
      <c r="FH253" s="311"/>
      <c r="FI253" s="311"/>
      <c r="FJ253" s="311"/>
      <c r="FK253" s="311"/>
      <c r="FL253" s="311"/>
      <c r="FM253" s="311"/>
      <c r="FN253" s="311"/>
      <c r="FO253" s="311"/>
      <c r="FP253" s="311"/>
      <c r="FQ253" s="311"/>
      <c r="FR253" s="311"/>
      <c r="FS253" s="311"/>
      <c r="FT253" s="311"/>
      <c r="FU253" s="311"/>
      <c r="FV253" s="311"/>
      <c r="FW253" s="311"/>
      <c r="FX253" s="311"/>
      <c r="FY253" s="311"/>
      <c r="FZ253" s="311"/>
      <c r="GA253" s="311"/>
      <c r="GB253" s="311"/>
      <c r="GC253" s="311"/>
      <c r="GD253" s="311"/>
      <c r="GE253" s="311"/>
      <c r="GF253" s="311"/>
      <c r="GG253" s="311"/>
      <c r="GH253" s="311"/>
      <c r="GI253" s="311"/>
      <c r="GJ253" s="311"/>
      <c r="GK253" s="311"/>
      <c r="GL253" s="311"/>
      <c r="GM253" s="311"/>
      <c r="GN253" s="311"/>
      <c r="GO253" s="311"/>
      <c r="GP253" s="311"/>
      <c r="GQ253" s="311"/>
      <c r="GR253" s="311"/>
      <c r="GS253" s="311"/>
      <c r="GT253" s="311"/>
      <c r="GU253" s="311"/>
      <c r="GV253" s="311"/>
      <c r="GW253" s="311"/>
      <c r="GX253" s="311"/>
      <c r="GY253" s="311"/>
      <c r="GZ253" s="311"/>
      <c r="HA253" s="311"/>
      <c r="HB253" s="311"/>
      <c r="HC253" s="311"/>
      <c r="HD253" s="311"/>
      <c r="HE253" s="311"/>
      <c r="HF253" s="311"/>
      <c r="HG253" s="311"/>
      <c r="HH253" s="311"/>
    </row>
    <row r="254" spans="1:216" s="313" customFormat="1" ht="28.2" x14ac:dyDescent="0.25">
      <c r="A254" s="311"/>
      <c r="AN254" s="323"/>
      <c r="BS254" s="319"/>
      <c r="BT254" s="319"/>
      <c r="BU254" s="319"/>
      <c r="BV254" s="319"/>
      <c r="BW254" s="319"/>
      <c r="BX254" s="319"/>
      <c r="BY254" s="319"/>
      <c r="BZ254" s="319"/>
      <c r="CA254" s="319"/>
      <c r="CB254" s="319"/>
      <c r="CI254" s="311"/>
      <c r="CJ254" s="311"/>
      <c r="CK254" s="311"/>
      <c r="CL254" s="311"/>
      <c r="CM254" s="311"/>
      <c r="CN254" s="311"/>
      <c r="CP254" s="311"/>
      <c r="CQ254" s="311"/>
      <c r="CR254" s="311"/>
      <c r="CS254" s="311"/>
      <c r="CT254" s="311"/>
      <c r="CU254" s="311"/>
      <c r="CV254" s="311"/>
      <c r="CW254" s="311"/>
      <c r="CX254" s="311"/>
      <c r="CY254" s="311"/>
      <c r="CZ254" s="311"/>
      <c r="DA254" s="311"/>
      <c r="DB254" s="311"/>
      <c r="DC254" s="311"/>
      <c r="DD254" s="311"/>
      <c r="DE254" s="311"/>
      <c r="DF254" s="311"/>
      <c r="DG254" s="311"/>
      <c r="DH254" s="311"/>
      <c r="DI254" s="311"/>
      <c r="DJ254" s="311"/>
      <c r="DK254" s="311"/>
      <c r="DL254" s="311"/>
      <c r="DM254" s="311"/>
      <c r="DN254" s="311"/>
      <c r="DO254" s="311"/>
      <c r="DP254" s="311"/>
      <c r="DQ254" s="311"/>
      <c r="DR254" s="311"/>
      <c r="DS254" s="311"/>
      <c r="DT254" s="311"/>
      <c r="DU254" s="311"/>
      <c r="DV254" s="311"/>
      <c r="DW254" s="311"/>
      <c r="DX254" s="311"/>
      <c r="DY254" s="311"/>
      <c r="DZ254" s="311"/>
      <c r="EA254" s="311"/>
      <c r="EB254" s="311"/>
      <c r="EC254" s="311"/>
      <c r="ED254" s="311"/>
      <c r="EE254" s="311"/>
      <c r="EF254" s="311"/>
      <c r="EG254" s="311"/>
      <c r="EH254" s="311"/>
      <c r="EI254" s="311"/>
      <c r="EJ254" s="311"/>
      <c r="EK254" s="311"/>
      <c r="EL254" s="311"/>
      <c r="EM254" s="311"/>
      <c r="EN254" s="311"/>
      <c r="EO254" s="311"/>
      <c r="EP254" s="311"/>
      <c r="EQ254" s="311"/>
      <c r="ER254" s="311"/>
      <c r="ES254" s="311"/>
      <c r="ET254" s="311"/>
      <c r="EU254" s="311"/>
      <c r="EV254" s="311"/>
      <c r="EW254" s="311"/>
      <c r="EX254" s="311"/>
      <c r="EY254" s="311"/>
      <c r="EZ254" s="311"/>
      <c r="FA254" s="311"/>
      <c r="FB254" s="311"/>
      <c r="FC254" s="311"/>
      <c r="FD254" s="311"/>
      <c r="FE254" s="311"/>
      <c r="FF254" s="311"/>
      <c r="FG254" s="311"/>
      <c r="FH254" s="311"/>
      <c r="FI254" s="311"/>
      <c r="FJ254" s="311"/>
      <c r="FK254" s="311"/>
      <c r="FL254" s="311"/>
      <c r="FM254" s="311"/>
      <c r="FN254" s="311"/>
      <c r="FO254" s="311"/>
      <c r="FP254" s="311"/>
      <c r="FQ254" s="311"/>
      <c r="FR254" s="311"/>
      <c r="FS254" s="311"/>
      <c r="FT254" s="311"/>
      <c r="FU254" s="311"/>
      <c r="FV254" s="311"/>
      <c r="FW254" s="311"/>
      <c r="FX254" s="311"/>
      <c r="FY254" s="311"/>
      <c r="FZ254" s="311"/>
      <c r="GA254" s="311"/>
      <c r="GB254" s="311"/>
      <c r="GC254" s="311"/>
      <c r="GD254" s="311"/>
      <c r="GE254" s="311"/>
      <c r="GF254" s="311"/>
      <c r="GG254" s="311"/>
      <c r="GH254" s="311"/>
      <c r="GI254" s="311"/>
      <c r="GJ254" s="311"/>
      <c r="GK254" s="311"/>
      <c r="GL254" s="311"/>
      <c r="GM254" s="311"/>
      <c r="GN254" s="311"/>
      <c r="GO254" s="311"/>
      <c r="GP254" s="311"/>
      <c r="GQ254" s="311"/>
      <c r="GR254" s="311"/>
      <c r="GS254" s="311"/>
      <c r="GT254" s="311"/>
      <c r="GU254" s="311"/>
      <c r="GV254" s="311"/>
      <c r="GW254" s="311"/>
      <c r="GX254" s="311"/>
      <c r="GY254" s="311"/>
      <c r="GZ254" s="311"/>
      <c r="HA254" s="311"/>
      <c r="HB254" s="311"/>
      <c r="HC254" s="311"/>
      <c r="HD254" s="311"/>
      <c r="HE254" s="311"/>
      <c r="HF254" s="311"/>
      <c r="HG254" s="311"/>
      <c r="HH254" s="311"/>
    </row>
    <row r="255" spans="1:216" s="313" customFormat="1" ht="28.2" x14ac:dyDescent="0.25">
      <c r="A255" s="311"/>
      <c r="AM255" s="321"/>
      <c r="AN255" s="323"/>
      <c r="AX255" s="321"/>
      <c r="BA255" s="321"/>
      <c r="BB255" s="311"/>
      <c r="BC255" s="311"/>
      <c r="BD255" s="311"/>
      <c r="BE255" s="311"/>
      <c r="BF255" s="311"/>
      <c r="BG255" s="311"/>
      <c r="BH255" s="311"/>
      <c r="BI255" s="311"/>
      <c r="BJ255" s="311"/>
      <c r="BK255" s="311"/>
      <c r="BL255" s="311"/>
      <c r="CD255" s="311"/>
      <c r="CE255" s="311"/>
      <c r="CF255" s="311"/>
      <c r="CG255" s="311"/>
      <c r="CH255" s="311"/>
      <c r="CJ255" s="311"/>
      <c r="CK255" s="311"/>
      <c r="CL255" s="311"/>
      <c r="CM255" s="311"/>
      <c r="CN255" s="311"/>
      <c r="CO255" s="311"/>
      <c r="CP255" s="311"/>
      <c r="CQ255" s="311"/>
      <c r="CR255" s="311"/>
      <c r="CS255" s="311"/>
      <c r="CT255" s="311"/>
      <c r="CU255" s="311"/>
      <c r="CV255" s="311"/>
      <c r="CW255" s="311"/>
      <c r="CX255" s="311"/>
      <c r="CY255" s="311"/>
      <c r="CZ255" s="311"/>
      <c r="DA255" s="311"/>
      <c r="DB255" s="311"/>
      <c r="DC255" s="311"/>
      <c r="DD255" s="311"/>
      <c r="DE255" s="311"/>
      <c r="DF255" s="311"/>
      <c r="DG255" s="311"/>
      <c r="DH255" s="311"/>
      <c r="DI255" s="311"/>
      <c r="DJ255" s="311"/>
      <c r="DK255" s="311"/>
      <c r="DL255" s="311"/>
      <c r="DM255" s="311"/>
      <c r="DN255" s="311"/>
      <c r="DO255" s="311"/>
      <c r="DP255" s="311"/>
      <c r="DQ255" s="311"/>
      <c r="DR255" s="311"/>
      <c r="DS255" s="311"/>
      <c r="DT255" s="311"/>
      <c r="DU255" s="311"/>
      <c r="DV255" s="311"/>
      <c r="DW255" s="311"/>
      <c r="DX255" s="311"/>
      <c r="DY255" s="311"/>
      <c r="DZ255" s="311"/>
      <c r="EA255" s="311"/>
      <c r="EB255" s="311"/>
      <c r="EC255" s="311"/>
      <c r="ED255" s="311"/>
      <c r="EE255" s="311"/>
      <c r="EF255" s="311"/>
      <c r="EG255" s="311"/>
      <c r="EH255" s="311"/>
      <c r="EI255" s="311"/>
      <c r="EJ255" s="311"/>
      <c r="EK255" s="311"/>
      <c r="EL255" s="311"/>
      <c r="EM255" s="311"/>
      <c r="EN255" s="311"/>
      <c r="EO255" s="311"/>
      <c r="EP255" s="311"/>
      <c r="EQ255" s="311"/>
      <c r="ER255" s="311"/>
      <c r="ES255" s="311"/>
      <c r="ET255" s="311"/>
      <c r="EU255" s="311"/>
      <c r="EV255" s="311"/>
      <c r="EW255" s="311"/>
      <c r="EX255" s="311"/>
      <c r="EY255" s="311"/>
      <c r="EZ255" s="311"/>
      <c r="FA255" s="311"/>
      <c r="FB255" s="311"/>
      <c r="FC255" s="311"/>
      <c r="FD255" s="311"/>
      <c r="FE255" s="311"/>
      <c r="FF255" s="311"/>
      <c r="FG255" s="311"/>
      <c r="FH255" s="311"/>
      <c r="FI255" s="311"/>
      <c r="FJ255" s="311"/>
      <c r="FK255" s="311"/>
      <c r="FL255" s="311"/>
      <c r="FM255" s="311"/>
      <c r="FN255" s="311"/>
      <c r="FO255" s="311"/>
      <c r="FP255" s="311"/>
      <c r="FQ255" s="311"/>
      <c r="FR255" s="311"/>
      <c r="FS255" s="311"/>
      <c r="FT255" s="311"/>
      <c r="FU255" s="311"/>
      <c r="FV255" s="311"/>
      <c r="FW255" s="311"/>
      <c r="FX255" s="311"/>
      <c r="FY255" s="311"/>
      <c r="FZ255" s="311"/>
      <c r="GA255" s="311"/>
      <c r="GB255" s="311"/>
      <c r="GC255" s="311"/>
      <c r="GD255" s="311"/>
      <c r="GE255" s="311"/>
      <c r="GF255" s="311"/>
      <c r="GG255" s="311"/>
      <c r="GH255" s="311"/>
      <c r="GI255" s="311"/>
      <c r="GJ255" s="311"/>
      <c r="GK255" s="311"/>
      <c r="GL255" s="311"/>
      <c r="GM255" s="311"/>
      <c r="GN255" s="311"/>
      <c r="GO255" s="311"/>
      <c r="GP255" s="311"/>
      <c r="GQ255" s="311"/>
      <c r="GR255" s="311"/>
      <c r="GS255" s="311"/>
      <c r="GT255" s="311"/>
      <c r="GU255" s="311"/>
      <c r="GV255" s="311"/>
      <c r="GW255" s="311"/>
      <c r="GX255" s="311"/>
      <c r="GY255" s="311"/>
      <c r="GZ255" s="311"/>
      <c r="HA255" s="311"/>
      <c r="HB255" s="311"/>
      <c r="HC255" s="311"/>
      <c r="HD255" s="311"/>
      <c r="HE255" s="311"/>
      <c r="HF255" s="311"/>
      <c r="HG255" s="311"/>
      <c r="HH255" s="311"/>
    </row>
    <row r="256" spans="1:216" s="313" customFormat="1" ht="28.2" x14ac:dyDescent="0.25">
      <c r="A256" s="311"/>
      <c r="AM256" s="311"/>
      <c r="AN256" s="323"/>
      <c r="CN256" s="311"/>
      <c r="CO256" s="311"/>
      <c r="CP256" s="311"/>
      <c r="CQ256" s="311"/>
      <c r="CR256" s="311"/>
      <c r="CS256" s="311"/>
      <c r="CT256" s="311"/>
      <c r="CU256" s="311"/>
      <c r="CV256" s="311"/>
      <c r="CW256" s="311"/>
      <c r="CX256" s="311"/>
      <c r="CY256" s="311"/>
      <c r="CZ256" s="311"/>
      <c r="DA256" s="311"/>
      <c r="DB256" s="311"/>
      <c r="DC256" s="311"/>
      <c r="DD256" s="311"/>
      <c r="DE256" s="311"/>
      <c r="DF256" s="311"/>
      <c r="DG256" s="311"/>
      <c r="DH256" s="311"/>
      <c r="DI256" s="311"/>
      <c r="DJ256" s="311"/>
      <c r="DK256" s="311"/>
      <c r="DL256" s="311"/>
      <c r="DM256" s="311"/>
      <c r="DN256" s="311"/>
      <c r="DO256" s="311"/>
      <c r="DP256" s="311"/>
      <c r="DQ256" s="311"/>
      <c r="DR256" s="311"/>
      <c r="DS256" s="311"/>
      <c r="DT256" s="311"/>
      <c r="DU256" s="311"/>
      <c r="DV256" s="311"/>
      <c r="DW256" s="311"/>
      <c r="DX256" s="311"/>
      <c r="DY256" s="311"/>
      <c r="DZ256" s="311"/>
      <c r="EA256" s="311"/>
      <c r="EB256" s="311"/>
      <c r="EC256" s="311"/>
      <c r="ED256" s="311"/>
      <c r="EE256" s="311"/>
      <c r="EF256" s="311"/>
      <c r="EG256" s="311"/>
      <c r="EH256" s="311"/>
      <c r="EI256" s="311"/>
      <c r="EJ256" s="311"/>
      <c r="EK256" s="311"/>
      <c r="EL256" s="311"/>
      <c r="EM256" s="311"/>
      <c r="EN256" s="311"/>
      <c r="EO256" s="311"/>
      <c r="EP256" s="311"/>
      <c r="EQ256" s="311"/>
      <c r="ER256" s="311"/>
      <c r="ES256" s="311"/>
      <c r="ET256" s="311"/>
      <c r="EU256" s="311"/>
      <c r="EV256" s="311"/>
      <c r="EW256" s="311"/>
      <c r="EX256" s="311"/>
      <c r="EY256" s="311"/>
      <c r="EZ256" s="311"/>
      <c r="FA256" s="311"/>
      <c r="FB256" s="311"/>
      <c r="FC256" s="311"/>
      <c r="FD256" s="311"/>
      <c r="FE256" s="311"/>
      <c r="FF256" s="311"/>
      <c r="FG256" s="311"/>
      <c r="FH256" s="311"/>
      <c r="FI256" s="311"/>
      <c r="FJ256" s="311"/>
      <c r="FK256" s="311"/>
      <c r="FL256" s="311"/>
      <c r="FM256" s="311"/>
      <c r="FN256" s="311"/>
      <c r="FO256" s="311"/>
      <c r="FP256" s="311"/>
      <c r="FQ256" s="311"/>
      <c r="FR256" s="311"/>
      <c r="FS256" s="311"/>
      <c r="FT256" s="311"/>
      <c r="FU256" s="311"/>
      <c r="FV256" s="311"/>
      <c r="FW256" s="311"/>
      <c r="FX256" s="311"/>
      <c r="FY256" s="311"/>
      <c r="FZ256" s="311"/>
      <c r="GA256" s="311"/>
      <c r="GB256" s="311"/>
      <c r="GC256" s="311"/>
      <c r="GD256" s="311"/>
      <c r="GE256" s="311"/>
      <c r="GF256" s="311"/>
      <c r="GG256" s="311"/>
      <c r="GH256" s="311"/>
      <c r="GI256" s="311"/>
      <c r="GJ256" s="311"/>
      <c r="GK256" s="311"/>
      <c r="GL256" s="311"/>
      <c r="GM256" s="311"/>
      <c r="GN256" s="311"/>
      <c r="GO256" s="311"/>
      <c r="GP256" s="311"/>
      <c r="GQ256" s="311"/>
      <c r="GR256" s="311"/>
      <c r="GS256" s="311"/>
      <c r="GT256" s="311"/>
      <c r="GU256" s="311"/>
      <c r="GV256" s="311"/>
      <c r="GW256" s="311"/>
      <c r="GX256" s="311"/>
      <c r="GY256" s="311"/>
      <c r="GZ256" s="311"/>
      <c r="HA256" s="311"/>
      <c r="HB256" s="311"/>
      <c r="HC256" s="311"/>
      <c r="HD256" s="311"/>
      <c r="HE256" s="311"/>
      <c r="HF256" s="311"/>
      <c r="HG256" s="311"/>
      <c r="HH256" s="311"/>
    </row>
    <row r="257" spans="1:224" s="301" customFormat="1" ht="28.2" x14ac:dyDescent="0.25">
      <c r="A257" s="299"/>
      <c r="AM257" s="299"/>
      <c r="AN257" s="324"/>
      <c r="CN257" s="299"/>
      <c r="CO257" s="299"/>
      <c r="CP257" s="299"/>
      <c r="CQ257" s="299"/>
      <c r="CR257" s="299"/>
      <c r="CS257" s="299"/>
      <c r="CT257" s="299"/>
      <c r="CU257" s="299"/>
      <c r="CV257" s="299"/>
      <c r="CW257" s="299"/>
      <c r="CX257" s="299"/>
      <c r="CY257" s="299"/>
      <c r="CZ257" s="299"/>
      <c r="DA257" s="299"/>
      <c r="DB257" s="299"/>
      <c r="DC257" s="299"/>
      <c r="DD257" s="299"/>
      <c r="DE257" s="299"/>
      <c r="DF257" s="299"/>
      <c r="DG257" s="299"/>
      <c r="DH257" s="299"/>
      <c r="DI257" s="299"/>
      <c r="DJ257" s="299"/>
      <c r="DK257" s="299"/>
      <c r="DL257" s="299"/>
      <c r="DM257" s="299"/>
      <c r="DN257" s="299"/>
      <c r="DO257" s="299"/>
      <c r="DP257" s="299"/>
      <c r="DQ257" s="299"/>
      <c r="DR257" s="299"/>
      <c r="DS257" s="299"/>
      <c r="DT257" s="299"/>
      <c r="DU257" s="299"/>
      <c r="DV257" s="299"/>
      <c r="DW257" s="299"/>
      <c r="DX257" s="299"/>
      <c r="DY257" s="299"/>
      <c r="DZ257" s="299"/>
      <c r="EA257" s="299"/>
      <c r="EB257" s="299"/>
      <c r="EC257" s="299"/>
      <c r="ED257" s="299"/>
      <c r="EE257" s="299"/>
      <c r="EF257" s="299"/>
      <c r="EG257" s="299"/>
      <c r="EH257" s="299"/>
      <c r="EI257" s="299"/>
      <c r="EJ257" s="299"/>
      <c r="EK257" s="299"/>
      <c r="EL257" s="299"/>
      <c r="EM257" s="299"/>
      <c r="EN257" s="299"/>
      <c r="EO257" s="299"/>
      <c r="EP257" s="299"/>
      <c r="EQ257" s="299"/>
      <c r="ER257" s="299"/>
      <c r="ES257" s="299"/>
      <c r="ET257" s="299"/>
      <c r="EU257" s="299"/>
      <c r="EV257" s="299"/>
      <c r="EW257" s="299"/>
      <c r="EX257" s="299"/>
      <c r="EY257" s="299"/>
      <c r="EZ257" s="299"/>
      <c r="FA257" s="299"/>
      <c r="FB257" s="299"/>
      <c r="FC257" s="299"/>
      <c r="FD257" s="299"/>
      <c r="FE257" s="299"/>
      <c r="FF257" s="299"/>
      <c r="FG257" s="299"/>
      <c r="FH257" s="299"/>
      <c r="FI257" s="299"/>
      <c r="FJ257" s="299"/>
      <c r="FK257" s="299"/>
      <c r="FL257" s="299"/>
      <c r="FM257" s="299"/>
      <c r="FN257" s="299"/>
      <c r="FO257" s="299"/>
      <c r="FP257" s="299"/>
      <c r="FQ257" s="299"/>
      <c r="FR257" s="299"/>
      <c r="FS257" s="299"/>
      <c r="FT257" s="299"/>
      <c r="FU257" s="299"/>
      <c r="FV257" s="299"/>
      <c r="FW257" s="299"/>
      <c r="FX257" s="299"/>
      <c r="FY257" s="299"/>
      <c r="FZ257" s="299"/>
      <c r="GA257" s="299"/>
      <c r="GB257" s="299"/>
      <c r="GC257" s="299"/>
      <c r="GD257" s="299"/>
      <c r="GE257" s="299"/>
      <c r="GF257" s="299"/>
      <c r="GG257" s="299"/>
      <c r="GH257" s="299"/>
      <c r="GI257" s="299"/>
      <c r="GJ257" s="299"/>
      <c r="GK257" s="299"/>
      <c r="GL257" s="299"/>
      <c r="GM257" s="299"/>
      <c r="GN257" s="299"/>
      <c r="GO257" s="299"/>
      <c r="GP257" s="299"/>
      <c r="GQ257" s="299"/>
      <c r="GR257" s="299"/>
      <c r="GS257" s="299"/>
      <c r="GT257" s="299"/>
      <c r="GU257" s="299"/>
      <c r="GV257" s="299"/>
      <c r="GW257" s="299"/>
      <c r="GX257" s="299"/>
      <c r="GY257" s="299"/>
      <c r="GZ257" s="299"/>
      <c r="HA257" s="299"/>
      <c r="HB257" s="299"/>
      <c r="HC257" s="299"/>
      <c r="HD257" s="299"/>
      <c r="HE257" s="299"/>
      <c r="HF257" s="299"/>
      <c r="HG257" s="299"/>
      <c r="HH257" s="299"/>
    </row>
    <row r="258" spans="1:224" s="301" customFormat="1" ht="20.25" customHeight="1" x14ac:dyDescent="0.25">
      <c r="A258" s="299"/>
      <c r="AM258" s="299"/>
      <c r="AN258" s="324"/>
      <c r="CN258" s="299"/>
      <c r="CO258" s="299"/>
      <c r="CP258" s="299"/>
      <c r="CQ258" s="299"/>
      <c r="CR258" s="299"/>
      <c r="CS258" s="299"/>
      <c r="CT258" s="299"/>
      <c r="CU258" s="299"/>
      <c r="CV258" s="299"/>
      <c r="CW258" s="299"/>
      <c r="CX258" s="299"/>
      <c r="CY258" s="299"/>
      <c r="CZ258" s="299"/>
      <c r="DA258" s="299"/>
      <c r="DB258" s="299"/>
      <c r="DC258" s="299"/>
      <c r="DD258" s="299"/>
      <c r="DE258" s="299"/>
      <c r="DF258" s="299"/>
      <c r="DG258" s="299"/>
      <c r="DH258" s="299"/>
      <c r="DI258" s="299"/>
      <c r="DJ258" s="299"/>
      <c r="DK258" s="299"/>
      <c r="DL258" s="299"/>
      <c r="DM258" s="299"/>
      <c r="DN258" s="299"/>
      <c r="DO258" s="299"/>
      <c r="DP258" s="299"/>
      <c r="DQ258" s="299"/>
      <c r="DR258" s="299"/>
      <c r="DS258" s="299"/>
      <c r="DT258" s="299"/>
      <c r="DU258" s="299"/>
      <c r="DV258" s="299"/>
      <c r="DW258" s="299"/>
      <c r="DX258" s="299"/>
      <c r="DY258" s="299"/>
      <c r="DZ258" s="299"/>
      <c r="EA258" s="299"/>
      <c r="EB258" s="299"/>
      <c r="EC258" s="299"/>
      <c r="ED258" s="299"/>
      <c r="EE258" s="299"/>
      <c r="EF258" s="299"/>
      <c r="EG258" s="299"/>
      <c r="EH258" s="299"/>
      <c r="EI258" s="299"/>
      <c r="EJ258" s="299"/>
      <c r="EK258" s="299"/>
      <c r="EL258" s="299"/>
      <c r="EM258" s="299"/>
      <c r="EN258" s="299"/>
      <c r="EO258" s="299"/>
      <c r="EP258" s="299"/>
      <c r="EQ258" s="299"/>
      <c r="ER258" s="299"/>
      <c r="ES258" s="299"/>
      <c r="ET258" s="299"/>
      <c r="EU258" s="299"/>
      <c r="EV258" s="299"/>
      <c r="EW258" s="299"/>
      <c r="EX258" s="299"/>
      <c r="EY258" s="299"/>
      <c r="EZ258" s="299"/>
      <c r="FA258" s="299"/>
      <c r="FB258" s="299"/>
      <c r="FC258" s="299"/>
      <c r="FD258" s="299"/>
      <c r="FE258" s="299"/>
      <c r="FF258" s="299"/>
      <c r="FG258" s="299"/>
      <c r="FH258" s="299"/>
      <c r="FI258" s="299"/>
      <c r="FJ258" s="299"/>
      <c r="FK258" s="299"/>
      <c r="FL258" s="299"/>
      <c r="FM258" s="299"/>
      <c r="FN258" s="299"/>
      <c r="FO258" s="299"/>
      <c r="FP258" s="299"/>
      <c r="FQ258" s="299"/>
      <c r="FR258" s="299"/>
      <c r="FS258" s="299"/>
      <c r="FT258" s="299"/>
      <c r="FU258" s="299"/>
      <c r="FV258" s="299"/>
      <c r="FW258" s="299"/>
      <c r="FX258" s="299"/>
      <c r="FY258" s="299"/>
      <c r="FZ258" s="299"/>
      <c r="GA258" s="299"/>
      <c r="GB258" s="299"/>
      <c r="GC258" s="299"/>
      <c r="GD258" s="299"/>
      <c r="GE258" s="299"/>
      <c r="GF258" s="299"/>
      <c r="GG258" s="299"/>
      <c r="GH258" s="299"/>
      <c r="GI258" s="299"/>
      <c r="GJ258" s="299"/>
      <c r="GK258" s="299"/>
      <c r="GL258" s="299"/>
      <c r="GM258" s="299"/>
      <c r="GN258" s="299"/>
      <c r="GO258" s="299"/>
      <c r="GP258" s="299"/>
      <c r="GQ258" s="299"/>
      <c r="GR258" s="299"/>
      <c r="GS258" s="299"/>
      <c r="GT258" s="299"/>
      <c r="GU258" s="299"/>
      <c r="GV258" s="299"/>
      <c r="GW258" s="299"/>
      <c r="GX258" s="299"/>
      <c r="GY258" s="299"/>
      <c r="GZ258" s="299"/>
      <c r="HA258" s="299"/>
      <c r="HB258" s="299"/>
      <c r="HC258" s="299"/>
      <c r="HD258" s="299"/>
      <c r="HE258" s="299"/>
      <c r="HF258" s="299"/>
      <c r="HG258" s="299"/>
      <c r="HH258" s="299"/>
    </row>
    <row r="259" spans="1:224" s="301" customFormat="1" ht="20.25" customHeight="1" x14ac:dyDescent="0.25">
      <c r="A259" s="299"/>
      <c r="B259" s="299"/>
      <c r="C259" s="299"/>
      <c r="D259" s="299"/>
      <c r="E259" s="299"/>
      <c r="F259" s="299"/>
      <c r="G259" s="299"/>
      <c r="H259" s="299"/>
      <c r="I259" s="299"/>
      <c r="J259" s="299"/>
      <c r="K259" s="299"/>
      <c r="L259" s="299"/>
      <c r="M259" s="299"/>
      <c r="N259" s="299"/>
      <c r="O259" s="299"/>
      <c r="P259" s="299"/>
      <c r="Q259" s="299"/>
      <c r="R259" s="299"/>
      <c r="S259" s="299"/>
      <c r="T259" s="299"/>
      <c r="U259" s="299"/>
      <c r="V259" s="299"/>
      <c r="W259" s="325"/>
      <c r="X259" s="325"/>
      <c r="Y259" s="325"/>
      <c r="Z259" s="325"/>
      <c r="AA259" s="325"/>
      <c r="AB259" s="325"/>
      <c r="AC259" s="325"/>
      <c r="AD259" s="325"/>
      <c r="AE259" s="325"/>
      <c r="AF259" s="325"/>
      <c r="AG259" s="299"/>
      <c r="AH259" s="299"/>
      <c r="AI259" s="299"/>
      <c r="AJ259" s="299"/>
      <c r="AK259" s="299"/>
      <c r="AM259" s="299"/>
      <c r="AN259" s="324"/>
      <c r="CN259" s="299"/>
      <c r="CO259" s="299"/>
      <c r="CP259" s="299"/>
      <c r="CQ259" s="299"/>
      <c r="CR259" s="299"/>
      <c r="CS259" s="299"/>
      <c r="CT259" s="299"/>
      <c r="CU259" s="299"/>
      <c r="CV259" s="299"/>
      <c r="CW259" s="299"/>
      <c r="CX259" s="299"/>
      <c r="CY259" s="299"/>
      <c r="CZ259" s="299"/>
      <c r="DA259" s="299"/>
      <c r="DB259" s="299"/>
      <c r="DC259" s="299"/>
      <c r="DD259" s="299"/>
      <c r="DE259" s="299"/>
      <c r="DF259" s="299"/>
      <c r="DG259" s="299"/>
      <c r="DH259" s="299"/>
      <c r="DI259" s="299"/>
      <c r="DJ259" s="299"/>
      <c r="DK259" s="299"/>
      <c r="DL259" s="299"/>
      <c r="DM259" s="299"/>
      <c r="DN259" s="299"/>
      <c r="DO259" s="299"/>
      <c r="DP259" s="299"/>
      <c r="DQ259" s="299"/>
      <c r="DR259" s="299"/>
      <c r="DS259" s="299"/>
      <c r="DT259" s="299"/>
      <c r="DU259" s="299"/>
      <c r="DV259" s="299"/>
      <c r="DW259" s="299"/>
      <c r="DX259" s="299"/>
      <c r="DY259" s="299"/>
      <c r="DZ259" s="299"/>
      <c r="EA259" s="299"/>
      <c r="EB259" s="299"/>
      <c r="EC259" s="299"/>
      <c r="ED259" s="299"/>
      <c r="EE259" s="299"/>
      <c r="EF259" s="299"/>
      <c r="EG259" s="299"/>
      <c r="EH259" s="299"/>
      <c r="EI259" s="299"/>
      <c r="EJ259" s="299"/>
      <c r="EK259" s="299"/>
      <c r="EL259" s="299"/>
      <c r="EM259" s="299"/>
      <c r="EN259" s="299"/>
      <c r="EO259" s="299"/>
      <c r="EP259" s="299"/>
      <c r="EQ259" s="299"/>
      <c r="ER259" s="299"/>
      <c r="ES259" s="299"/>
      <c r="ET259" s="299"/>
      <c r="EU259" s="299"/>
      <c r="EV259" s="299"/>
      <c r="EW259" s="299"/>
      <c r="EX259" s="299"/>
      <c r="EY259" s="299"/>
      <c r="EZ259" s="299"/>
      <c r="FA259" s="299"/>
      <c r="FB259" s="299"/>
      <c r="FC259" s="299"/>
      <c r="FD259" s="299"/>
      <c r="FE259" s="299"/>
      <c r="FF259" s="299"/>
      <c r="FG259" s="299"/>
      <c r="FH259" s="299"/>
      <c r="FI259" s="299"/>
      <c r="FJ259" s="299"/>
      <c r="FK259" s="299"/>
      <c r="FL259" s="299"/>
      <c r="FM259" s="299"/>
      <c r="FN259" s="299"/>
      <c r="FO259" s="299"/>
      <c r="FP259" s="299"/>
      <c r="FQ259" s="299"/>
      <c r="FR259" s="299"/>
      <c r="FS259" s="299"/>
      <c r="FT259" s="299"/>
      <c r="FU259" s="299"/>
      <c r="FV259" s="299"/>
      <c r="FW259" s="299"/>
      <c r="FX259" s="299"/>
      <c r="FY259" s="299"/>
      <c r="FZ259" s="299"/>
      <c r="GA259" s="299"/>
      <c r="GB259" s="299"/>
      <c r="GC259" s="299"/>
      <c r="GD259" s="299"/>
      <c r="GE259" s="299"/>
      <c r="GF259" s="299"/>
      <c r="GG259" s="299"/>
      <c r="GH259" s="299"/>
      <c r="GI259" s="299"/>
      <c r="GJ259" s="299"/>
      <c r="GK259" s="299"/>
      <c r="GL259" s="299"/>
      <c r="GM259" s="299"/>
      <c r="GN259" s="299"/>
      <c r="GO259" s="299"/>
      <c r="GP259" s="299"/>
      <c r="GQ259" s="299"/>
      <c r="GR259" s="299"/>
      <c r="GS259" s="299"/>
      <c r="GT259" s="299"/>
      <c r="GU259" s="299"/>
      <c r="GV259" s="299"/>
      <c r="GW259" s="299"/>
      <c r="GX259" s="299"/>
      <c r="GY259" s="299"/>
      <c r="GZ259" s="299"/>
      <c r="HA259" s="299"/>
      <c r="HB259" s="299"/>
      <c r="HC259" s="299"/>
      <c r="HD259" s="299"/>
      <c r="HE259" s="299"/>
      <c r="HF259" s="299"/>
      <c r="HG259" s="299"/>
      <c r="HH259" s="299"/>
    </row>
    <row r="260" spans="1:224" s="301" customFormat="1" ht="20.25" customHeight="1" x14ac:dyDescent="0.25">
      <c r="A260" s="299"/>
      <c r="C260" s="299"/>
      <c r="D260" s="299"/>
      <c r="E260" s="299"/>
      <c r="F260" s="299"/>
      <c r="G260" s="299"/>
      <c r="H260" s="299"/>
      <c r="I260" s="299"/>
      <c r="J260" s="299"/>
      <c r="K260" s="299"/>
      <c r="L260" s="299"/>
      <c r="M260" s="299"/>
      <c r="N260" s="299"/>
      <c r="O260" s="299"/>
      <c r="P260" s="299"/>
      <c r="Q260" s="299"/>
      <c r="R260" s="299"/>
      <c r="S260" s="299"/>
      <c r="T260" s="299"/>
      <c r="U260" s="299"/>
      <c r="V260" s="299"/>
      <c r="W260" s="325"/>
      <c r="X260" s="325"/>
      <c r="Y260" s="325"/>
      <c r="Z260" s="325"/>
      <c r="AA260" s="325"/>
      <c r="AB260" s="325"/>
      <c r="AC260" s="325"/>
      <c r="AD260" s="325"/>
      <c r="AE260" s="325"/>
      <c r="AF260" s="325"/>
      <c r="AG260" s="299"/>
      <c r="AH260" s="299"/>
      <c r="AI260" s="299"/>
      <c r="AJ260" s="299"/>
      <c r="AK260" s="299"/>
      <c r="AM260" s="299"/>
      <c r="AN260" s="324"/>
      <c r="CN260" s="299"/>
      <c r="CO260" s="299"/>
      <c r="CP260" s="299"/>
      <c r="CQ260" s="299"/>
      <c r="CR260" s="299"/>
      <c r="CS260" s="299"/>
      <c r="CT260" s="299"/>
      <c r="CU260" s="299"/>
      <c r="CV260" s="299"/>
      <c r="CW260" s="299"/>
      <c r="CX260" s="299"/>
      <c r="CY260" s="299"/>
      <c r="CZ260" s="299"/>
      <c r="DA260" s="299"/>
      <c r="DB260" s="299"/>
      <c r="DC260" s="299"/>
      <c r="DD260" s="299"/>
      <c r="DE260" s="299"/>
      <c r="DF260" s="299"/>
      <c r="DG260" s="299"/>
      <c r="DH260" s="299"/>
      <c r="DI260" s="299"/>
      <c r="DJ260" s="299"/>
      <c r="DK260" s="299"/>
      <c r="DL260" s="299"/>
      <c r="DM260" s="299"/>
      <c r="DN260" s="299"/>
      <c r="DO260" s="299"/>
      <c r="DP260" s="299"/>
      <c r="DQ260" s="299"/>
      <c r="DR260" s="299"/>
      <c r="DS260" s="299"/>
      <c r="DT260" s="299"/>
      <c r="DU260" s="299"/>
      <c r="DV260" s="299"/>
      <c r="DW260" s="299"/>
      <c r="DX260" s="299"/>
      <c r="DY260" s="299"/>
      <c r="DZ260" s="299"/>
      <c r="EA260" s="299"/>
      <c r="EB260" s="299"/>
      <c r="EC260" s="299"/>
      <c r="ED260" s="299"/>
      <c r="EE260" s="299"/>
      <c r="EF260" s="299"/>
      <c r="EG260" s="299"/>
      <c r="EH260" s="299"/>
      <c r="EI260" s="299"/>
      <c r="EJ260" s="299"/>
      <c r="EK260" s="299"/>
      <c r="EL260" s="299"/>
      <c r="EM260" s="299"/>
      <c r="EN260" s="299"/>
      <c r="EO260" s="299"/>
      <c r="EP260" s="299"/>
      <c r="EQ260" s="299"/>
      <c r="ER260" s="299"/>
      <c r="ES260" s="299"/>
      <c r="ET260" s="299"/>
      <c r="EU260" s="299"/>
      <c r="EV260" s="299"/>
      <c r="EW260" s="299"/>
      <c r="EX260" s="299"/>
      <c r="EY260" s="299"/>
      <c r="EZ260" s="299"/>
      <c r="FA260" s="299"/>
      <c r="FB260" s="299"/>
      <c r="FC260" s="299"/>
      <c r="FD260" s="299"/>
      <c r="FE260" s="299"/>
      <c r="FF260" s="299"/>
      <c r="FG260" s="299"/>
      <c r="FH260" s="299"/>
      <c r="FI260" s="299"/>
      <c r="FJ260" s="299"/>
      <c r="FK260" s="299"/>
      <c r="FL260" s="299"/>
      <c r="FM260" s="299"/>
      <c r="FN260" s="299"/>
      <c r="FO260" s="299"/>
      <c r="FP260" s="299"/>
      <c r="FQ260" s="299"/>
      <c r="FR260" s="299"/>
      <c r="FS260" s="299"/>
      <c r="FT260" s="299"/>
      <c r="FU260" s="299"/>
      <c r="FV260" s="299"/>
      <c r="FW260" s="299"/>
      <c r="FX260" s="299"/>
      <c r="FY260" s="299"/>
      <c r="FZ260" s="299"/>
      <c r="GA260" s="299"/>
      <c r="GB260" s="299"/>
      <c r="GC260" s="299"/>
      <c r="GD260" s="299"/>
      <c r="GE260" s="299"/>
      <c r="GF260" s="299"/>
      <c r="GG260" s="299"/>
      <c r="GH260" s="299"/>
      <c r="GI260" s="299"/>
      <c r="GJ260" s="299"/>
      <c r="GK260" s="299"/>
      <c r="GL260" s="299"/>
      <c r="GM260" s="299"/>
      <c r="GN260" s="299"/>
      <c r="GO260" s="299"/>
      <c r="GP260" s="299"/>
      <c r="GQ260" s="299"/>
      <c r="GR260" s="299"/>
      <c r="GS260" s="299"/>
      <c r="GT260" s="299"/>
      <c r="GU260" s="299"/>
      <c r="GV260" s="299"/>
      <c r="GW260" s="299"/>
      <c r="GX260" s="299"/>
      <c r="GY260" s="299"/>
      <c r="GZ260" s="299"/>
      <c r="HA260" s="299"/>
      <c r="HB260" s="299"/>
      <c r="HC260" s="299"/>
      <c r="HD260" s="299"/>
      <c r="HE260" s="299"/>
      <c r="HF260" s="299"/>
      <c r="HG260" s="299"/>
      <c r="HH260" s="299"/>
    </row>
    <row r="261" spans="1:224" s="301" customFormat="1" ht="20.25" customHeight="1" x14ac:dyDescent="0.25">
      <c r="A261" s="299"/>
      <c r="C261" s="299"/>
      <c r="D261" s="299"/>
      <c r="E261" s="299"/>
      <c r="F261" s="299"/>
      <c r="G261" s="299"/>
      <c r="H261" s="299"/>
      <c r="I261" s="299"/>
      <c r="J261" s="299"/>
      <c r="K261" s="299"/>
      <c r="L261" s="299"/>
      <c r="M261" s="299"/>
      <c r="N261" s="299"/>
      <c r="O261" s="299"/>
      <c r="P261" s="299"/>
      <c r="Q261" s="299"/>
      <c r="R261" s="299"/>
      <c r="S261" s="299"/>
      <c r="T261" s="299"/>
      <c r="U261" s="299"/>
      <c r="V261" s="299"/>
      <c r="W261" s="299"/>
      <c r="X261" s="299"/>
      <c r="Y261" s="299"/>
      <c r="Z261" s="299"/>
      <c r="AA261" s="299"/>
      <c r="AB261" s="299"/>
      <c r="AC261" s="299"/>
      <c r="AD261" s="299"/>
      <c r="AE261" s="326"/>
      <c r="AF261" s="299"/>
      <c r="AG261" s="299"/>
      <c r="AH261" s="299"/>
      <c r="AI261" s="299"/>
      <c r="AJ261" s="299"/>
      <c r="AK261" s="299"/>
      <c r="AL261" s="299"/>
      <c r="AM261" s="299"/>
      <c r="AN261" s="327"/>
      <c r="AX261" s="299"/>
      <c r="BA261" s="299"/>
      <c r="BB261" s="299"/>
      <c r="BC261" s="299"/>
      <c r="BD261" s="299"/>
      <c r="BE261" s="299"/>
      <c r="BF261" s="299"/>
      <c r="BG261" s="299"/>
      <c r="BH261" s="299"/>
      <c r="BI261" s="299"/>
      <c r="BJ261" s="299"/>
      <c r="BK261" s="299"/>
      <c r="BL261" s="299"/>
      <c r="CD261" s="299"/>
      <c r="CE261" s="299"/>
      <c r="CF261" s="299"/>
      <c r="CG261" s="299"/>
      <c r="CH261" s="299"/>
      <c r="CJ261" s="299"/>
      <c r="CK261" s="299"/>
      <c r="CL261" s="299"/>
      <c r="CM261" s="299"/>
      <c r="CN261" s="299"/>
      <c r="CO261" s="299"/>
      <c r="CP261" s="299"/>
      <c r="CQ261" s="299"/>
      <c r="CR261" s="299"/>
      <c r="CS261" s="299"/>
      <c r="CT261" s="299"/>
      <c r="CU261" s="299"/>
      <c r="CV261" s="299"/>
      <c r="CW261" s="299"/>
      <c r="CX261" s="299"/>
      <c r="CY261" s="299"/>
      <c r="CZ261" s="299"/>
      <c r="DA261" s="299"/>
      <c r="DB261" s="299"/>
      <c r="DC261" s="299"/>
      <c r="DD261" s="299"/>
      <c r="DE261" s="299"/>
      <c r="DF261" s="299"/>
      <c r="DG261" s="299"/>
      <c r="DH261" s="299"/>
      <c r="DI261" s="299"/>
      <c r="DJ261" s="299"/>
      <c r="DK261" s="299"/>
      <c r="DL261" s="299"/>
      <c r="DM261" s="299"/>
      <c r="DN261" s="299"/>
      <c r="DO261" s="299"/>
      <c r="DP261" s="299"/>
      <c r="DQ261" s="299"/>
      <c r="DR261" s="299"/>
      <c r="DS261" s="299"/>
      <c r="DT261" s="299"/>
      <c r="DU261" s="299"/>
      <c r="DV261" s="299"/>
      <c r="DW261" s="299"/>
      <c r="DX261" s="299"/>
      <c r="DY261" s="299"/>
      <c r="DZ261" s="299"/>
      <c r="EA261" s="299"/>
      <c r="EB261" s="299"/>
      <c r="EC261" s="299"/>
      <c r="ED261" s="299"/>
      <c r="EE261" s="299"/>
      <c r="EF261" s="299"/>
      <c r="EG261" s="299"/>
      <c r="EH261" s="299"/>
      <c r="EI261" s="299"/>
      <c r="EJ261" s="299"/>
      <c r="EK261" s="299"/>
      <c r="EL261" s="299"/>
      <c r="EM261" s="299"/>
      <c r="EN261" s="299"/>
      <c r="EO261" s="299"/>
      <c r="EP261" s="299"/>
      <c r="EQ261" s="299"/>
      <c r="ER261" s="299"/>
      <c r="ES261" s="299"/>
      <c r="ET261" s="299"/>
      <c r="EU261" s="299"/>
      <c r="EV261" s="299"/>
      <c r="EW261" s="299"/>
      <c r="EX261" s="299"/>
      <c r="EY261" s="299"/>
      <c r="EZ261" s="299"/>
      <c r="FA261" s="299"/>
      <c r="FB261" s="299"/>
      <c r="FC261" s="299"/>
      <c r="FD261" s="299"/>
      <c r="FE261" s="299"/>
      <c r="FF261" s="299"/>
      <c r="FG261" s="299"/>
      <c r="FH261" s="299"/>
      <c r="FI261" s="299"/>
      <c r="FJ261" s="299"/>
      <c r="FK261" s="299"/>
      <c r="FL261" s="299"/>
      <c r="FM261" s="299"/>
      <c r="FN261" s="299"/>
      <c r="FO261" s="299"/>
      <c r="FP261" s="299"/>
      <c r="FQ261" s="299"/>
      <c r="FR261" s="299"/>
      <c r="FS261" s="299"/>
      <c r="FT261" s="299"/>
      <c r="FU261" s="299"/>
      <c r="FV261" s="299"/>
      <c r="FW261" s="299"/>
      <c r="FX261" s="299"/>
      <c r="FY261" s="299"/>
      <c r="FZ261" s="299"/>
      <c r="GA261" s="299"/>
      <c r="GB261" s="299"/>
      <c r="GC261" s="299"/>
      <c r="GD261" s="299"/>
      <c r="GE261" s="299"/>
      <c r="GF261" s="299"/>
      <c r="GG261" s="299"/>
      <c r="GH261" s="299"/>
      <c r="GI261" s="299"/>
      <c r="GJ261" s="299"/>
      <c r="GK261" s="299"/>
      <c r="GL261" s="299"/>
      <c r="GM261" s="299"/>
      <c r="GN261" s="299"/>
      <c r="GO261" s="299"/>
      <c r="GP261" s="299"/>
      <c r="GQ261" s="299"/>
      <c r="GR261" s="299"/>
      <c r="GS261" s="299"/>
      <c r="GT261" s="299"/>
      <c r="GU261" s="299"/>
      <c r="GV261" s="299"/>
      <c r="GW261" s="299"/>
      <c r="GX261" s="299"/>
      <c r="GY261" s="299"/>
      <c r="GZ261" s="299"/>
      <c r="HA261" s="299"/>
      <c r="HB261" s="299"/>
      <c r="HC261" s="299"/>
      <c r="HD261" s="299"/>
      <c r="HE261" s="299"/>
      <c r="HF261" s="299"/>
      <c r="HG261" s="299"/>
      <c r="HH261" s="299"/>
    </row>
    <row r="262" spans="1:224" s="324" customFormat="1" ht="28.2" x14ac:dyDescent="0.25">
      <c r="A262" s="327"/>
      <c r="B262" s="299"/>
      <c r="C262" s="299"/>
      <c r="D262" s="299"/>
      <c r="E262" s="299"/>
      <c r="F262" s="299"/>
      <c r="G262" s="299"/>
      <c r="H262" s="299"/>
      <c r="I262" s="299"/>
      <c r="J262" s="299"/>
      <c r="K262" s="299"/>
      <c r="L262" s="299"/>
      <c r="M262" s="299"/>
      <c r="N262" s="299"/>
      <c r="O262" s="299"/>
      <c r="P262" s="299"/>
      <c r="Q262" s="299"/>
      <c r="R262" s="299"/>
      <c r="S262" s="299"/>
      <c r="T262" s="299"/>
      <c r="U262" s="299"/>
      <c r="V262" s="299"/>
      <c r="W262" s="299"/>
      <c r="X262" s="299"/>
      <c r="Y262" s="299"/>
      <c r="Z262" s="299"/>
      <c r="AA262" s="299"/>
      <c r="AB262" s="299"/>
      <c r="AC262" s="299"/>
      <c r="AD262" s="299"/>
      <c r="AE262" s="326"/>
      <c r="AF262" s="299"/>
      <c r="AG262" s="299"/>
      <c r="AH262" s="299"/>
      <c r="AI262" s="299"/>
      <c r="AJ262" s="299"/>
      <c r="AK262" s="299"/>
      <c r="AL262" s="299"/>
      <c r="AM262" s="299"/>
      <c r="AN262" s="328"/>
      <c r="CR262" s="327"/>
      <c r="CS262" s="327"/>
      <c r="CT262" s="327"/>
      <c r="CU262" s="327"/>
      <c r="CV262" s="327"/>
      <c r="CW262" s="327"/>
      <c r="CX262" s="327"/>
      <c r="CY262" s="327"/>
      <c r="CZ262" s="327"/>
      <c r="DA262" s="327"/>
      <c r="DB262" s="327"/>
      <c r="DC262" s="327"/>
      <c r="DD262" s="327"/>
      <c r="DE262" s="327"/>
      <c r="DF262" s="327"/>
      <c r="DG262" s="327"/>
      <c r="DH262" s="327"/>
      <c r="DI262" s="327"/>
      <c r="DJ262" s="327"/>
      <c r="DK262" s="327"/>
      <c r="DL262" s="327"/>
      <c r="DM262" s="327"/>
      <c r="DN262" s="327"/>
      <c r="DO262" s="327"/>
      <c r="DP262" s="327"/>
      <c r="DQ262" s="327"/>
      <c r="DR262" s="327"/>
      <c r="DS262" s="327"/>
      <c r="DT262" s="327"/>
      <c r="DU262" s="327"/>
      <c r="DV262" s="327"/>
      <c r="DW262" s="327"/>
      <c r="DX262" s="327"/>
      <c r="DY262" s="327"/>
      <c r="DZ262" s="327"/>
      <c r="EA262" s="327"/>
      <c r="EB262" s="327"/>
      <c r="EC262" s="327"/>
      <c r="ED262" s="327"/>
      <c r="EE262" s="327"/>
      <c r="EF262" s="327"/>
      <c r="EG262" s="327"/>
      <c r="EH262" s="327"/>
      <c r="EI262" s="327"/>
      <c r="EJ262" s="327"/>
      <c r="EK262" s="327"/>
      <c r="EL262" s="327"/>
      <c r="EM262" s="327"/>
      <c r="EN262" s="327"/>
      <c r="EO262" s="327"/>
      <c r="EP262" s="327"/>
      <c r="EQ262" s="327"/>
      <c r="ER262" s="327"/>
      <c r="ES262" s="327"/>
      <c r="ET262" s="327"/>
      <c r="EU262" s="327"/>
      <c r="EV262" s="327"/>
      <c r="EW262" s="327"/>
      <c r="EX262" s="327"/>
      <c r="EY262" s="327"/>
      <c r="EZ262" s="327"/>
      <c r="FA262" s="327"/>
      <c r="FB262" s="327"/>
      <c r="FC262" s="327"/>
      <c r="FD262" s="327"/>
      <c r="FE262" s="327"/>
      <c r="FF262" s="327"/>
      <c r="FG262" s="327"/>
      <c r="FH262" s="327"/>
      <c r="FI262" s="327"/>
      <c r="FJ262" s="327"/>
      <c r="FK262" s="327"/>
      <c r="FL262" s="327"/>
      <c r="FM262" s="327"/>
      <c r="FN262" s="327"/>
      <c r="FO262" s="327"/>
      <c r="FP262" s="327"/>
      <c r="FQ262" s="327"/>
      <c r="FR262" s="327"/>
      <c r="FS262" s="327"/>
      <c r="FT262" s="327"/>
      <c r="FU262" s="327"/>
      <c r="FV262" s="327"/>
      <c r="FW262" s="327"/>
      <c r="FX262" s="327"/>
      <c r="FY262" s="327"/>
      <c r="FZ262" s="327"/>
      <c r="GA262" s="327"/>
      <c r="GB262" s="327"/>
      <c r="GC262" s="327"/>
      <c r="GD262" s="327"/>
      <c r="GE262" s="327"/>
      <c r="GF262" s="327"/>
      <c r="GG262" s="327"/>
      <c r="GH262" s="327"/>
      <c r="GI262" s="327"/>
      <c r="GJ262" s="327"/>
      <c r="GK262" s="327"/>
      <c r="GL262" s="327"/>
      <c r="GM262" s="327"/>
      <c r="GN262" s="327"/>
      <c r="GO262" s="327"/>
      <c r="GP262" s="327"/>
      <c r="GQ262" s="327"/>
      <c r="GR262" s="327"/>
      <c r="GS262" s="327"/>
      <c r="GT262" s="327"/>
      <c r="GU262" s="327"/>
      <c r="GV262" s="327"/>
      <c r="GW262" s="327"/>
      <c r="GX262" s="327"/>
      <c r="GY262" s="327"/>
      <c r="GZ262" s="327"/>
      <c r="HA262" s="327"/>
      <c r="HB262" s="327"/>
      <c r="HC262" s="327"/>
      <c r="HD262" s="327"/>
      <c r="HE262" s="327"/>
      <c r="HF262" s="327"/>
      <c r="HG262" s="327"/>
      <c r="HH262" s="327"/>
      <c r="HI262" s="327"/>
      <c r="HJ262" s="327"/>
      <c r="HK262" s="327"/>
      <c r="HL262" s="327"/>
      <c r="HM262" s="327"/>
      <c r="HN262" s="327"/>
    </row>
    <row r="263" spans="1:224" s="324" customFormat="1" ht="28.2" x14ac:dyDescent="0.25">
      <c r="A263" s="327"/>
      <c r="B263" s="299"/>
      <c r="C263" s="299"/>
      <c r="D263" s="299"/>
      <c r="E263" s="299"/>
      <c r="F263" s="299"/>
      <c r="G263" s="299"/>
      <c r="H263" s="299"/>
      <c r="I263" s="299"/>
      <c r="J263" s="299"/>
      <c r="K263" s="299"/>
      <c r="L263" s="299"/>
      <c r="M263" s="299"/>
      <c r="N263" s="299"/>
      <c r="O263" s="299"/>
      <c r="P263" s="299"/>
      <c r="Q263" s="299"/>
      <c r="R263" s="299"/>
      <c r="S263" s="299"/>
      <c r="T263" s="299"/>
      <c r="U263" s="299"/>
      <c r="V263" s="299"/>
      <c r="W263" s="299"/>
      <c r="X263" s="299"/>
      <c r="Y263" s="299"/>
      <c r="Z263" s="299"/>
      <c r="AA263" s="299"/>
      <c r="AB263" s="299"/>
      <c r="AC263" s="299"/>
      <c r="AD263" s="299"/>
      <c r="AE263" s="299"/>
      <c r="AF263" s="299"/>
      <c r="AG263" s="299"/>
      <c r="AH263" s="299"/>
      <c r="AI263" s="299"/>
      <c r="AJ263" s="299"/>
      <c r="AK263" s="299"/>
      <c r="AL263" s="299"/>
      <c r="AM263" s="299"/>
      <c r="AN263" s="328"/>
      <c r="CR263" s="327"/>
      <c r="CS263" s="327"/>
      <c r="CT263" s="327"/>
      <c r="CU263" s="327"/>
      <c r="CV263" s="327"/>
      <c r="CW263" s="327"/>
      <c r="CX263" s="327"/>
      <c r="CY263" s="327"/>
      <c r="CZ263" s="327"/>
      <c r="DA263" s="327"/>
      <c r="DB263" s="327"/>
      <c r="DC263" s="327"/>
      <c r="DD263" s="327"/>
      <c r="DE263" s="327"/>
      <c r="DF263" s="327"/>
      <c r="DG263" s="327"/>
      <c r="DH263" s="327"/>
      <c r="DI263" s="327"/>
      <c r="DJ263" s="327"/>
      <c r="DK263" s="327"/>
      <c r="DL263" s="327"/>
      <c r="DM263" s="327"/>
      <c r="DN263" s="327"/>
      <c r="DO263" s="327"/>
      <c r="DP263" s="327"/>
      <c r="DQ263" s="327"/>
      <c r="DR263" s="327"/>
      <c r="DS263" s="327"/>
      <c r="DT263" s="327"/>
      <c r="DU263" s="327"/>
      <c r="DV263" s="327"/>
      <c r="DW263" s="327"/>
      <c r="DX263" s="327"/>
      <c r="DY263" s="327"/>
      <c r="DZ263" s="327"/>
      <c r="EA263" s="327"/>
      <c r="EB263" s="327"/>
      <c r="EC263" s="327"/>
      <c r="ED263" s="327"/>
      <c r="EE263" s="327"/>
      <c r="EF263" s="327"/>
      <c r="EG263" s="327"/>
      <c r="EH263" s="327"/>
      <c r="EI263" s="327"/>
      <c r="EJ263" s="327"/>
      <c r="EK263" s="327"/>
      <c r="EL263" s="327"/>
      <c r="EM263" s="327"/>
      <c r="EN263" s="327"/>
      <c r="EO263" s="327"/>
      <c r="EP263" s="327"/>
      <c r="EQ263" s="327"/>
      <c r="ER263" s="327"/>
      <c r="ES263" s="327"/>
      <c r="ET263" s="327"/>
      <c r="EU263" s="327"/>
      <c r="EV263" s="327"/>
      <c r="EW263" s="327"/>
      <c r="EX263" s="327"/>
      <c r="EY263" s="327"/>
      <c r="EZ263" s="327"/>
      <c r="FA263" s="327"/>
      <c r="FB263" s="327"/>
      <c r="FC263" s="327"/>
      <c r="FD263" s="327"/>
      <c r="FE263" s="327"/>
      <c r="FF263" s="327"/>
      <c r="FG263" s="327"/>
      <c r="FH263" s="327"/>
      <c r="FI263" s="327"/>
      <c r="FJ263" s="327"/>
      <c r="FK263" s="327"/>
      <c r="FL263" s="327"/>
      <c r="FM263" s="327"/>
      <c r="FN263" s="327"/>
      <c r="FO263" s="327"/>
      <c r="FP263" s="327"/>
      <c r="FQ263" s="327"/>
      <c r="FR263" s="327"/>
      <c r="FS263" s="327"/>
      <c r="FT263" s="327"/>
      <c r="FU263" s="327"/>
      <c r="FV263" s="327"/>
      <c r="FW263" s="327"/>
      <c r="FX263" s="327"/>
      <c r="FY263" s="327"/>
      <c r="FZ263" s="327"/>
      <c r="GA263" s="327"/>
      <c r="GB263" s="327"/>
      <c r="GC263" s="327"/>
      <c r="GD263" s="327"/>
      <c r="GE263" s="327"/>
      <c r="GF263" s="327"/>
      <c r="GG263" s="327"/>
      <c r="GH263" s="327"/>
      <c r="GI263" s="327"/>
      <c r="GJ263" s="327"/>
      <c r="GK263" s="327"/>
      <c r="GL263" s="327"/>
      <c r="GM263" s="327"/>
      <c r="GN263" s="327"/>
      <c r="GO263" s="327"/>
      <c r="GP263" s="327"/>
      <c r="GQ263" s="327"/>
      <c r="GR263" s="327"/>
      <c r="GS263" s="327"/>
      <c r="GT263" s="327"/>
      <c r="GU263" s="327"/>
      <c r="GV263" s="327"/>
      <c r="GW263" s="327"/>
      <c r="GX263" s="327"/>
      <c r="GY263" s="327"/>
      <c r="GZ263" s="327"/>
      <c r="HA263" s="327"/>
      <c r="HB263" s="327"/>
      <c r="HC263" s="327"/>
      <c r="HD263" s="327"/>
      <c r="HE263" s="327"/>
      <c r="HF263" s="327"/>
      <c r="HG263" s="327"/>
      <c r="HH263" s="327"/>
      <c r="HI263" s="327"/>
      <c r="HJ263" s="327"/>
      <c r="HK263" s="327"/>
      <c r="HL263" s="327"/>
      <c r="HM263" s="327"/>
      <c r="HN263" s="327"/>
    </row>
    <row r="264" spans="1:224" s="324" customFormat="1" ht="28.2" x14ac:dyDescent="0.25">
      <c r="A264" s="327"/>
      <c r="B264" s="299"/>
      <c r="C264" s="299"/>
      <c r="D264" s="299"/>
      <c r="E264" s="299"/>
      <c r="F264" s="299"/>
      <c r="G264" s="299"/>
      <c r="H264" s="299"/>
      <c r="I264" s="299"/>
      <c r="J264" s="299"/>
      <c r="K264" s="299"/>
      <c r="L264" s="299"/>
      <c r="M264" s="299"/>
      <c r="N264" s="299"/>
      <c r="O264" s="299"/>
      <c r="P264" s="299"/>
      <c r="Q264" s="299"/>
      <c r="R264" s="299"/>
      <c r="S264" s="299"/>
      <c r="T264" s="299"/>
      <c r="U264" s="299"/>
      <c r="V264" s="299"/>
      <c r="W264" s="299"/>
      <c r="X264" s="299"/>
      <c r="Y264" s="299"/>
      <c r="Z264" s="299"/>
      <c r="AA264" s="299"/>
      <c r="AB264" s="299"/>
      <c r="AC264" s="299"/>
      <c r="AD264" s="299"/>
      <c r="AE264" s="299"/>
      <c r="AF264" s="299"/>
      <c r="AG264" s="299"/>
      <c r="AH264" s="299"/>
      <c r="AI264" s="299"/>
      <c r="AJ264" s="299"/>
      <c r="AK264" s="299"/>
      <c r="AL264" s="299"/>
      <c r="AM264" s="299"/>
      <c r="AN264" s="328"/>
      <c r="CR264" s="327"/>
      <c r="CS264" s="327"/>
      <c r="CT264" s="327"/>
      <c r="CU264" s="327"/>
      <c r="CV264" s="327"/>
      <c r="CW264" s="327"/>
      <c r="CX264" s="327"/>
      <c r="CY264" s="327"/>
      <c r="CZ264" s="327"/>
      <c r="DA264" s="327"/>
      <c r="DB264" s="327"/>
      <c r="DC264" s="327"/>
      <c r="DD264" s="327"/>
      <c r="DE264" s="327"/>
      <c r="DF264" s="327"/>
      <c r="DG264" s="327"/>
      <c r="DH264" s="327"/>
      <c r="DI264" s="327"/>
      <c r="DJ264" s="327"/>
      <c r="DK264" s="327"/>
      <c r="DL264" s="327"/>
      <c r="DM264" s="327"/>
      <c r="DN264" s="327"/>
      <c r="DO264" s="327"/>
      <c r="DP264" s="327"/>
      <c r="DQ264" s="327"/>
      <c r="DR264" s="327"/>
      <c r="DS264" s="327"/>
      <c r="DT264" s="327"/>
      <c r="DU264" s="327"/>
      <c r="DV264" s="327"/>
      <c r="DW264" s="327"/>
      <c r="DX264" s="327"/>
      <c r="DY264" s="327"/>
      <c r="DZ264" s="327"/>
      <c r="EA264" s="327"/>
      <c r="EB264" s="327"/>
      <c r="EC264" s="327"/>
      <c r="ED264" s="327"/>
      <c r="EE264" s="327"/>
      <c r="EF264" s="327"/>
      <c r="EG264" s="327"/>
      <c r="EH264" s="327"/>
      <c r="EI264" s="327"/>
      <c r="EJ264" s="327"/>
      <c r="EK264" s="327"/>
      <c r="EL264" s="327"/>
      <c r="EM264" s="327"/>
      <c r="EN264" s="327"/>
      <c r="EO264" s="327"/>
      <c r="EP264" s="327"/>
      <c r="EQ264" s="327"/>
      <c r="ER264" s="327"/>
      <c r="ES264" s="327"/>
      <c r="ET264" s="327"/>
      <c r="EU264" s="327"/>
      <c r="EV264" s="327"/>
      <c r="EW264" s="327"/>
      <c r="EX264" s="327"/>
      <c r="EY264" s="327"/>
      <c r="EZ264" s="327"/>
      <c r="FA264" s="327"/>
      <c r="FB264" s="327"/>
      <c r="FC264" s="327"/>
      <c r="FD264" s="327"/>
      <c r="FE264" s="327"/>
      <c r="FF264" s="327"/>
      <c r="FG264" s="327"/>
      <c r="FH264" s="327"/>
      <c r="FI264" s="327"/>
      <c r="FJ264" s="327"/>
      <c r="FK264" s="327"/>
      <c r="FL264" s="327"/>
      <c r="FM264" s="327"/>
      <c r="FN264" s="327"/>
      <c r="FO264" s="327"/>
      <c r="FP264" s="327"/>
      <c r="FQ264" s="327"/>
      <c r="FR264" s="327"/>
      <c r="FS264" s="327"/>
      <c r="FT264" s="327"/>
      <c r="FU264" s="327"/>
      <c r="FV264" s="327"/>
      <c r="FW264" s="327"/>
      <c r="FX264" s="327"/>
      <c r="FY264" s="327"/>
      <c r="FZ264" s="327"/>
      <c r="GA264" s="327"/>
      <c r="GB264" s="327"/>
      <c r="GC264" s="327"/>
      <c r="GD264" s="327"/>
      <c r="GE264" s="327"/>
      <c r="GF264" s="327"/>
      <c r="GG264" s="327"/>
      <c r="GH264" s="327"/>
      <c r="GI264" s="327"/>
      <c r="GJ264" s="327"/>
      <c r="GK264" s="327"/>
      <c r="GL264" s="327"/>
      <c r="GM264" s="327"/>
      <c r="GN264" s="327"/>
      <c r="GO264" s="327"/>
      <c r="GP264" s="327"/>
      <c r="GQ264" s="327"/>
      <c r="GR264" s="327"/>
      <c r="GS264" s="327"/>
      <c r="GT264" s="327"/>
      <c r="GU264" s="327"/>
      <c r="GV264" s="327"/>
      <c r="GW264" s="327"/>
      <c r="GX264" s="327"/>
      <c r="GY264" s="327"/>
      <c r="GZ264" s="327"/>
      <c r="HA264" s="327"/>
      <c r="HB264" s="327"/>
      <c r="HC264" s="327"/>
      <c r="HD264" s="327"/>
      <c r="HE264" s="327"/>
      <c r="HF264" s="327"/>
      <c r="HG264" s="327"/>
      <c r="HH264" s="327"/>
      <c r="HI264" s="327"/>
      <c r="HJ264" s="327"/>
      <c r="HK264" s="327"/>
      <c r="HL264" s="327"/>
      <c r="HM264" s="327"/>
      <c r="HN264" s="327"/>
    </row>
    <row r="265" spans="1:224" s="64" customFormat="1" ht="22.8" x14ac:dyDescent="0.4">
      <c r="A265" s="62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1"/>
      <c r="AF265" s="61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59"/>
      <c r="CS265" s="59"/>
      <c r="CT265" s="59"/>
      <c r="CU265" s="62"/>
      <c r="CV265" s="62"/>
      <c r="CW265" s="62"/>
      <c r="CX265" s="62"/>
      <c r="CY265" s="62"/>
      <c r="CZ265" s="62"/>
      <c r="DA265" s="62"/>
      <c r="DB265" s="62"/>
      <c r="DC265" s="62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  <c r="EZ265" s="62"/>
      <c r="FA265" s="62"/>
      <c r="FB265" s="62"/>
      <c r="FC265" s="62"/>
      <c r="FD265" s="62"/>
      <c r="FE265" s="62"/>
      <c r="FF265" s="62"/>
      <c r="FG265" s="62"/>
      <c r="FH265" s="62"/>
      <c r="FI265" s="62"/>
      <c r="FJ265" s="62"/>
      <c r="FK265" s="62"/>
      <c r="FL265" s="62"/>
      <c r="FM265" s="62"/>
      <c r="FN265" s="62"/>
      <c r="FO265" s="62"/>
      <c r="FP265" s="62"/>
      <c r="FQ265" s="62"/>
      <c r="FR265" s="62"/>
      <c r="FS265" s="62"/>
      <c r="FT265" s="62"/>
      <c r="FU265" s="62"/>
      <c r="FV265" s="62"/>
      <c r="FW265" s="62"/>
      <c r="FX265" s="62"/>
      <c r="FY265" s="62"/>
      <c r="FZ265" s="62"/>
      <c r="GA265" s="62"/>
      <c r="GB265" s="62"/>
      <c r="GC265" s="62"/>
      <c r="GD265" s="62"/>
      <c r="GE265" s="62"/>
      <c r="GF265" s="62"/>
      <c r="GG265" s="62"/>
      <c r="GH265" s="62"/>
      <c r="GI265" s="62"/>
      <c r="GJ265" s="62"/>
      <c r="GK265" s="62"/>
      <c r="GL265" s="62"/>
      <c r="GM265" s="62"/>
      <c r="GN265" s="62"/>
      <c r="GO265" s="62"/>
      <c r="GP265" s="62"/>
      <c r="GQ265" s="62"/>
      <c r="GR265" s="62"/>
      <c r="GS265" s="62"/>
      <c r="GT265" s="62"/>
      <c r="GU265" s="62"/>
      <c r="GV265" s="62"/>
      <c r="GW265" s="62"/>
      <c r="GX265" s="62"/>
      <c r="GY265" s="62"/>
      <c r="GZ265" s="62"/>
      <c r="HA265" s="62"/>
      <c r="HB265" s="62"/>
      <c r="HC265" s="62"/>
      <c r="HD265" s="62"/>
      <c r="HE265" s="62"/>
      <c r="HF265" s="62"/>
      <c r="HG265" s="62"/>
      <c r="HH265" s="62"/>
      <c r="HI265" s="62"/>
      <c r="HJ265" s="62"/>
      <c r="HK265" s="62"/>
      <c r="HL265" s="62"/>
      <c r="HM265" s="62"/>
      <c r="HN265" s="62"/>
      <c r="HO265" s="62"/>
      <c r="HP265" s="62"/>
    </row>
    <row r="266" spans="1:224" s="64" customFormat="1" ht="22.8" x14ac:dyDescent="0.4">
      <c r="A266" s="62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1"/>
      <c r="AF266" s="61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59"/>
      <c r="CS266" s="59"/>
      <c r="CT266" s="59"/>
      <c r="CU266" s="62"/>
      <c r="CV266" s="62"/>
      <c r="CW266" s="62"/>
      <c r="CX266" s="62"/>
      <c r="CY266" s="62"/>
      <c r="CZ266" s="62"/>
      <c r="DA266" s="62"/>
      <c r="DB266" s="62"/>
      <c r="DC266" s="62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  <c r="EZ266" s="62"/>
      <c r="FA266" s="62"/>
      <c r="FB266" s="62"/>
      <c r="FC266" s="62"/>
      <c r="FD266" s="62"/>
      <c r="FE266" s="62"/>
      <c r="FF266" s="62"/>
      <c r="FG266" s="62"/>
      <c r="FH266" s="62"/>
      <c r="FI266" s="62"/>
      <c r="FJ266" s="62"/>
      <c r="FK266" s="62"/>
      <c r="FL266" s="62"/>
      <c r="FM266" s="62"/>
      <c r="FN266" s="62"/>
      <c r="FO266" s="62"/>
      <c r="FP266" s="62"/>
      <c r="FQ266" s="62"/>
      <c r="FR266" s="62"/>
      <c r="FS266" s="62"/>
      <c r="FT266" s="62"/>
      <c r="FU266" s="62"/>
      <c r="FV266" s="62"/>
      <c r="FW266" s="62"/>
      <c r="FX266" s="62"/>
      <c r="FY266" s="62"/>
      <c r="FZ266" s="62"/>
      <c r="GA266" s="62"/>
      <c r="GB266" s="62"/>
      <c r="GC266" s="62"/>
      <c r="GD266" s="62"/>
      <c r="GE266" s="62"/>
      <c r="GF266" s="62"/>
      <c r="GG266" s="62"/>
      <c r="GH266" s="62"/>
      <c r="GI266" s="62"/>
      <c r="GJ266" s="62"/>
      <c r="GK266" s="62"/>
      <c r="GL266" s="62"/>
      <c r="GM266" s="62"/>
      <c r="GN266" s="62"/>
      <c r="GO266" s="62"/>
      <c r="GP266" s="62"/>
      <c r="GQ266" s="62"/>
      <c r="GR266" s="62"/>
      <c r="GS266" s="62"/>
      <c r="GT266" s="62"/>
      <c r="GU266" s="62"/>
      <c r="GV266" s="62"/>
      <c r="GW266" s="62"/>
      <c r="GX266" s="62"/>
      <c r="GY266" s="62"/>
      <c r="GZ266" s="62"/>
      <c r="HA266" s="62"/>
      <c r="HB266" s="62"/>
      <c r="HC266" s="62"/>
      <c r="HD266" s="62"/>
      <c r="HE266" s="62"/>
      <c r="HF266" s="62"/>
      <c r="HG266" s="62"/>
      <c r="HH266" s="62"/>
      <c r="HI266" s="62"/>
      <c r="HJ266" s="62"/>
      <c r="HK266" s="62"/>
      <c r="HL266" s="62"/>
      <c r="HM266" s="62"/>
      <c r="HN266" s="62"/>
      <c r="HO266" s="62"/>
      <c r="HP266" s="62"/>
    </row>
    <row r="267" spans="1:224" s="64" customFormat="1" ht="22.8" x14ac:dyDescent="0.4">
      <c r="A267" s="62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1"/>
      <c r="AF267" s="61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59"/>
      <c r="CS267" s="59"/>
      <c r="CT267" s="59"/>
      <c r="CU267" s="62"/>
      <c r="CV267" s="62"/>
      <c r="CW267" s="62"/>
      <c r="CX267" s="62"/>
      <c r="CY267" s="62"/>
      <c r="CZ267" s="62"/>
      <c r="DA267" s="62"/>
      <c r="DB267" s="62"/>
      <c r="DC267" s="62"/>
      <c r="DD267" s="62"/>
      <c r="DE267" s="62"/>
      <c r="DF267" s="62"/>
      <c r="DG267" s="62"/>
      <c r="DH267" s="62"/>
      <c r="DI267" s="62"/>
      <c r="DJ267" s="62"/>
      <c r="DK267" s="62"/>
      <c r="DL267" s="62"/>
      <c r="DM267" s="62"/>
      <c r="DN267" s="62"/>
      <c r="DO267" s="62"/>
      <c r="DP267" s="62"/>
      <c r="DQ267" s="62"/>
      <c r="DR267" s="62"/>
      <c r="DS267" s="62"/>
      <c r="DT267" s="62"/>
      <c r="DU267" s="62"/>
      <c r="DV267" s="62"/>
      <c r="DW267" s="62"/>
      <c r="DX267" s="62"/>
      <c r="DY267" s="62"/>
      <c r="DZ267" s="62"/>
      <c r="EA267" s="62"/>
      <c r="EB267" s="62"/>
      <c r="EC267" s="62"/>
      <c r="ED267" s="62"/>
      <c r="EE267" s="62"/>
      <c r="EF267" s="62"/>
      <c r="EG267" s="62"/>
      <c r="EH267" s="62"/>
      <c r="EI267" s="62"/>
      <c r="EJ267" s="62"/>
      <c r="EK267" s="62"/>
      <c r="EL267" s="62"/>
      <c r="EM267" s="62"/>
      <c r="EN267" s="62"/>
      <c r="EO267" s="62"/>
      <c r="EP267" s="62"/>
      <c r="EQ267" s="62"/>
      <c r="ER267" s="62"/>
      <c r="ES267" s="62"/>
      <c r="ET267" s="62"/>
      <c r="EU267" s="62"/>
      <c r="EV267" s="62"/>
      <c r="EW267" s="62"/>
      <c r="EX267" s="62"/>
      <c r="EY267" s="62"/>
      <c r="EZ267" s="62"/>
      <c r="FA267" s="62"/>
      <c r="FB267" s="62"/>
      <c r="FC267" s="62"/>
      <c r="FD267" s="62"/>
      <c r="FE267" s="62"/>
      <c r="FF267" s="62"/>
      <c r="FG267" s="62"/>
      <c r="FH267" s="62"/>
      <c r="FI267" s="62"/>
      <c r="FJ267" s="62"/>
      <c r="FK267" s="62"/>
      <c r="FL267" s="62"/>
      <c r="FM267" s="62"/>
      <c r="FN267" s="62"/>
      <c r="FO267" s="62"/>
      <c r="FP267" s="62"/>
      <c r="FQ267" s="62"/>
      <c r="FR267" s="62"/>
      <c r="FS267" s="62"/>
      <c r="FT267" s="62"/>
      <c r="FU267" s="62"/>
      <c r="FV267" s="62"/>
      <c r="FW267" s="62"/>
      <c r="FX267" s="62"/>
      <c r="FY267" s="62"/>
      <c r="FZ267" s="62"/>
      <c r="GA267" s="62"/>
      <c r="GB267" s="62"/>
      <c r="GC267" s="62"/>
      <c r="GD267" s="62"/>
      <c r="GE267" s="62"/>
      <c r="GF267" s="62"/>
      <c r="GG267" s="62"/>
      <c r="GH267" s="62"/>
      <c r="GI267" s="62"/>
      <c r="GJ267" s="62"/>
      <c r="GK267" s="62"/>
      <c r="GL267" s="62"/>
      <c r="GM267" s="62"/>
      <c r="GN267" s="62"/>
      <c r="GO267" s="62"/>
      <c r="GP267" s="62"/>
      <c r="GQ267" s="62"/>
      <c r="GR267" s="62"/>
      <c r="GS267" s="62"/>
      <c r="GT267" s="62"/>
      <c r="GU267" s="62"/>
      <c r="GV267" s="62"/>
      <c r="GW267" s="62"/>
      <c r="GX267" s="62"/>
      <c r="GY267" s="62"/>
      <c r="GZ267" s="62"/>
      <c r="HA267" s="62"/>
      <c r="HB267" s="62"/>
      <c r="HC267" s="62"/>
      <c r="HD267" s="62"/>
      <c r="HE267" s="62"/>
      <c r="HF267" s="62"/>
      <c r="HG267" s="62"/>
      <c r="HH267" s="62"/>
      <c r="HI267" s="62"/>
      <c r="HJ267" s="62"/>
      <c r="HK267" s="62"/>
      <c r="HL267" s="62"/>
      <c r="HM267" s="62"/>
      <c r="HN267" s="62"/>
      <c r="HO267" s="62"/>
      <c r="HP267" s="62"/>
    </row>
    <row r="268" spans="1:224" s="64" customFormat="1" ht="22.8" x14ac:dyDescent="0.4">
      <c r="A268" s="62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1"/>
      <c r="AF268" s="61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59"/>
      <c r="CS268" s="59"/>
      <c r="CT268" s="59"/>
      <c r="CU268" s="62"/>
      <c r="CV268" s="62"/>
      <c r="CW268" s="62"/>
      <c r="CX268" s="62"/>
      <c r="CY268" s="62"/>
      <c r="CZ268" s="62"/>
      <c r="DA268" s="62"/>
      <c r="DB268" s="62"/>
      <c r="DC268" s="62"/>
      <c r="DD268" s="62"/>
      <c r="DE268" s="62"/>
      <c r="DF268" s="62"/>
      <c r="DG268" s="62"/>
      <c r="DH268" s="62"/>
      <c r="DI268" s="62"/>
      <c r="DJ268" s="62"/>
      <c r="DK268" s="62"/>
      <c r="DL268" s="62"/>
      <c r="DM268" s="62"/>
      <c r="DN268" s="62"/>
      <c r="DO268" s="62"/>
      <c r="DP268" s="62"/>
      <c r="DQ268" s="62"/>
      <c r="DR268" s="62"/>
      <c r="DS268" s="62"/>
      <c r="DT268" s="62"/>
      <c r="DU268" s="62"/>
      <c r="DV268" s="62"/>
      <c r="DW268" s="62"/>
      <c r="DX268" s="62"/>
      <c r="DY268" s="62"/>
      <c r="DZ268" s="62"/>
      <c r="EA268" s="62"/>
      <c r="EB268" s="62"/>
      <c r="EC268" s="62"/>
      <c r="ED268" s="62"/>
      <c r="EE268" s="62"/>
      <c r="EF268" s="62"/>
      <c r="EG268" s="62"/>
      <c r="EH268" s="62"/>
      <c r="EI268" s="62"/>
      <c r="EJ268" s="62"/>
      <c r="EK268" s="62"/>
      <c r="EL268" s="62"/>
      <c r="EM268" s="62"/>
      <c r="EN268" s="62"/>
      <c r="EO268" s="62"/>
      <c r="EP268" s="62"/>
      <c r="EQ268" s="62"/>
      <c r="ER268" s="62"/>
      <c r="ES268" s="62"/>
      <c r="ET268" s="62"/>
      <c r="EU268" s="62"/>
      <c r="EV268" s="62"/>
      <c r="EW268" s="62"/>
      <c r="EX268" s="62"/>
      <c r="EY268" s="62"/>
      <c r="EZ268" s="62"/>
      <c r="FA268" s="62"/>
      <c r="FB268" s="62"/>
      <c r="FC268" s="62"/>
      <c r="FD268" s="62"/>
      <c r="FE268" s="62"/>
      <c r="FF268" s="62"/>
      <c r="FG268" s="62"/>
      <c r="FH268" s="62"/>
      <c r="FI268" s="62"/>
      <c r="FJ268" s="62"/>
      <c r="FK268" s="62"/>
      <c r="FL268" s="62"/>
      <c r="FM268" s="62"/>
      <c r="FN268" s="62"/>
      <c r="FO268" s="62"/>
      <c r="FP268" s="62"/>
      <c r="FQ268" s="62"/>
      <c r="FR268" s="62"/>
      <c r="FS268" s="62"/>
      <c r="FT268" s="62"/>
      <c r="FU268" s="62"/>
      <c r="FV268" s="62"/>
      <c r="FW268" s="62"/>
      <c r="FX268" s="62"/>
      <c r="FY268" s="62"/>
      <c r="FZ268" s="62"/>
      <c r="GA268" s="62"/>
      <c r="GB268" s="62"/>
      <c r="GC268" s="62"/>
      <c r="GD268" s="62"/>
      <c r="GE268" s="62"/>
      <c r="GF268" s="62"/>
      <c r="GG268" s="62"/>
      <c r="GH268" s="62"/>
      <c r="GI268" s="62"/>
      <c r="GJ268" s="62"/>
      <c r="GK268" s="62"/>
      <c r="GL268" s="62"/>
      <c r="GM268" s="62"/>
      <c r="GN268" s="62"/>
      <c r="GO268" s="62"/>
      <c r="GP268" s="62"/>
      <c r="GQ268" s="62"/>
      <c r="GR268" s="62"/>
      <c r="GS268" s="62"/>
      <c r="GT268" s="62"/>
      <c r="GU268" s="62"/>
      <c r="GV268" s="62"/>
      <c r="GW268" s="62"/>
      <c r="GX268" s="62"/>
      <c r="GY268" s="62"/>
      <c r="GZ268" s="62"/>
      <c r="HA268" s="62"/>
      <c r="HB268" s="62"/>
      <c r="HC268" s="62"/>
      <c r="HD268" s="62"/>
      <c r="HE268" s="62"/>
      <c r="HF268" s="62"/>
      <c r="HG268" s="62"/>
      <c r="HH268" s="62"/>
      <c r="HI268" s="62"/>
      <c r="HJ268" s="62"/>
      <c r="HK268" s="62"/>
      <c r="HL268" s="62"/>
      <c r="HM268" s="62"/>
      <c r="HN268" s="62"/>
      <c r="HO268" s="62"/>
      <c r="HP268" s="62"/>
    </row>
    <row r="269" spans="1:224" s="64" customFormat="1" ht="22.8" x14ac:dyDescent="0.4">
      <c r="A269" s="62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1"/>
      <c r="AF269" s="61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59"/>
      <c r="CS269" s="59"/>
      <c r="CT269" s="59"/>
      <c r="CU269" s="62"/>
      <c r="CV269" s="62"/>
      <c r="CW269" s="62"/>
      <c r="CX269" s="62"/>
      <c r="CY269" s="62"/>
      <c r="CZ269" s="62"/>
      <c r="DA269" s="62"/>
      <c r="DB269" s="62"/>
      <c r="DC269" s="62"/>
      <c r="DD269" s="62"/>
      <c r="DE269" s="62"/>
      <c r="DF269" s="62"/>
      <c r="DG269" s="62"/>
      <c r="DH269" s="62"/>
      <c r="DI269" s="62"/>
      <c r="DJ269" s="62"/>
      <c r="DK269" s="62"/>
      <c r="DL269" s="62"/>
      <c r="DM269" s="62"/>
      <c r="DN269" s="62"/>
      <c r="DO269" s="62"/>
      <c r="DP269" s="62"/>
      <c r="DQ269" s="62"/>
      <c r="DR269" s="62"/>
      <c r="DS269" s="62"/>
      <c r="DT269" s="62"/>
      <c r="DU269" s="62"/>
      <c r="DV269" s="62"/>
      <c r="DW269" s="62"/>
      <c r="DX269" s="62"/>
      <c r="DY269" s="62"/>
      <c r="DZ269" s="62"/>
      <c r="EA269" s="62"/>
      <c r="EB269" s="62"/>
      <c r="EC269" s="62"/>
      <c r="ED269" s="62"/>
      <c r="EE269" s="62"/>
      <c r="EF269" s="62"/>
      <c r="EG269" s="62"/>
      <c r="EH269" s="62"/>
      <c r="EI269" s="62"/>
      <c r="EJ269" s="62"/>
      <c r="EK269" s="62"/>
      <c r="EL269" s="62"/>
      <c r="EM269" s="62"/>
      <c r="EN269" s="62"/>
      <c r="EO269" s="62"/>
      <c r="EP269" s="62"/>
      <c r="EQ269" s="62"/>
      <c r="ER269" s="62"/>
      <c r="ES269" s="62"/>
      <c r="ET269" s="62"/>
      <c r="EU269" s="62"/>
      <c r="EV269" s="62"/>
      <c r="EW269" s="62"/>
      <c r="EX269" s="62"/>
      <c r="EY269" s="62"/>
      <c r="EZ269" s="62"/>
      <c r="FA269" s="62"/>
      <c r="FB269" s="62"/>
      <c r="FC269" s="62"/>
      <c r="FD269" s="62"/>
      <c r="FE269" s="62"/>
      <c r="FF269" s="62"/>
      <c r="FG269" s="62"/>
      <c r="FH269" s="62"/>
      <c r="FI269" s="62"/>
      <c r="FJ269" s="62"/>
      <c r="FK269" s="62"/>
      <c r="FL269" s="62"/>
      <c r="FM269" s="62"/>
      <c r="FN269" s="62"/>
      <c r="FO269" s="62"/>
      <c r="FP269" s="62"/>
      <c r="FQ269" s="62"/>
      <c r="FR269" s="62"/>
      <c r="FS269" s="62"/>
      <c r="FT269" s="62"/>
      <c r="FU269" s="62"/>
      <c r="FV269" s="62"/>
      <c r="FW269" s="62"/>
      <c r="FX269" s="62"/>
      <c r="FY269" s="62"/>
      <c r="FZ269" s="62"/>
      <c r="GA269" s="62"/>
      <c r="GB269" s="62"/>
      <c r="GC269" s="62"/>
      <c r="GD269" s="62"/>
      <c r="GE269" s="62"/>
      <c r="GF269" s="62"/>
      <c r="GG269" s="62"/>
      <c r="GH269" s="62"/>
      <c r="GI269" s="62"/>
      <c r="GJ269" s="62"/>
      <c r="GK269" s="62"/>
      <c r="GL269" s="62"/>
      <c r="GM269" s="62"/>
      <c r="GN269" s="62"/>
      <c r="GO269" s="62"/>
      <c r="GP269" s="62"/>
      <c r="GQ269" s="62"/>
      <c r="GR269" s="62"/>
      <c r="GS269" s="62"/>
      <c r="GT269" s="62"/>
      <c r="GU269" s="62"/>
      <c r="GV269" s="62"/>
      <c r="GW269" s="62"/>
      <c r="GX269" s="62"/>
      <c r="GY269" s="62"/>
      <c r="GZ269" s="62"/>
      <c r="HA269" s="62"/>
      <c r="HB269" s="62"/>
      <c r="HC269" s="62"/>
      <c r="HD269" s="62"/>
      <c r="HE269" s="62"/>
      <c r="HF269" s="62"/>
      <c r="HG269" s="62"/>
      <c r="HH269" s="62"/>
      <c r="HI269" s="62"/>
      <c r="HJ269" s="62"/>
      <c r="HK269" s="62"/>
      <c r="HL269" s="62"/>
      <c r="HM269" s="62"/>
      <c r="HN269" s="62"/>
      <c r="HO269" s="62"/>
      <c r="HP269" s="62"/>
    </row>
    <row r="270" spans="1:224" s="64" customFormat="1" ht="22.8" x14ac:dyDescent="0.4">
      <c r="A270" s="62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1"/>
      <c r="AF270" s="61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59"/>
      <c r="CS270" s="59"/>
      <c r="CT270" s="59"/>
      <c r="CU270" s="62"/>
      <c r="CV270" s="62"/>
      <c r="CW270" s="62"/>
      <c r="CX270" s="62"/>
      <c r="CY270" s="62"/>
      <c r="CZ270" s="62"/>
      <c r="DA270" s="62"/>
      <c r="DB270" s="62"/>
      <c r="DC270" s="62"/>
      <c r="DD270" s="62"/>
      <c r="DE270" s="62"/>
      <c r="DF270" s="62"/>
      <c r="DG270" s="62"/>
      <c r="DH270" s="62"/>
      <c r="DI270" s="62"/>
      <c r="DJ270" s="62"/>
      <c r="DK270" s="62"/>
      <c r="DL270" s="62"/>
      <c r="DM270" s="62"/>
      <c r="DN270" s="62"/>
      <c r="DO270" s="62"/>
      <c r="DP270" s="62"/>
      <c r="DQ270" s="62"/>
      <c r="DR270" s="62"/>
      <c r="DS270" s="62"/>
      <c r="DT270" s="62"/>
      <c r="DU270" s="62"/>
      <c r="DV270" s="62"/>
      <c r="DW270" s="62"/>
      <c r="DX270" s="62"/>
      <c r="DY270" s="62"/>
      <c r="DZ270" s="62"/>
      <c r="EA270" s="62"/>
      <c r="EB270" s="62"/>
      <c r="EC270" s="62"/>
      <c r="ED270" s="62"/>
      <c r="EE270" s="62"/>
      <c r="EF270" s="62"/>
      <c r="EG270" s="62"/>
      <c r="EH270" s="62"/>
      <c r="EI270" s="62"/>
      <c r="EJ270" s="62"/>
      <c r="EK270" s="62"/>
      <c r="EL270" s="62"/>
      <c r="EM270" s="62"/>
      <c r="EN270" s="62"/>
      <c r="EO270" s="62"/>
      <c r="EP270" s="62"/>
      <c r="EQ270" s="62"/>
      <c r="ER270" s="62"/>
      <c r="ES270" s="62"/>
      <c r="ET270" s="62"/>
      <c r="EU270" s="62"/>
      <c r="EV270" s="62"/>
      <c r="EW270" s="62"/>
      <c r="EX270" s="62"/>
      <c r="EY270" s="62"/>
      <c r="EZ270" s="62"/>
      <c r="FA270" s="62"/>
      <c r="FB270" s="62"/>
      <c r="FC270" s="62"/>
      <c r="FD270" s="62"/>
      <c r="FE270" s="62"/>
      <c r="FF270" s="62"/>
      <c r="FG270" s="62"/>
      <c r="FH270" s="62"/>
      <c r="FI270" s="62"/>
      <c r="FJ270" s="62"/>
      <c r="FK270" s="62"/>
      <c r="FL270" s="62"/>
      <c r="FM270" s="62"/>
      <c r="FN270" s="62"/>
      <c r="FO270" s="62"/>
      <c r="FP270" s="62"/>
      <c r="FQ270" s="62"/>
      <c r="FR270" s="62"/>
      <c r="FS270" s="62"/>
      <c r="FT270" s="62"/>
      <c r="FU270" s="62"/>
      <c r="FV270" s="62"/>
      <c r="FW270" s="62"/>
      <c r="FX270" s="62"/>
      <c r="FY270" s="62"/>
      <c r="FZ270" s="62"/>
      <c r="GA270" s="62"/>
      <c r="GB270" s="62"/>
      <c r="GC270" s="62"/>
      <c r="GD270" s="62"/>
      <c r="GE270" s="62"/>
      <c r="GF270" s="62"/>
      <c r="GG270" s="62"/>
      <c r="GH270" s="62"/>
      <c r="GI270" s="62"/>
      <c r="GJ270" s="62"/>
      <c r="GK270" s="62"/>
      <c r="GL270" s="62"/>
      <c r="GM270" s="62"/>
      <c r="GN270" s="62"/>
      <c r="GO270" s="62"/>
      <c r="GP270" s="62"/>
      <c r="GQ270" s="62"/>
      <c r="GR270" s="62"/>
      <c r="GS270" s="62"/>
      <c r="GT270" s="62"/>
      <c r="GU270" s="62"/>
      <c r="GV270" s="62"/>
      <c r="GW270" s="62"/>
      <c r="GX270" s="62"/>
      <c r="GY270" s="62"/>
      <c r="GZ270" s="62"/>
      <c r="HA270" s="62"/>
      <c r="HB270" s="62"/>
      <c r="HC270" s="62"/>
      <c r="HD270" s="62"/>
      <c r="HE270" s="62"/>
      <c r="HF270" s="62"/>
      <c r="HG270" s="62"/>
      <c r="HH270" s="62"/>
      <c r="HI270" s="62"/>
      <c r="HJ270" s="62"/>
      <c r="HK270" s="62"/>
      <c r="HL270" s="62"/>
      <c r="HM270" s="62"/>
      <c r="HN270" s="62"/>
      <c r="HO270" s="62"/>
      <c r="HP270" s="62"/>
    </row>
    <row r="271" spans="1:224" s="64" customFormat="1" ht="22.8" x14ac:dyDescent="0.4">
      <c r="A271" s="62"/>
      <c r="B271" s="63"/>
      <c r="C271" s="63"/>
      <c r="AE271" s="65"/>
      <c r="AF271" s="65"/>
      <c r="CR271" s="62"/>
      <c r="CS271" s="62"/>
      <c r="CT271" s="62"/>
      <c r="CU271" s="62"/>
      <c r="CV271" s="62"/>
      <c r="CW271" s="62"/>
      <c r="CX271" s="62"/>
      <c r="CY271" s="62"/>
      <c r="CZ271" s="62"/>
      <c r="DA271" s="62"/>
      <c r="DB271" s="62"/>
      <c r="DC271" s="62"/>
      <c r="DD271" s="62"/>
      <c r="DE271" s="62"/>
      <c r="DF271" s="62"/>
      <c r="DG271" s="62"/>
      <c r="DH271" s="62"/>
      <c r="DI271" s="62"/>
      <c r="DJ271" s="62"/>
      <c r="DK271" s="62"/>
      <c r="DL271" s="62"/>
      <c r="DM271" s="62"/>
      <c r="DN271" s="62"/>
      <c r="DO271" s="62"/>
      <c r="DP271" s="62"/>
      <c r="DQ271" s="62"/>
      <c r="DR271" s="62"/>
      <c r="DS271" s="62"/>
      <c r="DT271" s="62"/>
      <c r="DU271" s="62"/>
      <c r="DV271" s="62"/>
      <c r="DW271" s="62"/>
      <c r="DX271" s="62"/>
      <c r="DY271" s="62"/>
      <c r="DZ271" s="62"/>
      <c r="EA271" s="62"/>
      <c r="EB271" s="62"/>
      <c r="EC271" s="62"/>
      <c r="ED271" s="62"/>
      <c r="EE271" s="62"/>
      <c r="EF271" s="62"/>
      <c r="EG271" s="62"/>
      <c r="EH271" s="62"/>
      <c r="EI271" s="62"/>
      <c r="EJ271" s="62"/>
      <c r="EK271" s="62"/>
      <c r="EL271" s="62"/>
      <c r="EM271" s="62"/>
      <c r="EN271" s="62"/>
      <c r="EO271" s="62"/>
      <c r="EP271" s="62"/>
      <c r="EQ271" s="62"/>
      <c r="ER271" s="62"/>
      <c r="ES271" s="62"/>
      <c r="ET271" s="62"/>
      <c r="EU271" s="62"/>
      <c r="EV271" s="62"/>
      <c r="EW271" s="62"/>
      <c r="EX271" s="62"/>
      <c r="EY271" s="62"/>
      <c r="EZ271" s="62"/>
      <c r="FA271" s="62"/>
      <c r="FB271" s="62"/>
      <c r="FC271" s="62"/>
      <c r="FD271" s="62"/>
      <c r="FE271" s="62"/>
      <c r="FF271" s="62"/>
      <c r="FG271" s="62"/>
      <c r="FH271" s="62"/>
      <c r="FI271" s="62"/>
      <c r="FJ271" s="62"/>
      <c r="FK271" s="62"/>
      <c r="FL271" s="62"/>
      <c r="FM271" s="62"/>
      <c r="FN271" s="62"/>
      <c r="FO271" s="62"/>
      <c r="FP271" s="62"/>
      <c r="FQ271" s="62"/>
      <c r="FR271" s="62"/>
      <c r="FS271" s="62"/>
      <c r="FT271" s="62"/>
      <c r="FU271" s="62"/>
      <c r="FV271" s="62"/>
      <c r="FW271" s="62"/>
      <c r="FX271" s="62"/>
      <c r="FY271" s="62"/>
      <c r="FZ271" s="62"/>
      <c r="GA271" s="62"/>
      <c r="GB271" s="62"/>
      <c r="GC271" s="62"/>
      <c r="GD271" s="62"/>
      <c r="GE271" s="62"/>
      <c r="GF271" s="62"/>
      <c r="GG271" s="62"/>
      <c r="GH271" s="62"/>
      <c r="GI271" s="62"/>
      <c r="GJ271" s="62"/>
      <c r="GK271" s="62"/>
      <c r="GL271" s="62"/>
      <c r="GM271" s="62"/>
      <c r="GN271" s="62"/>
      <c r="GO271" s="62"/>
      <c r="GP271" s="62"/>
      <c r="GQ271" s="62"/>
      <c r="GR271" s="62"/>
      <c r="GS271" s="62"/>
      <c r="GT271" s="62"/>
      <c r="GU271" s="62"/>
      <c r="GV271" s="62"/>
      <c r="GW271" s="62"/>
      <c r="GX271" s="62"/>
      <c r="GY271" s="62"/>
      <c r="GZ271" s="62"/>
      <c r="HA271" s="62"/>
      <c r="HB271" s="62"/>
      <c r="HC271" s="62"/>
      <c r="HD271" s="62"/>
      <c r="HE271" s="62"/>
      <c r="HF271" s="62"/>
      <c r="HG271" s="62"/>
      <c r="HH271" s="62"/>
      <c r="HI271" s="62"/>
      <c r="HJ271" s="62"/>
      <c r="HK271" s="62"/>
      <c r="HL271" s="62"/>
      <c r="HM271" s="62"/>
      <c r="HN271" s="62"/>
      <c r="HO271" s="62"/>
      <c r="HP271" s="62"/>
    </row>
    <row r="272" spans="1:224" s="64" customFormat="1" ht="22.8" x14ac:dyDescent="0.4">
      <c r="A272" s="62"/>
      <c r="B272" s="63"/>
      <c r="C272" s="63"/>
      <c r="AE272" s="65"/>
      <c r="AF272" s="65"/>
      <c r="CR272" s="62"/>
      <c r="CS272" s="62"/>
      <c r="CT272" s="62"/>
      <c r="CU272" s="62"/>
      <c r="CV272" s="62"/>
      <c r="CW272" s="62"/>
      <c r="CX272" s="62"/>
      <c r="CY272" s="62"/>
      <c r="CZ272" s="62"/>
      <c r="DA272" s="62"/>
      <c r="DB272" s="62"/>
      <c r="DC272" s="62"/>
      <c r="DD272" s="62"/>
      <c r="DE272" s="62"/>
      <c r="DF272" s="62"/>
      <c r="DG272" s="62"/>
      <c r="DH272" s="62"/>
      <c r="DI272" s="62"/>
      <c r="DJ272" s="62"/>
      <c r="DK272" s="62"/>
      <c r="DL272" s="62"/>
      <c r="DM272" s="62"/>
      <c r="DN272" s="62"/>
      <c r="DO272" s="62"/>
      <c r="DP272" s="62"/>
      <c r="DQ272" s="62"/>
      <c r="DR272" s="62"/>
      <c r="DS272" s="62"/>
      <c r="DT272" s="62"/>
      <c r="DU272" s="62"/>
      <c r="DV272" s="62"/>
      <c r="DW272" s="62"/>
      <c r="DX272" s="62"/>
      <c r="DY272" s="62"/>
      <c r="DZ272" s="62"/>
      <c r="EA272" s="62"/>
      <c r="EB272" s="62"/>
      <c r="EC272" s="62"/>
      <c r="ED272" s="62"/>
      <c r="EE272" s="62"/>
      <c r="EF272" s="62"/>
      <c r="EG272" s="62"/>
      <c r="EH272" s="62"/>
      <c r="EI272" s="62"/>
      <c r="EJ272" s="62"/>
      <c r="EK272" s="62"/>
      <c r="EL272" s="62"/>
      <c r="EM272" s="62"/>
      <c r="EN272" s="62"/>
      <c r="EO272" s="62"/>
      <c r="EP272" s="62"/>
      <c r="EQ272" s="62"/>
      <c r="ER272" s="62"/>
      <c r="ES272" s="62"/>
      <c r="ET272" s="62"/>
      <c r="EU272" s="62"/>
      <c r="EV272" s="62"/>
      <c r="EW272" s="62"/>
      <c r="EX272" s="62"/>
      <c r="EY272" s="62"/>
      <c r="EZ272" s="62"/>
      <c r="FA272" s="62"/>
      <c r="FB272" s="62"/>
      <c r="FC272" s="62"/>
      <c r="FD272" s="62"/>
      <c r="FE272" s="62"/>
      <c r="FF272" s="62"/>
      <c r="FG272" s="62"/>
      <c r="FH272" s="62"/>
      <c r="FI272" s="62"/>
      <c r="FJ272" s="62"/>
      <c r="FK272" s="62"/>
      <c r="FL272" s="62"/>
      <c r="FM272" s="62"/>
      <c r="FN272" s="62"/>
      <c r="FO272" s="62"/>
      <c r="FP272" s="62"/>
      <c r="FQ272" s="62"/>
      <c r="FR272" s="62"/>
      <c r="FS272" s="62"/>
      <c r="FT272" s="62"/>
      <c r="FU272" s="62"/>
      <c r="FV272" s="62"/>
      <c r="FW272" s="62"/>
      <c r="FX272" s="62"/>
      <c r="FY272" s="62"/>
      <c r="FZ272" s="62"/>
      <c r="GA272" s="62"/>
      <c r="GB272" s="62"/>
      <c r="GC272" s="62"/>
      <c r="GD272" s="62"/>
      <c r="GE272" s="62"/>
      <c r="GF272" s="62"/>
      <c r="GG272" s="62"/>
      <c r="GH272" s="62"/>
      <c r="GI272" s="62"/>
      <c r="GJ272" s="62"/>
      <c r="GK272" s="62"/>
      <c r="GL272" s="62"/>
      <c r="GM272" s="62"/>
      <c r="GN272" s="62"/>
      <c r="GO272" s="62"/>
      <c r="GP272" s="62"/>
      <c r="GQ272" s="62"/>
      <c r="GR272" s="62"/>
      <c r="GS272" s="62"/>
      <c r="GT272" s="62"/>
      <c r="GU272" s="62"/>
      <c r="GV272" s="62"/>
      <c r="GW272" s="62"/>
      <c r="GX272" s="62"/>
      <c r="GY272" s="62"/>
      <c r="GZ272" s="62"/>
      <c r="HA272" s="62"/>
      <c r="HB272" s="62"/>
      <c r="HC272" s="62"/>
      <c r="HD272" s="62"/>
      <c r="HE272" s="62"/>
      <c r="HF272" s="62"/>
      <c r="HG272" s="62"/>
      <c r="HH272" s="62"/>
      <c r="HI272" s="62"/>
      <c r="HJ272" s="62"/>
      <c r="HK272" s="62"/>
      <c r="HL272" s="62"/>
      <c r="HM272" s="62"/>
      <c r="HN272" s="62"/>
      <c r="HO272" s="62"/>
      <c r="HP272" s="62"/>
    </row>
    <row r="273" spans="2:98" ht="22.8" x14ac:dyDescent="0.4">
      <c r="B273" s="63"/>
      <c r="C273" s="63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5"/>
      <c r="AF273" s="65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2"/>
      <c r="CS273" s="62"/>
      <c r="CT273" s="62"/>
    </row>
    <row r="274" spans="2:98" ht="22.8" x14ac:dyDescent="0.4">
      <c r="B274" s="63"/>
      <c r="C274" s="63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5"/>
      <c r="AF274" s="65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2"/>
      <c r="CS274" s="62"/>
      <c r="CT274" s="62"/>
    </row>
    <row r="275" spans="2:98" ht="22.8" x14ac:dyDescent="0.4">
      <c r="B275" s="63"/>
      <c r="C275" s="63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5"/>
      <c r="AF275" s="65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2"/>
      <c r="CS275" s="62"/>
      <c r="CT275" s="62"/>
    </row>
    <row r="276" spans="2:98" ht="22.8" x14ac:dyDescent="0.4">
      <c r="B276" s="63"/>
      <c r="C276" s="63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5"/>
      <c r="AF276" s="65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2"/>
      <c r="CS276" s="62"/>
      <c r="CT276" s="62"/>
    </row>
    <row r="277" spans="2:98" ht="22.8" x14ac:dyDescent="0.4">
      <c r="B277" s="63"/>
      <c r="C277" s="63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5"/>
      <c r="AF277" s="65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2"/>
      <c r="CS277" s="62"/>
      <c r="CT277" s="62"/>
    </row>
    <row r="278" spans="2:98" ht="22.8" x14ac:dyDescent="0.4">
      <c r="B278" s="63"/>
      <c r="C278" s="63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5"/>
      <c r="AF278" s="65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2"/>
      <c r="CS278" s="62"/>
      <c r="CT278" s="62"/>
    </row>
    <row r="279" spans="2:98" ht="22.8" x14ac:dyDescent="0.4">
      <c r="B279" s="63"/>
      <c r="C279" s="63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5"/>
      <c r="AF279" s="65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2"/>
      <c r="CS279" s="62"/>
      <c r="CT279" s="62"/>
    </row>
    <row r="280" spans="2:98" ht="22.8" x14ac:dyDescent="0.4">
      <c r="B280" s="63"/>
      <c r="C280" s="63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5"/>
      <c r="AF280" s="65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2"/>
      <c r="CS280" s="62"/>
      <c r="CT280" s="62"/>
    </row>
    <row r="281" spans="2:98" ht="22.8" x14ac:dyDescent="0.4">
      <c r="B281" s="63"/>
      <c r="C281" s="63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5"/>
      <c r="AF281" s="65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2"/>
      <c r="CS281" s="62"/>
      <c r="CT281" s="62"/>
    </row>
  </sheetData>
  <mergeCells count="3365">
    <mergeCell ref="CG117:CH117"/>
    <mergeCell ref="D126:T126"/>
    <mergeCell ref="U117:V117"/>
    <mergeCell ref="W117:X117"/>
    <mergeCell ref="Y117:Z117"/>
    <mergeCell ref="AA117:AB117"/>
    <mergeCell ref="AC117:AD117"/>
    <mergeCell ref="AE117:AF117"/>
    <mergeCell ref="AG117:AH117"/>
    <mergeCell ref="AI117:AJ117"/>
    <mergeCell ref="AK117:AL117"/>
    <mergeCell ref="AM117:AN117"/>
    <mergeCell ref="AO117:AP117"/>
    <mergeCell ref="AQ117:AR117"/>
    <mergeCell ref="AS117:AT117"/>
    <mergeCell ref="AU117:AV117"/>
    <mergeCell ref="AW117:AX117"/>
    <mergeCell ref="CE118:CF118"/>
    <mergeCell ref="U118:V118"/>
    <mergeCell ref="W118:X118"/>
    <mergeCell ref="Y118:Z118"/>
    <mergeCell ref="AA118:AB118"/>
    <mergeCell ref="AC118:AD118"/>
    <mergeCell ref="AE118:AF118"/>
    <mergeCell ref="AG118:AH118"/>
    <mergeCell ref="BY121:BZ121"/>
    <mergeCell ref="BS121:BT121"/>
    <mergeCell ref="BG154:BM154"/>
    <mergeCell ref="BN154:BT154"/>
    <mergeCell ref="AK155:AO155"/>
    <mergeCell ref="AK156:AO156"/>
    <mergeCell ref="AB158:BJ158"/>
    <mergeCell ref="H160:CF160"/>
    <mergeCell ref="B229:CL229"/>
    <mergeCell ref="BS150:BT150"/>
    <mergeCell ref="BU150:BV150"/>
    <mergeCell ref="BW150:BX150"/>
    <mergeCell ref="BY150:BZ150"/>
    <mergeCell ref="CA150:CB150"/>
    <mergeCell ref="CC150:CD150"/>
    <mergeCell ref="CE150:CF150"/>
    <mergeCell ref="B152:X152"/>
    <mergeCell ref="Y152:AY152"/>
    <mergeCell ref="AZ152:BT152"/>
    <mergeCell ref="BU152:CL152"/>
    <mergeCell ref="B153:I153"/>
    <mergeCell ref="J153:N153"/>
    <mergeCell ref="O153:S153"/>
    <mergeCell ref="T153:X153"/>
    <mergeCell ref="Y153:AJ153"/>
    <mergeCell ref="AK153:AO153"/>
    <mergeCell ref="AZ153:BF153"/>
    <mergeCell ref="BG153:BM153"/>
    <mergeCell ref="BN153:BT153"/>
    <mergeCell ref="BE157:BF157"/>
    <mergeCell ref="BK157:BL157"/>
    <mergeCell ref="B160:G160"/>
    <mergeCell ref="AU153:AY153"/>
    <mergeCell ref="BW157:BX157"/>
    <mergeCell ref="CG21:CK21"/>
    <mergeCell ref="C22:D22"/>
    <mergeCell ref="BE22:BH22"/>
    <mergeCell ref="CG22:CK22"/>
    <mergeCell ref="C23:D23"/>
    <mergeCell ref="BE23:BH23"/>
    <mergeCell ref="CG23:CK23"/>
    <mergeCell ref="C24:D24"/>
    <mergeCell ref="BE24:BH24"/>
    <mergeCell ref="CG24:CK24"/>
    <mergeCell ref="BE25:BH25"/>
    <mergeCell ref="CG25:CK25"/>
    <mergeCell ref="AB31:BJ31"/>
    <mergeCell ref="AK150:AL150"/>
    <mergeCell ref="AM150:AN150"/>
    <mergeCell ref="AO150:AP150"/>
    <mergeCell ref="AQ150:AR150"/>
    <mergeCell ref="AS150:AT150"/>
    <mergeCell ref="AU150:AV150"/>
    <mergeCell ref="AW150:AX150"/>
    <mergeCell ref="AY150:AZ150"/>
    <mergeCell ref="BA150:BB150"/>
    <mergeCell ref="BC150:BD150"/>
    <mergeCell ref="BE150:BF150"/>
    <mergeCell ref="BG150:BH150"/>
    <mergeCell ref="BI150:BJ150"/>
    <mergeCell ref="BK150:BL150"/>
    <mergeCell ref="BM150:BN150"/>
    <mergeCell ref="BO150:BP150"/>
    <mergeCell ref="BQ150:BR150"/>
    <mergeCell ref="AI129:AJ129"/>
    <mergeCell ref="AK129:AL129"/>
    <mergeCell ref="AM129:AN129"/>
    <mergeCell ref="AO129:AP129"/>
    <mergeCell ref="B128:C128"/>
    <mergeCell ref="U128:V128"/>
    <mergeCell ref="W128:X128"/>
    <mergeCell ref="Y128:Z128"/>
    <mergeCell ref="AA128:AB128"/>
    <mergeCell ref="AC128:AD128"/>
    <mergeCell ref="AE128:AF128"/>
    <mergeCell ref="AG128:AH128"/>
    <mergeCell ref="AI128:AJ128"/>
    <mergeCell ref="AK128:AL128"/>
    <mergeCell ref="AM128:AN128"/>
    <mergeCell ref="AO124:AP124"/>
    <mergeCell ref="C21:D21"/>
    <mergeCell ref="BM88:BN88"/>
    <mergeCell ref="BO88:BP88"/>
    <mergeCell ref="BG86:BH86"/>
    <mergeCell ref="BI86:BJ86"/>
    <mergeCell ref="BK86:BL86"/>
    <mergeCell ref="AA124:AB124"/>
    <mergeCell ref="AC124:AD124"/>
    <mergeCell ref="AE124:AF124"/>
    <mergeCell ref="AG124:AH124"/>
    <mergeCell ref="AI124:AJ124"/>
    <mergeCell ref="B125:C125"/>
    <mergeCell ref="U125:V125"/>
    <mergeCell ref="W125:X125"/>
    <mergeCell ref="Y125:Z125"/>
    <mergeCell ref="AA125:AB125"/>
    <mergeCell ref="AC125:AD125"/>
    <mergeCell ref="AE125:AF125"/>
    <mergeCell ref="AB1:BJ1"/>
    <mergeCell ref="AB3:BJ3"/>
    <mergeCell ref="C7:L7"/>
    <mergeCell ref="C9:L9"/>
    <mergeCell ref="AB9:BJ9"/>
    <mergeCell ref="C15:D20"/>
    <mergeCell ref="E15:H15"/>
    <mergeCell ref="J15:L15"/>
    <mergeCell ref="N15:Q15"/>
    <mergeCell ref="W15:Y15"/>
    <mergeCell ref="AE15:AH15"/>
    <mergeCell ref="AJ15:AL15"/>
    <mergeCell ref="AN15:AQ15"/>
    <mergeCell ref="AW15:AY15"/>
    <mergeCell ref="BA15:BD15"/>
    <mergeCell ref="BE15:BH20"/>
    <mergeCell ref="BE21:BH21"/>
    <mergeCell ref="CG15:CK20"/>
    <mergeCell ref="BG128:BH128"/>
    <mergeCell ref="BI128:BJ128"/>
    <mergeCell ref="BK128:BL128"/>
    <mergeCell ref="BM128:BN128"/>
    <mergeCell ref="BO128:BP128"/>
    <mergeCell ref="BQ128:BR128"/>
    <mergeCell ref="BS128:BT128"/>
    <mergeCell ref="BU128:BV128"/>
    <mergeCell ref="BW128:BX128"/>
    <mergeCell ref="BY128:BZ128"/>
    <mergeCell ref="CA128:CB128"/>
    <mergeCell ref="CC128:CD128"/>
    <mergeCell ref="CE128:CF128"/>
    <mergeCell ref="BE128:BF128"/>
    <mergeCell ref="CG128:CH128"/>
    <mergeCell ref="BQ125:BR125"/>
    <mergeCell ref="BS125:BT125"/>
    <mergeCell ref="BU125:BV125"/>
    <mergeCell ref="BM117:BN117"/>
    <mergeCell ref="BW103:BX103"/>
    <mergeCell ref="BE125:BF125"/>
    <mergeCell ref="BG125:BH125"/>
    <mergeCell ref="BI125:BJ125"/>
    <mergeCell ref="BI124:BJ124"/>
    <mergeCell ref="BS120:BT120"/>
    <mergeCell ref="CA107:CB107"/>
    <mergeCell ref="BK117:BL117"/>
    <mergeCell ref="BI121:BJ121"/>
    <mergeCell ref="BO91:BP91"/>
    <mergeCell ref="BM86:BN86"/>
    <mergeCell ref="BO86:BP86"/>
    <mergeCell ref="BM90:BN90"/>
    <mergeCell ref="BY118:BZ118"/>
    <mergeCell ref="BK119:BL119"/>
    <mergeCell ref="BM119:BN119"/>
    <mergeCell ref="BW106:BX106"/>
    <mergeCell ref="BO105:BP105"/>
    <mergeCell ref="BA120:BB120"/>
    <mergeCell ref="BY106:BZ106"/>
    <mergeCell ref="BC120:BD120"/>
    <mergeCell ref="BC119:BD119"/>
    <mergeCell ref="AW119:AX119"/>
    <mergeCell ref="AY119:AZ119"/>
    <mergeCell ref="BE119:BF119"/>
    <mergeCell ref="BG119:BH119"/>
    <mergeCell ref="AS106:AT106"/>
    <mergeCell ref="BA106:BB106"/>
    <mergeCell ref="BC106:BD106"/>
    <mergeCell ref="BQ117:BR117"/>
    <mergeCell ref="BS117:BT117"/>
    <mergeCell ref="BU117:BV117"/>
    <mergeCell ref="BW117:BX117"/>
    <mergeCell ref="BY117:BZ117"/>
    <mergeCell ref="BC92:BD92"/>
    <mergeCell ref="BQ119:BR119"/>
    <mergeCell ref="BS119:BT119"/>
    <mergeCell ref="BW90:BX90"/>
    <mergeCell ref="BY90:BZ90"/>
    <mergeCell ref="BK90:BL90"/>
    <mergeCell ref="AY104:AZ104"/>
    <mergeCell ref="AY91:AZ91"/>
    <mergeCell ref="AU105:AV105"/>
    <mergeCell ref="BE104:BF104"/>
    <mergeCell ref="AE89:AF89"/>
    <mergeCell ref="BE89:BF89"/>
    <mergeCell ref="BG89:BH89"/>
    <mergeCell ref="BI89:BJ89"/>
    <mergeCell ref="BA89:BB89"/>
    <mergeCell ref="BC89:BD89"/>
    <mergeCell ref="AQ106:AR106"/>
    <mergeCell ref="BE107:BF107"/>
    <mergeCell ref="BI120:BJ120"/>
    <mergeCell ref="BG120:BH120"/>
    <mergeCell ref="AW105:AX105"/>
    <mergeCell ref="AY105:AZ105"/>
    <mergeCell ref="BA92:BB92"/>
    <mergeCell ref="B107:C107"/>
    <mergeCell ref="B117:C117"/>
    <mergeCell ref="D117:T117"/>
    <mergeCell ref="AA104:AB104"/>
    <mergeCell ref="AC104:AD104"/>
    <mergeCell ref="AE104:AF104"/>
    <mergeCell ref="AG104:AH104"/>
    <mergeCell ref="AE106:AF106"/>
    <mergeCell ref="AG106:AH106"/>
    <mergeCell ref="AM89:AN89"/>
    <mergeCell ref="BA109:BB109"/>
    <mergeCell ref="BC109:BD109"/>
    <mergeCell ref="AO104:AP104"/>
    <mergeCell ref="AS86:AT86"/>
    <mergeCell ref="AU86:AV86"/>
    <mergeCell ref="AW86:AX86"/>
    <mergeCell ref="AY86:AZ86"/>
    <mergeCell ref="B88:C88"/>
    <mergeCell ref="U88:V88"/>
    <mergeCell ref="W88:X88"/>
    <mergeCell ref="Y88:Z88"/>
    <mergeCell ref="AA88:AB88"/>
    <mergeCell ref="AC88:AD88"/>
    <mergeCell ref="AE88:AF88"/>
    <mergeCell ref="AG88:AH88"/>
    <mergeCell ref="AI88:AJ88"/>
    <mergeCell ref="AK88:AL88"/>
    <mergeCell ref="AM88:AN88"/>
    <mergeCell ref="AO88:AP88"/>
    <mergeCell ref="AQ88:AR88"/>
    <mergeCell ref="AS88:AT88"/>
    <mergeCell ref="AU88:AV88"/>
    <mergeCell ref="AW88:AX88"/>
    <mergeCell ref="AY88:AZ88"/>
    <mergeCell ref="AY87:AZ87"/>
    <mergeCell ref="CG89:CH89"/>
    <mergeCell ref="CE89:CF89"/>
    <mergeCell ref="BK89:BL89"/>
    <mergeCell ref="BS89:BT89"/>
    <mergeCell ref="CA105:CB105"/>
    <mergeCell ref="CA106:CB106"/>
    <mergeCell ref="CG91:CH91"/>
    <mergeCell ref="BU106:BV106"/>
    <mergeCell ref="BW92:BX92"/>
    <mergeCell ref="BY92:BZ92"/>
    <mergeCell ref="CE92:CF92"/>
    <mergeCell ref="BK92:BL92"/>
    <mergeCell ref="BM92:BN92"/>
    <mergeCell ref="BO92:BP92"/>
    <mergeCell ref="BG107:BH107"/>
    <mergeCell ref="BI107:BJ107"/>
    <mergeCell ref="CE105:CF105"/>
    <mergeCell ref="CC89:CD89"/>
    <mergeCell ref="CC105:CD105"/>
    <mergeCell ref="BM89:BN89"/>
    <mergeCell ref="BO89:BP89"/>
    <mergeCell ref="CG90:CH90"/>
    <mergeCell ref="BK104:BL104"/>
    <mergeCell ref="BI92:BJ92"/>
    <mergeCell ref="CC91:CD91"/>
    <mergeCell ref="CE91:CF91"/>
    <mergeCell ref="BW91:BX91"/>
    <mergeCell ref="BY91:BZ91"/>
    <mergeCell ref="BQ91:BR91"/>
    <mergeCell ref="BM91:BN91"/>
    <mergeCell ref="BG92:BH92"/>
    <mergeCell ref="BY105:BZ105"/>
    <mergeCell ref="BU88:BV88"/>
    <mergeCell ref="BE86:BF86"/>
    <mergeCell ref="CA89:CB89"/>
    <mergeCell ref="AW55:AX55"/>
    <mergeCell ref="AY55:AZ55"/>
    <mergeCell ref="AY82:AZ82"/>
    <mergeCell ref="BE55:BF55"/>
    <mergeCell ref="BM72:BN72"/>
    <mergeCell ref="BO72:BP72"/>
    <mergeCell ref="BQ72:BR72"/>
    <mergeCell ref="BS72:BT72"/>
    <mergeCell ref="BQ75:BR75"/>
    <mergeCell ref="BS75:BT75"/>
    <mergeCell ref="CA69:CB69"/>
    <mergeCell ref="BC66:BD66"/>
    <mergeCell ref="AY66:AZ66"/>
    <mergeCell ref="AY67:AZ67"/>
    <mergeCell ref="BK77:BL77"/>
    <mergeCell ref="BM77:BN77"/>
    <mergeCell ref="AY69:AZ69"/>
    <mergeCell ref="BA69:BB69"/>
    <mergeCell ref="CE85:CF85"/>
    <mergeCell ref="AM84:AN84"/>
    <mergeCell ref="BK83:BL83"/>
    <mergeCell ref="BM85:BN85"/>
    <mergeCell ref="CE81:CF81"/>
    <mergeCell ref="CA82:CB82"/>
    <mergeCell ref="BY85:BZ85"/>
    <mergeCell ref="BS82:BT82"/>
    <mergeCell ref="BK82:BL82"/>
    <mergeCell ref="BM83:BN83"/>
    <mergeCell ref="BO83:BP83"/>
    <mergeCell ref="BQ83:BR83"/>
    <mergeCell ref="BA81:BB81"/>
    <mergeCell ref="BC81:BD81"/>
    <mergeCell ref="BW84:BX84"/>
    <mergeCell ref="AQ83:AR83"/>
    <mergeCell ref="AS83:AT83"/>
    <mergeCell ref="AU83:AV83"/>
    <mergeCell ref="AW83:AX83"/>
    <mergeCell ref="BC83:BD83"/>
    <mergeCell ref="BE84:BF84"/>
    <mergeCell ref="BQ82:BR82"/>
    <mergeCell ref="AU84:AV84"/>
    <mergeCell ref="BK84:BL84"/>
    <mergeCell ref="BI85:BJ85"/>
    <mergeCell ref="BA85:BB85"/>
    <mergeCell ref="AG55:AH55"/>
    <mergeCell ref="AI55:AJ55"/>
    <mergeCell ref="AK55:AL55"/>
    <mergeCell ref="AM55:AN55"/>
    <mergeCell ref="AO55:AP55"/>
    <mergeCell ref="AQ55:AR55"/>
    <mergeCell ref="AS55:AT55"/>
    <mergeCell ref="AU55:AV55"/>
    <mergeCell ref="AG81:AH81"/>
    <mergeCell ref="AI81:AJ81"/>
    <mergeCell ref="AK81:AL81"/>
    <mergeCell ref="AM81:AN81"/>
    <mergeCell ref="AO81:AP81"/>
    <mergeCell ref="B58:C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L58"/>
    <mergeCell ref="AM58:AN58"/>
    <mergeCell ref="AO58:AP58"/>
    <mergeCell ref="AQ58:AR58"/>
    <mergeCell ref="AS58:AT58"/>
    <mergeCell ref="CE63:CF63"/>
    <mergeCell ref="CG63:CH63"/>
    <mergeCell ref="CG81:CH81"/>
    <mergeCell ref="B56:C56"/>
    <mergeCell ref="U56:V56"/>
    <mergeCell ref="W56:X56"/>
    <mergeCell ref="Y56:Z56"/>
    <mergeCell ref="AA56:AB56"/>
    <mergeCell ref="AC56:AD56"/>
    <mergeCell ref="AE56:AF56"/>
    <mergeCell ref="AG56:AH56"/>
    <mergeCell ref="AI56:AJ56"/>
    <mergeCell ref="AK56:AL56"/>
    <mergeCell ref="AM56:AN56"/>
    <mergeCell ref="AO56:AP56"/>
    <mergeCell ref="AQ56:AR56"/>
    <mergeCell ref="AS56:AT56"/>
    <mergeCell ref="AU81:AV81"/>
    <mergeCell ref="AW81:AX81"/>
    <mergeCell ref="AY81:AZ81"/>
    <mergeCell ref="CG58:CH58"/>
    <mergeCell ref="B57:C57"/>
    <mergeCell ref="U57:V57"/>
    <mergeCell ref="W57:X57"/>
    <mergeCell ref="AU58:AV58"/>
    <mergeCell ref="AW58:AX58"/>
    <mergeCell ref="AY58:AZ58"/>
    <mergeCell ref="BE81:BF81"/>
    <mergeCell ref="BG81:BH81"/>
    <mergeCell ref="BI81:BJ81"/>
    <mergeCell ref="BK81:BL81"/>
    <mergeCell ref="CA81:CB81"/>
    <mergeCell ref="CG55:CH55"/>
    <mergeCell ref="BQ67:BR67"/>
    <mergeCell ref="BS67:BT67"/>
    <mergeCell ref="CG56:CH56"/>
    <mergeCell ref="BC57:BD57"/>
    <mergeCell ref="CG57:CH57"/>
    <mergeCell ref="CA58:CB58"/>
    <mergeCell ref="CE65:CF65"/>
    <mergeCell ref="CA61:CB61"/>
    <mergeCell ref="CC61:CD61"/>
    <mergeCell ref="CE61:CF61"/>
    <mergeCell ref="BC62:BD62"/>
    <mergeCell ref="BE62:BF62"/>
    <mergeCell ref="BG62:BH62"/>
    <mergeCell ref="BI62:BJ62"/>
    <mergeCell ref="BK62:BL62"/>
    <mergeCell ref="BM62:BN62"/>
    <mergeCell ref="BO62:BP62"/>
    <mergeCell ref="BQ62:BR62"/>
    <mergeCell ref="BS62:BT62"/>
    <mergeCell ref="BU62:BV62"/>
    <mergeCell ref="BW62:BX62"/>
    <mergeCell ref="BU63:BV63"/>
    <mergeCell ref="BO64:BP64"/>
    <mergeCell ref="BQ64:BR64"/>
    <mergeCell ref="BS64:BT64"/>
    <mergeCell ref="BK64:BL64"/>
    <mergeCell ref="BM64:BN64"/>
    <mergeCell ref="BU58:BV58"/>
    <mergeCell ref="BY64:BZ64"/>
    <mergeCell ref="CE64:CF64"/>
    <mergeCell ref="CG64:CH64"/>
    <mergeCell ref="BU55:BV55"/>
    <mergeCell ref="BW55:BX55"/>
    <mergeCell ref="BY55:BZ55"/>
    <mergeCell ref="CA55:CB55"/>
    <mergeCell ref="CC55:CD55"/>
    <mergeCell ref="BA57:BB57"/>
    <mergeCell ref="BS57:BT57"/>
    <mergeCell ref="BU57:BV57"/>
    <mergeCell ref="BW57:BX57"/>
    <mergeCell ref="BY57:BZ57"/>
    <mergeCell ref="CA57:CB57"/>
    <mergeCell ref="BM81:BN81"/>
    <mergeCell ref="BO81:BP81"/>
    <mergeCell ref="BQ81:BR81"/>
    <mergeCell ref="BS81:BT81"/>
    <mergeCell ref="BU81:BV81"/>
    <mergeCell ref="BW81:BX81"/>
    <mergeCell ref="BY81:BZ81"/>
    <mergeCell ref="CC63:CD63"/>
    <mergeCell ref="BK56:BL56"/>
    <mergeCell ref="BA56:BB56"/>
    <mergeCell ref="AS125:AT125"/>
    <mergeCell ref="AU125:AV125"/>
    <mergeCell ref="AW125:AX125"/>
    <mergeCell ref="AY125:AZ125"/>
    <mergeCell ref="AQ128:AR128"/>
    <mergeCell ref="AS128:AT128"/>
    <mergeCell ref="AU128:AV128"/>
    <mergeCell ref="AW128:AX128"/>
    <mergeCell ref="AY128:AZ128"/>
    <mergeCell ref="BE106:BF106"/>
    <mergeCell ref="BI104:BJ104"/>
    <mergeCell ref="CA104:CB104"/>
    <mergeCell ref="CC86:CD86"/>
    <mergeCell ref="CE86:CF86"/>
    <mergeCell ref="CG86:CH86"/>
    <mergeCell ref="CA88:CB88"/>
    <mergeCell ref="CC88:CD88"/>
    <mergeCell ref="CE88:CF88"/>
    <mergeCell ref="AW104:AX104"/>
    <mergeCell ref="CG88:CH88"/>
    <mergeCell ref="BK88:BL88"/>
    <mergeCell ref="BQ86:BR86"/>
    <mergeCell ref="BS86:BT86"/>
    <mergeCell ref="BW88:BX88"/>
    <mergeCell ref="BY88:BZ88"/>
    <mergeCell ref="BQ89:BR89"/>
    <mergeCell ref="BA87:BB87"/>
    <mergeCell ref="BE87:BF87"/>
    <mergeCell ref="BW87:BX87"/>
    <mergeCell ref="BA86:BB86"/>
    <mergeCell ref="BC86:BD86"/>
    <mergeCell ref="BS88:BT88"/>
    <mergeCell ref="AU91:AV91"/>
    <mergeCell ref="AW91:AX91"/>
    <mergeCell ref="AO103:AP103"/>
    <mergeCell ref="AI92:AJ92"/>
    <mergeCell ref="AO92:AP92"/>
    <mergeCell ref="AQ92:AR92"/>
    <mergeCell ref="BK103:BL103"/>
    <mergeCell ref="AO118:AP118"/>
    <mergeCell ref="AQ118:AR118"/>
    <mergeCell ref="AS118:AT118"/>
    <mergeCell ref="AU118:AV118"/>
    <mergeCell ref="AW118:AX118"/>
    <mergeCell ref="AU108:AV108"/>
    <mergeCell ref="BE108:BF108"/>
    <mergeCell ref="AY107:AZ107"/>
    <mergeCell ref="AW108:AX108"/>
    <mergeCell ref="AY108:AZ108"/>
    <mergeCell ref="AO107:AP107"/>
    <mergeCell ref="AQ107:AR107"/>
    <mergeCell ref="AS107:AT107"/>
    <mergeCell ref="AU107:AV107"/>
    <mergeCell ref="AW107:AX107"/>
    <mergeCell ref="BC118:BD118"/>
    <mergeCell ref="BE118:BF118"/>
    <mergeCell ref="BG103:BH103"/>
    <mergeCell ref="AI118:AJ118"/>
    <mergeCell ref="AK118:AL118"/>
    <mergeCell ref="AM118:AN118"/>
    <mergeCell ref="AQ104:AR104"/>
    <mergeCell ref="AW106:AX106"/>
    <mergeCell ref="AY106:AZ106"/>
    <mergeCell ref="BG118:BH118"/>
    <mergeCell ref="CG105:CH105"/>
    <mergeCell ref="CG104:CH104"/>
    <mergeCell ref="CG103:CH103"/>
    <mergeCell ref="CC104:CD104"/>
    <mergeCell ref="CE104:CF104"/>
    <mergeCell ref="CG107:CH107"/>
    <mergeCell ref="BO107:BP107"/>
    <mergeCell ref="BA107:BB107"/>
    <mergeCell ref="CC107:CD107"/>
    <mergeCell ref="CE107:CF107"/>
    <mergeCell ref="BC107:BD107"/>
    <mergeCell ref="BC105:BD105"/>
    <mergeCell ref="BI103:BJ103"/>
    <mergeCell ref="AU104:AV104"/>
    <mergeCell ref="BO103:BP103"/>
    <mergeCell ref="BK105:BL105"/>
    <mergeCell ref="BM106:BN106"/>
    <mergeCell ref="BO106:BP106"/>
    <mergeCell ref="BC104:BD104"/>
    <mergeCell ref="BW104:BX104"/>
    <mergeCell ref="BY104:BZ104"/>
    <mergeCell ref="BS104:BT104"/>
    <mergeCell ref="BS103:BT103"/>
    <mergeCell ref="BU103:BV103"/>
    <mergeCell ref="BM103:BN103"/>
    <mergeCell ref="CC103:CD103"/>
    <mergeCell ref="BQ106:BR106"/>
    <mergeCell ref="BA103:BB103"/>
    <mergeCell ref="AW103:AX103"/>
    <mergeCell ref="AO130:AP130"/>
    <mergeCell ref="AQ130:AR130"/>
    <mergeCell ref="AS130:AT130"/>
    <mergeCell ref="AU130:AV130"/>
    <mergeCell ref="AW130:AX130"/>
    <mergeCell ref="AY130:AZ130"/>
    <mergeCell ref="AK130:AL130"/>
    <mergeCell ref="AM130:AN130"/>
    <mergeCell ref="AG129:AH129"/>
    <mergeCell ref="BW122:BX122"/>
    <mergeCell ref="AS127:AT127"/>
    <mergeCell ref="AU127:AV127"/>
    <mergeCell ref="CG108:CH108"/>
    <mergeCell ref="CG106:CH106"/>
    <mergeCell ref="U107:V107"/>
    <mergeCell ref="W107:X107"/>
    <mergeCell ref="Y107:Z107"/>
    <mergeCell ref="BW108:BX108"/>
    <mergeCell ref="BG108:BH108"/>
    <mergeCell ref="BS118:BT118"/>
    <mergeCell ref="BU118:BV118"/>
    <mergeCell ref="BI118:BJ118"/>
    <mergeCell ref="AO106:AP106"/>
    <mergeCell ref="AO109:AP109"/>
    <mergeCell ref="CG130:CH130"/>
    <mergeCell ref="CG118:CH118"/>
    <mergeCell ref="AW120:AX120"/>
    <mergeCell ref="AY120:AZ120"/>
    <mergeCell ref="BE120:BF120"/>
    <mergeCell ref="BA125:BB125"/>
    <mergeCell ref="BC125:BD125"/>
    <mergeCell ref="AQ121:AR121"/>
    <mergeCell ref="AY121:AZ121"/>
    <mergeCell ref="BA121:BB121"/>
    <mergeCell ref="AK124:AL124"/>
    <mergeCell ref="AM124:AN124"/>
    <mergeCell ref="AQ124:AR124"/>
    <mergeCell ref="AS124:AT124"/>
    <mergeCell ref="AO128:AP128"/>
    <mergeCell ref="AY118:AZ118"/>
    <mergeCell ref="BA118:BB118"/>
    <mergeCell ref="AC127:AD127"/>
    <mergeCell ref="AE127:AF127"/>
    <mergeCell ref="AG127:AH127"/>
    <mergeCell ref="AI127:AJ127"/>
    <mergeCell ref="AK127:AL127"/>
    <mergeCell ref="AM127:AN127"/>
    <mergeCell ref="AO127:AP127"/>
    <mergeCell ref="AQ127:AR127"/>
    <mergeCell ref="AC121:AD121"/>
    <mergeCell ref="AE121:AF121"/>
    <mergeCell ref="AG121:AH121"/>
    <mergeCell ref="AI121:AJ121"/>
    <mergeCell ref="AK121:AL121"/>
    <mergeCell ref="AM121:AN121"/>
    <mergeCell ref="AI120:AJ120"/>
    <mergeCell ref="AG125:AH125"/>
    <mergeCell ref="AI125:AJ125"/>
    <mergeCell ref="AK125:AL125"/>
    <mergeCell ref="AM125:AN125"/>
    <mergeCell ref="AK126:AL126"/>
    <mergeCell ref="AS121:AT121"/>
    <mergeCell ref="AO125:AP125"/>
    <mergeCell ref="AQ125:AR125"/>
    <mergeCell ref="BY86:BZ86"/>
    <mergeCell ref="CA86:CB86"/>
    <mergeCell ref="AS89:AT89"/>
    <mergeCell ref="AU89:AV89"/>
    <mergeCell ref="AW89:AX89"/>
    <mergeCell ref="AW85:AX85"/>
    <mergeCell ref="AS120:AT120"/>
    <mergeCell ref="AU120:AV120"/>
    <mergeCell ref="W119:X119"/>
    <mergeCell ref="B124:C124"/>
    <mergeCell ref="Y122:Z122"/>
    <mergeCell ref="U126:V126"/>
    <mergeCell ref="AW126:AX126"/>
    <mergeCell ref="AU119:AV119"/>
    <mergeCell ref="B122:C123"/>
    <mergeCell ref="AW127:AX127"/>
    <mergeCell ref="AY127:AZ127"/>
    <mergeCell ref="BA127:BB127"/>
    <mergeCell ref="BA122:BB122"/>
    <mergeCell ref="AM119:AN119"/>
    <mergeCell ref="AO119:AP119"/>
    <mergeCell ref="AQ119:AR119"/>
    <mergeCell ref="AS119:AT119"/>
    <mergeCell ref="AY123:AZ123"/>
    <mergeCell ref="U119:V119"/>
    <mergeCell ref="AM126:AN126"/>
    <mergeCell ref="U124:V124"/>
    <mergeCell ref="W124:X124"/>
    <mergeCell ref="Y124:Z124"/>
    <mergeCell ref="AO121:AP121"/>
    <mergeCell ref="AU121:AV121"/>
    <mergeCell ref="AW121:AX121"/>
    <mergeCell ref="AY89:AZ89"/>
    <mergeCell ref="AU103:AV103"/>
    <mergeCell ref="AM91:AN91"/>
    <mergeCell ref="AO91:AP91"/>
    <mergeCell ref="BW109:BX109"/>
    <mergeCell ref="BY109:BZ109"/>
    <mergeCell ref="CA109:CB109"/>
    <mergeCell ref="AS84:AT84"/>
    <mergeCell ref="Y119:Z119"/>
    <mergeCell ref="AY117:AZ117"/>
    <mergeCell ref="BA117:BB117"/>
    <mergeCell ref="BC117:BD117"/>
    <mergeCell ref="BE117:BF117"/>
    <mergeCell ref="BG117:BH117"/>
    <mergeCell ref="BI117:BJ117"/>
    <mergeCell ref="BC91:BD91"/>
    <mergeCell ref="BE91:BF91"/>
    <mergeCell ref="BG91:BH91"/>
    <mergeCell ref="AQ105:AR105"/>
    <mergeCell ref="BI90:BJ90"/>
    <mergeCell ref="BI91:BJ91"/>
    <mergeCell ref="AQ91:AR91"/>
    <mergeCell ref="AS91:AT91"/>
    <mergeCell ref="BA84:BB84"/>
    <mergeCell ref="BE103:BF103"/>
    <mergeCell ref="BA91:BB91"/>
    <mergeCell ref="AK107:AL107"/>
    <mergeCell ref="AM107:AN107"/>
    <mergeCell ref="AM108:AN108"/>
    <mergeCell ref="BW86:BX86"/>
    <mergeCell ref="BM107:BN107"/>
    <mergeCell ref="BU108:BV108"/>
    <mergeCell ref="AU143:AV143"/>
    <mergeCell ref="AW143:AX143"/>
    <mergeCell ref="W141:X141"/>
    <mergeCell ref="W143:X143"/>
    <mergeCell ref="AG141:AH141"/>
    <mergeCell ref="AU135:AV135"/>
    <mergeCell ref="AW135:AX135"/>
    <mergeCell ref="AA137:AB137"/>
    <mergeCell ref="AA134:AB134"/>
    <mergeCell ref="AC134:AD134"/>
    <mergeCell ref="J154:N154"/>
    <mergeCell ref="O154:S154"/>
    <mergeCell ref="T154:X154"/>
    <mergeCell ref="AK154:AO154"/>
    <mergeCell ref="AP154:AT154"/>
    <mergeCell ref="AU154:AY154"/>
    <mergeCell ref="AQ135:AR135"/>
    <mergeCell ref="AO134:AP134"/>
    <mergeCell ref="AQ134:AR134"/>
    <mergeCell ref="AS134:AT134"/>
    <mergeCell ref="AO135:AP135"/>
    <mergeCell ref="AQ137:AR137"/>
    <mergeCell ref="AS137:AT137"/>
    <mergeCell ref="AG138:AH138"/>
    <mergeCell ref="AS141:AT141"/>
    <mergeCell ref="AU141:AV141"/>
    <mergeCell ref="AW141:AX141"/>
    <mergeCell ref="AY141:AZ141"/>
    <mergeCell ref="Y149:Z149"/>
    <mergeCell ref="AZ154:BF154"/>
    <mergeCell ref="AM137:AN137"/>
    <mergeCell ref="BE135:BF135"/>
    <mergeCell ref="AU133:AV133"/>
    <mergeCell ref="AW133:AX133"/>
    <mergeCell ref="AY133:AZ133"/>
    <mergeCell ref="BA133:BB133"/>
    <mergeCell ref="BC133:BD133"/>
    <mergeCell ref="BE133:BF133"/>
    <mergeCell ref="BG133:BH133"/>
    <mergeCell ref="AQ129:AR129"/>
    <mergeCell ref="AS129:AT129"/>
    <mergeCell ref="AU129:AV129"/>
    <mergeCell ref="AW129:AX129"/>
    <mergeCell ref="AY129:AZ129"/>
    <mergeCell ref="BA130:BB130"/>
    <mergeCell ref="BC130:BD130"/>
    <mergeCell ref="BE130:BF130"/>
    <mergeCell ref="BG130:BH130"/>
    <mergeCell ref="BE129:BF129"/>
    <mergeCell ref="AW132:AX132"/>
    <mergeCell ref="AQ132:AR132"/>
    <mergeCell ref="AU132:AV132"/>
    <mergeCell ref="AY132:AZ132"/>
    <mergeCell ref="BG131:BH131"/>
    <mergeCell ref="CG121:CH121"/>
    <mergeCell ref="CE120:CF120"/>
    <mergeCell ref="CE119:CF119"/>
    <mergeCell ref="BY127:BZ127"/>
    <mergeCell ref="BO126:BP126"/>
    <mergeCell ref="BQ126:BR126"/>
    <mergeCell ref="CA127:CB127"/>
    <mergeCell ref="BY108:BZ108"/>
    <mergeCell ref="CC106:CD106"/>
    <mergeCell ref="BK107:BL107"/>
    <mergeCell ref="BW105:BX105"/>
    <mergeCell ref="BU119:BV119"/>
    <mergeCell ref="BW119:BX119"/>
    <mergeCell ref="BM120:BN120"/>
    <mergeCell ref="BO120:BP120"/>
    <mergeCell ref="BQ105:BR105"/>
    <mergeCell ref="BY120:BZ120"/>
    <mergeCell ref="CA120:CB120"/>
    <mergeCell ref="BY122:BZ122"/>
    <mergeCell ref="BK125:BL125"/>
    <mergeCell ref="BM125:BN125"/>
    <mergeCell ref="BO125:BP125"/>
    <mergeCell ref="BM124:BN124"/>
    <mergeCell ref="BO124:BP124"/>
    <mergeCell ref="BU123:BV123"/>
    <mergeCell ref="BK120:BL120"/>
    <mergeCell ref="BQ118:BR118"/>
    <mergeCell ref="BW124:BX124"/>
    <mergeCell ref="BY124:BZ124"/>
    <mergeCell ref="BK121:BL121"/>
    <mergeCell ref="BM121:BN121"/>
    <mergeCell ref="BO121:BP121"/>
    <mergeCell ref="BC103:BD103"/>
    <mergeCell ref="CC118:CD118"/>
    <mergeCell ref="CA118:CB118"/>
    <mergeCell ref="CG127:CH127"/>
    <mergeCell ref="CG126:CH126"/>
    <mergeCell ref="BK127:BL127"/>
    <mergeCell ref="CA126:CB126"/>
    <mergeCell ref="CC126:CD126"/>
    <mergeCell ref="CE126:CF126"/>
    <mergeCell ref="CE127:CF127"/>
    <mergeCell ref="BU126:BV126"/>
    <mergeCell ref="BW126:BX126"/>
    <mergeCell ref="BS126:BT126"/>
    <mergeCell ref="CG120:CH120"/>
    <mergeCell ref="CG119:CH119"/>
    <mergeCell ref="CG124:CH124"/>
    <mergeCell ref="BW125:BX125"/>
    <mergeCell ref="BY125:BZ125"/>
    <mergeCell ref="CA125:CB125"/>
    <mergeCell ref="CC125:CD125"/>
    <mergeCell ref="CE125:CF125"/>
    <mergeCell ref="CG125:CH125"/>
    <mergeCell ref="BU121:BV121"/>
    <mergeCell ref="BW121:BX121"/>
    <mergeCell ref="BO122:BP122"/>
    <mergeCell ref="CC123:CD123"/>
    <mergeCell ref="CE123:CF123"/>
    <mergeCell ref="CC122:CD122"/>
    <mergeCell ref="BO119:BP119"/>
    <mergeCell ref="CE121:CF121"/>
    <mergeCell ref="CC124:CD124"/>
    <mergeCell ref="BU127:BV127"/>
    <mergeCell ref="BE127:BF127"/>
    <mergeCell ref="CE103:CF103"/>
    <mergeCell ref="BK118:BL118"/>
    <mergeCell ref="CC131:CD131"/>
    <mergeCell ref="CE124:CF124"/>
    <mergeCell ref="BS130:BT130"/>
    <mergeCell ref="BU130:BV130"/>
    <mergeCell ref="BW130:BX130"/>
    <mergeCell ref="BY130:BZ130"/>
    <mergeCell ref="CC121:CD121"/>
    <mergeCell ref="BO118:BP118"/>
    <mergeCell ref="CC120:CD120"/>
    <mergeCell ref="CC119:CD119"/>
    <mergeCell ref="BI129:BJ129"/>
    <mergeCell ref="BI119:BJ119"/>
    <mergeCell ref="BS106:BT106"/>
    <mergeCell ref="BY123:BZ123"/>
    <mergeCell ref="BO130:BP130"/>
    <mergeCell ref="BQ130:BR130"/>
    <mergeCell ref="CA108:CB108"/>
    <mergeCell ref="BM118:BN118"/>
    <mergeCell ref="BQ121:BR121"/>
    <mergeCell ref="CA117:CB117"/>
    <mergeCell ref="CC117:CD117"/>
    <mergeCell ref="CE117:CF117"/>
    <mergeCell ref="BY23:CB23"/>
    <mergeCell ref="BY24:CB24"/>
    <mergeCell ref="BQ25:BT25"/>
    <mergeCell ref="CG51:CH51"/>
    <mergeCell ref="CG52:CH52"/>
    <mergeCell ref="BG82:BH82"/>
    <mergeCell ref="BI82:BJ82"/>
    <mergeCell ref="BM55:BN55"/>
    <mergeCell ref="BO55:BP55"/>
    <mergeCell ref="BQ55:BR55"/>
    <mergeCell ref="BS55:BT55"/>
    <mergeCell ref="AY134:AZ134"/>
    <mergeCell ref="CG136:CH136"/>
    <mergeCell ref="CE134:CF134"/>
    <mergeCell ref="BI137:BJ137"/>
    <mergeCell ref="BK137:BL137"/>
    <mergeCell ref="CA91:CB91"/>
    <mergeCell ref="CG135:CH135"/>
    <mergeCell ref="CG134:CH134"/>
    <mergeCell ref="CG129:CH129"/>
    <mergeCell ref="CG131:CH131"/>
    <mergeCell ref="BO129:BP129"/>
    <mergeCell ref="BA129:BB129"/>
    <mergeCell ref="BC129:BD129"/>
    <mergeCell ref="CG137:CH137"/>
    <mergeCell ref="CE135:CF135"/>
    <mergeCell ref="BI135:BJ135"/>
    <mergeCell ref="BY137:BZ137"/>
    <mergeCell ref="BY132:BZ132"/>
    <mergeCell ref="BI133:BJ133"/>
    <mergeCell ref="BM24:BP24"/>
    <mergeCell ref="BW131:BX131"/>
    <mergeCell ref="AS135:AT135"/>
    <mergeCell ref="BM65:BN65"/>
    <mergeCell ref="BO65:BP65"/>
    <mergeCell ref="BQ65:BR65"/>
    <mergeCell ref="BK67:BL67"/>
    <mergeCell ref="BM67:BN67"/>
    <mergeCell ref="BO51:BP51"/>
    <mergeCell ref="BY133:BZ133"/>
    <mergeCell ref="BK135:BL135"/>
    <mergeCell ref="BM135:BN135"/>
    <mergeCell ref="AU134:AV134"/>
    <mergeCell ref="AW134:AX134"/>
    <mergeCell ref="BM133:BN133"/>
    <mergeCell ref="BO133:BP133"/>
    <mergeCell ref="BQ133:BR133"/>
    <mergeCell ref="BS133:BT133"/>
    <mergeCell ref="BK133:BL133"/>
    <mergeCell ref="BI58:BJ58"/>
    <mergeCell ref="BK58:BL58"/>
    <mergeCell ref="BG56:BH56"/>
    <mergeCell ref="BI56:BJ56"/>
    <mergeCell ref="BO104:BP104"/>
    <mergeCell ref="BQ104:BR104"/>
    <mergeCell ref="BM108:BN108"/>
    <mergeCell ref="BK130:BL130"/>
    <mergeCell ref="BW118:BX118"/>
    <mergeCell ref="BM105:BN105"/>
    <mergeCell ref="BS51:BT51"/>
    <mergeCell ref="BY131:BZ131"/>
    <mergeCell ref="BC132:BD132"/>
    <mergeCell ref="BE132:BF132"/>
    <mergeCell ref="BM129:BN129"/>
    <mergeCell ref="CC15:CF20"/>
    <mergeCell ref="CG47:CH47"/>
    <mergeCell ref="CG48:CH48"/>
    <mergeCell ref="CC41:CD41"/>
    <mergeCell ref="CE43:CF43"/>
    <mergeCell ref="BI15:BL20"/>
    <mergeCell ref="BI21:BL21"/>
    <mergeCell ref="AP156:AT156"/>
    <mergeCell ref="AU156:AY156"/>
    <mergeCell ref="CC22:CF22"/>
    <mergeCell ref="CC23:CF23"/>
    <mergeCell ref="CC24:CF24"/>
    <mergeCell ref="CC25:CF25"/>
    <mergeCell ref="BI22:BL22"/>
    <mergeCell ref="BQ103:BR103"/>
    <mergeCell ref="BU22:BX22"/>
    <mergeCell ref="BU23:BX23"/>
    <mergeCell ref="BU24:BX24"/>
    <mergeCell ref="BU25:BX25"/>
    <mergeCell ref="BY22:CB22"/>
    <mergeCell ref="BW51:BX51"/>
    <mergeCell ref="BU105:BV105"/>
    <mergeCell ref="AO138:AP138"/>
    <mergeCell ref="BA134:BB134"/>
    <mergeCell ref="AW138:AX138"/>
    <mergeCell ref="AY138:AZ138"/>
    <mergeCell ref="BA138:BB138"/>
    <mergeCell ref="AP155:AT155"/>
    <mergeCell ref="CC51:CD51"/>
    <mergeCell ref="CE51:CF51"/>
    <mergeCell ref="AU155:AY155"/>
    <mergeCell ref="AP153:AT153"/>
    <mergeCell ref="CC21:CF21"/>
    <mergeCell ref="BS52:BT52"/>
    <mergeCell ref="BU51:BV51"/>
    <mergeCell ref="CE48:CF48"/>
    <mergeCell ref="BM56:BN56"/>
    <mergeCell ref="BO56:BP56"/>
    <mergeCell ref="BY25:CB25"/>
    <mergeCell ref="CE55:CF55"/>
    <mergeCell ref="CE52:CF52"/>
    <mergeCell ref="CA52:CB52"/>
    <mergeCell ref="CC52:CD52"/>
    <mergeCell ref="BM47:BN47"/>
    <mergeCell ref="BS47:BT47"/>
    <mergeCell ref="BU47:BV47"/>
    <mergeCell ref="CA37:CB40"/>
    <mergeCell ref="BQ48:BR48"/>
    <mergeCell ref="BS48:BT48"/>
    <mergeCell ref="BO43:BP43"/>
    <mergeCell ref="BQ43:BR43"/>
    <mergeCell ref="BM22:BP22"/>
    <mergeCell ref="CE37:CF40"/>
    <mergeCell ref="CE42:CF42"/>
    <mergeCell ref="CC45:CD45"/>
    <mergeCell ref="CE45:CF45"/>
    <mergeCell ref="CC53:CD53"/>
    <mergeCell ref="CE53:CF53"/>
    <mergeCell ref="CC49:CD49"/>
    <mergeCell ref="CE49:CF49"/>
    <mergeCell ref="BO54:BP54"/>
    <mergeCell ref="BQ54:BR54"/>
    <mergeCell ref="BS54:BT54"/>
    <mergeCell ref="BY50:BZ50"/>
    <mergeCell ref="BM25:BP25"/>
    <mergeCell ref="BM48:BN48"/>
    <mergeCell ref="BO48:BP48"/>
    <mergeCell ref="AK33:CF33"/>
    <mergeCell ref="BU34:CF34"/>
    <mergeCell ref="BU48:BV48"/>
    <mergeCell ref="CE41:CF41"/>
    <mergeCell ref="BS41:BT41"/>
    <mergeCell ref="BW41:BX41"/>
    <mergeCell ref="BY41:BZ41"/>
    <mergeCell ref="CA41:CB41"/>
    <mergeCell ref="CC56:CD56"/>
    <mergeCell ref="CE56:CF56"/>
    <mergeCell ref="CC57:CD57"/>
    <mergeCell ref="BI25:BL25"/>
    <mergeCell ref="BI23:BL23"/>
    <mergeCell ref="BI24:BL24"/>
    <mergeCell ref="AO57:AP57"/>
    <mergeCell ref="AQ57:AR57"/>
    <mergeCell ref="BC52:BD52"/>
    <mergeCell ref="AS57:AT57"/>
    <mergeCell ref="BE57:BF57"/>
    <mergeCell ref="BG57:BH57"/>
    <mergeCell ref="BI57:BJ57"/>
    <mergeCell ref="BK57:BL57"/>
    <mergeCell ref="BM57:BN57"/>
    <mergeCell ref="BO57:BP57"/>
    <mergeCell ref="BQ57:BR57"/>
    <mergeCell ref="BY56:BZ56"/>
    <mergeCell ref="CA56:CB56"/>
    <mergeCell ref="BA44:BB44"/>
    <mergeCell ref="BC44:BD44"/>
    <mergeCell ref="BU15:BX20"/>
    <mergeCell ref="BY15:CB20"/>
    <mergeCell ref="BI48:BJ48"/>
    <mergeCell ref="BK48:BL48"/>
    <mergeCell ref="BW47:BX47"/>
    <mergeCell ref="BY47:BZ47"/>
    <mergeCell ref="BY51:BZ51"/>
    <mergeCell ref="CA51:CB51"/>
    <mergeCell ref="BA55:BB55"/>
    <mergeCell ref="BC55:BD55"/>
    <mergeCell ref="BM21:BP21"/>
    <mergeCell ref="BQ21:BT21"/>
    <mergeCell ref="BU21:BX21"/>
    <mergeCell ref="BY21:CB21"/>
    <mergeCell ref="BM15:BP20"/>
    <mergeCell ref="BQ15:BT20"/>
    <mergeCell ref="AU56:AV56"/>
    <mergeCell ref="CA48:CB48"/>
    <mergeCell ref="BY48:BZ48"/>
    <mergeCell ref="BQ53:BR53"/>
    <mergeCell ref="BS53:BT53"/>
    <mergeCell ref="BU53:BV53"/>
    <mergeCell ref="BW53:BX53"/>
    <mergeCell ref="BY53:BZ53"/>
    <mergeCell ref="CA53:CB53"/>
    <mergeCell ref="BW49:BX49"/>
    <mergeCell ref="BY49:BZ49"/>
    <mergeCell ref="CA49:CB49"/>
    <mergeCell ref="BQ22:BT22"/>
    <mergeCell ref="BQ23:BT23"/>
    <mergeCell ref="BQ24:BT24"/>
    <mergeCell ref="BM23:BP23"/>
    <mergeCell ref="W51:X51"/>
    <mergeCell ref="BQ51:BR51"/>
    <mergeCell ref="AW51:AX51"/>
    <mergeCell ref="BG48:BH48"/>
    <mergeCell ref="Y48:Z48"/>
    <mergeCell ref="AA48:AB48"/>
    <mergeCell ref="AC48:AD48"/>
    <mergeCell ref="AE48:AF48"/>
    <mergeCell ref="AG48:AH48"/>
    <mergeCell ref="AI48:AJ48"/>
    <mergeCell ref="Y57:Z57"/>
    <mergeCell ref="AA57:AB57"/>
    <mergeCell ref="AC57:AD57"/>
    <mergeCell ref="AE57:AF57"/>
    <mergeCell ref="AG57:AH57"/>
    <mergeCell ref="AI57:AJ57"/>
    <mergeCell ref="AK57:AL57"/>
    <mergeCell ref="BG55:BH55"/>
    <mergeCell ref="BI55:BJ55"/>
    <mergeCell ref="BK55:BL55"/>
    <mergeCell ref="AM57:AN57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AQ54:AR54"/>
    <mergeCell ref="AS54:AT54"/>
    <mergeCell ref="BM87:BN87"/>
    <mergeCell ref="BO87:BP87"/>
    <mergeCell ref="BO85:BP85"/>
    <mergeCell ref="BE85:BF85"/>
    <mergeCell ref="BG85:BH85"/>
    <mergeCell ref="BY58:BZ58"/>
    <mergeCell ref="BA104:BB104"/>
    <mergeCell ref="AO90:AP90"/>
    <mergeCell ref="AQ90:AR90"/>
    <mergeCell ref="AG91:AH91"/>
    <mergeCell ref="AI91:AJ91"/>
    <mergeCell ref="AK91:AL91"/>
    <mergeCell ref="AY103:AZ103"/>
    <mergeCell ref="AG92:AH92"/>
    <mergeCell ref="BC90:BD90"/>
    <mergeCell ref="B48:C48"/>
    <mergeCell ref="U48:V48"/>
    <mergeCell ref="BA83:BB83"/>
    <mergeCell ref="AS69:AT69"/>
    <mergeCell ref="AY76:AZ76"/>
    <mergeCell ref="Y91:Z91"/>
    <mergeCell ref="AA91:AB91"/>
    <mergeCell ref="W84:X84"/>
    <mergeCell ref="AU85:AV85"/>
    <mergeCell ref="BA82:BB82"/>
    <mergeCell ref="BC85:BD85"/>
    <mergeCell ref="B77:C77"/>
    <mergeCell ref="B82:C82"/>
    <mergeCell ref="B83:C83"/>
    <mergeCell ref="B90:C90"/>
    <mergeCell ref="AE66:AF66"/>
    <mergeCell ref="W66:X66"/>
    <mergeCell ref="AU57:AV57"/>
    <mergeCell ref="AW57:AX57"/>
    <mergeCell ref="BC69:BD69"/>
    <mergeCell ref="Y84:Z84"/>
    <mergeCell ref="AW84:AX84"/>
    <mergeCell ref="AS126:AT126"/>
    <mergeCell ref="AC123:AD123"/>
    <mergeCell ref="W120:X120"/>
    <mergeCell ref="Y120:Z120"/>
    <mergeCell ref="AA120:AB120"/>
    <mergeCell ref="AC120:AD120"/>
    <mergeCell ref="AE120:AF120"/>
    <mergeCell ref="AG120:AH120"/>
    <mergeCell ref="B105:C106"/>
    <mergeCell ref="Y104:Z104"/>
    <mergeCell ref="AG105:AH105"/>
    <mergeCell ref="AI105:AJ105"/>
    <mergeCell ref="AI104:AJ104"/>
    <mergeCell ref="AK104:AL104"/>
    <mergeCell ref="AQ103:AR103"/>
    <mergeCell ref="AM103:AN103"/>
    <mergeCell ref="AG103:AH103"/>
    <mergeCell ref="U121:V121"/>
    <mergeCell ref="W121:X121"/>
    <mergeCell ref="AA119:AB119"/>
    <mergeCell ref="AI106:AJ106"/>
    <mergeCell ref="B120:C120"/>
    <mergeCell ref="B119:C119"/>
    <mergeCell ref="AC91:AD91"/>
    <mergeCell ref="AC119:AD119"/>
    <mergeCell ref="AE119:AF119"/>
    <mergeCell ref="BC108:BD108"/>
    <mergeCell ref="AG90:AH90"/>
    <mergeCell ref="AI90:AJ90"/>
    <mergeCell ref="AK90:AL90"/>
    <mergeCell ref="AM90:AN90"/>
    <mergeCell ref="AM104:AN104"/>
    <mergeCell ref="AO84:AP84"/>
    <mergeCell ref="AQ84:AR84"/>
    <mergeCell ref="AK85:AL85"/>
    <mergeCell ref="AM85:AN85"/>
    <mergeCell ref="B91:C92"/>
    <mergeCell ref="AI84:AJ84"/>
    <mergeCell ref="AQ85:AR85"/>
    <mergeCell ref="AE84:AF84"/>
    <mergeCell ref="B86:C86"/>
    <mergeCell ref="U86:V86"/>
    <mergeCell ref="W86:X86"/>
    <mergeCell ref="Y86:Z86"/>
    <mergeCell ref="AA86:AB86"/>
    <mergeCell ref="AC86:AD86"/>
    <mergeCell ref="AE86:AF86"/>
    <mergeCell ref="AG86:AH86"/>
    <mergeCell ref="AI86:AJ86"/>
    <mergeCell ref="AO89:AP89"/>
    <mergeCell ref="AQ89:AR89"/>
    <mergeCell ref="D92:T92"/>
    <mergeCell ref="B87:C87"/>
    <mergeCell ref="Y85:Z85"/>
    <mergeCell ref="AK86:AL86"/>
    <mergeCell ref="AM86:AN86"/>
    <mergeCell ref="AO86:AP86"/>
    <mergeCell ref="AQ86:AR86"/>
    <mergeCell ref="B89:C89"/>
    <mergeCell ref="BC87:BD87"/>
    <mergeCell ref="AS104:AT104"/>
    <mergeCell ref="AS103:AT103"/>
    <mergeCell ref="AS92:AT92"/>
    <mergeCell ref="U47:V47"/>
    <mergeCell ref="BU43:BV43"/>
    <mergeCell ref="BC146:BH146"/>
    <mergeCell ref="BI146:BN146"/>
    <mergeCell ref="BE143:BF143"/>
    <mergeCell ref="BI143:BJ143"/>
    <mergeCell ref="BK143:BL143"/>
    <mergeCell ref="BG47:BH47"/>
    <mergeCell ref="BI47:BJ47"/>
    <mergeCell ref="BU52:BV52"/>
    <mergeCell ref="BC143:BD143"/>
    <mergeCell ref="AY51:AZ51"/>
    <mergeCell ref="BA51:BB51"/>
    <mergeCell ref="BG51:BH51"/>
    <mergeCell ref="AO143:AP143"/>
    <mergeCell ref="AQ143:AR143"/>
    <mergeCell ref="AS143:AT143"/>
    <mergeCell ref="AO137:AP137"/>
    <mergeCell ref="U141:V141"/>
    <mergeCell ref="AI126:AJ126"/>
    <mergeCell ref="AU126:AV126"/>
    <mergeCell ref="AQ126:AR126"/>
    <mergeCell ref="AC108:AD108"/>
    <mergeCell ref="AE108:AF108"/>
    <mergeCell ref="AG108:AH108"/>
    <mergeCell ref="AI108:AJ108"/>
    <mergeCell ref="AE105:AF105"/>
    <mergeCell ref="Y76:Z76"/>
    <mergeCell ref="AG84:AH84"/>
    <mergeCell ref="Y121:Z121"/>
    <mergeCell ref="W134:X134"/>
    <mergeCell ref="W137:X137"/>
    <mergeCell ref="U77:V77"/>
    <mergeCell ref="W77:X77"/>
    <mergeCell ref="Y77:Z77"/>
    <mergeCell ref="AG137:AH137"/>
    <mergeCell ref="AI137:AJ137"/>
    <mergeCell ref="W76:X76"/>
    <mergeCell ref="AE113:AF113"/>
    <mergeCell ref="AG113:AH113"/>
    <mergeCell ref="AI113:AJ113"/>
    <mergeCell ref="W106:X106"/>
    <mergeCell ref="Y106:Z106"/>
    <mergeCell ref="AA106:AB106"/>
    <mergeCell ref="Y82:Z82"/>
    <mergeCell ref="AA82:AB82"/>
    <mergeCell ref="AC82:AD82"/>
    <mergeCell ref="Y126:Z126"/>
    <mergeCell ref="AA107:AB107"/>
    <mergeCell ref="AC107:AD107"/>
    <mergeCell ref="AE107:AF107"/>
    <mergeCell ref="AG107:AH107"/>
    <mergeCell ref="AG119:AH119"/>
    <mergeCell ref="AA126:AB126"/>
    <mergeCell ref="AC126:AD126"/>
    <mergeCell ref="AE126:AF126"/>
    <mergeCell ref="AG126:AH126"/>
    <mergeCell ref="U120:V120"/>
    <mergeCell ref="AA84:AB84"/>
    <mergeCell ref="Y90:Z90"/>
    <mergeCell ref="AE143:AF143"/>
    <mergeCell ref="AC141:AD141"/>
    <mergeCell ref="W52:X52"/>
    <mergeCell ref="Y141:Z141"/>
    <mergeCell ref="AA141:AB141"/>
    <mergeCell ref="BC82:BD82"/>
    <mergeCell ref="BE82:BF82"/>
    <mergeCell ref="BQ84:BR84"/>
    <mergeCell ref="BK85:BL85"/>
    <mergeCell ref="BS84:BT84"/>
    <mergeCell ref="BI84:BJ84"/>
    <mergeCell ref="AQ108:AR108"/>
    <mergeCell ref="AU106:AV106"/>
    <mergeCell ref="AM123:AN123"/>
    <mergeCell ref="U122:V122"/>
    <mergeCell ref="AI103:AJ103"/>
    <mergeCell ref="AA92:AB92"/>
    <mergeCell ref="AA105:AB105"/>
    <mergeCell ref="AC105:AD105"/>
    <mergeCell ref="W135:X135"/>
    <mergeCell ref="AE91:AF91"/>
    <mergeCell ref="AA135:AB135"/>
    <mergeCell ref="AC84:AD84"/>
    <mergeCell ref="W91:X91"/>
    <mergeCell ref="BQ85:BR85"/>
    <mergeCell ref="AO108:AP108"/>
    <mergeCell ref="AO126:AP126"/>
    <mergeCell ref="AS108:AT108"/>
    <mergeCell ref="AO123:AP123"/>
    <mergeCell ref="AA123:AB123"/>
    <mergeCell ref="AE92:AF92"/>
    <mergeCell ref="U90:V90"/>
    <mergeCell ref="AE52:AF52"/>
    <mergeCell ref="AC106:AD106"/>
    <mergeCell ref="B129:C129"/>
    <mergeCell ref="U129:V129"/>
    <mergeCell ref="W129:X129"/>
    <mergeCell ref="Y129:Z129"/>
    <mergeCell ref="AA129:AB129"/>
    <mergeCell ref="AC129:AD129"/>
    <mergeCell ref="AE129:AF129"/>
    <mergeCell ref="U91:V91"/>
    <mergeCell ref="W85:X85"/>
    <mergeCell ref="U82:V82"/>
    <mergeCell ref="W82:X82"/>
    <mergeCell ref="B103:C104"/>
    <mergeCell ref="U85:V85"/>
    <mergeCell ref="D103:T103"/>
    <mergeCell ref="B108:C108"/>
    <mergeCell ref="W90:X90"/>
    <mergeCell ref="AE103:AF103"/>
    <mergeCell ref="AA76:AB76"/>
    <mergeCell ref="AC76:AD76"/>
    <mergeCell ref="AA90:AB90"/>
    <mergeCell ref="AC90:AD90"/>
    <mergeCell ref="AE90:AF90"/>
    <mergeCell ref="AC67:AD67"/>
    <mergeCell ref="B121:C121"/>
    <mergeCell ref="B55:C55"/>
    <mergeCell ref="U55:V55"/>
    <mergeCell ref="W55:X55"/>
    <mergeCell ref="AC55:AD55"/>
    <mergeCell ref="AE55:AF55"/>
    <mergeCell ref="U89:V89"/>
    <mergeCell ref="U113:V113"/>
    <mergeCell ref="W113:X113"/>
    <mergeCell ref="Y113:Z113"/>
    <mergeCell ref="AA113:AB113"/>
    <mergeCell ref="AC113:AD113"/>
    <mergeCell ref="U106:V106"/>
    <mergeCell ref="U108:V108"/>
    <mergeCell ref="W108:X108"/>
    <mergeCell ref="Y108:Z108"/>
    <mergeCell ref="AA108:AB108"/>
    <mergeCell ref="B143:C143"/>
    <mergeCell ref="U143:V143"/>
    <mergeCell ref="Y143:Z143"/>
    <mergeCell ref="Y55:Z55"/>
    <mergeCell ref="AA55:AB55"/>
    <mergeCell ref="B52:C52"/>
    <mergeCell ref="U52:V52"/>
    <mergeCell ref="Y52:Z52"/>
    <mergeCell ref="AA52:AB52"/>
    <mergeCell ref="AC52:AD52"/>
    <mergeCell ref="AA143:AB143"/>
    <mergeCell ref="AC143:AD143"/>
    <mergeCell ref="B130:C130"/>
    <mergeCell ref="U130:V130"/>
    <mergeCell ref="W130:X130"/>
    <mergeCell ref="Y130:Z130"/>
    <mergeCell ref="AA130:AB130"/>
    <mergeCell ref="AC130:AD130"/>
    <mergeCell ref="W89:X89"/>
    <mergeCell ref="Y89:Z89"/>
    <mergeCell ref="AA89:AB89"/>
    <mergeCell ref="AC89:AD89"/>
    <mergeCell ref="AI107:AJ107"/>
    <mergeCell ref="AI89:AJ89"/>
    <mergeCell ref="AG89:AH89"/>
    <mergeCell ref="AK89:AL89"/>
    <mergeCell ref="AK103:AL103"/>
    <mergeCell ref="AK131:AL131"/>
    <mergeCell ref="AK120:AL120"/>
    <mergeCell ref="B118:C118"/>
    <mergeCell ref="AK106:AL106"/>
    <mergeCell ref="AK113:AL113"/>
    <mergeCell ref="D106:T106"/>
    <mergeCell ref="D108:T108"/>
    <mergeCell ref="D120:T120"/>
    <mergeCell ref="D123:T123"/>
    <mergeCell ref="D127:T127"/>
    <mergeCell ref="D132:T132"/>
    <mergeCell ref="W126:X126"/>
    <mergeCell ref="Y105:Z105"/>
    <mergeCell ref="U105:V105"/>
    <mergeCell ref="W105:X105"/>
    <mergeCell ref="U104:V104"/>
    <mergeCell ref="W104:X104"/>
    <mergeCell ref="U92:V92"/>
    <mergeCell ref="W92:X92"/>
    <mergeCell ref="Y92:Z92"/>
    <mergeCell ref="AC92:AD92"/>
    <mergeCell ref="U103:V103"/>
    <mergeCell ref="W103:X103"/>
    <mergeCell ref="Y103:Z103"/>
    <mergeCell ref="AA103:AB103"/>
    <mergeCell ref="AC103:AD103"/>
    <mergeCell ref="D104:T104"/>
    <mergeCell ref="B134:C134"/>
    <mergeCell ref="U134:V134"/>
    <mergeCell ref="Y134:Z134"/>
    <mergeCell ref="B137:C137"/>
    <mergeCell ref="U137:V137"/>
    <mergeCell ref="Y137:Z137"/>
    <mergeCell ref="Y135:Z135"/>
    <mergeCell ref="AI133:AJ133"/>
    <mergeCell ref="AI135:AJ135"/>
    <mergeCell ref="AK137:AL137"/>
    <mergeCell ref="AK134:AL134"/>
    <mergeCell ref="AM134:AN134"/>
    <mergeCell ref="AK133:AL133"/>
    <mergeCell ref="AM133:AN133"/>
    <mergeCell ref="AC137:AD137"/>
    <mergeCell ref="AE134:AF134"/>
    <mergeCell ref="AE130:AF130"/>
    <mergeCell ref="AG130:AH130"/>
    <mergeCell ref="AI130:AJ130"/>
    <mergeCell ref="B135:C135"/>
    <mergeCell ref="U135:V135"/>
    <mergeCell ref="W132:X132"/>
    <mergeCell ref="AI132:AJ132"/>
    <mergeCell ref="B131:C132"/>
    <mergeCell ref="U131:V131"/>
    <mergeCell ref="W131:X131"/>
    <mergeCell ref="Y131:Z131"/>
    <mergeCell ref="AA131:AB131"/>
    <mergeCell ref="Y132:Z132"/>
    <mergeCell ref="U132:V132"/>
    <mergeCell ref="AG131:AH131"/>
    <mergeCell ref="AM106:AN106"/>
    <mergeCell ref="AK108:AL108"/>
    <mergeCell ref="AS105:AT105"/>
    <mergeCell ref="AK105:AL105"/>
    <mergeCell ref="AO131:AP131"/>
    <mergeCell ref="AQ131:AR131"/>
    <mergeCell ref="AS131:AT131"/>
    <mergeCell ref="AI131:AJ131"/>
    <mergeCell ref="AA133:AB133"/>
    <mergeCell ref="B133:C133"/>
    <mergeCell ref="U133:V133"/>
    <mergeCell ref="W133:X133"/>
    <mergeCell ref="Y133:Z133"/>
    <mergeCell ref="AC133:AD133"/>
    <mergeCell ref="B126:C127"/>
    <mergeCell ref="AA121:AB121"/>
    <mergeCell ref="AG122:AH122"/>
    <mergeCell ref="AI122:AJ122"/>
    <mergeCell ref="AO133:AP133"/>
    <mergeCell ref="AQ133:AR133"/>
    <mergeCell ref="AS133:AT133"/>
    <mergeCell ref="AM131:AN131"/>
    <mergeCell ref="AM120:AN120"/>
    <mergeCell ref="AO120:AP120"/>
    <mergeCell ref="AQ120:AR120"/>
    <mergeCell ref="AK119:AL119"/>
    <mergeCell ref="AE133:AF133"/>
    <mergeCell ref="AG133:AH133"/>
    <mergeCell ref="B109:C109"/>
    <mergeCell ref="U109:V109"/>
    <mergeCell ref="W109:X109"/>
    <mergeCell ref="Y109:Z109"/>
    <mergeCell ref="CA121:CB121"/>
    <mergeCell ref="BW135:BX135"/>
    <mergeCell ref="AY122:AZ122"/>
    <mergeCell ref="BI126:BJ126"/>
    <mergeCell ref="BA124:BB124"/>
    <mergeCell ref="BA105:BB105"/>
    <mergeCell ref="BA108:BB108"/>
    <mergeCell ref="BA119:BB119"/>
    <mergeCell ref="BA123:BB123"/>
    <mergeCell ref="BC124:BD124"/>
    <mergeCell ref="BE124:BF124"/>
    <mergeCell ref="BG124:BH124"/>
    <mergeCell ref="BA128:BB128"/>
    <mergeCell ref="BC128:BD128"/>
    <mergeCell ref="BO117:BP117"/>
    <mergeCell ref="BI105:BJ105"/>
    <mergeCell ref="BQ107:BR107"/>
    <mergeCell ref="BS107:BT107"/>
    <mergeCell ref="BU107:BV107"/>
    <mergeCell ref="BW107:BX107"/>
    <mergeCell ref="BY107:BZ107"/>
    <mergeCell ref="BU120:BV120"/>
    <mergeCell ref="BW120:BX120"/>
    <mergeCell ref="BG127:BH127"/>
    <mergeCell ref="BM127:BN127"/>
    <mergeCell ref="BG122:BH122"/>
    <mergeCell ref="AY124:AZ124"/>
    <mergeCell ref="BQ120:BR120"/>
    <mergeCell ref="CA131:CB131"/>
    <mergeCell ref="BS105:BT105"/>
    <mergeCell ref="BI130:BJ130"/>
    <mergeCell ref="BC127:BD127"/>
    <mergeCell ref="BY115:BZ115"/>
    <mergeCell ref="BI131:BJ131"/>
    <mergeCell ref="BC131:BD131"/>
    <mergeCell ref="AW122:AX122"/>
    <mergeCell ref="BS123:BT123"/>
    <mergeCell ref="BS122:BT122"/>
    <mergeCell ref="BA126:BB126"/>
    <mergeCell ref="AU131:AV131"/>
    <mergeCell ref="AW131:AX131"/>
    <mergeCell ref="AY131:AZ131"/>
    <mergeCell ref="BA131:BB131"/>
    <mergeCell ref="BK124:BL124"/>
    <mergeCell ref="BO127:BP127"/>
    <mergeCell ref="BQ127:BR127"/>
    <mergeCell ref="BU124:BV124"/>
    <mergeCell ref="AY126:AZ126"/>
    <mergeCell ref="AU124:AV124"/>
    <mergeCell ref="AW124:AX124"/>
    <mergeCell ref="BI122:BJ122"/>
    <mergeCell ref="BG123:BH123"/>
    <mergeCell ref="BC126:BD126"/>
    <mergeCell ref="BI127:BJ127"/>
    <mergeCell ref="BM131:BN131"/>
    <mergeCell ref="BO131:BP131"/>
    <mergeCell ref="BG129:BH129"/>
    <mergeCell ref="BC123:BD123"/>
    <mergeCell ref="BE123:BF123"/>
    <mergeCell ref="BE122:BF122"/>
    <mergeCell ref="BE126:BF126"/>
    <mergeCell ref="BC121:BD121"/>
    <mergeCell ref="BE121:BF121"/>
    <mergeCell ref="BG121:BH121"/>
    <mergeCell ref="BE110:BF110"/>
    <mergeCell ref="BG110:BH110"/>
    <mergeCell ref="BM136:BN136"/>
    <mergeCell ref="BO136:BP136"/>
    <mergeCell ref="BS124:BT124"/>
    <mergeCell ref="BS127:BT127"/>
    <mergeCell ref="BI123:BJ123"/>
    <mergeCell ref="BK123:BL123"/>
    <mergeCell ref="BM123:BN123"/>
    <mergeCell ref="BG126:BH126"/>
    <mergeCell ref="BU133:BV133"/>
    <mergeCell ref="BW133:BX133"/>
    <mergeCell ref="BY103:BZ103"/>
    <mergeCell ref="BG105:BH105"/>
    <mergeCell ref="BG106:BH106"/>
    <mergeCell ref="BU104:BV104"/>
    <mergeCell ref="BQ134:BR134"/>
    <mergeCell ref="BG135:BH135"/>
    <mergeCell ref="BS129:BT129"/>
    <mergeCell ref="BU129:BV129"/>
    <mergeCell ref="BQ131:BR131"/>
    <mergeCell ref="BS131:BT131"/>
    <mergeCell ref="BU131:BV131"/>
    <mergeCell ref="BM130:BN130"/>
    <mergeCell ref="BS108:BT108"/>
    <mergeCell ref="BK131:BL131"/>
    <mergeCell ref="BW132:BX132"/>
    <mergeCell ref="BK132:BL132"/>
    <mergeCell ref="BU132:BV132"/>
    <mergeCell ref="BS115:BT115"/>
    <mergeCell ref="BU115:BV115"/>
    <mergeCell ref="BW115:BX115"/>
    <mergeCell ref="BO109:BP109"/>
    <mergeCell ref="BQ109:BR109"/>
    <mergeCell ref="BS109:BT109"/>
    <mergeCell ref="BU109:BV109"/>
    <mergeCell ref="BY110:BZ110"/>
    <mergeCell ref="BW111:BX111"/>
    <mergeCell ref="BY111:BZ111"/>
    <mergeCell ref="CC108:CD108"/>
    <mergeCell ref="CE108:CF108"/>
    <mergeCell ref="BM110:BN110"/>
    <mergeCell ref="BO110:BP110"/>
    <mergeCell ref="BQ110:BR110"/>
    <mergeCell ref="BS110:BT110"/>
    <mergeCell ref="BU110:BV110"/>
    <mergeCell ref="BW110:BX110"/>
    <mergeCell ref="CA110:CB110"/>
    <mergeCell ref="CC110:CD110"/>
    <mergeCell ref="CE110:CF110"/>
    <mergeCell ref="BM114:BN114"/>
    <mergeCell ref="CE106:CF106"/>
    <mergeCell ref="CE87:CF87"/>
    <mergeCell ref="BY119:BZ119"/>
    <mergeCell ref="CA119:CB119"/>
    <mergeCell ref="BO108:BP108"/>
    <mergeCell ref="BY87:BZ87"/>
    <mergeCell ref="CC87:CD87"/>
    <mergeCell ref="BE92:BF92"/>
    <mergeCell ref="BG87:BH87"/>
    <mergeCell ref="BS92:BT92"/>
    <mergeCell ref="BK122:BL122"/>
    <mergeCell ref="BQ122:BR122"/>
    <mergeCell ref="CA103:CB103"/>
    <mergeCell ref="BE105:BF105"/>
    <mergeCell ref="BI108:BJ108"/>
    <mergeCell ref="BK108:BL108"/>
    <mergeCell ref="BI106:BJ106"/>
    <mergeCell ref="BK106:BL106"/>
    <mergeCell ref="BG104:BH104"/>
    <mergeCell ref="CE122:CF122"/>
    <mergeCell ref="CA122:CB122"/>
    <mergeCell ref="BE90:BF90"/>
    <mergeCell ref="BQ87:BR87"/>
    <mergeCell ref="CA87:CB87"/>
    <mergeCell ref="BQ88:BR88"/>
    <mergeCell ref="BM104:BN104"/>
    <mergeCell ref="BE109:BF109"/>
    <mergeCell ref="BG109:BH109"/>
    <mergeCell ref="BI109:BJ109"/>
    <mergeCell ref="BK109:BL109"/>
    <mergeCell ref="BM109:BN109"/>
    <mergeCell ref="BU92:BV92"/>
    <mergeCell ref="BS91:BT91"/>
    <mergeCell ref="BU91:BV91"/>
    <mergeCell ref="BK91:BL91"/>
    <mergeCell ref="BI110:BJ110"/>
    <mergeCell ref="BK110:BL110"/>
    <mergeCell ref="CA133:CB133"/>
    <mergeCell ref="CC133:CD133"/>
    <mergeCell ref="CE133:CF133"/>
    <mergeCell ref="BU122:BV122"/>
    <mergeCell ref="BM126:BN126"/>
    <mergeCell ref="BK129:BL129"/>
    <mergeCell ref="BO134:BP134"/>
    <mergeCell ref="BM122:BN122"/>
    <mergeCell ref="BQ123:BR123"/>
    <mergeCell ref="BQ136:BR136"/>
    <mergeCell ref="BS136:BT136"/>
    <mergeCell ref="BU136:BV136"/>
    <mergeCell ref="BW136:BX136"/>
    <mergeCell ref="CC136:CD136"/>
    <mergeCell ref="CE136:CF136"/>
    <mergeCell ref="CA115:CB115"/>
    <mergeCell ref="CC114:CD114"/>
    <mergeCell ref="CE114:CF114"/>
    <mergeCell ref="BS116:BT116"/>
    <mergeCell ref="BU116:BV116"/>
    <mergeCell ref="BW116:BX116"/>
    <mergeCell ref="BY116:BZ116"/>
    <mergeCell ref="BK115:BL115"/>
    <mergeCell ref="BM115:BN115"/>
    <mergeCell ref="BO115:BP115"/>
    <mergeCell ref="BQ115:BR115"/>
    <mergeCell ref="BW138:BX138"/>
    <mergeCell ref="BU135:BV135"/>
    <mergeCell ref="BM137:BN137"/>
    <mergeCell ref="BO137:BP137"/>
    <mergeCell ref="BQ137:BR137"/>
    <mergeCell ref="BS137:BT137"/>
    <mergeCell ref="BY136:BZ136"/>
    <mergeCell ref="CA136:CB136"/>
    <mergeCell ref="CA124:CB124"/>
    <mergeCell ref="BW127:BX127"/>
    <mergeCell ref="BQ124:BR124"/>
    <mergeCell ref="CA123:CB123"/>
    <mergeCell ref="BO135:BP135"/>
    <mergeCell ref="BQ129:BR129"/>
    <mergeCell ref="BU137:BV137"/>
    <mergeCell ref="BW137:BX137"/>
    <mergeCell ref="CA132:CB132"/>
    <mergeCell ref="BQ135:BR135"/>
    <mergeCell ref="BS135:BT135"/>
    <mergeCell ref="CA129:CB129"/>
    <mergeCell ref="CA137:CB137"/>
    <mergeCell ref="CG145:CH145"/>
    <mergeCell ref="CG148:CH148"/>
    <mergeCell ref="CA144:CB144"/>
    <mergeCell ref="CC144:CD144"/>
    <mergeCell ref="CG138:CH138"/>
    <mergeCell ref="CA147:CF147"/>
    <mergeCell ref="BI138:BJ138"/>
    <mergeCell ref="BS134:BT134"/>
    <mergeCell ref="BI134:BJ134"/>
    <mergeCell ref="CC135:CD135"/>
    <mergeCell ref="CE132:CF132"/>
    <mergeCell ref="BW123:BX123"/>
    <mergeCell ref="CG142:CH142"/>
    <mergeCell ref="BM143:BN143"/>
    <mergeCell ref="CC141:CD141"/>
    <mergeCell ref="BU138:BV138"/>
    <mergeCell ref="CG141:CH141"/>
    <mergeCell ref="BM141:BN141"/>
    <mergeCell ref="BO141:BP141"/>
    <mergeCell ref="CC134:CD134"/>
    <mergeCell ref="BK126:BL126"/>
    <mergeCell ref="BK138:BL138"/>
    <mergeCell ref="BI132:BJ132"/>
    <mergeCell ref="CG133:CH133"/>
    <mergeCell ref="CC132:CD132"/>
    <mergeCell ref="CC129:CD129"/>
    <mergeCell ref="CE129:CF129"/>
    <mergeCell ref="BY135:BZ135"/>
    <mergeCell ref="CA134:CB134"/>
    <mergeCell ref="CG146:CH146"/>
    <mergeCell ref="CC138:CD138"/>
    <mergeCell ref="CA148:CF148"/>
    <mergeCell ref="AQ148:AV148"/>
    <mergeCell ref="BC142:BD142"/>
    <mergeCell ref="CE144:CF144"/>
    <mergeCell ref="CC137:CD137"/>
    <mergeCell ref="CE137:CF137"/>
    <mergeCell ref="CE131:CF131"/>
    <mergeCell ref="CC127:CD127"/>
    <mergeCell ref="CG143:CH143"/>
    <mergeCell ref="CA146:CF146"/>
    <mergeCell ref="BI148:BN148"/>
    <mergeCell ref="BO148:BT148"/>
    <mergeCell ref="BU147:BZ147"/>
    <mergeCell ref="BO147:BT147"/>
    <mergeCell ref="BI147:BN147"/>
    <mergeCell ref="CE143:CF143"/>
    <mergeCell ref="BW141:BX141"/>
    <mergeCell ref="BM134:BN134"/>
    <mergeCell ref="BE141:BF141"/>
    <mergeCell ref="BA132:BB132"/>
    <mergeCell ref="BE134:BF134"/>
    <mergeCell ref="BG134:BH134"/>
    <mergeCell ref="BG132:BH132"/>
    <mergeCell ref="BE131:BF131"/>
    <mergeCell ref="BC135:BD135"/>
    <mergeCell ref="BC137:BD137"/>
    <mergeCell ref="BE137:BF137"/>
    <mergeCell ref="BG137:BH137"/>
    <mergeCell ref="BW129:BX129"/>
    <mergeCell ref="BY129:BZ129"/>
    <mergeCell ref="CA130:CB130"/>
    <mergeCell ref="CC130:CD130"/>
    <mergeCell ref="CE130:CF130"/>
    <mergeCell ref="BE138:BF138"/>
    <mergeCell ref="BG141:BH141"/>
    <mergeCell ref="BG138:BH138"/>
    <mergeCell ref="BI141:BJ141"/>
    <mergeCell ref="BO138:BP138"/>
    <mergeCell ref="BQ138:BR138"/>
    <mergeCell ref="BS138:BT138"/>
    <mergeCell ref="BK141:BL141"/>
    <mergeCell ref="B138:C138"/>
    <mergeCell ref="AU137:AV137"/>
    <mergeCell ref="AE135:AF135"/>
    <mergeCell ref="U138:V138"/>
    <mergeCell ref="W138:X138"/>
    <mergeCell ref="BC138:BD138"/>
    <mergeCell ref="AO136:AP136"/>
    <mergeCell ref="Y138:Z138"/>
    <mergeCell ref="AA138:AB138"/>
    <mergeCell ref="AC138:AD138"/>
    <mergeCell ref="AE138:AF138"/>
    <mergeCell ref="AI138:AJ138"/>
    <mergeCell ref="B136:C136"/>
    <mergeCell ref="U136:V136"/>
    <mergeCell ref="W136:X136"/>
    <mergeCell ref="Y136:Z136"/>
    <mergeCell ref="AA136:AB136"/>
    <mergeCell ref="AM136:AN136"/>
    <mergeCell ref="AC135:AD135"/>
    <mergeCell ref="AE137:AF137"/>
    <mergeCell ref="AS136:AT136"/>
    <mergeCell ref="AU136:AV136"/>
    <mergeCell ref="AW136:AX136"/>
    <mergeCell ref="AY136:AZ136"/>
    <mergeCell ref="AW149:BB149"/>
    <mergeCell ref="BO149:BT149"/>
    <mergeCell ref="BU149:BZ149"/>
    <mergeCell ref="AW148:BB148"/>
    <mergeCell ref="BI144:BJ144"/>
    <mergeCell ref="BC144:BD144"/>
    <mergeCell ref="BE144:BF144"/>
    <mergeCell ref="BG144:BH144"/>
    <mergeCell ref="BO146:BT146"/>
    <mergeCell ref="BU146:BZ146"/>
    <mergeCell ref="BU134:BV134"/>
    <mergeCell ref="BW134:BX134"/>
    <mergeCell ref="BU141:BV141"/>
    <mergeCell ref="BY134:BZ134"/>
    <mergeCell ref="CA142:CB142"/>
    <mergeCell ref="CC142:CD142"/>
    <mergeCell ref="CE142:CF142"/>
    <mergeCell ref="CA145:CF145"/>
    <mergeCell ref="CA141:CB141"/>
    <mergeCell ref="CA143:CB143"/>
    <mergeCell ref="CC143:CD143"/>
    <mergeCell ref="BU148:BZ148"/>
    <mergeCell ref="CE141:CF141"/>
    <mergeCell ref="BC145:BH145"/>
    <mergeCell ref="BI145:BN145"/>
    <mergeCell ref="BO145:BT145"/>
    <mergeCell ref="BC134:BD134"/>
    <mergeCell ref="BY138:BZ138"/>
    <mergeCell ref="CA138:CB138"/>
    <mergeCell ref="BQ142:BR142"/>
    <mergeCell ref="BY144:BZ144"/>
    <mergeCell ref="BK144:BL144"/>
    <mergeCell ref="BI142:BJ142"/>
    <mergeCell ref="BM144:BN144"/>
    <mergeCell ref="BW144:BX144"/>
    <mergeCell ref="BW143:BX143"/>
    <mergeCell ref="BY142:BZ142"/>
    <mergeCell ref="BS142:BT142"/>
    <mergeCell ref="BE142:BF142"/>
    <mergeCell ref="BK142:BL142"/>
    <mergeCell ref="BM142:BN142"/>
    <mergeCell ref="BO142:BP142"/>
    <mergeCell ref="BO143:BP143"/>
    <mergeCell ref="BY141:BZ141"/>
    <mergeCell ref="AY142:AZ142"/>
    <mergeCell ref="BC147:BH147"/>
    <mergeCell ref="AY143:AZ143"/>
    <mergeCell ref="BO144:BP144"/>
    <mergeCell ref="BQ144:BR144"/>
    <mergeCell ref="BS144:BT144"/>
    <mergeCell ref="BU144:BV144"/>
    <mergeCell ref="AY144:AZ144"/>
    <mergeCell ref="BC141:BD141"/>
    <mergeCell ref="BU145:BZ145"/>
    <mergeCell ref="CA149:CF149"/>
    <mergeCell ref="BU142:BV142"/>
    <mergeCell ref="BW142:BX142"/>
    <mergeCell ref="AW146:BB146"/>
    <mergeCell ref="AW147:BB147"/>
    <mergeCell ref="BC149:BH149"/>
    <mergeCell ref="CA90:CB90"/>
    <mergeCell ref="CC90:CD90"/>
    <mergeCell ref="BQ90:BR90"/>
    <mergeCell ref="BS90:BT90"/>
    <mergeCell ref="BU90:BV90"/>
    <mergeCell ref="CE90:CF90"/>
    <mergeCell ref="BE66:BF66"/>
    <mergeCell ref="BI41:BJ41"/>
    <mergeCell ref="BK41:BL41"/>
    <mergeCell ref="BM41:BN41"/>
    <mergeCell ref="BO41:BP41"/>
    <mergeCell ref="CA47:CB47"/>
    <mergeCell ref="BU41:BV41"/>
    <mergeCell ref="BE83:BF83"/>
    <mergeCell ref="BG83:BH83"/>
    <mergeCell ref="BO90:BP90"/>
    <mergeCell ref="BS83:BT83"/>
    <mergeCell ref="BU83:BV83"/>
    <mergeCell ref="BG143:BH143"/>
    <mergeCell ref="BC148:BH148"/>
    <mergeCell ref="BG142:BH142"/>
    <mergeCell ref="BQ143:BR143"/>
    <mergeCell ref="BS143:BT143"/>
    <mergeCell ref="CE138:CF138"/>
    <mergeCell ref="BW63:BX63"/>
    <mergeCell ref="BI149:BN149"/>
    <mergeCell ref="CA71:CB71"/>
    <mergeCell ref="CC71:CD71"/>
    <mergeCell ref="CE71:CF71"/>
    <mergeCell ref="CC72:CD72"/>
    <mergeCell ref="CE72:CF72"/>
    <mergeCell ref="CC73:CD73"/>
    <mergeCell ref="CE73:CF73"/>
    <mergeCell ref="BY84:BZ84"/>
    <mergeCell ref="BY83:BZ83"/>
    <mergeCell ref="CA83:CB83"/>
    <mergeCell ref="CC83:CD83"/>
    <mergeCell ref="CE83:CF83"/>
    <mergeCell ref="CC81:CD81"/>
    <mergeCell ref="CA70:CB70"/>
    <mergeCell ref="CA77:CB77"/>
    <mergeCell ref="CC77:CD77"/>
    <mergeCell ref="CE77:CF77"/>
    <mergeCell ref="CA84:CB84"/>
    <mergeCell ref="CC84:CD84"/>
    <mergeCell ref="CE84:CF84"/>
    <mergeCell ref="CA72:CB72"/>
    <mergeCell ref="BY75:BZ75"/>
    <mergeCell ref="CE78:CF78"/>
    <mergeCell ref="CA73:CB73"/>
    <mergeCell ref="CE74:CF74"/>
    <mergeCell ref="BY79:BZ79"/>
    <mergeCell ref="CA79:CB79"/>
    <mergeCell ref="CC79:CD79"/>
    <mergeCell ref="CE79:CF79"/>
    <mergeCell ref="CA80:CB80"/>
    <mergeCell ref="CC80:CD80"/>
    <mergeCell ref="CE80:CF80"/>
    <mergeCell ref="BW66:BX66"/>
    <mergeCell ref="BY66:BZ66"/>
    <mergeCell ref="BQ70:BR70"/>
    <mergeCell ref="BS70:BT70"/>
    <mergeCell ref="BU70:BV70"/>
    <mergeCell ref="BW70:BX70"/>
    <mergeCell ref="BY70:BZ70"/>
    <mergeCell ref="BY71:BZ71"/>
    <mergeCell ref="BU69:BV69"/>
    <mergeCell ref="BG65:BH65"/>
    <mergeCell ref="BI65:BJ65"/>
    <mergeCell ref="BK65:BL65"/>
    <mergeCell ref="BE72:BF72"/>
    <mergeCell ref="BG72:BH72"/>
    <mergeCell ref="BI72:BJ72"/>
    <mergeCell ref="BK72:BL72"/>
    <mergeCell ref="BU72:BV72"/>
    <mergeCell ref="BW72:BX72"/>
    <mergeCell ref="BY72:BZ72"/>
    <mergeCell ref="BM70:BN70"/>
    <mergeCell ref="BO70:BP70"/>
    <mergeCell ref="BW69:BX69"/>
    <mergeCell ref="BY69:BZ69"/>
    <mergeCell ref="BI77:BJ77"/>
    <mergeCell ref="AO144:AP144"/>
    <mergeCell ref="AK145:AP145"/>
    <mergeCell ref="AK135:AL135"/>
    <mergeCell ref="AW145:BB145"/>
    <mergeCell ref="BQ141:BR141"/>
    <mergeCell ref="AQ147:AV147"/>
    <mergeCell ref="AW142:AX142"/>
    <mergeCell ref="AK138:AL138"/>
    <mergeCell ref="AO122:AP122"/>
    <mergeCell ref="BS65:BT65"/>
    <mergeCell ref="BU65:BV65"/>
    <mergeCell ref="BW65:BX65"/>
    <mergeCell ref="BY65:BZ65"/>
    <mergeCell ref="BS66:BT66"/>
    <mergeCell ref="BA66:BB66"/>
    <mergeCell ref="BQ66:BR66"/>
    <mergeCell ref="AO85:AP85"/>
    <mergeCell ref="AO66:AP66"/>
    <mergeCell ref="BO69:BP69"/>
    <mergeCell ref="BQ69:BR69"/>
    <mergeCell ref="BS69:BT69"/>
    <mergeCell ref="BE69:BF69"/>
    <mergeCell ref="BG69:BH69"/>
    <mergeCell ref="BI69:BJ69"/>
    <mergeCell ref="BO77:BP77"/>
    <mergeCell ref="AU82:AV82"/>
    <mergeCell ref="AU73:AV73"/>
    <mergeCell ref="AW73:AX73"/>
    <mergeCell ref="BY73:BZ73"/>
    <mergeCell ref="BA76:BB76"/>
    <mergeCell ref="BC76:BD76"/>
    <mergeCell ref="CG82:CH82"/>
    <mergeCell ref="CG84:CH84"/>
    <mergeCell ref="CG85:CH85"/>
    <mergeCell ref="W123:X123"/>
    <mergeCell ref="BG43:BH43"/>
    <mergeCell ref="U123:V123"/>
    <mergeCell ref="AE123:AF123"/>
    <mergeCell ref="U127:V127"/>
    <mergeCell ref="W127:X127"/>
    <mergeCell ref="W122:X122"/>
    <mergeCell ref="BO52:BP52"/>
    <mergeCell ref="BW52:BX52"/>
    <mergeCell ref="BY52:BZ52"/>
    <mergeCell ref="BK47:BL47"/>
    <mergeCell ref="BY82:BZ82"/>
    <mergeCell ref="CC82:CD82"/>
    <mergeCell ref="CE82:CF82"/>
    <mergeCell ref="BU84:BV84"/>
    <mergeCell ref="CC47:CD47"/>
    <mergeCell ref="CE47:CF47"/>
    <mergeCell ref="AI119:AJ119"/>
    <mergeCell ref="AK84:AL84"/>
    <mergeCell ref="BI51:BJ51"/>
    <mergeCell ref="AY56:AZ56"/>
    <mergeCell ref="AA83:AB83"/>
    <mergeCell ref="AC83:AD83"/>
    <mergeCell ref="AE83:AF83"/>
    <mergeCell ref="Y123:Z123"/>
    <mergeCell ref="AU92:AV92"/>
    <mergeCell ref="AW92:AX92"/>
    <mergeCell ref="AA122:AB122"/>
    <mergeCell ref="AC122:AD122"/>
    <mergeCell ref="CG144:CH144"/>
    <mergeCell ref="BE56:BF56"/>
    <mergeCell ref="Y146:Z146"/>
    <mergeCell ref="CG122:CH122"/>
    <mergeCell ref="CG123:CH123"/>
    <mergeCell ref="AQ144:AR144"/>
    <mergeCell ref="AI144:AJ144"/>
    <mergeCell ref="AS122:AT122"/>
    <mergeCell ref="AU122:AV122"/>
    <mergeCell ref="AS123:AT123"/>
    <mergeCell ref="AU123:AV123"/>
    <mergeCell ref="CG132:CH132"/>
    <mergeCell ref="AK132:AL132"/>
    <mergeCell ref="BC122:BD122"/>
    <mergeCell ref="AW123:AX123"/>
    <mergeCell ref="BM132:BN132"/>
    <mergeCell ref="BA144:BB144"/>
    <mergeCell ref="CA135:CB135"/>
    <mergeCell ref="BU143:BV143"/>
    <mergeCell ref="BM138:BN138"/>
    <mergeCell ref="AW137:AX137"/>
    <mergeCell ref="AY137:AZ137"/>
    <mergeCell ref="BA137:BB137"/>
    <mergeCell ref="AY135:AZ135"/>
    <mergeCell ref="BA135:BB135"/>
    <mergeCell ref="BA141:BB141"/>
    <mergeCell ref="AE144:AF144"/>
    <mergeCell ref="AQ145:AV145"/>
    <mergeCell ref="AW144:AX144"/>
    <mergeCell ref="AO141:AP141"/>
    <mergeCell ref="AQ141:AR141"/>
    <mergeCell ref="AK144:AL144"/>
    <mergeCell ref="AC146:AD146"/>
    <mergeCell ref="AQ51:AR51"/>
    <mergeCell ref="BI52:BJ52"/>
    <mergeCell ref="CG33:CH40"/>
    <mergeCell ref="CG41:CH41"/>
    <mergeCell ref="BO35:BT35"/>
    <mergeCell ref="AK36:AP36"/>
    <mergeCell ref="AQ36:AV36"/>
    <mergeCell ref="AW36:BB36"/>
    <mergeCell ref="BI36:BN36"/>
    <mergeCell ref="AQ35:AV35"/>
    <mergeCell ref="AE41:AF41"/>
    <mergeCell ref="BC37:BD40"/>
    <mergeCell ref="BE37:BF40"/>
    <mergeCell ref="BC47:BD47"/>
    <mergeCell ref="BC67:BD67"/>
    <mergeCell ref="BE67:BF67"/>
    <mergeCell ref="BG67:BH67"/>
    <mergeCell ref="BE65:BF65"/>
    <mergeCell ref="AY43:AZ43"/>
    <mergeCell ref="AU37:AV40"/>
    <mergeCell ref="CC43:CD43"/>
    <mergeCell ref="BW58:BX58"/>
    <mergeCell ref="BE58:BF58"/>
    <mergeCell ref="BG58:BH58"/>
    <mergeCell ref="BM58:BN58"/>
    <mergeCell ref="BO58:BP58"/>
    <mergeCell ref="BW48:BX48"/>
    <mergeCell ref="CE57:CF57"/>
    <mergeCell ref="CC58:CD58"/>
    <mergeCell ref="CE58:CF58"/>
    <mergeCell ref="AW56:AX56"/>
    <mergeCell ref="Y33:AJ33"/>
    <mergeCell ref="BI37:BJ40"/>
    <mergeCell ref="BK37:BL40"/>
    <mergeCell ref="BM37:BN40"/>
    <mergeCell ref="BO37:BP40"/>
    <mergeCell ref="BQ37:BR40"/>
    <mergeCell ref="BS37:BT40"/>
    <mergeCell ref="AM41:AN41"/>
    <mergeCell ref="AS85:AT85"/>
    <mergeCell ref="Y51:Z51"/>
    <mergeCell ref="AA51:AB51"/>
    <mergeCell ref="AC51:AD51"/>
    <mergeCell ref="AM37:AN40"/>
    <mergeCell ref="AE51:AF51"/>
    <mergeCell ref="AG51:AH51"/>
    <mergeCell ref="AQ43:AR43"/>
    <mergeCell ref="AI47:AJ47"/>
    <mergeCell ref="AK47:AL47"/>
    <mergeCell ref="AM47:AN47"/>
    <mergeCell ref="AO47:AP47"/>
    <mergeCell ref="AK34:AV34"/>
    <mergeCell ref="AK35:AP35"/>
    <mergeCell ref="BC36:BH36"/>
    <mergeCell ref="BO36:BT36"/>
    <mergeCell ref="BS43:BT43"/>
    <mergeCell ref="AK48:AL48"/>
    <mergeCell ref="AM48:AN48"/>
    <mergeCell ref="AO48:AP48"/>
    <mergeCell ref="AQ48:AR48"/>
    <mergeCell ref="AY41:AZ41"/>
    <mergeCell ref="AK43:AL43"/>
    <mergeCell ref="AC66:AD66"/>
    <mergeCell ref="AG143:AH143"/>
    <mergeCell ref="AI143:AJ143"/>
    <mergeCell ref="AE141:AF141"/>
    <mergeCell ref="AK143:AL143"/>
    <mergeCell ref="AK122:AL122"/>
    <mergeCell ref="AM122:AN122"/>
    <mergeCell ref="AQ122:AR122"/>
    <mergeCell ref="AQ123:AR123"/>
    <mergeCell ref="AK92:AL92"/>
    <mergeCell ref="AM92:AN92"/>
    <mergeCell ref="AE122:AF122"/>
    <mergeCell ref="AI123:AJ123"/>
    <mergeCell ref="AK123:AL123"/>
    <mergeCell ref="AA127:AB127"/>
    <mergeCell ref="AU138:AV138"/>
    <mergeCell ref="AM135:AN135"/>
    <mergeCell ref="AC131:AD131"/>
    <mergeCell ref="AE131:AF131"/>
    <mergeCell ref="AM143:AN143"/>
    <mergeCell ref="AK141:AL141"/>
    <mergeCell ref="AM141:AN141"/>
    <mergeCell ref="AQ138:AR138"/>
    <mergeCell ref="AS138:AT138"/>
    <mergeCell ref="AM105:AN105"/>
    <mergeCell ref="AO105:AP105"/>
    <mergeCell ref="AA109:AB109"/>
    <mergeCell ref="AC109:AD109"/>
    <mergeCell ref="AE109:AF109"/>
    <mergeCell ref="AG109:AH109"/>
    <mergeCell ref="AI109:AJ109"/>
    <mergeCell ref="AK109:AL109"/>
    <mergeCell ref="AM109:AN109"/>
    <mergeCell ref="AI45:AJ45"/>
    <mergeCell ref="AK45:AL45"/>
    <mergeCell ref="AM45:AN45"/>
    <mergeCell ref="AW48:AX48"/>
    <mergeCell ref="BQ47:BR47"/>
    <mergeCell ref="AU52:AV52"/>
    <mergeCell ref="AW52:AX52"/>
    <mergeCell ref="AY52:AZ52"/>
    <mergeCell ref="BA52:BB52"/>
    <mergeCell ref="AK52:AL52"/>
    <mergeCell ref="AM52:AN52"/>
    <mergeCell ref="AQ45:AR45"/>
    <mergeCell ref="AS45:AT45"/>
    <mergeCell ref="AQ47:AR47"/>
    <mergeCell ref="AK51:AL51"/>
    <mergeCell ref="AM51:AN51"/>
    <mergeCell ref="BM52:BN52"/>
    <mergeCell ref="BQ52:BR52"/>
    <mergeCell ref="BK51:BL51"/>
    <mergeCell ref="BM51:BN51"/>
    <mergeCell ref="AQ52:AR52"/>
    <mergeCell ref="AS52:AT52"/>
    <mergeCell ref="BI49:BJ49"/>
    <mergeCell ref="BK49:BL49"/>
    <mergeCell ref="BM49:BN49"/>
    <mergeCell ref="BO49:BP49"/>
    <mergeCell ref="BQ49:BR49"/>
    <mergeCell ref="BA50:BB50"/>
    <mergeCell ref="BC50:BD50"/>
    <mergeCell ref="BE50:BF50"/>
    <mergeCell ref="BG50:BH50"/>
    <mergeCell ref="BI50:BJ50"/>
    <mergeCell ref="B43:C43"/>
    <mergeCell ref="AG85:AH85"/>
    <mergeCell ref="AG43:AH43"/>
    <mergeCell ref="AC85:AD85"/>
    <mergeCell ref="B85:C85"/>
    <mergeCell ref="Y47:Z47"/>
    <mergeCell ref="AA47:AB47"/>
    <mergeCell ref="AC47:AD47"/>
    <mergeCell ref="AE47:AF47"/>
    <mergeCell ref="U43:V43"/>
    <mergeCell ref="Y43:Z43"/>
    <mergeCell ref="AA43:AB43"/>
    <mergeCell ref="B51:C51"/>
    <mergeCell ref="B84:C84"/>
    <mergeCell ref="U84:V84"/>
    <mergeCell ref="U33:V40"/>
    <mergeCell ref="W33:X40"/>
    <mergeCell ref="U66:V66"/>
    <mergeCell ref="B66:C67"/>
    <mergeCell ref="Y41:Z41"/>
    <mergeCell ref="Y34:Z40"/>
    <mergeCell ref="AA34:AB40"/>
    <mergeCell ref="AC34:AJ34"/>
    <mergeCell ref="AC35:AD40"/>
    <mergeCell ref="U51:V51"/>
    <mergeCell ref="W46:X46"/>
    <mergeCell ref="Y46:Z46"/>
    <mergeCell ref="AI41:AJ41"/>
    <mergeCell ref="AI35:AJ40"/>
    <mergeCell ref="W43:X43"/>
    <mergeCell ref="W47:X47"/>
    <mergeCell ref="W48:X48"/>
    <mergeCell ref="U41:V41"/>
    <mergeCell ref="BM43:BN43"/>
    <mergeCell ref="BC41:BD41"/>
    <mergeCell ref="BE41:BF41"/>
    <mergeCell ref="BW43:BX43"/>
    <mergeCell ref="BY43:BZ43"/>
    <mergeCell ref="BQ56:BR56"/>
    <mergeCell ref="BS56:BT56"/>
    <mergeCell ref="BU56:BV56"/>
    <mergeCell ref="BW56:BX56"/>
    <mergeCell ref="BU35:BZ35"/>
    <mergeCell ref="BW37:BX40"/>
    <mergeCell ref="AK41:AL41"/>
    <mergeCell ref="BQ41:BR41"/>
    <mergeCell ref="AQ37:AR40"/>
    <mergeCell ref="AS37:AT40"/>
    <mergeCell ref="AA15:AC15"/>
    <mergeCell ref="AR15:AU15"/>
    <mergeCell ref="W41:X41"/>
    <mergeCell ref="AW35:BB35"/>
    <mergeCell ref="AW43:AX43"/>
    <mergeCell ref="R15:U15"/>
    <mergeCell ref="AO41:AP41"/>
    <mergeCell ref="BC42:BD42"/>
    <mergeCell ref="BE42:BF42"/>
    <mergeCell ref="BE48:BF48"/>
    <mergeCell ref="BU36:BZ36"/>
    <mergeCell ref="BU37:BV40"/>
    <mergeCell ref="BY37:BZ40"/>
    <mergeCell ref="BE47:BF47"/>
    <mergeCell ref="BC48:BD48"/>
    <mergeCell ref="BI34:BT34"/>
    <mergeCell ref="AG144:AH144"/>
    <mergeCell ref="AG134:AH134"/>
    <mergeCell ref="AI134:AJ134"/>
    <mergeCell ref="AI141:AJ141"/>
    <mergeCell ref="Y144:Z144"/>
    <mergeCell ref="Y145:Z145"/>
    <mergeCell ref="AI51:AJ51"/>
    <mergeCell ref="AG47:AH47"/>
    <mergeCell ref="AI52:AJ52"/>
    <mergeCell ref="CA35:CF35"/>
    <mergeCell ref="BG37:BH40"/>
    <mergeCell ref="BG41:BH41"/>
    <mergeCell ref="AA41:AB41"/>
    <mergeCell ref="AO37:AP40"/>
    <mergeCell ref="AC43:AD43"/>
    <mergeCell ref="BI35:BN35"/>
    <mergeCell ref="AC41:AD41"/>
    <mergeCell ref="AE35:AF40"/>
    <mergeCell ref="AG35:AH40"/>
    <mergeCell ref="AQ41:AR41"/>
    <mergeCell ref="AS41:AT41"/>
    <mergeCell ref="AU41:AV41"/>
    <mergeCell ref="AW37:AX40"/>
    <mergeCell ref="AY37:AZ40"/>
    <mergeCell ref="BA37:BB40"/>
    <mergeCell ref="BA41:BB41"/>
    <mergeCell ref="AG41:AH41"/>
    <mergeCell ref="AK37:AL40"/>
    <mergeCell ref="AW41:AX41"/>
    <mergeCell ref="BG46:BH46"/>
    <mergeCell ref="BI46:BJ46"/>
    <mergeCell ref="CA36:CF36"/>
    <mergeCell ref="AC148:AD148"/>
    <mergeCell ref="AA149:AB149"/>
    <mergeCell ref="AI145:AJ145"/>
    <mergeCell ref="AI146:AJ146"/>
    <mergeCell ref="AI147:AJ147"/>
    <mergeCell ref="AI148:AJ148"/>
    <mergeCell ref="AI149:AJ149"/>
    <mergeCell ref="AG145:AH145"/>
    <mergeCell ref="AG146:AH146"/>
    <mergeCell ref="AG147:AH147"/>
    <mergeCell ref="AG148:AH148"/>
    <mergeCell ref="AI85:AJ85"/>
    <mergeCell ref="AE85:AF85"/>
    <mergeCell ref="AG123:AH123"/>
    <mergeCell ref="B142:C142"/>
    <mergeCell ref="U142:V142"/>
    <mergeCell ref="W142:X142"/>
    <mergeCell ref="Y142:Z142"/>
    <mergeCell ref="AA142:AB142"/>
    <mergeCell ref="AA148:AB148"/>
    <mergeCell ref="AA145:AB145"/>
    <mergeCell ref="AA146:AB146"/>
    <mergeCell ref="AG135:AH135"/>
    <mergeCell ref="Y147:Z147"/>
    <mergeCell ref="AA144:AB144"/>
    <mergeCell ref="Y148:Z148"/>
    <mergeCell ref="Y127:Z127"/>
    <mergeCell ref="B141:C141"/>
    <mergeCell ref="AA132:AB132"/>
    <mergeCell ref="AC132:AD132"/>
    <mergeCell ref="AE132:AF132"/>
    <mergeCell ref="AE145:AF145"/>
    <mergeCell ref="CG43:CH43"/>
    <mergeCell ref="BO47:BP47"/>
    <mergeCell ref="AQ146:AV146"/>
    <mergeCell ref="AO132:AP132"/>
    <mergeCell ref="AC145:AD145"/>
    <mergeCell ref="AI43:AJ43"/>
    <mergeCell ref="BA43:BB43"/>
    <mergeCell ref="BC43:BD43"/>
    <mergeCell ref="BI87:BJ87"/>
    <mergeCell ref="AE67:AF67"/>
    <mergeCell ref="AG67:AH67"/>
    <mergeCell ref="AE43:AF43"/>
    <mergeCell ref="BI66:BJ66"/>
    <mergeCell ref="BK66:BL66"/>
    <mergeCell ref="BM66:BN66"/>
    <mergeCell ref="BO66:BP66"/>
    <mergeCell ref="BO46:BP46"/>
    <mergeCell ref="AY48:AZ48"/>
    <mergeCell ref="BA48:BB48"/>
    <mergeCell ref="BK43:BL43"/>
    <mergeCell ref="CC48:CD48"/>
    <mergeCell ref="BS87:BT87"/>
    <mergeCell ref="AG142:AH142"/>
    <mergeCell ref="AC144:AD144"/>
    <mergeCell ref="AU144:AV144"/>
    <mergeCell ref="AE146:AF146"/>
    <mergeCell ref="AU47:AV47"/>
    <mergeCell ref="AQ82:AR82"/>
    <mergeCell ref="AS82:AT82"/>
    <mergeCell ref="AG132:AH132"/>
    <mergeCell ref="AS48:AT48"/>
    <mergeCell ref="AU48:AV48"/>
    <mergeCell ref="B41:C41"/>
    <mergeCell ref="B33:C40"/>
    <mergeCell ref="U87:V87"/>
    <mergeCell ref="W87:X87"/>
    <mergeCell ref="Y87:Z87"/>
    <mergeCell ref="AA87:AB87"/>
    <mergeCell ref="AC87:AD87"/>
    <mergeCell ref="AE87:AF87"/>
    <mergeCell ref="AG87:AH87"/>
    <mergeCell ref="AI87:AJ87"/>
    <mergeCell ref="AK87:AL87"/>
    <mergeCell ref="AM87:AN87"/>
    <mergeCell ref="AO87:AP87"/>
    <mergeCell ref="AQ87:AR87"/>
    <mergeCell ref="AS87:AT87"/>
    <mergeCell ref="AU87:AV87"/>
    <mergeCell ref="BC56:BD56"/>
    <mergeCell ref="BA65:BB65"/>
    <mergeCell ref="B47:C47"/>
    <mergeCell ref="AU66:AV66"/>
    <mergeCell ref="AW66:AX66"/>
    <mergeCell ref="AS47:AT47"/>
    <mergeCell ref="AY65:AZ65"/>
    <mergeCell ref="BC65:BD65"/>
    <mergeCell ref="AW68:AX68"/>
    <mergeCell ref="AY57:AZ57"/>
    <mergeCell ref="BA58:BB58"/>
    <mergeCell ref="BC58:BD58"/>
    <mergeCell ref="AG83:AH83"/>
    <mergeCell ref="AS67:AT67"/>
    <mergeCell ref="AU67:AV67"/>
    <mergeCell ref="AW67:AX67"/>
    <mergeCell ref="AC149:AD149"/>
    <mergeCell ref="AG149:AH149"/>
    <mergeCell ref="AE149:AF149"/>
    <mergeCell ref="AI142:AJ142"/>
    <mergeCell ref="AK142:AL142"/>
    <mergeCell ref="AM142:AN142"/>
    <mergeCell ref="AO142:AP142"/>
    <mergeCell ref="BK134:BL134"/>
    <mergeCell ref="AQ142:AR142"/>
    <mergeCell ref="AS142:AT142"/>
    <mergeCell ref="AU142:AV142"/>
    <mergeCell ref="BA136:BB136"/>
    <mergeCell ref="BC136:BD136"/>
    <mergeCell ref="BE136:BF136"/>
    <mergeCell ref="BG136:BH136"/>
    <mergeCell ref="BI136:BJ136"/>
    <mergeCell ref="BK136:BL136"/>
    <mergeCell ref="BA142:BB142"/>
    <mergeCell ref="AC136:AD136"/>
    <mergeCell ref="AE136:AF136"/>
    <mergeCell ref="AG136:AH136"/>
    <mergeCell ref="AI136:AJ136"/>
    <mergeCell ref="AK136:AL136"/>
    <mergeCell ref="AS144:AT144"/>
    <mergeCell ref="AC142:AD142"/>
    <mergeCell ref="AE142:AF142"/>
    <mergeCell ref="AE147:AF147"/>
    <mergeCell ref="AE148:AF148"/>
    <mergeCell ref="AK146:AP146"/>
    <mergeCell ref="AK147:AP147"/>
    <mergeCell ref="AM138:AN138"/>
    <mergeCell ref="AC147:AD147"/>
    <mergeCell ref="BE44:BF44"/>
    <mergeCell ref="BQ46:BR46"/>
    <mergeCell ref="BS46:BT46"/>
    <mergeCell ref="CA46:CB46"/>
    <mergeCell ref="CC46:CD46"/>
    <mergeCell ref="CE46:CF46"/>
    <mergeCell ref="BK46:BL46"/>
    <mergeCell ref="BA42:BB42"/>
    <mergeCell ref="AM43:AN43"/>
    <mergeCell ref="AO43:AP43"/>
    <mergeCell ref="AS43:AT43"/>
    <mergeCell ref="BI43:BJ43"/>
    <mergeCell ref="BG66:BH66"/>
    <mergeCell ref="AQ66:AR66"/>
    <mergeCell ref="AU43:AV43"/>
    <mergeCell ref="AW47:AX47"/>
    <mergeCell ref="AY47:AZ47"/>
    <mergeCell ref="BA47:BB47"/>
    <mergeCell ref="BC51:BD51"/>
    <mergeCell ref="BE51:BF51"/>
    <mergeCell ref="CA66:CB66"/>
    <mergeCell ref="BE52:BF52"/>
    <mergeCell ref="BG52:BH52"/>
    <mergeCell ref="BK52:BL52"/>
    <mergeCell ref="AQ46:AR46"/>
    <mergeCell ref="AS46:AT46"/>
    <mergeCell ref="AU46:AV46"/>
    <mergeCell ref="AW46:AX46"/>
    <mergeCell ref="AY46:AZ46"/>
    <mergeCell ref="BS61:BT61"/>
    <mergeCell ref="BQ58:BR58"/>
    <mergeCell ref="BS58:BT58"/>
    <mergeCell ref="CA43:CB43"/>
    <mergeCell ref="BE43:BF43"/>
    <mergeCell ref="BU66:BV66"/>
    <mergeCell ref="AU45:AV45"/>
    <mergeCell ref="AW45:AX45"/>
    <mergeCell ref="AY45:AZ45"/>
    <mergeCell ref="AS51:AT51"/>
    <mergeCell ref="AU51:AV51"/>
    <mergeCell ref="BS45:BT45"/>
    <mergeCell ref="BU45:BV45"/>
    <mergeCell ref="BW45:BX45"/>
    <mergeCell ref="BY45:BZ45"/>
    <mergeCell ref="CA45:CB45"/>
    <mergeCell ref="CA63:CB63"/>
    <mergeCell ref="BG53:BH53"/>
    <mergeCell ref="BI53:BJ53"/>
    <mergeCell ref="BQ45:BR45"/>
    <mergeCell ref="AW61:AX61"/>
    <mergeCell ref="AY61:AZ61"/>
    <mergeCell ref="BA61:BB61"/>
    <mergeCell ref="AY62:AZ62"/>
    <mergeCell ref="BA62:BB62"/>
    <mergeCell ref="BY62:BZ62"/>
    <mergeCell ref="CA62:CB62"/>
    <mergeCell ref="BY63:BZ63"/>
    <mergeCell ref="BK53:BL53"/>
    <mergeCell ref="BM53:BN53"/>
    <mergeCell ref="BO53:BP53"/>
    <mergeCell ref="CA65:CB65"/>
    <mergeCell ref="BW61:BX61"/>
    <mergeCell ref="BY61:BZ61"/>
    <mergeCell ref="BQ63:BR63"/>
    <mergeCell ref="CC157:CD157"/>
    <mergeCell ref="AW34:BH34"/>
    <mergeCell ref="AO68:AP68"/>
    <mergeCell ref="AQ68:AR68"/>
    <mergeCell ref="AK68:AL68"/>
    <mergeCell ref="BO123:BP123"/>
    <mergeCell ref="BY126:BZ126"/>
    <mergeCell ref="AQ149:AV149"/>
    <mergeCell ref="BO132:BP132"/>
    <mergeCell ref="BQ132:BR132"/>
    <mergeCell ref="BS132:BT132"/>
    <mergeCell ref="BS141:BT141"/>
    <mergeCell ref="BY143:BZ143"/>
    <mergeCell ref="BU87:BV87"/>
    <mergeCell ref="AY92:AZ92"/>
    <mergeCell ref="BQ92:BR92"/>
    <mergeCell ref="BQ108:BR108"/>
    <mergeCell ref="AY85:AZ85"/>
    <mergeCell ref="BE74:BF74"/>
    <mergeCell ref="BO67:BP67"/>
    <mergeCell ref="BC35:BH35"/>
    <mergeCell ref="AK149:AP149"/>
    <mergeCell ref="BA143:BB143"/>
    <mergeCell ref="AS132:AT132"/>
    <mergeCell ref="AM132:AN132"/>
    <mergeCell ref="AK148:AP148"/>
    <mergeCell ref="AM144:AN144"/>
    <mergeCell ref="CC37:CD40"/>
    <mergeCell ref="AK66:AL66"/>
    <mergeCell ref="AM66:AN66"/>
    <mergeCell ref="AS68:AT68"/>
    <mergeCell ref="BQ157:BR157"/>
    <mergeCell ref="CG149:CH149"/>
    <mergeCell ref="AA147:AB147"/>
    <mergeCell ref="AM157:AN157"/>
    <mergeCell ref="AS157:AT157"/>
    <mergeCell ref="AY157:AZ157"/>
    <mergeCell ref="BG42:BH42"/>
    <mergeCell ref="CI33:CL40"/>
    <mergeCell ref="CG160:CL160"/>
    <mergeCell ref="CG92:CH92"/>
    <mergeCell ref="BI42:BJ42"/>
    <mergeCell ref="BK42:BL42"/>
    <mergeCell ref="BM42:BN42"/>
    <mergeCell ref="BO42:BP42"/>
    <mergeCell ref="BQ42:BR42"/>
    <mergeCell ref="BS42:BT42"/>
    <mergeCell ref="BU42:BV42"/>
    <mergeCell ref="BW42:BX42"/>
    <mergeCell ref="BY42:BZ42"/>
    <mergeCell ref="CA42:CB42"/>
    <mergeCell ref="CC42:CD42"/>
    <mergeCell ref="CA92:CB92"/>
    <mergeCell ref="CC92:CD92"/>
    <mergeCell ref="CG147:CH147"/>
    <mergeCell ref="CG42:CH42"/>
    <mergeCell ref="AO65:AP65"/>
    <mergeCell ref="AQ65:AR65"/>
    <mergeCell ref="AS65:AT65"/>
    <mergeCell ref="AU65:AV65"/>
    <mergeCell ref="AW65:AX65"/>
    <mergeCell ref="CA67:CB67"/>
    <mergeCell ref="CC67:CD67"/>
    <mergeCell ref="AA85:AB85"/>
    <mergeCell ref="B42:C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AI83:AJ83"/>
    <mergeCell ref="AK83:AL83"/>
    <mergeCell ref="BI88:BJ88"/>
    <mergeCell ref="BA68:BB68"/>
    <mergeCell ref="BC68:BD68"/>
    <mergeCell ref="B68:C68"/>
    <mergeCell ref="U68:V68"/>
    <mergeCell ref="AS90:AT90"/>
    <mergeCell ref="AU90:AV90"/>
    <mergeCell ref="AW90:AX90"/>
    <mergeCell ref="AY90:AZ90"/>
    <mergeCell ref="BG90:BH90"/>
    <mergeCell ref="BA90:BB90"/>
    <mergeCell ref="AI68:AJ68"/>
    <mergeCell ref="CG87:CH87"/>
    <mergeCell ref="AW87:AX87"/>
    <mergeCell ref="BK87:BL87"/>
    <mergeCell ref="BW83:BX83"/>
    <mergeCell ref="BE88:BF88"/>
    <mergeCell ref="BG88:BH88"/>
    <mergeCell ref="BM82:BN82"/>
    <mergeCell ref="BW82:BX82"/>
    <mergeCell ref="BO82:BP82"/>
    <mergeCell ref="CA85:CB85"/>
    <mergeCell ref="CC85:CD85"/>
    <mergeCell ref="BS85:BT85"/>
    <mergeCell ref="BW85:BX85"/>
    <mergeCell ref="BO84:BP84"/>
    <mergeCell ref="CG83:CH83"/>
    <mergeCell ref="BY78:BZ78"/>
    <mergeCell ref="CA78:CB78"/>
    <mergeCell ref="CC78:CD78"/>
    <mergeCell ref="CG78:CH78"/>
    <mergeCell ref="AY79:AZ79"/>
    <mergeCell ref="BA79:BB79"/>
    <mergeCell ref="BC79:BD79"/>
    <mergeCell ref="BE79:BF79"/>
    <mergeCell ref="BU82:BV82"/>
    <mergeCell ref="BU85:BV85"/>
    <mergeCell ref="BU86:BV86"/>
    <mergeCell ref="BC84:BD84"/>
    <mergeCell ref="BG84:BH84"/>
    <mergeCell ref="AY83:AZ83"/>
    <mergeCell ref="AY84:AZ84"/>
    <mergeCell ref="BE78:BF78"/>
    <mergeCell ref="CG67:CH67"/>
    <mergeCell ref="BY68:BZ68"/>
    <mergeCell ref="CA68:CB68"/>
    <mergeCell ref="BM84:BN84"/>
    <mergeCell ref="BI83:BJ83"/>
    <mergeCell ref="CG72:CH72"/>
    <mergeCell ref="AY73:AZ73"/>
    <mergeCell ref="BA73:BB73"/>
    <mergeCell ref="BC73:BD73"/>
    <mergeCell ref="BE73:BF73"/>
    <mergeCell ref="BG73:BH73"/>
    <mergeCell ref="BI73:BJ73"/>
    <mergeCell ref="BK73:BL73"/>
    <mergeCell ref="BM73:BN73"/>
    <mergeCell ref="BO73:BP73"/>
    <mergeCell ref="BQ73:BR73"/>
    <mergeCell ref="BS73:BT73"/>
    <mergeCell ref="BU73:BV73"/>
    <mergeCell ref="BW73:BX73"/>
    <mergeCell ref="Y66:Z66"/>
    <mergeCell ref="AA66:AB66"/>
    <mergeCell ref="AY68:AZ68"/>
    <mergeCell ref="CG65:CH65"/>
    <mergeCell ref="CC68:CD68"/>
    <mergeCell ref="CE68:CF68"/>
    <mergeCell ref="CG68:CH68"/>
    <mergeCell ref="CG66:CH66"/>
    <mergeCell ref="BY67:BZ67"/>
    <mergeCell ref="CG69:CH69"/>
    <mergeCell ref="AY70:AZ70"/>
    <mergeCell ref="BA70:BB70"/>
    <mergeCell ref="BC70:BD70"/>
    <mergeCell ref="BE70:BF70"/>
    <mergeCell ref="BG70:BH70"/>
    <mergeCell ref="BI70:BJ70"/>
    <mergeCell ref="BK70:BL70"/>
    <mergeCell ref="AI67:AJ67"/>
    <mergeCell ref="AI66:AJ66"/>
    <mergeCell ref="BO68:BP68"/>
    <mergeCell ref="BQ68:BR68"/>
    <mergeCell ref="BS68:BT68"/>
    <mergeCell ref="BU68:BV68"/>
    <mergeCell ref="CC66:CD66"/>
    <mergeCell ref="CE66:CF66"/>
    <mergeCell ref="CC65:CD65"/>
    <mergeCell ref="AS66:AT66"/>
    <mergeCell ref="AI65:AJ65"/>
    <mergeCell ref="AK65:AL65"/>
    <mergeCell ref="AG66:AH66"/>
    <mergeCell ref="AE68:AF68"/>
    <mergeCell ref="AG70:AH70"/>
    <mergeCell ref="AK70:AL70"/>
    <mergeCell ref="AM70:AN70"/>
    <mergeCell ref="AO70:AP70"/>
    <mergeCell ref="AQ70:AR70"/>
    <mergeCell ref="AS70:AT70"/>
    <mergeCell ref="AU70:AV70"/>
    <mergeCell ref="AW70:AX70"/>
    <mergeCell ref="AG68:AH68"/>
    <mergeCell ref="AG69:AH69"/>
    <mergeCell ref="CE67:CF67"/>
    <mergeCell ref="AI69:AJ69"/>
    <mergeCell ref="AK69:AL69"/>
    <mergeCell ref="AM69:AN69"/>
    <mergeCell ref="AO69:AP69"/>
    <mergeCell ref="BA67:BB67"/>
    <mergeCell ref="BI67:BJ67"/>
    <mergeCell ref="BK69:BL69"/>
    <mergeCell ref="BM69:BN69"/>
    <mergeCell ref="CC69:CD69"/>
    <mergeCell ref="CE69:CF69"/>
    <mergeCell ref="CC70:CD70"/>
    <mergeCell ref="CE70:CF70"/>
    <mergeCell ref="AQ76:AR76"/>
    <mergeCell ref="AS76:AT76"/>
    <mergeCell ref="AU76:AV76"/>
    <mergeCell ref="AW76:AX76"/>
    <mergeCell ref="AU69:AV69"/>
    <mergeCell ref="AW69:AX69"/>
    <mergeCell ref="AA72:AB72"/>
    <mergeCell ref="AC72:AD72"/>
    <mergeCell ref="AK67:AL67"/>
    <mergeCell ref="AM67:AN67"/>
    <mergeCell ref="AM83:AN83"/>
    <mergeCell ref="AO83:AP83"/>
    <mergeCell ref="AU68:AV68"/>
    <mergeCell ref="AQ69:AR69"/>
    <mergeCell ref="AI82:AJ82"/>
    <mergeCell ref="AG82:AH82"/>
    <mergeCell ref="AW75:AX75"/>
    <mergeCell ref="AM68:AN68"/>
    <mergeCell ref="AO82:AP82"/>
    <mergeCell ref="AS81:AT81"/>
    <mergeCell ref="AM82:AN82"/>
    <mergeCell ref="AK82:AL82"/>
    <mergeCell ref="AQ81:AR81"/>
    <mergeCell ref="AW82:AX82"/>
    <mergeCell ref="AG73:AH73"/>
    <mergeCell ref="AI73:AJ73"/>
    <mergeCell ref="AK73:AL73"/>
    <mergeCell ref="AM73:AN73"/>
    <mergeCell ref="AO73:AP73"/>
    <mergeCell ref="AQ73:AR73"/>
    <mergeCell ref="AS73:AT73"/>
    <mergeCell ref="AI70:AJ70"/>
    <mergeCell ref="AC46:AD46"/>
    <mergeCell ref="AE46:AF46"/>
    <mergeCell ref="AG46:AH46"/>
    <mergeCell ref="AI46:AJ46"/>
    <mergeCell ref="AK46:AL46"/>
    <mergeCell ref="AM46:AN46"/>
    <mergeCell ref="AO46:AP46"/>
    <mergeCell ref="B65:C65"/>
    <mergeCell ref="U65:V65"/>
    <mergeCell ref="W65:X65"/>
    <mergeCell ref="Y65:Z65"/>
    <mergeCell ref="D82:T82"/>
    <mergeCell ref="U67:V67"/>
    <mergeCell ref="W67:X67"/>
    <mergeCell ref="AI76:AJ76"/>
    <mergeCell ref="AK76:AL76"/>
    <mergeCell ref="AM76:AN76"/>
    <mergeCell ref="AO76:AP76"/>
    <mergeCell ref="AM65:AN65"/>
    <mergeCell ref="U61:V61"/>
    <mergeCell ref="U72:V72"/>
    <mergeCell ref="W72:X72"/>
    <mergeCell ref="Y72:Z72"/>
    <mergeCell ref="W61:X61"/>
    <mergeCell ref="AG52:AH52"/>
    <mergeCell ref="AO52:AP52"/>
    <mergeCell ref="AO51:AP51"/>
    <mergeCell ref="B76:C76"/>
    <mergeCell ref="U76:V76"/>
    <mergeCell ref="AK71:AL71"/>
    <mergeCell ref="AM71:AN71"/>
    <mergeCell ref="AE82:AF82"/>
    <mergeCell ref="D33:T40"/>
    <mergeCell ref="D86:T86"/>
    <mergeCell ref="D90:T90"/>
    <mergeCell ref="BU67:BV67"/>
    <mergeCell ref="BW67:BX67"/>
    <mergeCell ref="BE68:BF68"/>
    <mergeCell ref="BG68:BH68"/>
    <mergeCell ref="BI68:BJ68"/>
    <mergeCell ref="BK68:BL68"/>
    <mergeCell ref="BM68:BN68"/>
    <mergeCell ref="BW68:BX68"/>
    <mergeCell ref="AO67:AP67"/>
    <mergeCell ref="AQ67:AR67"/>
    <mergeCell ref="D67:T67"/>
    <mergeCell ref="BA46:BB46"/>
    <mergeCell ref="BC46:BD46"/>
    <mergeCell ref="BE46:BF46"/>
    <mergeCell ref="BM46:BN46"/>
    <mergeCell ref="BU89:BV89"/>
    <mergeCell ref="AA65:AB65"/>
    <mergeCell ref="AC65:AD65"/>
    <mergeCell ref="AE65:AF65"/>
    <mergeCell ref="AG65:AH65"/>
    <mergeCell ref="D84:T84"/>
    <mergeCell ref="D85:T85"/>
    <mergeCell ref="AA68:AB68"/>
    <mergeCell ref="AC68:AD68"/>
    <mergeCell ref="D41:T41"/>
    <mergeCell ref="BA88:BB88"/>
    <mergeCell ref="BC88:BD88"/>
    <mergeCell ref="W68:X68"/>
    <mergeCell ref="Y68:Z68"/>
    <mergeCell ref="B81:C81"/>
    <mergeCell ref="U81:V81"/>
    <mergeCell ref="W81:X81"/>
    <mergeCell ref="Y81:Z81"/>
    <mergeCell ref="AA81:AB81"/>
    <mergeCell ref="AC81:AD81"/>
    <mergeCell ref="AE81:AF81"/>
    <mergeCell ref="B70:C70"/>
    <mergeCell ref="U70:V70"/>
    <mergeCell ref="W70:X70"/>
    <mergeCell ref="Y70:Z70"/>
    <mergeCell ref="AA70:AB70"/>
    <mergeCell ref="AC70:AD70"/>
    <mergeCell ref="AE70:AF70"/>
    <mergeCell ref="B72:C72"/>
    <mergeCell ref="U83:V83"/>
    <mergeCell ref="W83:X83"/>
    <mergeCell ref="Y83:Z83"/>
    <mergeCell ref="B73:C73"/>
    <mergeCell ref="U73:V73"/>
    <mergeCell ref="W73:X73"/>
    <mergeCell ref="AE76:AF76"/>
    <mergeCell ref="Y73:Z73"/>
    <mergeCell ref="AA73:AB73"/>
    <mergeCell ref="AC73:AD73"/>
    <mergeCell ref="AE73:AF73"/>
    <mergeCell ref="B44:C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B71:C71"/>
    <mergeCell ref="D71:T71"/>
    <mergeCell ref="U71:V71"/>
    <mergeCell ref="W71:X71"/>
    <mergeCell ref="Y71:Z71"/>
    <mergeCell ref="AA71:AB71"/>
    <mergeCell ref="AC71:AD71"/>
    <mergeCell ref="AE71:AF71"/>
    <mergeCell ref="AG71:AH71"/>
    <mergeCell ref="AI71:AJ71"/>
    <mergeCell ref="Y67:Z67"/>
    <mergeCell ref="AA67:AB67"/>
    <mergeCell ref="B69:C69"/>
    <mergeCell ref="D69:T69"/>
    <mergeCell ref="U69:V69"/>
    <mergeCell ref="W69:X69"/>
    <mergeCell ref="Y69:Z69"/>
    <mergeCell ref="AA69:AB69"/>
    <mergeCell ref="AC69:AD69"/>
    <mergeCell ref="AE69:AF69"/>
    <mergeCell ref="B46:C46"/>
    <mergeCell ref="U46:V46"/>
    <mergeCell ref="AA46:AB46"/>
    <mergeCell ref="AK44:AL44"/>
    <mergeCell ref="AM44:AN44"/>
    <mergeCell ref="AO44:AP44"/>
    <mergeCell ref="AQ44:AR44"/>
    <mergeCell ref="AS44:AT44"/>
    <mergeCell ref="AU44:AV44"/>
    <mergeCell ref="AW44:AX44"/>
    <mergeCell ref="AY44:AZ44"/>
    <mergeCell ref="B45:C45"/>
    <mergeCell ref="U45:V45"/>
    <mergeCell ref="W45:X45"/>
    <mergeCell ref="Y45:Z45"/>
    <mergeCell ref="AA45:AB45"/>
    <mergeCell ref="AC45:AD45"/>
    <mergeCell ref="AE45:AF45"/>
    <mergeCell ref="AG45:AH45"/>
    <mergeCell ref="AE72:AF72"/>
    <mergeCell ref="AG72:AH72"/>
    <mergeCell ref="AI72:AJ72"/>
    <mergeCell ref="AK72:AL72"/>
    <mergeCell ref="AM72:AN72"/>
    <mergeCell ref="AE61:AF61"/>
    <mergeCell ref="AG61:AH61"/>
    <mergeCell ref="AI61:AJ61"/>
    <mergeCell ref="AK61:AL61"/>
    <mergeCell ref="AM61:AN61"/>
    <mergeCell ref="AO61:AP61"/>
    <mergeCell ref="AQ61:AR61"/>
    <mergeCell ref="AS61:AT61"/>
    <mergeCell ref="AU61:AV61"/>
    <mergeCell ref="B61:C61"/>
    <mergeCell ref="Y61:Z61"/>
    <mergeCell ref="CG45:CH45"/>
    <mergeCell ref="BM45:BN45"/>
    <mergeCell ref="BO45:BP45"/>
    <mergeCell ref="AO45:AP45"/>
    <mergeCell ref="CG46:CH46"/>
    <mergeCell ref="BA45:BB45"/>
    <mergeCell ref="BC45:BD45"/>
    <mergeCell ref="BE45:BF45"/>
    <mergeCell ref="BG45:BH45"/>
    <mergeCell ref="BI45:BJ45"/>
    <mergeCell ref="BK45:BL45"/>
    <mergeCell ref="BU46:BV46"/>
    <mergeCell ref="BW46:BX46"/>
    <mergeCell ref="BY46:BZ46"/>
    <mergeCell ref="BG44:BH44"/>
    <mergeCell ref="AO151:AR151"/>
    <mergeCell ref="BA151:BD151"/>
    <mergeCell ref="BM151:BP151"/>
    <mergeCell ref="BY151:CB151"/>
    <mergeCell ref="CG151:CH151"/>
    <mergeCell ref="BI44:BJ44"/>
    <mergeCell ref="BK44:BL44"/>
    <mergeCell ref="BM44:BN44"/>
    <mergeCell ref="BO44:BP44"/>
    <mergeCell ref="BQ44:BR44"/>
    <mergeCell ref="BS44:BT44"/>
    <mergeCell ref="BU44:BV44"/>
    <mergeCell ref="BW44:BX44"/>
    <mergeCell ref="BY44:BZ44"/>
    <mergeCell ref="CA44:CB44"/>
    <mergeCell ref="CC44:CD44"/>
    <mergeCell ref="CE44:CF44"/>
    <mergeCell ref="CG44:CH44"/>
    <mergeCell ref="AQ136:AR136"/>
    <mergeCell ref="BW89:BX89"/>
    <mergeCell ref="BY89:BZ89"/>
    <mergeCell ref="CG70:CH70"/>
    <mergeCell ref="AO71:AP71"/>
    <mergeCell ref="AQ71:AR71"/>
    <mergeCell ref="AS71:AT71"/>
    <mergeCell ref="AU71:AV71"/>
    <mergeCell ref="AW71:AX71"/>
    <mergeCell ref="AY71:AZ71"/>
    <mergeCell ref="BA71:BB71"/>
    <mergeCell ref="BC71:BD71"/>
    <mergeCell ref="BE71:BF71"/>
    <mergeCell ref="BG71:BH71"/>
    <mergeCell ref="BI71:BJ71"/>
    <mergeCell ref="BK71:BL71"/>
    <mergeCell ref="BM71:BN71"/>
    <mergeCell ref="BO71:BP71"/>
    <mergeCell ref="BQ71:BR71"/>
    <mergeCell ref="BS71:BT71"/>
    <mergeCell ref="BU71:BV71"/>
    <mergeCell ref="BW71:BX71"/>
    <mergeCell ref="CG71:CH71"/>
    <mergeCell ref="AO72:AP72"/>
    <mergeCell ref="AQ72:AR72"/>
    <mergeCell ref="AS72:AT72"/>
    <mergeCell ref="AU72:AV72"/>
    <mergeCell ref="AW72:AX72"/>
    <mergeCell ref="AY72:AZ72"/>
    <mergeCell ref="BA72:BB72"/>
    <mergeCell ref="BC72:BD72"/>
    <mergeCell ref="CG73:CH73"/>
    <mergeCell ref="B74:C74"/>
    <mergeCell ref="U74:V74"/>
    <mergeCell ref="W74:X74"/>
    <mergeCell ref="Y74:Z74"/>
    <mergeCell ref="AA74:AB74"/>
    <mergeCell ref="AC74:AD74"/>
    <mergeCell ref="AE74:AF74"/>
    <mergeCell ref="AG74:AH74"/>
    <mergeCell ref="AI74:AJ74"/>
    <mergeCell ref="AK74:AL74"/>
    <mergeCell ref="AM74:AN74"/>
    <mergeCell ref="AO74:AP74"/>
    <mergeCell ref="AQ74:AR74"/>
    <mergeCell ref="AS74:AT74"/>
    <mergeCell ref="AU74:AV74"/>
    <mergeCell ref="AW74:AX74"/>
    <mergeCell ref="AY74:AZ74"/>
    <mergeCell ref="BA74:BB74"/>
    <mergeCell ref="BC74:BD74"/>
    <mergeCell ref="BG74:BH74"/>
    <mergeCell ref="BI74:BJ74"/>
    <mergeCell ref="BK74:BL74"/>
    <mergeCell ref="BM74:BN74"/>
    <mergeCell ref="BO74:BP74"/>
    <mergeCell ref="BQ74:BR74"/>
    <mergeCell ref="BS74:BT74"/>
    <mergeCell ref="BU74:BV74"/>
    <mergeCell ref="BW74:BX74"/>
    <mergeCell ref="BY74:BZ74"/>
    <mergeCell ref="CA74:CB74"/>
    <mergeCell ref="CC74:CD74"/>
    <mergeCell ref="CG74:CH74"/>
    <mergeCell ref="B75:C75"/>
    <mergeCell ref="D75:T75"/>
    <mergeCell ref="U75:V75"/>
    <mergeCell ref="W75:X75"/>
    <mergeCell ref="Y75:Z75"/>
    <mergeCell ref="AA75:AB75"/>
    <mergeCell ref="AC75:AD75"/>
    <mergeCell ref="AE75:AF75"/>
    <mergeCell ref="AG75:AH75"/>
    <mergeCell ref="AI75:AJ75"/>
    <mergeCell ref="AK75:AL75"/>
    <mergeCell ref="AM75:AN75"/>
    <mergeCell ref="AO75:AP75"/>
    <mergeCell ref="AQ75:AR75"/>
    <mergeCell ref="AS75:AT75"/>
    <mergeCell ref="AU75:AV75"/>
    <mergeCell ref="AY75:AZ75"/>
    <mergeCell ref="BA75:BB75"/>
    <mergeCell ref="BC75:BD75"/>
    <mergeCell ref="BE75:BF75"/>
    <mergeCell ref="BG75:BH75"/>
    <mergeCell ref="BI75:BJ75"/>
    <mergeCell ref="BK75:BL75"/>
    <mergeCell ref="BM75:BN75"/>
    <mergeCell ref="BO75:BP75"/>
    <mergeCell ref="BW75:BX75"/>
    <mergeCell ref="CA75:CB75"/>
    <mergeCell ref="CC75:CD75"/>
    <mergeCell ref="CE75:CF75"/>
    <mergeCell ref="CG75:CH75"/>
    <mergeCell ref="BG76:BH76"/>
    <mergeCell ref="BI76:BJ76"/>
    <mergeCell ref="BK76:BL76"/>
    <mergeCell ref="BM76:BN76"/>
    <mergeCell ref="BO76:BP76"/>
    <mergeCell ref="BQ76:BR76"/>
    <mergeCell ref="BS76:BT76"/>
    <mergeCell ref="BU76:BV76"/>
    <mergeCell ref="BW76:BX76"/>
    <mergeCell ref="BY76:BZ76"/>
    <mergeCell ref="CA76:CB76"/>
    <mergeCell ref="CC76:CD76"/>
    <mergeCell ref="CE76:CF76"/>
    <mergeCell ref="CG76:CH76"/>
    <mergeCell ref="CG77:CH77"/>
    <mergeCell ref="AA77:AB77"/>
    <mergeCell ref="AC77:AD77"/>
    <mergeCell ref="AE77:AF77"/>
    <mergeCell ref="AG77:AH77"/>
    <mergeCell ref="AI77:AJ77"/>
    <mergeCell ref="AK77:AL77"/>
    <mergeCell ref="AM77:AN77"/>
    <mergeCell ref="AO77:AP77"/>
    <mergeCell ref="AQ77:AR77"/>
    <mergeCell ref="AS77:AT77"/>
    <mergeCell ref="AU77:AV77"/>
    <mergeCell ref="AW77:AX77"/>
    <mergeCell ref="AY77:AZ77"/>
    <mergeCell ref="BA77:BB77"/>
    <mergeCell ref="BC77:BD77"/>
    <mergeCell ref="BE77:BF77"/>
    <mergeCell ref="AG76:AH76"/>
    <mergeCell ref="BQ77:BR77"/>
    <mergeCell ref="BS77:BT77"/>
    <mergeCell ref="BU77:BV77"/>
    <mergeCell ref="BW77:BX77"/>
    <mergeCell ref="BY77:BZ77"/>
    <mergeCell ref="CG61:CH61"/>
    <mergeCell ref="B62:C62"/>
    <mergeCell ref="U62:V62"/>
    <mergeCell ref="W62:X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U62:AV62"/>
    <mergeCell ref="AW62:AX62"/>
    <mergeCell ref="BC61:BD61"/>
    <mergeCell ref="BE61:BF61"/>
    <mergeCell ref="BG61:BH61"/>
    <mergeCell ref="BI61:BJ61"/>
    <mergeCell ref="BK61:BL61"/>
    <mergeCell ref="BM61:BN61"/>
    <mergeCell ref="BO61:BP61"/>
    <mergeCell ref="BQ61:BR61"/>
    <mergeCell ref="BU61:BV61"/>
    <mergeCell ref="BE76:BF76"/>
    <mergeCell ref="AA61:AB61"/>
    <mergeCell ref="AC61:AD61"/>
    <mergeCell ref="BA78:BB78"/>
    <mergeCell ref="BC78:BD78"/>
    <mergeCell ref="CC62:CD62"/>
    <mergeCell ref="CE62:CF62"/>
    <mergeCell ref="CG62:CH62"/>
    <mergeCell ref="B63:C64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BA63:BB63"/>
    <mergeCell ref="BC63:BD63"/>
    <mergeCell ref="BE63:BF63"/>
    <mergeCell ref="BG63:BH63"/>
    <mergeCell ref="BI63:BJ63"/>
    <mergeCell ref="BK63:BL63"/>
    <mergeCell ref="BM63:BN63"/>
    <mergeCell ref="BO63:BP63"/>
    <mergeCell ref="D64:T64"/>
    <mergeCell ref="U64:V64"/>
    <mergeCell ref="W64:X64"/>
    <mergeCell ref="Y64:Z64"/>
    <mergeCell ref="AA64:AB64"/>
    <mergeCell ref="AC64:AD64"/>
    <mergeCell ref="AE64:AF64"/>
    <mergeCell ref="AG64:AH64"/>
    <mergeCell ref="AI64:AJ64"/>
    <mergeCell ref="AK64:AL64"/>
    <mergeCell ref="AM64:AN64"/>
    <mergeCell ref="AO64:AP64"/>
    <mergeCell ref="AQ64:AR64"/>
    <mergeCell ref="AS64:AT64"/>
    <mergeCell ref="AU64:AV64"/>
    <mergeCell ref="AW64:AX64"/>
    <mergeCell ref="AY64:AZ64"/>
    <mergeCell ref="BA64:BB64"/>
    <mergeCell ref="BC64:BD64"/>
    <mergeCell ref="BE64:BF64"/>
    <mergeCell ref="BG64:BH64"/>
    <mergeCell ref="BI64:BJ64"/>
    <mergeCell ref="BU64:BV64"/>
    <mergeCell ref="BW64:BX64"/>
    <mergeCell ref="CA64:CB64"/>
    <mergeCell ref="CC64:CD64"/>
    <mergeCell ref="BS63:BT63"/>
    <mergeCell ref="B78:C78"/>
    <mergeCell ref="U78:V78"/>
    <mergeCell ref="W78:X78"/>
    <mergeCell ref="Y78:Z78"/>
    <mergeCell ref="AA78:AB78"/>
    <mergeCell ref="AC78:AD78"/>
    <mergeCell ref="AE78:AF78"/>
    <mergeCell ref="AG78:AH78"/>
    <mergeCell ref="AI78:AJ78"/>
    <mergeCell ref="AK78:AL78"/>
    <mergeCell ref="AM78:AN78"/>
    <mergeCell ref="AO78:AP78"/>
    <mergeCell ref="AQ78:AR78"/>
    <mergeCell ref="AS78:AT78"/>
    <mergeCell ref="AU78:AV78"/>
    <mergeCell ref="AW78:AX78"/>
    <mergeCell ref="AY78:AZ78"/>
    <mergeCell ref="BG78:BH78"/>
    <mergeCell ref="BI78:BJ78"/>
    <mergeCell ref="BK78:BL78"/>
    <mergeCell ref="BM78:BN78"/>
    <mergeCell ref="BO78:BP78"/>
    <mergeCell ref="BQ78:BR78"/>
    <mergeCell ref="BS78:BT78"/>
    <mergeCell ref="BU78:BV78"/>
    <mergeCell ref="BW78:BX78"/>
    <mergeCell ref="BU75:BV75"/>
    <mergeCell ref="B79:C79"/>
    <mergeCell ref="D79:T79"/>
    <mergeCell ref="U79:V79"/>
    <mergeCell ref="W79:X79"/>
    <mergeCell ref="Y79:Z79"/>
    <mergeCell ref="AA79:AB79"/>
    <mergeCell ref="AC79:AD79"/>
    <mergeCell ref="AE79:AF79"/>
    <mergeCell ref="AG79:AH79"/>
    <mergeCell ref="AI79:AJ79"/>
    <mergeCell ref="AK79:AL79"/>
    <mergeCell ref="AM79:AN79"/>
    <mergeCell ref="AO79:AP79"/>
    <mergeCell ref="AQ79:AR79"/>
    <mergeCell ref="AS79:AT79"/>
    <mergeCell ref="AU79:AV79"/>
    <mergeCell ref="AW79:AX79"/>
    <mergeCell ref="BG79:BH79"/>
    <mergeCell ref="BI79:BJ79"/>
    <mergeCell ref="BK79:BL79"/>
    <mergeCell ref="BM79:BN79"/>
    <mergeCell ref="BO79:BP79"/>
    <mergeCell ref="BQ79:BR79"/>
    <mergeCell ref="BS79:BT79"/>
    <mergeCell ref="BU79:BV79"/>
    <mergeCell ref="BW79:BX79"/>
    <mergeCell ref="BG77:BH77"/>
    <mergeCell ref="CG79:CH79"/>
    <mergeCell ref="B80:C80"/>
    <mergeCell ref="D80:T80"/>
    <mergeCell ref="U80:V80"/>
    <mergeCell ref="W80:X80"/>
    <mergeCell ref="Y80:Z80"/>
    <mergeCell ref="AA80:AB80"/>
    <mergeCell ref="AC80:AD80"/>
    <mergeCell ref="AE80:AF80"/>
    <mergeCell ref="AG80:AH80"/>
    <mergeCell ref="AI80:AJ80"/>
    <mergeCell ref="AK80:AL80"/>
    <mergeCell ref="AM80:AN80"/>
    <mergeCell ref="AO80:AP80"/>
    <mergeCell ref="AQ80:AR80"/>
    <mergeCell ref="AS80:AT80"/>
    <mergeCell ref="AU80:AV80"/>
    <mergeCell ref="AW80:AX80"/>
    <mergeCell ref="AY80:AZ80"/>
    <mergeCell ref="BA80:BB80"/>
    <mergeCell ref="BC80:BD80"/>
    <mergeCell ref="BE80:BF80"/>
    <mergeCell ref="BG80:BH80"/>
    <mergeCell ref="BI80:BJ80"/>
    <mergeCell ref="BK80:BL80"/>
    <mergeCell ref="BM80:BN80"/>
    <mergeCell ref="BO80:BP80"/>
    <mergeCell ref="BQ80:BR80"/>
    <mergeCell ref="BS80:BT80"/>
    <mergeCell ref="BU80:BV80"/>
    <mergeCell ref="BW80:BX80"/>
    <mergeCell ref="BY80:BZ80"/>
    <mergeCell ref="CG80:CH80"/>
    <mergeCell ref="B53:C53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M53:AN53"/>
    <mergeCell ref="AO53:AP53"/>
    <mergeCell ref="AQ53:AR53"/>
    <mergeCell ref="AS53:AT53"/>
    <mergeCell ref="AU53:AV53"/>
    <mergeCell ref="AW53:AX53"/>
    <mergeCell ref="AY53:AZ53"/>
    <mergeCell ref="BA53:BB53"/>
    <mergeCell ref="BC53:BD53"/>
    <mergeCell ref="BE53:BF53"/>
    <mergeCell ref="CG53:CH53"/>
    <mergeCell ref="BU54:BV54"/>
    <mergeCell ref="BW54:BX54"/>
    <mergeCell ref="BY54:BZ54"/>
    <mergeCell ref="CA54:CB54"/>
    <mergeCell ref="CC54:CD54"/>
    <mergeCell ref="CE54:CF54"/>
    <mergeCell ref="CG54:CH54"/>
    <mergeCell ref="B54:C54"/>
    <mergeCell ref="U54:V54"/>
    <mergeCell ref="W54:X54"/>
    <mergeCell ref="AU54:AV54"/>
    <mergeCell ref="AW54:AX54"/>
    <mergeCell ref="AY54:AZ54"/>
    <mergeCell ref="BA54:BB54"/>
    <mergeCell ref="BC54:BD54"/>
    <mergeCell ref="BE54:BF54"/>
    <mergeCell ref="BG54:BH54"/>
    <mergeCell ref="BI54:BJ54"/>
    <mergeCell ref="BK54:BL54"/>
    <mergeCell ref="BM54:BN54"/>
    <mergeCell ref="CG49:CH49"/>
    <mergeCell ref="B49:C4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O49:AP49"/>
    <mergeCell ref="AQ49:AR49"/>
    <mergeCell ref="AS49:AT49"/>
    <mergeCell ref="AU49:AV49"/>
    <mergeCell ref="AW49:AX49"/>
    <mergeCell ref="AY49:AZ49"/>
    <mergeCell ref="BA49:BB49"/>
    <mergeCell ref="BC49:BD49"/>
    <mergeCell ref="BE49:BF49"/>
    <mergeCell ref="BG49:BH49"/>
    <mergeCell ref="BS49:BT49"/>
    <mergeCell ref="BU49:BV49"/>
    <mergeCell ref="AQ109:AR109"/>
    <mergeCell ref="AS109:AT109"/>
    <mergeCell ref="AU109:AV109"/>
    <mergeCell ref="AW109:AX109"/>
    <mergeCell ref="AY109:AZ109"/>
    <mergeCell ref="BM50:BN50"/>
    <mergeCell ref="BO50:BP50"/>
    <mergeCell ref="BQ50:BR50"/>
    <mergeCell ref="CC109:CD109"/>
    <mergeCell ref="CE109:CF109"/>
    <mergeCell ref="CG109:CH109"/>
    <mergeCell ref="B110:C111"/>
    <mergeCell ref="U110:V110"/>
    <mergeCell ref="W110:X110"/>
    <mergeCell ref="Y110:Z110"/>
    <mergeCell ref="AA110:AB110"/>
    <mergeCell ref="AC110:AD110"/>
    <mergeCell ref="AE110:AF110"/>
    <mergeCell ref="AG110:AH110"/>
    <mergeCell ref="AI110:AJ110"/>
    <mergeCell ref="AK110:AL110"/>
    <mergeCell ref="AM110:AN110"/>
    <mergeCell ref="AO110:AP110"/>
    <mergeCell ref="AQ110:AR110"/>
    <mergeCell ref="AS110:AT110"/>
    <mergeCell ref="AU110:AV110"/>
    <mergeCell ref="AW110:AX110"/>
    <mergeCell ref="AY110:AZ110"/>
    <mergeCell ref="BA110:BB110"/>
    <mergeCell ref="BC110:BD110"/>
    <mergeCell ref="CG110:CH110"/>
    <mergeCell ref="D111:T111"/>
    <mergeCell ref="U111:V111"/>
    <mergeCell ref="W111:X111"/>
    <mergeCell ref="Y111:Z111"/>
    <mergeCell ref="AA111:AB111"/>
    <mergeCell ref="AC111:AD111"/>
    <mergeCell ref="AE111:AF111"/>
    <mergeCell ref="AG111:AH111"/>
    <mergeCell ref="AI111:AJ111"/>
    <mergeCell ref="AK111:AL111"/>
    <mergeCell ref="AM111:AN111"/>
    <mergeCell ref="AO111:AP111"/>
    <mergeCell ref="AQ111:AR111"/>
    <mergeCell ref="AS111:AT111"/>
    <mergeCell ref="AU111:AV111"/>
    <mergeCell ref="AW111:AX111"/>
    <mergeCell ref="AY111:AZ111"/>
    <mergeCell ref="BA111:BB111"/>
    <mergeCell ref="BC111:BD111"/>
    <mergeCell ref="BE111:BF111"/>
    <mergeCell ref="BG111:BH111"/>
    <mergeCell ref="BI111:BJ111"/>
    <mergeCell ref="BK111:BL111"/>
    <mergeCell ref="BM111:BN111"/>
    <mergeCell ref="BO111:BP111"/>
    <mergeCell ref="BQ111:BR111"/>
    <mergeCell ref="BS111:BT111"/>
    <mergeCell ref="BU111:BV111"/>
    <mergeCell ref="CA111:CB111"/>
    <mergeCell ref="CC111:CD111"/>
    <mergeCell ref="CE111:CF111"/>
    <mergeCell ref="CG111:CH111"/>
    <mergeCell ref="B112:C113"/>
    <mergeCell ref="D112:T112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AK112:AL112"/>
    <mergeCell ref="AM112:AN112"/>
    <mergeCell ref="AO112:AP112"/>
    <mergeCell ref="AQ112:AR112"/>
    <mergeCell ref="AS112:AT112"/>
    <mergeCell ref="AU112:AV112"/>
    <mergeCell ref="AW112:AX112"/>
    <mergeCell ref="AY112:AZ112"/>
    <mergeCell ref="BA112:BB112"/>
    <mergeCell ref="BC112:BD112"/>
    <mergeCell ref="BE112:BF112"/>
    <mergeCell ref="BG112:BH112"/>
    <mergeCell ref="BI112:BJ112"/>
    <mergeCell ref="BK112:BL112"/>
    <mergeCell ref="BM112:BN112"/>
    <mergeCell ref="BO112:BP112"/>
    <mergeCell ref="BQ112:BR112"/>
    <mergeCell ref="BS112:BT112"/>
    <mergeCell ref="CE112:CF112"/>
    <mergeCell ref="CG112:CH112"/>
    <mergeCell ref="D113:T113"/>
    <mergeCell ref="AM113:AN113"/>
    <mergeCell ref="AO113:AP113"/>
    <mergeCell ref="AQ113:AR113"/>
    <mergeCell ref="AS113:AT113"/>
    <mergeCell ref="AU113:AV113"/>
    <mergeCell ref="AW113:AX113"/>
    <mergeCell ref="AY113:AZ113"/>
    <mergeCell ref="BA113:BB113"/>
    <mergeCell ref="BC113:BD113"/>
    <mergeCell ref="BE113:BF113"/>
    <mergeCell ref="BG113:BH113"/>
    <mergeCell ref="BI113:BJ113"/>
    <mergeCell ref="BK113:BL113"/>
    <mergeCell ref="BM113:BN113"/>
    <mergeCell ref="BO113:BP113"/>
    <mergeCell ref="CA113:CB113"/>
    <mergeCell ref="CG113:CH113"/>
    <mergeCell ref="BQ113:BR113"/>
    <mergeCell ref="BS113:BT113"/>
    <mergeCell ref="BU113:BV113"/>
    <mergeCell ref="BW113:BX113"/>
    <mergeCell ref="BY113:BZ113"/>
    <mergeCell ref="CC113:CD113"/>
    <mergeCell ref="CE113:CF113"/>
    <mergeCell ref="B50:C50"/>
    <mergeCell ref="U50:V50"/>
    <mergeCell ref="W50:X50"/>
    <mergeCell ref="Y50:Z50"/>
    <mergeCell ref="AA50:AB50"/>
    <mergeCell ref="AC50:AD50"/>
    <mergeCell ref="AE50:AF50"/>
    <mergeCell ref="AG50:AH50"/>
    <mergeCell ref="AI50:AJ50"/>
    <mergeCell ref="AK50:AL50"/>
    <mergeCell ref="AM50:AN50"/>
    <mergeCell ref="AO50:AP50"/>
    <mergeCell ref="AQ50:AR50"/>
    <mergeCell ref="AS50:AT50"/>
    <mergeCell ref="AU50:AV50"/>
    <mergeCell ref="AW50:AX50"/>
    <mergeCell ref="AY50:AZ50"/>
    <mergeCell ref="BK50:BL50"/>
    <mergeCell ref="BU112:BV112"/>
    <mergeCell ref="BW112:BX112"/>
    <mergeCell ref="BY112:BZ112"/>
    <mergeCell ref="CA112:CB112"/>
    <mergeCell ref="CC112:CD112"/>
    <mergeCell ref="BS50:BT50"/>
    <mergeCell ref="BU50:BV50"/>
    <mergeCell ref="BW50:BX50"/>
    <mergeCell ref="CA50:CB50"/>
    <mergeCell ref="CC50:CD50"/>
    <mergeCell ref="CE50:CF50"/>
    <mergeCell ref="CG50:CH50"/>
    <mergeCell ref="B114:C114"/>
    <mergeCell ref="U114:V114"/>
    <mergeCell ref="W114:X114"/>
    <mergeCell ref="Y114:Z114"/>
    <mergeCell ref="AA114:AB114"/>
    <mergeCell ref="AC114:AD114"/>
    <mergeCell ref="AE114:AF114"/>
    <mergeCell ref="AG114:AH114"/>
    <mergeCell ref="AI114:AJ114"/>
    <mergeCell ref="AK114:AL114"/>
    <mergeCell ref="AM114:AN114"/>
    <mergeCell ref="AO114:AP114"/>
    <mergeCell ref="AQ114:AR114"/>
    <mergeCell ref="AS114:AT114"/>
    <mergeCell ref="AU114:AV114"/>
    <mergeCell ref="AW114:AX114"/>
    <mergeCell ref="AY114:AZ114"/>
    <mergeCell ref="BA114:BB114"/>
    <mergeCell ref="CG114:CH114"/>
    <mergeCell ref="B115:C115"/>
    <mergeCell ref="U115:V115"/>
    <mergeCell ref="W115:X115"/>
    <mergeCell ref="Y115:Z115"/>
    <mergeCell ref="AA115:AB115"/>
    <mergeCell ref="AC115:AD115"/>
    <mergeCell ref="AE115:AF115"/>
    <mergeCell ref="AG115:AH115"/>
    <mergeCell ref="AI115:AJ115"/>
    <mergeCell ref="AK115:AL115"/>
    <mergeCell ref="AM115:AN115"/>
    <mergeCell ref="AO115:AP115"/>
    <mergeCell ref="AQ115:AR115"/>
    <mergeCell ref="AS115:AT115"/>
    <mergeCell ref="AU115:AV115"/>
    <mergeCell ref="AW115:AX115"/>
    <mergeCell ref="AY115:AZ115"/>
    <mergeCell ref="CA116:CB116"/>
    <mergeCell ref="CC116:CD116"/>
    <mergeCell ref="CE116:CF116"/>
    <mergeCell ref="AY116:AZ116"/>
    <mergeCell ref="BA116:BB116"/>
    <mergeCell ref="BC116:BD116"/>
    <mergeCell ref="BE116:BF116"/>
    <mergeCell ref="BG116:BH116"/>
    <mergeCell ref="BI116:BJ116"/>
    <mergeCell ref="BK116:BL116"/>
    <mergeCell ref="BM116:BN116"/>
    <mergeCell ref="BO116:BP116"/>
    <mergeCell ref="BQ116:BR116"/>
    <mergeCell ref="BO114:BP114"/>
    <mergeCell ref="BQ114:BR114"/>
    <mergeCell ref="BS114:BT114"/>
    <mergeCell ref="BU114:BV114"/>
    <mergeCell ref="BW114:BX114"/>
    <mergeCell ref="BY114:BZ114"/>
    <mergeCell ref="CA114:CB114"/>
    <mergeCell ref="BC114:BD114"/>
    <mergeCell ref="BE114:BF114"/>
    <mergeCell ref="BG114:BH114"/>
    <mergeCell ref="BI114:BJ114"/>
    <mergeCell ref="BA115:BB115"/>
    <mergeCell ref="BC115:BD115"/>
    <mergeCell ref="BE115:BF115"/>
    <mergeCell ref="BG115:BH115"/>
    <mergeCell ref="BI115:BJ115"/>
    <mergeCell ref="CC115:CD115"/>
    <mergeCell ref="CE115:CF115"/>
    <mergeCell ref="BK114:BL114"/>
    <mergeCell ref="H161:CF161"/>
    <mergeCell ref="H162:CF162"/>
    <mergeCell ref="H164:CF164"/>
    <mergeCell ref="H165:CF165"/>
    <mergeCell ref="H166:CF166"/>
    <mergeCell ref="H167:CF167"/>
    <mergeCell ref="H168:CF168"/>
    <mergeCell ref="H169:CF169"/>
    <mergeCell ref="H184:CF184"/>
    <mergeCell ref="H185:CF185"/>
    <mergeCell ref="H186:CF186"/>
    <mergeCell ref="H201:CF201"/>
    <mergeCell ref="H213:CF213"/>
    <mergeCell ref="CG116:CH116"/>
    <mergeCell ref="CG115:CH115"/>
    <mergeCell ref="B116:C116"/>
    <mergeCell ref="D116:T116"/>
    <mergeCell ref="U116:V116"/>
    <mergeCell ref="W116:X116"/>
    <mergeCell ref="Y116:Z116"/>
    <mergeCell ref="AA116:AB116"/>
    <mergeCell ref="AC116:AD116"/>
    <mergeCell ref="AE116:AF116"/>
    <mergeCell ref="AG116:AH116"/>
    <mergeCell ref="AI116:AJ116"/>
    <mergeCell ref="AK116:AL116"/>
    <mergeCell ref="AM116:AN116"/>
    <mergeCell ref="AO116:AP116"/>
    <mergeCell ref="AQ116:AR116"/>
    <mergeCell ref="AS116:AT116"/>
    <mergeCell ref="AU116:AV116"/>
    <mergeCell ref="AW116:AX116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8" scale="3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стр</vt:lpstr>
      <vt:lpstr>'1 стр'!Область_печати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2018-06-27T13:32:49Z</cp:lastPrinted>
  <dcterms:created xsi:type="dcterms:W3CDTF">1997-04-10T15:36:56Z</dcterms:created>
  <dcterms:modified xsi:type="dcterms:W3CDTF">2018-06-28T05:43:49Z</dcterms:modified>
</cp:coreProperties>
</file>