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проекты ОСВО бакалавриата_2024\"/>
    </mc:Choice>
  </mc:AlternateContent>
  <bookViews>
    <workbookView xWindow="0" yWindow="0" windowWidth="17196" windowHeight="6888" tabRatio="584"/>
  </bookViews>
  <sheets>
    <sheet name="Примерный учебный план" sheetId="25" r:id="rId1"/>
  </sheets>
  <definedNames>
    <definedName name="BJ">'Примерный учебный план'!#REF!</definedName>
  </definedNames>
  <calcPr calcId="181029"/>
</workbook>
</file>

<file path=xl/calcChain.xml><?xml version="1.0" encoding="utf-8"?>
<calcChain xmlns="http://schemas.openxmlformats.org/spreadsheetml/2006/main">
  <c r="AB120" i="25" l="1"/>
  <c r="AT56" i="25" l="1"/>
  <c r="AS56" i="25"/>
  <c r="AR56" i="25"/>
  <c r="V124" i="25"/>
  <c r="T124" i="25"/>
  <c r="AN106" i="25"/>
  <c r="AM106" i="25"/>
  <c r="AL106" i="25"/>
  <c r="AD115" i="25"/>
  <c r="X115" i="25"/>
  <c r="V115" i="25"/>
  <c r="T115" i="25"/>
  <c r="AK106" i="25"/>
  <c r="AJ106" i="25"/>
  <c r="AI106" i="25"/>
  <c r="AB106" i="25"/>
  <c r="AD106" i="25"/>
  <c r="X106" i="25"/>
  <c r="T95" i="25"/>
  <c r="AD87" i="25"/>
  <c r="X87" i="25"/>
  <c r="V87" i="25"/>
  <c r="T87" i="25"/>
  <c r="AZ120" i="25"/>
  <c r="AY120" i="25"/>
  <c r="AX120" i="25"/>
  <c r="AD120" i="25"/>
  <c r="X120" i="25"/>
  <c r="AZ115" i="25"/>
  <c r="AY115" i="25"/>
  <c r="AX115" i="25"/>
  <c r="AW115" i="25"/>
  <c r="AV115" i="25"/>
  <c r="AU115" i="25"/>
  <c r="AT115" i="25"/>
  <c r="AS115" i="25"/>
  <c r="AR115" i="25"/>
  <c r="T108" i="25"/>
  <c r="AZ87" i="25"/>
  <c r="AY87" i="25"/>
  <c r="AX87" i="25"/>
  <c r="AW87" i="25"/>
  <c r="AV87" i="25"/>
  <c r="AU87" i="25"/>
  <c r="AT87" i="25"/>
  <c r="AS87" i="25"/>
  <c r="AR87" i="25"/>
  <c r="AH87" i="25"/>
  <c r="AG87" i="25"/>
  <c r="AF87" i="25"/>
  <c r="AQ69" i="25"/>
  <c r="AP69" i="25"/>
  <c r="AO69" i="25"/>
  <c r="AN63" i="25"/>
  <c r="AM63" i="25"/>
  <c r="AL63" i="25"/>
  <c r="V61" i="25"/>
  <c r="T61" i="25"/>
  <c r="V60" i="25"/>
  <c r="T60" i="25"/>
  <c r="T120" i="25" l="1"/>
  <c r="T50" i="25"/>
  <c r="T49" i="25"/>
  <c r="T46" i="25"/>
  <c r="V47" i="25"/>
  <c r="AT63" i="25"/>
  <c r="AS63" i="25"/>
  <c r="AR63" i="25"/>
  <c r="AD63" i="25"/>
  <c r="X63" i="25"/>
  <c r="V46" i="25" l="1"/>
  <c r="T73" i="25"/>
  <c r="AH45" i="25"/>
  <c r="AH48" i="25"/>
  <c r="AK73" i="25"/>
  <c r="AI73" i="25"/>
  <c r="AO73" i="25"/>
  <c r="AQ73" i="25"/>
  <c r="V50" i="25"/>
  <c r="AQ87" i="25"/>
  <c r="AP87" i="25"/>
  <c r="AO87" i="25"/>
  <c r="AL84" i="25"/>
  <c r="AL83" i="25" s="1"/>
  <c r="AF48" i="25"/>
  <c r="AF45" i="25"/>
  <c r="AQ56" i="25" l="1"/>
  <c r="AP56" i="25"/>
  <c r="AO56" i="25"/>
  <c r="AK56" i="25"/>
  <c r="AJ56" i="25"/>
  <c r="AI56" i="25"/>
  <c r="AH56" i="25"/>
  <c r="AH40" i="25" s="1"/>
  <c r="AG56" i="25"/>
  <c r="AF56" i="25"/>
  <c r="AD56" i="25"/>
  <c r="X56" i="25"/>
  <c r="V57" i="25"/>
  <c r="T57" i="25"/>
  <c r="V59" i="25"/>
  <c r="T59" i="25"/>
  <c r="AZ98" i="25"/>
  <c r="AY98" i="25"/>
  <c r="AX98" i="25"/>
  <c r="AW98" i="25"/>
  <c r="AV98" i="25"/>
  <c r="AU98" i="25"/>
  <c r="AT98" i="25"/>
  <c r="AS98" i="25"/>
  <c r="AR98" i="25"/>
  <c r="AB98" i="25"/>
  <c r="X98" i="25"/>
  <c r="V98" i="25"/>
  <c r="T99" i="25"/>
  <c r="T98" i="25" s="1"/>
  <c r="AD84" i="25"/>
  <c r="AD83" i="25" s="1"/>
  <c r="X84" i="25"/>
  <c r="V84" i="25"/>
  <c r="T84" i="25"/>
  <c r="AI84" i="25"/>
  <c r="AI83" i="25" s="1"/>
  <c r="T41" i="25"/>
  <c r="AD119" i="25"/>
  <c r="AW120" i="25" l="1"/>
  <c r="AV120" i="25"/>
  <c r="AU120" i="25"/>
  <c r="AW73" i="25"/>
  <c r="AU73" i="25"/>
  <c r="AJ84" i="25"/>
  <c r="AJ83" i="25" s="1"/>
  <c r="AK84" i="25"/>
  <c r="AK83" i="25" s="1"/>
  <c r="AM84" i="25"/>
  <c r="AM83" i="25" s="1"/>
  <c r="AN84" i="25"/>
  <c r="AN83" i="25" s="1"/>
  <c r="T144" i="25" l="1"/>
  <c r="V123" i="25"/>
  <c r="V122" i="25"/>
  <c r="V121" i="25"/>
  <c r="V120" i="25" l="1"/>
  <c r="AQ106" i="25"/>
  <c r="AP106" i="25"/>
  <c r="AO106" i="25"/>
  <c r="AH106" i="25"/>
  <c r="AH83" i="25" s="1"/>
  <c r="AG106" i="25"/>
  <c r="AG83" i="25" s="1"/>
  <c r="AF106" i="25"/>
  <c r="AF83" i="25" s="1"/>
  <c r="V95" i="25" l="1"/>
  <c r="AG45" i="25"/>
  <c r="V68" i="25"/>
  <c r="T113" i="25" l="1"/>
  <c r="V113" i="25"/>
  <c r="AQ95" i="25" l="1"/>
  <c r="AQ83" i="25" s="1"/>
  <c r="AK45" i="25"/>
  <c r="AD41" i="25"/>
  <c r="X41" i="25"/>
  <c r="AB45" i="25"/>
  <c r="AB48" i="25"/>
  <c r="AD69" i="25"/>
  <c r="X69" i="25"/>
  <c r="AB95" i="25"/>
  <c r="AB83" i="25" s="1"/>
  <c r="X95" i="25"/>
  <c r="X83" i="25" s="1"/>
  <c r="X119" i="25"/>
  <c r="AW95" i="25"/>
  <c r="AW83" i="25" s="1"/>
  <c r="V62" i="25"/>
  <c r="V56" i="25" s="1"/>
  <c r="T56" i="25"/>
  <c r="V106" i="25"/>
  <c r="V83" i="25" s="1"/>
  <c r="T106" i="25"/>
  <c r="T83" i="25" s="1"/>
  <c r="V63" i="25"/>
  <c r="T63" i="25"/>
  <c r="V49" i="25"/>
  <c r="T47" i="25"/>
  <c r="AB40" i="25" l="1"/>
  <c r="X40" i="25"/>
  <c r="AD40" i="25"/>
  <c r="T45" i="25"/>
  <c r="AB141" i="25" l="1"/>
  <c r="V41" i="25"/>
  <c r="V119" i="25" l="1"/>
  <c r="T119" i="25"/>
  <c r="AZ95" i="25"/>
  <c r="AZ83" i="25" s="1"/>
  <c r="AY95" i="25"/>
  <c r="AY83" i="25" s="1"/>
  <c r="AX95" i="25"/>
  <c r="AX83" i="25" s="1"/>
  <c r="AV95" i="25"/>
  <c r="AV83" i="25" s="1"/>
  <c r="AU95" i="25"/>
  <c r="AU83" i="25" s="1"/>
  <c r="AT95" i="25"/>
  <c r="AT83" i="25" s="1"/>
  <c r="AS95" i="25"/>
  <c r="AS83" i="25" s="1"/>
  <c r="AR95" i="25"/>
  <c r="AR83" i="25" s="1"/>
  <c r="AP95" i="25"/>
  <c r="AP83" i="25" s="1"/>
  <c r="AO95" i="25"/>
  <c r="AO83" i="25" s="1"/>
  <c r="V69" i="25" l="1"/>
  <c r="T69" i="25"/>
  <c r="V48" i="25"/>
  <c r="T48" i="25"/>
  <c r="AR69" i="25"/>
  <c r="AR40" i="25" s="1"/>
  <c r="AS69" i="25"/>
  <c r="AS40" i="25" s="1"/>
  <c r="AT69" i="25"/>
  <c r="AT40" i="25" s="1"/>
  <c r="AU69" i="25"/>
  <c r="AU40" i="25" s="1"/>
  <c r="AV69" i="25"/>
  <c r="AV40" i="25" s="1"/>
  <c r="AW69" i="25"/>
  <c r="AW40" i="25" s="1"/>
  <c r="AG48" i="25"/>
  <c r="AI48" i="25"/>
  <c r="AJ48" i="25"/>
  <c r="AK48" i="25"/>
  <c r="AL48" i="25"/>
  <c r="AM48" i="25"/>
  <c r="AN48" i="25"/>
  <c r="AO48" i="25"/>
  <c r="AO40" i="25" s="1"/>
  <c r="AP48" i="25"/>
  <c r="AP40" i="25" s="1"/>
  <c r="AQ48" i="25"/>
  <c r="AQ40" i="25" s="1"/>
  <c r="AM45" i="25"/>
  <c r="AN45" i="25"/>
  <c r="AL45" i="25"/>
  <c r="AJ45" i="25"/>
  <c r="AI45" i="25"/>
  <c r="V45" i="25"/>
  <c r="AG41" i="25"/>
  <c r="AF41" i="25"/>
  <c r="AF40" i="25" s="1"/>
  <c r="AK41" i="25"/>
  <c r="AK40" i="25" s="1"/>
  <c r="AJ41" i="25"/>
  <c r="AI41" i="25"/>
  <c r="AL41" i="25"/>
  <c r="AM41" i="25"/>
  <c r="AM40" i="25" s="1"/>
  <c r="AN41" i="25"/>
  <c r="AN40" i="25" l="1"/>
  <c r="AN141" i="25" s="1"/>
  <c r="T40" i="25"/>
  <c r="AI40" i="25"/>
  <c r="AI141" i="25" s="1"/>
  <c r="AL40" i="25"/>
  <c r="AL141" i="25" s="1"/>
  <c r="AG40" i="25"/>
  <c r="AG141" i="25" s="1"/>
  <c r="AJ40" i="25"/>
  <c r="AJ141" i="25" s="1"/>
  <c r="V40" i="25"/>
  <c r="AM141" i="25"/>
  <c r="AK141" i="25"/>
  <c r="AH141" i="25"/>
  <c r="AF141" i="25"/>
  <c r="BI23" i="25" l="1"/>
  <c r="BI24" i="25"/>
  <c r="BI25" i="25"/>
  <c r="BI26" i="25"/>
  <c r="BB27" i="25"/>
  <c r="BC27" i="25"/>
  <c r="BD27" i="25"/>
  <c r="BF27" i="25"/>
  <c r="BG27" i="25"/>
  <c r="BH27" i="25"/>
  <c r="BI27" i="25" l="1"/>
  <c r="V141" i="25"/>
  <c r="X141" i="25"/>
  <c r="AP141" i="25"/>
  <c r="AO141" i="25"/>
  <c r="AQ141" i="25"/>
  <c r="AR141" i="25"/>
  <c r="AS141" i="25"/>
  <c r="AT141" i="25"/>
  <c r="AU141" i="25"/>
  <c r="AV141" i="25"/>
  <c r="AW141" i="25"/>
  <c r="AX141" i="25"/>
  <c r="AY141" i="25"/>
  <c r="AZ141" i="25"/>
  <c r="AD141" i="25" l="1"/>
  <c r="T141" i="25"/>
</calcChain>
</file>

<file path=xl/sharedStrings.xml><?xml version="1.0" encoding="utf-8"?>
<sst xmlns="http://schemas.openxmlformats.org/spreadsheetml/2006/main" count="870" uniqueCount="471">
  <si>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</si>
  <si>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</si>
  <si>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</si>
  <si>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</si>
  <si>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</si>
  <si>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</si>
  <si>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</si>
  <si>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</si>
  <si>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</si>
  <si>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</si>
  <si>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</si>
  <si>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</si>
  <si>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</si>
  <si>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</si>
  <si>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</si>
  <si>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</si>
  <si>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</si>
  <si>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</si>
  <si>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</si>
  <si>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</si>
  <si>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</si>
  <si>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курсовых проектов</t>
  </si>
  <si>
    <t>Количество экзаменов</t>
  </si>
  <si>
    <t>Количество зачетов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</si>
  <si>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</si>
  <si>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</si>
  <si>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</si>
  <si>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</si>
  <si>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</si>
  <si>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</si>
  <si>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</si>
  <si>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</si>
  <si>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</si>
  <si>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</si>
  <si>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Распределение по курсам и семестрам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</si>
  <si>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</si>
  <si>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</si>
  <si>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</si>
  <si>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</si>
  <si>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</si>
  <si>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</si>
  <si>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</si>
  <si>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</si>
  <si>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</si>
  <si>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</si>
  <si>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</si>
  <si>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</si>
  <si>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</si>
  <si>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</si>
  <si>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</si>
  <si>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</si>
  <si>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</si>
  <si>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</si>
  <si>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</si>
  <si>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</si>
  <si>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</si>
  <si>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</si>
  <si>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</si>
  <si>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</si>
  <si>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</si>
  <si>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</si>
  <si>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</si>
  <si>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</si>
  <si>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</si>
  <si>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</si>
  <si>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</si>
  <si>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VII. Итоговая аттестация</t>
  </si>
  <si>
    <t>VI. Дипломное проектирование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</si>
  <si>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</si>
  <si>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</si>
  <si>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</si>
  <si>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</si>
  <si>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</si>
  <si>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</si>
  <si>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</si>
  <si>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</si>
  <si>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</si>
  <si>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</si>
  <si>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</si>
  <si>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</si>
  <si>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</si>
  <si>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</si>
  <si>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</si>
  <si>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</si>
  <si>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</si>
  <si>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</si>
  <si>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</si>
  <si>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</si>
  <si>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</si>
  <si>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</si>
  <si>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</si>
  <si>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</si>
  <si>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</si>
  <si>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</si>
  <si>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</si>
  <si>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</si>
  <si>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</si>
  <si>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</si>
  <si>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</si>
  <si>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</si>
  <si>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>Дополнительные виды обучения</t>
  </si>
  <si>
    <t>Код 
компетенции</t>
  </si>
  <si>
    <t>Наименование компетенции</t>
  </si>
  <si>
    <t>_______________</t>
  </si>
  <si>
    <t>Название модуля, 
учебной дисциплины, курсового проекта (курсовой работы)</t>
  </si>
  <si>
    <t>Государственный компонент</t>
  </si>
  <si>
    <t>1.2</t>
  </si>
  <si>
    <t>Философия</t>
  </si>
  <si>
    <t>1.2.1</t>
  </si>
  <si>
    <t>1.3</t>
  </si>
  <si>
    <t>1.3.1</t>
  </si>
  <si>
    <t>1.1.1</t>
  </si>
  <si>
    <t>1.1.2</t>
  </si>
  <si>
    <t>2.1.1</t>
  </si>
  <si>
    <t>2.2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</si>
  <si>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</si>
  <si>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</si>
  <si>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</si>
  <si>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</si>
  <si>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</si>
  <si>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</si>
  <si>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Эксперт-нормоконтролер</t>
  </si>
  <si>
    <t>1.1.3</t>
  </si>
  <si>
    <t>1.1.4</t>
  </si>
  <si>
    <t>1.4</t>
  </si>
  <si>
    <t>1.4.1</t>
  </si>
  <si>
    <t>2.3</t>
  </si>
  <si>
    <t>2.3.1</t>
  </si>
  <si>
    <t>УК-3</t>
  </si>
  <si>
    <t>УК-4</t>
  </si>
  <si>
    <t>1.2.2</t>
  </si>
  <si>
    <t>БПК-3</t>
  </si>
  <si>
    <t>БПК-4</t>
  </si>
  <si>
    <t>1.3.2</t>
  </si>
  <si>
    <t>1.4.2</t>
  </si>
  <si>
    <t>БПК-5</t>
  </si>
  <si>
    <t>1.5</t>
  </si>
  <si>
    <t>1.5.1</t>
  </si>
  <si>
    <t>1.5.2</t>
  </si>
  <si>
    <t>БПК-6</t>
  </si>
  <si>
    <t>БПК-7</t>
  </si>
  <si>
    <t>БПК-8</t>
  </si>
  <si>
    <t>IV курс</t>
  </si>
  <si>
    <t>1.7</t>
  </si>
  <si>
    <t>Мировая политика</t>
  </si>
  <si>
    <t>Физическая культура</t>
  </si>
  <si>
    <t>БПК-9</t>
  </si>
  <si>
    <t>БПК-10</t>
  </si>
  <si>
    <t>1.7.1</t>
  </si>
  <si>
    <t>2.4</t>
  </si>
  <si>
    <t>2.5</t>
  </si>
  <si>
    <t>2.5.1</t>
  </si>
  <si>
    <t>2.6</t>
  </si>
  <si>
    <t>Практика перевода</t>
  </si>
  <si>
    <t>УК-5</t>
  </si>
  <si>
    <t>УК-6</t>
  </si>
  <si>
    <t>2.4.1</t>
  </si>
  <si>
    <t>2.6.1</t>
  </si>
  <si>
    <t>2.6.2</t>
  </si>
  <si>
    <t>IV</t>
  </si>
  <si>
    <t>Модуль "Курсовая работа"</t>
  </si>
  <si>
    <t>2.5.2</t>
  </si>
  <si>
    <t>Модуль "Иностранный язык 1: для специальных целей"</t>
  </si>
  <si>
    <t>Модуль "Иностранный язык 2: для специальных целей"</t>
  </si>
  <si>
    <t>2.7</t>
  </si>
  <si>
    <t>2.7.1</t>
  </si>
  <si>
    <t>2.7.2</t>
  </si>
  <si>
    <t>2.8</t>
  </si>
  <si>
    <t>2.9</t>
  </si>
  <si>
    <t xml:space="preserve">                                              </t>
  </si>
  <si>
    <t>1 семестр,
18 недель</t>
  </si>
  <si>
    <t>3 семестр,
18 недель</t>
  </si>
  <si>
    <t>5 семестр,
18 недель</t>
  </si>
  <si>
    <t>СК-1</t>
  </si>
  <si>
    <t>СК-2</t>
  </si>
  <si>
    <t>СК-3</t>
  </si>
  <si>
    <t xml:space="preserve">   I. График образовательного процесса</t>
  </si>
  <si>
    <t>/6</t>
  </si>
  <si>
    <t>/68</t>
  </si>
  <si>
    <t>/1,2,3,
4,5,6</t>
  </si>
  <si>
    <t>/72</t>
  </si>
  <si>
    <t>/64</t>
  </si>
  <si>
    <t>СК-4</t>
  </si>
  <si>
    <t>СК-5</t>
  </si>
  <si>
    <t>СК-6</t>
  </si>
  <si>
    <t xml:space="preserve">Количество часов учебных занятий                        </t>
  </si>
  <si>
    <t>/144</t>
  </si>
  <si>
    <t>2.3.2</t>
  </si>
  <si>
    <t>СК-7</t>
  </si>
  <si>
    <t>СК-8</t>
  </si>
  <si>
    <t>/34</t>
  </si>
  <si>
    <t>/102</t>
  </si>
  <si>
    <t>Модуль "Иностранный язык первый"</t>
  </si>
  <si>
    <t>Иностранный язык первый (общее владение)</t>
  </si>
  <si>
    <t>Модуль "Иностранный язык второй"</t>
  </si>
  <si>
    <t>Иностранный язык второй (общее владение)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</si>
  <si>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</si>
  <si>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Владеть основами исследовательской деятельности, осуществлять поиск, анализ и синтез информации</t>
  </si>
  <si>
    <t>Осуществлять коммуникации на иностранном языке для решения задач межличностного и межкультурного взаимодействия</t>
  </si>
  <si>
    <t>Работать в команде, толерантно воспринимать социальные, этнические, конфессиональные, культурные и иные различия</t>
  </si>
  <si>
    <t>Быть способным к саморазвитию и совершенствованию в профессиональной деятельности</t>
  </si>
  <si>
    <t>УК-7</t>
  </si>
  <si>
    <t>УК-8</t>
  </si>
  <si>
    <t>УК-9</t>
  </si>
  <si>
    <t>Обладать гуманистическим мировоззрением, качествами гражданственности и патриотизма</t>
  </si>
  <si>
    <t>2.2.2</t>
  </si>
  <si>
    <t>1.2, 1.3, 2.3, 2.4</t>
  </si>
  <si>
    <t>____________    _____________</t>
  </si>
  <si>
    <t>2.1.2</t>
  </si>
  <si>
    <t>/30</t>
  </si>
  <si>
    <t>/28</t>
  </si>
  <si>
    <t>/54</t>
  </si>
  <si>
    <t>Белорусский язык (профессиональная лексика)</t>
  </si>
  <si>
    <t>/36</t>
  </si>
  <si>
    <t>Проявлять инициативу и адаптироваться к изменениям в профессиональной деятельности</t>
  </si>
  <si>
    <t>5, 6</t>
  </si>
  <si>
    <t>/1</t>
  </si>
  <si>
    <t>7 семестр,
18 недель</t>
  </si>
  <si>
    <r>
      <rPr>
        <u/>
        <sz val="20"/>
        <rFont val="Times New Roman"/>
        <family val="1"/>
        <charset val="204"/>
      </rPr>
      <t xml:space="preserve">29 </t>
    </r>
    <r>
      <rPr>
        <sz val="20"/>
        <rFont val="Times New Roman"/>
        <family val="1"/>
        <charset val="204"/>
      </rPr>
      <t xml:space="preserve">
09
</t>
    </r>
    <r>
      <rPr>
        <u/>
        <sz val="20"/>
        <rFont val="Times New Roman"/>
        <family val="1"/>
        <charset val="204"/>
      </rPr>
      <t>05</t>
    </r>
    <r>
      <rPr>
        <sz val="20"/>
        <rFont val="Times New Roman"/>
        <family val="1"/>
        <charset val="204"/>
      </rPr>
      <t xml:space="preserve">
10</t>
    </r>
  </si>
  <si>
    <r>
      <rPr>
        <u/>
        <sz val="20"/>
        <rFont val="Times New Roman"/>
        <family val="1"/>
        <charset val="204"/>
      </rPr>
      <t xml:space="preserve">27 </t>
    </r>
    <r>
      <rPr>
        <sz val="20"/>
        <rFont val="Times New Roman"/>
        <family val="1"/>
        <charset val="204"/>
      </rPr>
      <t xml:space="preserve">
10
</t>
    </r>
    <r>
      <rPr>
        <u/>
        <sz val="20"/>
        <rFont val="Times New Roman"/>
        <family val="1"/>
        <charset val="204"/>
      </rPr>
      <t>02</t>
    </r>
    <r>
      <rPr>
        <sz val="20"/>
        <rFont val="Times New Roman"/>
        <family val="1"/>
        <charset val="204"/>
      </rPr>
      <t xml:space="preserve">
11</t>
    </r>
  </si>
  <si>
    <r>
      <rPr>
        <u/>
        <sz val="20"/>
        <rFont val="Times New Roman"/>
        <family val="1"/>
        <charset val="204"/>
      </rPr>
      <t xml:space="preserve">29 </t>
    </r>
    <r>
      <rPr>
        <sz val="20"/>
        <rFont val="Times New Roman"/>
        <family val="1"/>
        <charset val="204"/>
      </rPr>
      <t xml:space="preserve">
12
</t>
    </r>
    <r>
      <rPr>
        <u/>
        <sz val="20"/>
        <rFont val="Times New Roman"/>
        <family val="1"/>
        <charset val="204"/>
      </rPr>
      <t>04</t>
    </r>
    <r>
      <rPr>
        <sz val="20"/>
        <rFont val="Times New Roman"/>
        <family val="1"/>
        <charset val="204"/>
      </rPr>
      <t xml:space="preserve">
01</t>
    </r>
  </si>
  <si>
    <r>
      <rPr>
        <u/>
        <sz val="20"/>
        <rFont val="Times New Roman"/>
        <family val="1"/>
        <charset val="204"/>
      </rPr>
      <t xml:space="preserve">26 </t>
    </r>
    <r>
      <rPr>
        <sz val="20"/>
        <rFont val="Times New Roman"/>
        <family val="1"/>
        <charset val="204"/>
      </rPr>
      <t xml:space="preserve">
01
</t>
    </r>
    <r>
      <rPr>
        <u/>
        <sz val="20"/>
        <rFont val="Times New Roman"/>
        <family val="1"/>
        <charset val="204"/>
      </rPr>
      <t>01</t>
    </r>
    <r>
      <rPr>
        <sz val="20"/>
        <rFont val="Times New Roman"/>
        <family val="1"/>
        <charset val="204"/>
      </rPr>
      <t xml:space="preserve">
02</t>
    </r>
  </si>
  <si>
    <r>
      <rPr>
        <u/>
        <sz val="20"/>
        <rFont val="Times New Roman"/>
        <family val="1"/>
        <charset val="204"/>
      </rPr>
      <t xml:space="preserve">23 </t>
    </r>
    <r>
      <rPr>
        <sz val="20"/>
        <rFont val="Times New Roman"/>
        <family val="1"/>
        <charset val="204"/>
      </rPr>
      <t xml:space="preserve">
02
</t>
    </r>
    <r>
      <rPr>
        <u/>
        <sz val="20"/>
        <rFont val="Times New Roman"/>
        <family val="1"/>
        <charset val="204"/>
      </rPr>
      <t>01</t>
    </r>
    <r>
      <rPr>
        <sz val="20"/>
        <rFont val="Times New Roman"/>
        <family val="1"/>
        <charset val="204"/>
      </rPr>
      <t xml:space="preserve">
03</t>
    </r>
  </si>
  <si>
    <r>
      <rPr>
        <u/>
        <sz val="20"/>
        <rFont val="Times New Roman"/>
        <family val="1"/>
        <charset val="204"/>
      </rPr>
      <t xml:space="preserve">30 </t>
    </r>
    <r>
      <rPr>
        <sz val="20"/>
        <rFont val="Times New Roman"/>
        <family val="1"/>
        <charset val="204"/>
      </rPr>
      <t xml:space="preserve">
03
</t>
    </r>
    <r>
      <rPr>
        <u/>
        <sz val="20"/>
        <rFont val="Times New Roman"/>
        <family val="1"/>
        <charset val="204"/>
      </rPr>
      <t>05</t>
    </r>
    <r>
      <rPr>
        <sz val="20"/>
        <rFont val="Times New Roman"/>
        <family val="1"/>
        <charset val="204"/>
      </rPr>
      <t xml:space="preserve">
04</t>
    </r>
  </si>
  <si>
    <r>
      <rPr>
        <u/>
        <sz val="20"/>
        <rFont val="Times New Roman"/>
        <family val="1"/>
        <charset val="204"/>
      </rPr>
      <t xml:space="preserve">27 </t>
    </r>
    <r>
      <rPr>
        <sz val="20"/>
        <rFont val="Times New Roman"/>
        <family val="1"/>
        <charset val="204"/>
      </rPr>
      <t xml:space="preserve">
04
</t>
    </r>
    <r>
      <rPr>
        <u/>
        <sz val="20"/>
        <rFont val="Times New Roman"/>
        <family val="1"/>
        <charset val="204"/>
      </rPr>
      <t>03</t>
    </r>
    <r>
      <rPr>
        <sz val="20"/>
        <rFont val="Times New Roman"/>
        <family val="1"/>
        <charset val="204"/>
      </rPr>
      <t xml:space="preserve">
05</t>
    </r>
  </si>
  <si>
    <r>
      <rPr>
        <u/>
        <sz val="20"/>
        <rFont val="Times New Roman"/>
        <family val="1"/>
        <charset val="204"/>
      </rPr>
      <t xml:space="preserve">29 </t>
    </r>
    <r>
      <rPr>
        <sz val="20"/>
        <rFont val="Times New Roman"/>
        <family val="1"/>
        <charset val="204"/>
      </rPr>
      <t xml:space="preserve">
06
</t>
    </r>
    <r>
      <rPr>
        <u/>
        <sz val="20"/>
        <rFont val="Times New Roman"/>
        <family val="1"/>
        <charset val="204"/>
      </rPr>
      <t>05</t>
    </r>
    <r>
      <rPr>
        <sz val="20"/>
        <rFont val="Times New Roman"/>
        <family val="1"/>
        <charset val="204"/>
      </rPr>
      <t xml:space="preserve">
07</t>
    </r>
  </si>
  <si>
    <r>
      <rPr>
        <u/>
        <sz val="20"/>
        <rFont val="Times New Roman"/>
        <family val="1"/>
        <charset val="204"/>
      </rPr>
      <t xml:space="preserve">27 </t>
    </r>
    <r>
      <rPr>
        <sz val="20"/>
        <rFont val="Times New Roman"/>
        <family val="1"/>
        <charset val="204"/>
      </rPr>
      <t xml:space="preserve">
07
</t>
    </r>
    <r>
      <rPr>
        <u/>
        <sz val="20"/>
        <rFont val="Times New Roman"/>
        <family val="1"/>
        <charset val="204"/>
      </rPr>
      <t>02</t>
    </r>
    <r>
      <rPr>
        <sz val="20"/>
        <rFont val="Times New Roman"/>
        <family val="1"/>
        <charset val="204"/>
      </rPr>
      <t xml:space="preserve">
08</t>
    </r>
  </si>
  <si>
    <t xml:space="preserve">               </t>
  </si>
  <si>
    <t xml:space="preserve">                   М.П.                </t>
  </si>
  <si>
    <t>Код модуля учебной дисциплины</t>
  </si>
  <si>
    <t>Международная безопасность</t>
  </si>
  <si>
    <t>Преддипломная</t>
  </si>
  <si>
    <t>Срок обучения:  4 года</t>
  </si>
  <si>
    <t>8 семестр</t>
  </si>
  <si>
    <t>Иностранный язык первый (для профессиональной деятельности 1)</t>
  </si>
  <si>
    <t>Социально-гуманитарный модуль 1</t>
  </si>
  <si>
    <t>Социально-гуманитарный модуль 2</t>
  </si>
  <si>
    <t>Иностранный язык первый (для профессиональной деятельности 2)</t>
  </si>
  <si>
    <t>Иностранный язык второй (для профессиональной деятельности 1)</t>
  </si>
  <si>
    <t>Иностранный язык второй (для профессиональной деятельности 2)</t>
  </si>
  <si>
    <t>УК-11</t>
  </si>
  <si>
    <t>БПК-11</t>
  </si>
  <si>
    <t>УК-10</t>
  </si>
  <si>
    <t>Формулировать сообщение (описание, повествование, рассуждение) на иностранном языке по широкому спектру тем социокультурной направленности</t>
  </si>
  <si>
    <t>Применять основные методы, способы и средства получения, хранения, переработки информации, работы с информацией в глобальных компьютерных сетях, вести аналитическую работу</t>
  </si>
  <si>
    <t>4, 6, 7</t>
  </si>
  <si>
    <t>1.2, 2.3, 2.4</t>
  </si>
  <si>
    <t>УК-12</t>
  </si>
  <si>
    <t>Готовить тексты различной жанрово-стилистической принадлежности требуемого объема на иностранном языке первом и иностранном языке втором, применять приемы двустороннего устного и письменного перевода по политической, социально-экономической проблематике</t>
  </si>
  <si>
    <t>Осуществлять речевое взаимодействие на иностранном языке в рамках непредсказуемых ситуаций, понимать устную речь как живую, так и в записи, выбирать необходимый стиль речи (неофициальный, нейтральный, официальный, научный) и правильно использовать языковой материал в профессиональной деятельности</t>
  </si>
  <si>
    <t>УК-4,8</t>
  </si>
  <si>
    <t>/10</t>
  </si>
  <si>
    <t>/32</t>
  </si>
  <si>
    <t>/330</t>
  </si>
  <si>
    <t>/340</t>
  </si>
  <si>
    <t>2 семестр,
17 недель</t>
  </si>
  <si>
    <t>4 семестр,
17 недель</t>
  </si>
  <si>
    <t>6 семестр,
17 недель</t>
  </si>
  <si>
    <t>Политическое страноведение</t>
  </si>
  <si>
    <t>История белорусской государственности</t>
  </si>
  <si>
    <t>Современная политэкономия</t>
  </si>
  <si>
    <t>Обладать современной культурой мышления, гуманистическим мировоззрением, аналитическим и инновационно-критическим стилем познавательной, социально-практической и коммуникативной деятельности, использовать основы философских знаний в непосредственной профессиональной деятельности, самостоятельно усваивать философские знания и выстраивать на их основании мировоззренческую позицию</t>
  </si>
  <si>
    <t>Обладать способностью анализировать экономическую систему общества в ее динамике, законы ее функционирования и развития для понимания факторов возникновения и направлений развития современных социально- экономических систем, их способности удовлетворять потребности людей, выявлять факторы и механизмы политических и социально-экономических процессов, использовать инструменты экономического анализа для оценки политического процесса принятия экономических решений и результативности экономической политики</t>
  </si>
  <si>
    <t>Обладать способностью анализировать процессы государственного строительства в разные исторические периоды, выявлять факторы и механизмы исторических изменений, определять социально-политическое значение исторических событий (личностей, артефактов и символов) для современной белорусской государственности, в совершенстве использовать выявленные закономерности в процессе формирования гражданской идентичности</t>
  </si>
  <si>
    <t>УК-13</t>
  </si>
  <si>
    <t>Обладать способностью формулировать собственные мировоззренческие принципы на основе подвига белорусского народа и исторических уроков Великой Отечественной войны, сохранять и приумножать историческую память о роли Советского союза и его народов в Победе над германским нацизмом, транслировать новым поколениям историческую правду и нормы поведения, ценности и традиции, выработанные белорусским народом в период преодоления трагических событий Великой Отечественной войны</t>
  </si>
  <si>
    <t>УК-14</t>
  </si>
  <si>
    <t>Обладать способностью анализировать политические события, процессы, отношения, владеть культурой политического мышления и поведения, использовать основы политологических знаний для формирования культуры осознанного и рационального политического выбора, утверждения социально ориентированных ценностей</t>
  </si>
  <si>
    <t>2.4.2</t>
  </si>
  <si>
    <t>Введение в специальность</t>
  </si>
  <si>
    <t>Библиотековедение</t>
  </si>
  <si>
    <t>/4</t>
  </si>
  <si>
    <t>/2</t>
  </si>
  <si>
    <t>БПК-12</t>
  </si>
  <si>
    <t>IV. Учебные практики</t>
  </si>
  <si>
    <t>Университетоведение</t>
  </si>
  <si>
    <t>УК-4,5,7</t>
  </si>
  <si>
    <t>Курсовой проект по учебной дисциплине "Политическое страноведение"</t>
  </si>
  <si>
    <t>1.4.3</t>
  </si>
  <si>
    <t>1.4.4</t>
  </si>
  <si>
    <t>2, 4</t>
  </si>
  <si>
    <t>Начальник Главного управления профессионального образования
Министерства образования Республики Беларусь</t>
  </si>
  <si>
    <t xml:space="preserve">                  М.П.</t>
  </si>
  <si>
    <t xml:space="preserve">   </t>
  </si>
  <si>
    <t xml:space="preserve">    </t>
  </si>
  <si>
    <t xml:space="preserve">             </t>
  </si>
  <si>
    <t>Председатель УМО по гуманитарному образованию</t>
  </si>
  <si>
    <t>Проректор по научно-методической работе Государственного учреждения 
образования "Республиканский институт высшей школы"</t>
  </si>
  <si>
    <t xml:space="preserve">                   М.П.</t>
  </si>
  <si>
    <t xml:space="preserve">  </t>
  </si>
  <si>
    <t>И.В. Титович</t>
  </si>
  <si>
    <t xml:space="preserve">                          М.П.</t>
  </si>
  <si>
    <t>Председатель НМС по политическим наукам</t>
  </si>
  <si>
    <t>Е.А. Достанко</t>
  </si>
  <si>
    <t xml:space="preserve"> </t>
  </si>
  <si>
    <t xml:space="preserve">           </t>
  </si>
  <si>
    <t xml:space="preserve">Рекомендован к утверждению Президиумом Совета УМО </t>
  </si>
  <si>
    <t>по гуманитарному образованию</t>
  </si>
  <si>
    <t>МИНИСТЕРСТВО ОБРАЗОВАНИЯ РЕСПУБЛИКИ БЕЛАРУСЬ</t>
  </si>
  <si>
    <t xml:space="preserve">Первый заместитель </t>
  </si>
  <si>
    <t>Министра образования</t>
  </si>
  <si>
    <t>Республики Беларусь</t>
  </si>
  <si>
    <t>О.Г. Прохоренко</t>
  </si>
  <si>
    <t>II. План образовательного процесса</t>
  </si>
  <si>
    <t>Степень: Бакалавр</t>
  </si>
  <si>
    <t>ПРИМЕРНЫЙ УЧЕБНЫЙ ПЛАН</t>
  </si>
  <si>
    <t>2.2.3</t>
  </si>
  <si>
    <t>Компонент учреждения образования</t>
  </si>
  <si>
    <t>Государственный экзамен по специальности</t>
  </si>
  <si>
    <t>/40</t>
  </si>
  <si>
    <t>/26</t>
  </si>
  <si>
    <t>/18</t>
  </si>
  <si>
    <t>/8</t>
  </si>
  <si>
    <t>`</t>
  </si>
  <si>
    <t>Использовать основные понятия и термины специальной лексики белорусского языка в профессиональной деятельности</t>
  </si>
  <si>
    <t>Использовать средства физической культуры и спорта для сохранения и укрепления здоровья, профилактики заболеваний</t>
  </si>
  <si>
    <t>2.10</t>
  </si>
  <si>
    <t>2023 г.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</si>
  <si>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</si>
  <si>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А.Г. Баханович</t>
  </si>
  <si>
    <t>С.Н. Пищов</t>
  </si>
  <si>
    <t>Заместитель Министра иностранных дел</t>
  </si>
  <si>
    <t>Ю.Г. Амбразевич</t>
  </si>
  <si>
    <t>Защита дипломной работы</t>
  </si>
  <si>
    <t>Гуманитарная</t>
  </si>
  <si>
    <t>Учебно-аналитическая</t>
  </si>
  <si>
    <t>Международная медиация</t>
  </si>
  <si>
    <t>Безопасность жизнедеятельности человека *******</t>
  </si>
  <si>
    <t>Психология конфликта</t>
  </si>
  <si>
    <t>Основы современного военного дела / Гуманитарное измерение конфликта</t>
  </si>
  <si>
    <t>Политическая риторика</t>
  </si>
  <si>
    <t>Логика</t>
  </si>
  <si>
    <t>1.5.3</t>
  </si>
  <si>
    <t>1.5.4</t>
  </si>
  <si>
    <t>Курсовой проект по учебной дисциплине "Иностранный язык второй"</t>
  </si>
  <si>
    <t>Курсовой проект по учебной дисциплине "Иностранный язык первый"</t>
  </si>
  <si>
    <t>1.6</t>
  </si>
  <si>
    <t>1.6.1</t>
  </si>
  <si>
    <t>1.6.2</t>
  </si>
  <si>
    <t>1.6.3</t>
  </si>
  <si>
    <t>Специальность:  6-05-0312-04  Международная конфликтология</t>
  </si>
  <si>
    <t>Права человека</t>
  </si>
  <si>
    <t>Право вооруженных конфликтов</t>
  </si>
  <si>
    <t>Генезис международных конфликтов</t>
  </si>
  <si>
    <t>Геополитический и стратегический анализ</t>
  </si>
  <si>
    <t>Неофициальные каналы переговоров</t>
  </si>
  <si>
    <t>Характеризовать основные теории и практики исследования и урегулирования международных конфликтов, применять различные подходы и методы для их моделирования, владеть профессиональными навыками геополитического и стратегического анализа</t>
  </si>
  <si>
    <t xml:space="preserve">Опираться на нормы современного международного права и права вооруженных конфликтов в процессе характеристики и анализа международных конфликтов, применять их для определения оптимальных подходов к переговорному процессу и мирному урегулированию </t>
  </si>
  <si>
    <t>Применять научные подходы, концепции и методы, выработанные в рамках современных социальных и гуманитарных наук, военного и медицинского дела для изучения и урегулирования международных конфликтов, обеспечения миротворческой деятельности</t>
  </si>
  <si>
    <t>Выявлять и оценивать современные риски и угрозы для международной безопасности и процессов мирного урегулирования</t>
  </si>
  <si>
    <t>Характеризовать основные теории и применять современные практики разрешения международных конфликтов и национального примирения</t>
  </si>
  <si>
    <t>Опираться на современные международно-правовые основы и концептуальное понимание прав человека в процессе мирного урегулирования международных конфликтов</t>
  </si>
  <si>
    <t>Понимать и характеризовать специфику развития отдельных стран и регионов в контексте мирного урегулирования региональных конфликтов</t>
  </si>
  <si>
    <t>Применять современные подходы и методологические инструменты для моделирования международных конфликтов и их геополитического и стратегического анализа</t>
  </si>
  <si>
    <t>Применять приемы современной политической коммуникации для ведения переговорного процесса и международной медиации</t>
  </si>
  <si>
    <t>/38</t>
  </si>
  <si>
    <t>Разработан в качестве примера реализации образовательного стандарта по специальности 6-05-0312-04 Международная конфликтология</t>
  </si>
  <si>
    <t xml:space="preserve">Министерства образования Республики Беларусь  </t>
  </si>
  <si>
    <t>Применять современные профессиональные подходы к анализу и организации информационной-аналитической деятельности для изучения международных конфликтов и выработки оптимальных путей их завершения и постконфликтного урегулирования</t>
  </si>
  <si>
    <t>УК-4,5,6,9,13,14</t>
  </si>
  <si>
    <t>УК-5,6,7, БПК-6,7,8,9 СК-5,6,9</t>
  </si>
  <si>
    <t>Оценивать место современных международных конфликтов в системе внешнеполитических приоритетов Республики Беларусь, характеризовать усилия белорусской дипломатии по мирному урегулированию конфликтов в ХХI в.</t>
  </si>
  <si>
    <t>УК-15</t>
  </si>
  <si>
    <t>Обладать способностью грамотно использовать основы правовых знаний в различных сферах жизнедеятельности, владеть навыками поиска нормативных правовых актов, анализа их содержания и применения в непосредственной профессиональной деятельности</t>
  </si>
  <si>
    <t>УК-3, БПК-1,2, СК-1</t>
  </si>
  <si>
    <t>УК-3, БПК-1,2 СК-1</t>
  </si>
  <si>
    <t>Профилизация: Урегулирование конфликтов</t>
  </si>
  <si>
    <t>Модуль "Мироустройство"</t>
  </si>
  <si>
    <t>Региональные подсистемы (Северная Евразия, Азиатско-Тихоокеанский регион, Европа и Северная Америка, Ближний и Средний Восток, Африка, Латинская Америка)</t>
  </si>
  <si>
    <t>1.4.5</t>
  </si>
  <si>
    <t xml:space="preserve">Модуль "Предотвращение и разрешение конфликтов: теоретическая часть 1" </t>
  </si>
  <si>
    <t>1.4.6</t>
  </si>
  <si>
    <t>Типология международных конфликтов</t>
  </si>
  <si>
    <t xml:space="preserve">Теория международных конфликтов </t>
  </si>
  <si>
    <t>Конфликтологический анализ</t>
  </si>
  <si>
    <t>Модуль "Предотвращение и разрешение конфликтов: практический аспект 1"</t>
  </si>
  <si>
    <t>Деятельность ООН и ОБСЕ по урегулированию конфликтов</t>
  </si>
  <si>
    <t>Региональные форматы урегулирования конфликтов (ОДКБ, СНГ, ШОС, НАТО, ЕС, ЛАГ, ЭКОВАС)</t>
  </si>
  <si>
    <t>Инструменты национального примирения</t>
  </si>
  <si>
    <t>Курсовой проект по дисциплинам 1.5.1 и 1.5.2</t>
  </si>
  <si>
    <t>1.7.2</t>
  </si>
  <si>
    <t>1.5.5</t>
  </si>
  <si>
    <t>1.7.3</t>
  </si>
  <si>
    <t>Модуль "Модуль "Предотвращение и разрешение конфликтов: теоретическая часть 2"</t>
  </si>
  <si>
    <t>2.2.1</t>
  </si>
  <si>
    <t>Внешняя политика Республики Беларусь</t>
  </si>
  <si>
    <t>2.2.4</t>
  </si>
  <si>
    <t>2.2.5</t>
  </si>
  <si>
    <t>2.2.6</t>
  </si>
  <si>
    <t>2.2.7</t>
  </si>
  <si>
    <t>Международное публичное право</t>
  </si>
  <si>
    <t>Международно-правовое регулирование средств мирного разрешения споров</t>
  </si>
  <si>
    <t>Дипломатическая служба современных государств</t>
  </si>
  <si>
    <t xml:space="preserve">Санкционная политика </t>
  </si>
  <si>
    <t>Государственная служба Республики Беларусь. Дипломатическая служба Республики Беларусь</t>
  </si>
  <si>
    <t>Модуль "Предотвращение и разрешение конфликтов: практический аспект 2"</t>
  </si>
  <si>
    <t>2.5.3</t>
  </si>
  <si>
    <t>Практика и психология переговорного процесса</t>
  </si>
  <si>
    <t>2.5.4</t>
  </si>
  <si>
    <t>Модуль "Моделирование конфликтов"</t>
  </si>
  <si>
    <t>2.6.3</t>
  </si>
  <si>
    <t>Моделирование конфликтов 1</t>
  </si>
  <si>
    <t>Моделирование конфликтов 2</t>
  </si>
  <si>
    <t>Профилизация "Урегулирование конфликтов"</t>
  </si>
  <si>
    <t>Этноконфессиональные и религиозные конфликты</t>
  </si>
  <si>
    <t>2.7.1.</t>
  </si>
  <si>
    <t>2.7.3</t>
  </si>
  <si>
    <t>2.7.4</t>
  </si>
  <si>
    <t>2.9.1</t>
  </si>
  <si>
    <t>2.9.2</t>
  </si>
  <si>
    <t>2.9.3</t>
  </si>
  <si>
    <t>2.9.4</t>
  </si>
  <si>
    <t>2.9.5</t>
  </si>
  <si>
    <t>2.10.2</t>
  </si>
  <si>
    <t>2.10.1</t>
  </si>
  <si>
    <t>Курсовая работа 1 *</t>
  </si>
  <si>
    <t>Курсовая работа 2 **</t>
  </si>
  <si>
    <t>Курсовая работа 3 ***</t>
  </si>
  <si>
    <t>* В 2 семестре выполняется курсовая работа по выбору студента по одной из учебных дисциплин модулей 1.4, 2.2, 2.5</t>
  </si>
  <si>
    <t>** В 4 семестре выполняется курсовая работа по выбору студента по одной из учебных дисциплин модулей 1.4, 1.5, 2.2, 2.5</t>
  </si>
  <si>
    <t>Великая Отечественная война советского народа (в контексте Второй мировой войны) ****</t>
  </si>
  <si>
    <t>Политология ****</t>
  </si>
  <si>
    <t>*** В 6 семестре выполняется курсовая работа по выбору студента по одной из учебных дисциплин модулей 1.5, 1.6, 2.2, 2.5, 2.6</t>
  </si>
  <si>
    <t>**** По дисциплинам предусмотрен дифференцированный зачет</t>
  </si>
  <si>
    <t>Дисциплины профилизации ****</t>
  </si>
  <si>
    <t>Основы управления интеллектуальной собственностью *****</t>
  </si>
  <si>
    <t>Факультативные дисциплины ****</t>
  </si>
  <si>
    <t>***** Совет факультета имеет право пересматривать перечень дисциплин профилизации, факультативных дисциплин</t>
  </si>
  <si>
    <t>****** Интегрированная учебная дисциплина "Безопасность жизнедеятельности человека" включает вопросы защиты населения и объектов от чрезвычайных ситуаций, радиационной безопасности, основ экологии, основ энергосбережения, охраны труда</t>
  </si>
  <si>
    <t>1.4, 1.5, 1.6, 1.7, 2.2, 2.5, 2.6</t>
  </si>
  <si>
    <t>1.1.1, 1.2, 1.3, 1.6, 2.5</t>
  </si>
  <si>
    <t>1.1.1, 1.1.4, 1.4, 1.5, 1.6, 2.1, 2.2, 2.5, 2.6</t>
  </si>
  <si>
    <t>1.1.2, 1.5, 1.6, 2.1, 2.7</t>
  </si>
  <si>
    <t>1.1.2, 2.1, 2.5, 2.7</t>
  </si>
  <si>
    <t>1.4, 1.5, 2.5, 2.6, 2.7</t>
  </si>
  <si>
    <t>1.1.1, 1.4, 2.1, 2.2</t>
  </si>
  <si>
    <t>2.10.3</t>
  </si>
  <si>
    <t>2.1, 2.2, 2.8</t>
  </si>
  <si>
    <t>1.4, 1.5, 1.7, 2.6</t>
  </si>
  <si>
    <t>1.7, 2.5, 2.6</t>
  </si>
  <si>
    <t>1.5, 1.7, 2.6</t>
  </si>
  <si>
    <t>1.6, 2.2, 2.7</t>
  </si>
  <si>
    <t>1.5, 1.6, 2.7</t>
  </si>
  <si>
    <t xml:space="preserve"> 1.6, 2.5, 2,7</t>
  </si>
  <si>
    <t>2.5, 2.7</t>
  </si>
  <si>
    <t>1.6, 1.7, 2.6</t>
  </si>
  <si>
    <t>УК-1,4,7, БПК-3,4,5,10, СК-3,8</t>
  </si>
  <si>
    <t>2.2, 2.5</t>
  </si>
  <si>
    <t>2.6, 2.7</t>
  </si>
  <si>
    <t>Специальные спортивные и оздоровительные компетенции</t>
  </si>
  <si>
    <t>Глобальные конфликты (климат, ресурсы, демография)</t>
  </si>
  <si>
    <t>Государственный экзамен по иностранному языку</t>
  </si>
  <si>
    <t>Основы медицинских знаний</t>
  </si>
  <si>
    <t>Обеспечивать эффективное профессиональное участие представителей Республики Беларусь в предотвращении, разрешении и мирном урегулировании актуальных международных конфликтов в контексте формирования нового мирового порядка</t>
  </si>
  <si>
    <t>Применять современную методику изучения международных конфликтов и определения путей их урегулирования, выявлять генезис и стадии развития международных конфликтов, выстраивать сценарии их завершения и послеконфликтного урегулирования для всеобъемлющего обеспечения национальной и военной безопасности Республики Беларусь.</t>
  </si>
  <si>
    <t>Определять и характеризовать роль международных организаций в мирном урегулировании международных конфликтов, предлагать и реализовывать современные методики и формы продвижения национальных интересов Республики Беларусь в процессах мирного урегулирования и поддержания мира</t>
  </si>
  <si>
    <t>Использовать современные подходы, методы и формы дипломатической практики для обеспечения эффективного переговорного процесса, организации миротворческой деятельности Республики Беларусь и достижения мирного урегулирования международных конфликтов</t>
  </si>
  <si>
    <t>Квалификация: Конфликтолог-международник</t>
  </si>
  <si>
    <t>УК-2,3, БПК-1,2</t>
  </si>
  <si>
    <t>УК-2,3, БПК-2</t>
  </si>
  <si>
    <t>УК-1,4,7,9, БПК-3</t>
  </si>
  <si>
    <t>УК-1,4,5,7, БПК-3,5,7</t>
  </si>
  <si>
    <t xml:space="preserve"> УК-1,2,4,5, БПК-6,7,8,10</t>
  </si>
  <si>
    <t>УК-1, БПК-3,4,5,10</t>
  </si>
  <si>
    <t>Миротворческая</t>
  </si>
  <si>
    <t>2.3, 2.4, 2.9.5</t>
  </si>
  <si>
    <t>УК-1,2,4,6,7, БПК-4,8,9,12, СК-2,4,5,7</t>
  </si>
  <si>
    <t>2.2, 2.7</t>
  </si>
  <si>
    <t>УК-1,4,9,15, БПК-6,12, СК-3,4,6</t>
  </si>
  <si>
    <t>Протокол № 1 от 10.01.2024 г.</t>
  </si>
  <si>
    <t>Д.В. Сеген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</si>
</sst>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yr"/>
      <charset val="204"/>
    </font>
    <font>
      <b/>
      <sz val="24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22"/>
      <name val="Times New Roman"/>
      <family val="1"/>
      <charset val="204"/>
    </font>
    <font>
      <sz val="22"/>
      <name val="Arial Cyr"/>
      <charset val="204"/>
    </font>
    <font>
      <u/>
      <sz val="20"/>
      <name val="Times New Roman"/>
      <family val="1"/>
      <charset val="204"/>
    </font>
    <font>
      <sz val="30"/>
      <name val="Arial Cyr"/>
      <charset val="204"/>
    </font>
    <font>
      <sz val="30"/>
      <name val="Times New Roman"/>
      <family val="1"/>
      <charset val="204"/>
    </font>
    <font>
      <b/>
      <sz val="30"/>
      <name val="Times New Roman"/>
      <family val="1"/>
      <charset val="204"/>
    </font>
    <font>
      <u/>
      <sz val="30"/>
      <name val="Arial Cyr"/>
      <charset val="204"/>
    </font>
    <font>
      <b/>
      <sz val="30"/>
      <color rgb="FFFF0000"/>
      <name val="Times New Roman"/>
      <family val="1"/>
      <charset val="204"/>
    </font>
    <font>
      <sz val="28"/>
      <name val="Times New Roman"/>
      <family val="1"/>
      <charset val="204"/>
    </font>
    <font>
      <sz val="30"/>
      <color rgb="FFFF0000"/>
      <name val="Times New Roman"/>
      <family val="1"/>
      <charset val="204"/>
    </font>
    <font>
      <sz val="30"/>
      <color theme="1"/>
      <name val="Calibri"/>
      <family val="2"/>
      <scheme val="minor"/>
    </font>
    <font>
      <sz val="3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Protection="0"/>
  </cellStyleXfs>
  <cellXfs count="675">
    <xf numFmtId="0" fontId="0" fillId="0" borderId="0" xfId="0"/>
    <xf numFmtId="0" fontId="5" fillId="0" borderId="0" xfId="0" applyFont="1"/>
    <xf numFmtId="49" fontId="3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5" fillId="0" borderId="31" xfId="0" applyFont="1" applyBorder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top"/>
    </xf>
    <xf numFmtId="0" fontId="11" fillId="0" borderId="0" xfId="0" applyFont="1"/>
    <xf numFmtId="0" fontId="12" fillId="0" borderId="0" xfId="0" applyFont="1"/>
    <xf numFmtId="0" fontId="7" fillId="0" borderId="2" xfId="0" applyFont="1" applyBorder="1" applyAlignment="1">
      <alignment horizontal="center" vertical="top"/>
    </xf>
    <xf numFmtId="0" fontId="7" fillId="0" borderId="2" xfId="0" applyFont="1" applyBorder="1"/>
    <xf numFmtId="0" fontId="1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justify" wrapText="1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0" borderId="0" xfId="1" applyFont="1" applyBorder="1"/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textRotation="90"/>
    </xf>
    <xf numFmtId="0" fontId="7" fillId="0" borderId="20" xfId="0" applyFont="1" applyBorder="1" applyAlignment="1">
      <alignment horizontal="center" vertical="center" textRotation="90"/>
    </xf>
    <xf numFmtId="0" fontId="7" fillId="0" borderId="30" xfId="0" applyFont="1" applyBorder="1" applyAlignment="1">
      <alignment horizontal="center" vertical="center" textRotation="90"/>
    </xf>
    <xf numFmtId="0" fontId="7" fillId="0" borderId="17" xfId="0" applyFont="1" applyBorder="1" applyAlignment="1">
      <alignment horizontal="center" vertical="center" textRotation="90"/>
    </xf>
    <xf numFmtId="0" fontId="7" fillId="0" borderId="63" xfId="0" applyFont="1" applyBorder="1" applyAlignment="1">
      <alignment horizontal="center" vertical="center" textRotation="90"/>
    </xf>
    <xf numFmtId="0" fontId="7" fillId="0" borderId="66" xfId="0" applyFont="1" applyBorder="1" applyAlignment="1">
      <alignment horizontal="center" vertical="center" textRotation="90"/>
    </xf>
    <xf numFmtId="0" fontId="7" fillId="0" borderId="67" xfId="0" applyFont="1" applyBorder="1" applyAlignment="1">
      <alignment horizontal="center" vertical="center" textRotation="90"/>
    </xf>
    <xf numFmtId="49" fontId="7" fillId="0" borderId="0" xfId="0" applyNumberFormat="1" applyFont="1"/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49" fontId="7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1" fontId="16" fillId="4" borderId="16" xfId="0" applyNumberFormat="1" applyFont="1" applyFill="1" applyBorder="1" applyAlignment="1">
      <alignment horizontal="center" vertical="center"/>
    </xf>
    <xf numFmtId="1" fontId="16" fillId="4" borderId="20" xfId="0" applyNumberFormat="1" applyFont="1" applyFill="1" applyBorder="1" applyAlignment="1">
      <alignment horizontal="center" vertical="center"/>
    </xf>
    <xf numFmtId="1" fontId="16" fillId="4" borderId="30" xfId="0" applyNumberFormat="1" applyFont="1" applyFill="1" applyBorder="1" applyAlignment="1">
      <alignment horizontal="center" vertical="center"/>
    </xf>
    <xf numFmtId="49" fontId="16" fillId="2" borderId="44" xfId="0" applyNumberFormat="1" applyFont="1" applyFill="1" applyBorder="1" applyAlignment="1">
      <alignment horizontal="center" vertical="center"/>
    </xf>
    <xf numFmtId="1" fontId="15" fillId="2" borderId="53" xfId="0" applyNumberFormat="1" applyFont="1" applyFill="1" applyBorder="1" applyAlignment="1">
      <alignment horizontal="center" vertical="center"/>
    </xf>
    <xf numFmtId="1" fontId="15" fillId="2" borderId="68" xfId="0" applyNumberFormat="1" applyFont="1" applyFill="1" applyBorder="1" applyAlignment="1">
      <alignment horizontal="center" vertical="center"/>
    </xf>
    <xf numFmtId="1" fontId="15" fillId="2" borderId="58" xfId="0" applyNumberFormat="1" applyFont="1" applyFill="1" applyBorder="1" applyAlignment="1">
      <alignment horizontal="center" vertical="center"/>
    </xf>
    <xf numFmtId="1" fontId="15" fillId="2" borderId="44" xfId="0" applyNumberFormat="1" applyFont="1" applyFill="1" applyBorder="1" applyAlignment="1">
      <alignment horizontal="center" vertical="center"/>
    </xf>
    <xf numFmtId="1" fontId="15" fillId="2" borderId="5" xfId="0" applyNumberFormat="1" applyFont="1" applyFill="1" applyBorder="1" applyAlignment="1">
      <alignment horizontal="center" vertical="center"/>
    </xf>
    <xf numFmtId="1" fontId="15" fillId="2" borderId="42" xfId="0" applyNumberFormat="1" applyFont="1" applyFill="1" applyBorder="1" applyAlignment="1">
      <alignment horizontal="center" vertical="center"/>
    </xf>
    <xf numFmtId="1" fontId="15" fillId="2" borderId="4" xfId="0" applyNumberFormat="1" applyFont="1" applyFill="1" applyBorder="1" applyAlignment="1">
      <alignment horizontal="center" vertical="center"/>
    </xf>
    <xf numFmtId="1" fontId="15" fillId="2" borderId="9" xfId="0" applyNumberFormat="1" applyFont="1" applyFill="1" applyBorder="1" applyAlignment="1">
      <alignment horizontal="center" vertical="center"/>
    </xf>
    <xf numFmtId="49" fontId="15" fillId="0" borderId="43" xfId="0" applyNumberFormat="1" applyFont="1" applyBorder="1" applyAlignment="1">
      <alignment horizontal="center" vertical="center"/>
    </xf>
    <xf numFmtId="1" fontId="15" fillId="0" borderId="43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" fontId="15" fillId="0" borderId="45" xfId="0" applyNumberFormat="1" applyFont="1" applyBorder="1" applyAlignment="1">
      <alignment horizontal="center" vertical="center"/>
    </xf>
    <xf numFmtId="1" fontId="15" fillId="3" borderId="43" xfId="0" applyNumberFormat="1" applyFont="1" applyFill="1" applyBorder="1" applyAlignment="1">
      <alignment horizontal="center" vertical="center"/>
    </xf>
    <xf numFmtId="1" fontId="15" fillId="3" borderId="2" xfId="0" applyNumberFormat="1" applyFont="1" applyFill="1" applyBorder="1" applyAlignment="1">
      <alignment horizontal="center" vertical="center"/>
    </xf>
    <xf numFmtId="1" fontId="15" fillId="3" borderId="45" xfId="0" applyNumberFormat="1" applyFont="1" applyFill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49" fontId="15" fillId="0" borderId="47" xfId="0" applyNumberFormat="1" applyFont="1" applyBorder="1" applyAlignment="1">
      <alignment horizontal="center" vertical="center"/>
    </xf>
    <xf numFmtId="1" fontId="15" fillId="0" borderId="47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1" fontId="15" fillId="0" borderId="50" xfId="0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49" fontId="16" fillId="2" borderId="16" xfId="0" applyNumberFormat="1" applyFont="1" applyFill="1" applyBorder="1" applyAlignment="1">
      <alignment horizontal="center" vertical="center"/>
    </xf>
    <xf numFmtId="1" fontId="15" fillId="2" borderId="16" xfId="0" applyNumberFormat="1" applyFont="1" applyFill="1" applyBorder="1" applyAlignment="1">
      <alignment horizontal="center" vertical="center"/>
    </xf>
    <xf numFmtId="1" fontId="15" fillId="2" borderId="19" xfId="0" applyNumberFormat="1" applyFont="1" applyFill="1" applyBorder="1" applyAlignment="1">
      <alignment horizontal="center" vertical="center"/>
    </xf>
    <xf numFmtId="1" fontId="15" fillId="2" borderId="22" xfId="0" applyNumberFormat="1" applyFont="1" applyFill="1" applyBorder="1" applyAlignment="1">
      <alignment horizontal="center" vertical="center"/>
    </xf>
    <xf numFmtId="1" fontId="15" fillId="2" borderId="20" xfId="0" applyNumberFormat="1" applyFont="1" applyFill="1" applyBorder="1" applyAlignment="1">
      <alignment horizontal="center" vertical="center"/>
    </xf>
    <xf numFmtId="1" fontId="15" fillId="2" borderId="30" xfId="0" applyNumberFormat="1" applyFont="1" applyFill="1" applyBorder="1" applyAlignment="1">
      <alignment horizontal="center" vertical="center"/>
    </xf>
    <xf numFmtId="1" fontId="15" fillId="2" borderId="17" xfId="0" applyNumberFormat="1" applyFont="1" applyFill="1" applyBorder="1" applyAlignment="1">
      <alignment horizontal="center" vertical="center"/>
    </xf>
    <xf numFmtId="49" fontId="15" fillId="0" borderId="44" xfId="0" applyNumberFormat="1" applyFont="1" applyBorder="1" applyAlignment="1">
      <alignment horizontal="center" vertical="center"/>
    </xf>
    <xf numFmtId="1" fontId="15" fillId="0" borderId="44" xfId="0" applyNumberFormat="1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1" fontId="15" fillId="0" borderId="42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1" fontId="14" fillId="0" borderId="49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39" xfId="0" applyNumberFormat="1" applyFont="1" applyBorder="1" applyAlignment="1">
      <alignment horizontal="center" vertical="center"/>
    </xf>
    <xf numFmtId="49" fontId="15" fillId="0" borderId="48" xfId="0" applyNumberFormat="1" applyFont="1" applyBorder="1" applyAlignment="1">
      <alignment horizontal="center" vertical="center"/>
    </xf>
    <xf numFmtId="1" fontId="15" fillId="0" borderId="53" xfId="0" applyNumberFormat="1" applyFont="1" applyBorder="1" applyAlignment="1">
      <alignment horizontal="center" vertical="center"/>
    </xf>
    <xf numFmtId="1" fontId="15" fillId="0" borderId="68" xfId="0" applyNumberFormat="1" applyFont="1" applyBorder="1" applyAlignment="1">
      <alignment horizontal="center" vertical="center"/>
    </xf>
    <xf numFmtId="1" fontId="15" fillId="0" borderId="58" xfId="0" applyNumberFormat="1" applyFont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vertical="center"/>
    </xf>
    <xf numFmtId="1" fontId="15" fillId="2" borderId="63" xfId="0" applyNumberFormat="1" applyFont="1" applyFill="1" applyBorder="1" applyAlignment="1">
      <alignment horizontal="center" vertical="center"/>
    </xf>
    <xf numFmtId="1" fontId="15" fillId="2" borderId="66" xfId="0" applyNumberFormat="1" applyFont="1" applyFill="1" applyBorder="1" applyAlignment="1">
      <alignment horizontal="center" vertical="center"/>
    </xf>
    <xf numFmtId="1" fontId="15" fillId="2" borderId="67" xfId="0" applyNumberFormat="1" applyFont="1" applyFill="1" applyBorder="1" applyAlignment="1">
      <alignment horizontal="center" vertical="center"/>
    </xf>
    <xf numFmtId="1" fontId="14" fillId="0" borderId="35" xfId="0" applyNumberFormat="1" applyFont="1" applyBorder="1"/>
    <xf numFmtId="1" fontId="14" fillId="0" borderId="2" xfId="0" applyNumberFormat="1" applyFont="1" applyBorder="1"/>
    <xf numFmtId="1" fontId="14" fillId="0" borderId="36" xfId="0" applyNumberFormat="1" applyFont="1" applyBorder="1"/>
    <xf numFmtId="1" fontId="16" fillId="2" borderId="16" xfId="0" applyNumberFormat="1" applyFont="1" applyFill="1" applyBorder="1" applyAlignment="1">
      <alignment horizontal="center" vertical="center"/>
    </xf>
    <xf numFmtId="1" fontId="16" fillId="2" borderId="20" xfId="0" applyNumberFormat="1" applyFont="1" applyFill="1" applyBorder="1" applyAlignment="1">
      <alignment horizontal="center" vertical="center"/>
    </xf>
    <xf numFmtId="1" fontId="16" fillId="2" borderId="30" xfId="0" applyNumberFormat="1" applyFont="1" applyFill="1" applyBorder="1" applyAlignment="1">
      <alignment horizontal="center" vertical="center"/>
    </xf>
    <xf numFmtId="1" fontId="16" fillId="2" borderId="19" xfId="0" applyNumberFormat="1" applyFont="1" applyFill="1" applyBorder="1" applyAlignment="1">
      <alignment horizontal="center" vertical="center"/>
    </xf>
    <xf numFmtId="1" fontId="16" fillId="2" borderId="17" xfId="0" applyNumberFormat="1" applyFont="1" applyFill="1" applyBorder="1" applyAlignment="1">
      <alignment horizontal="center" vertical="center"/>
    </xf>
    <xf numFmtId="1" fontId="15" fillId="0" borderId="51" xfId="0" applyNumberFormat="1" applyFont="1" applyBorder="1" applyAlignment="1">
      <alignment horizontal="center" vertical="center"/>
    </xf>
    <xf numFmtId="1" fontId="15" fillId="0" borderId="29" xfId="0" applyNumberFormat="1" applyFont="1" applyBorder="1" applyAlignment="1">
      <alignment horizontal="center" vertical="center"/>
    </xf>
    <xf numFmtId="1" fontId="15" fillId="0" borderId="52" xfId="0" applyNumberFormat="1" applyFont="1" applyBorder="1" applyAlignment="1">
      <alignment horizontal="center" vertical="center"/>
    </xf>
    <xf numFmtId="49" fontId="16" fillId="4" borderId="16" xfId="0" applyNumberFormat="1" applyFont="1" applyFill="1" applyBorder="1" applyAlignment="1">
      <alignment horizontal="center" vertical="center"/>
    </xf>
    <xf numFmtId="0" fontId="14" fillId="3" borderId="0" xfId="0" applyFont="1" applyFill="1"/>
    <xf numFmtId="49" fontId="15" fillId="3" borderId="44" xfId="0" applyNumberFormat="1" applyFont="1" applyFill="1" applyBorder="1" applyAlignment="1">
      <alignment horizontal="center" vertical="center"/>
    </xf>
    <xf numFmtId="1" fontId="15" fillId="3" borderId="9" xfId="0" applyNumberFormat="1" applyFont="1" applyFill="1" applyBorder="1" applyAlignment="1">
      <alignment horizontal="center" vertical="center"/>
    </xf>
    <xf numFmtId="1" fontId="15" fillId="3" borderId="4" xfId="0" applyNumberFormat="1" applyFont="1" applyFill="1" applyBorder="1" applyAlignment="1">
      <alignment horizontal="center" vertical="center"/>
    </xf>
    <xf numFmtId="1" fontId="15" fillId="3" borderId="10" xfId="0" applyNumberFormat="1" applyFont="1" applyFill="1" applyBorder="1" applyAlignment="1">
      <alignment horizontal="center" vertical="center"/>
    </xf>
    <xf numFmtId="1" fontId="15" fillId="3" borderId="44" xfId="0" applyNumberFormat="1" applyFont="1" applyFill="1" applyBorder="1" applyAlignment="1">
      <alignment horizontal="center" vertical="center"/>
    </xf>
    <xf numFmtId="1" fontId="15" fillId="3" borderId="5" xfId="0" applyNumberFormat="1" applyFont="1" applyFill="1" applyBorder="1" applyAlignment="1">
      <alignment horizontal="center" vertical="center"/>
    </xf>
    <xf numFmtId="1" fontId="15" fillId="3" borderId="4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justify"/>
    </xf>
    <xf numFmtId="1" fontId="15" fillId="4" borderId="16" xfId="0" applyNumberFormat="1" applyFont="1" applyFill="1" applyBorder="1" applyAlignment="1">
      <alignment horizontal="center" vertical="center"/>
    </xf>
    <xf numFmtId="1" fontId="15" fillId="4" borderId="20" xfId="0" applyNumberFormat="1" applyFont="1" applyFill="1" applyBorder="1" applyAlignment="1">
      <alignment horizontal="center" vertical="center"/>
    </xf>
    <xf numFmtId="1" fontId="15" fillId="4" borderId="30" xfId="0" applyNumberFormat="1" applyFont="1" applyFill="1" applyBorder="1" applyAlignment="1">
      <alignment horizontal="center" vertical="center"/>
    </xf>
    <xf numFmtId="1" fontId="15" fillId="4" borderId="17" xfId="0" applyNumberFormat="1" applyFont="1" applyFill="1" applyBorder="1" applyAlignment="1">
      <alignment horizontal="center" vertical="center"/>
    </xf>
    <xf numFmtId="1" fontId="15" fillId="3" borderId="3" xfId="0" applyNumberFormat="1" applyFont="1" applyFill="1" applyBorder="1" applyAlignment="1">
      <alignment horizontal="center" vertical="center"/>
    </xf>
    <xf numFmtId="1" fontId="15" fillId="0" borderId="38" xfId="0" applyNumberFormat="1" applyFont="1" applyBorder="1" applyAlignment="1">
      <alignment horizontal="center" vertical="center"/>
    </xf>
    <xf numFmtId="1" fontId="15" fillId="0" borderId="33" xfId="0" applyNumberFormat="1" applyFont="1" applyBorder="1" applyAlignment="1">
      <alignment horizontal="center" vertical="center"/>
    </xf>
    <xf numFmtId="1" fontId="15" fillId="0" borderId="26" xfId="0" applyNumberFormat="1" applyFont="1" applyBorder="1" applyAlignment="1">
      <alignment horizontal="center" vertical="center"/>
    </xf>
    <xf numFmtId="0" fontId="14" fillId="0" borderId="43" xfId="0" applyFont="1" applyBorder="1"/>
    <xf numFmtId="0" fontId="14" fillId="0" borderId="2" xfId="0" applyFont="1" applyBorder="1"/>
    <xf numFmtId="1" fontId="15" fillId="3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top"/>
    </xf>
    <xf numFmtId="49" fontId="16" fillId="2" borderId="63" xfId="0" applyNumberFormat="1" applyFont="1" applyFill="1" applyBorder="1" applyAlignment="1">
      <alignment horizontal="center" vertical="center"/>
    </xf>
    <xf numFmtId="1" fontId="15" fillId="2" borderId="32" xfId="0" applyNumberFormat="1" applyFont="1" applyFill="1" applyBorder="1" applyAlignment="1">
      <alignment horizontal="center" vertical="center"/>
    </xf>
    <xf numFmtId="1" fontId="15" fillId="2" borderId="64" xfId="0" applyNumberFormat="1" applyFont="1" applyFill="1" applyBorder="1" applyAlignment="1">
      <alignment horizontal="center" vertical="center"/>
    </xf>
    <xf numFmtId="49" fontId="16" fillId="2" borderId="53" xfId="0" applyNumberFormat="1" applyFont="1" applyFill="1" applyBorder="1" applyAlignment="1">
      <alignment horizontal="center" vertical="center"/>
    </xf>
    <xf numFmtId="49" fontId="15" fillId="0" borderId="51" xfId="0" applyNumberFormat="1" applyFont="1" applyBorder="1" applyAlignment="1">
      <alignment horizontal="center" vertical="center"/>
    </xf>
    <xf numFmtId="1" fontId="15" fillId="2" borderId="26" xfId="0" applyNumberFormat="1" applyFont="1" applyFill="1" applyBorder="1" applyAlignment="1">
      <alignment horizontal="center" vertical="center"/>
    </xf>
    <xf numFmtId="1" fontId="15" fillId="2" borderId="28" xfId="0" applyNumberFormat="1" applyFont="1" applyFill="1" applyBorder="1" applyAlignment="1">
      <alignment horizontal="center" vertical="center"/>
    </xf>
    <xf numFmtId="49" fontId="15" fillId="0" borderId="63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justify" wrapText="1"/>
    </xf>
    <xf numFmtId="1" fontId="18" fillId="3" borderId="43" xfId="0" applyNumberFormat="1" applyFont="1" applyFill="1" applyBorder="1" applyAlignment="1">
      <alignment horizontal="center" vertical="center"/>
    </xf>
    <xf numFmtId="0" fontId="0" fillId="0" borderId="13" xfId="0" applyBorder="1"/>
    <xf numFmtId="0" fontId="15" fillId="0" borderId="0" xfId="0" applyFont="1" applyAlignment="1">
      <alignment vertical="center" wrapText="1"/>
    </xf>
    <xf numFmtId="0" fontId="21" fillId="0" borderId="0" xfId="0" applyFont="1"/>
    <xf numFmtId="49" fontId="15" fillId="0" borderId="53" xfId="0" applyNumberFormat="1" applyFont="1" applyBorder="1" applyAlignment="1">
      <alignment horizontal="center" vertical="center"/>
    </xf>
    <xf numFmtId="49" fontId="16" fillId="5" borderId="48" xfId="0" applyNumberFormat="1" applyFont="1" applyFill="1" applyBorder="1" applyAlignment="1">
      <alignment horizontal="center" vertical="center"/>
    </xf>
    <xf numFmtId="1" fontId="15" fillId="5" borderId="48" xfId="0" applyNumberFormat="1" applyFont="1" applyFill="1" applyBorder="1" applyAlignment="1">
      <alignment horizontal="center" vertical="center"/>
    </xf>
    <xf numFmtId="1" fontId="15" fillId="5" borderId="12" xfId="0" applyNumberFormat="1" applyFont="1" applyFill="1" applyBorder="1" applyAlignment="1">
      <alignment horizontal="center" vertical="center"/>
    </xf>
    <xf numFmtId="1" fontId="15" fillId="5" borderId="56" xfId="0" applyNumberFormat="1" applyFont="1" applyFill="1" applyBorder="1" applyAlignment="1">
      <alignment horizontal="center" vertical="center"/>
    </xf>
    <xf numFmtId="1" fontId="15" fillId="5" borderId="14" xfId="0" applyNumberFormat="1" applyFont="1" applyFill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1" fontId="15" fillId="0" borderId="48" xfId="0" applyNumberFormat="1" applyFont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/>
    </xf>
    <xf numFmtId="1" fontId="15" fillId="0" borderId="56" xfId="0" applyNumberFormat="1" applyFont="1" applyBorder="1" applyAlignment="1">
      <alignment horizontal="center" vertical="center"/>
    </xf>
    <xf numFmtId="1" fontId="15" fillId="0" borderId="14" xfId="0" applyNumberFormat="1" applyFont="1" applyBorder="1" applyAlignment="1">
      <alignment horizontal="center" vertical="center"/>
    </xf>
    <xf numFmtId="1" fontId="15" fillId="0" borderId="55" xfId="0" applyNumberFormat="1" applyFont="1" applyBorder="1" applyAlignment="1">
      <alignment horizontal="center" vertical="center"/>
    </xf>
    <xf numFmtId="1" fontId="15" fillId="0" borderId="69" xfId="0" applyNumberFormat="1" applyFont="1" applyBorder="1" applyAlignment="1">
      <alignment horizontal="center" vertical="center"/>
    </xf>
    <xf numFmtId="1" fontId="15" fillId="0" borderId="70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49" fontId="16" fillId="2" borderId="21" xfId="0" applyNumberFormat="1" applyFont="1" applyFill="1" applyBorder="1" applyAlignment="1">
      <alignment horizontal="center" vertical="center"/>
    </xf>
    <xf numFmtId="49" fontId="15" fillId="3" borderId="38" xfId="0" applyNumberFormat="1" applyFont="1" applyFill="1" applyBorder="1" applyAlignment="1">
      <alignment horizontal="center" vertical="center"/>
    </xf>
    <xf numFmtId="49" fontId="15" fillId="3" borderId="7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1" fontId="16" fillId="0" borderId="53" xfId="0" applyNumberFormat="1" applyFont="1" applyBorder="1" applyAlignment="1">
      <alignment horizontal="center" vertical="center"/>
    </xf>
    <xf numFmtId="1" fontId="16" fillId="3" borderId="5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justify" wrapText="1"/>
    </xf>
    <xf numFmtId="0" fontId="15" fillId="0" borderId="0" xfId="0" applyFont="1" applyAlignment="1">
      <alignment horizontal="left" vertical="top"/>
    </xf>
    <xf numFmtId="0" fontId="9" fillId="0" borderId="0" xfId="0" applyFont="1" applyAlignment="1">
      <alignment horizontal="left" vertical="justify" wrapText="1"/>
    </xf>
    <xf numFmtId="0" fontId="17" fillId="0" borderId="0" xfId="0" applyFont="1"/>
    <xf numFmtId="1" fontId="15" fillId="2" borderId="21" xfId="0" applyNumberFormat="1" applyFont="1" applyFill="1" applyBorder="1" applyAlignment="1">
      <alignment horizontal="center" vertical="center"/>
    </xf>
    <xf numFmtId="1" fontId="15" fillId="0" borderId="71" xfId="0" applyNumberFormat="1" applyFont="1" applyBorder="1" applyAlignment="1">
      <alignment horizontal="center" vertical="center"/>
    </xf>
    <xf numFmtId="0" fontId="14" fillId="0" borderId="49" xfId="0" applyFont="1" applyBorder="1"/>
    <xf numFmtId="0" fontId="1" fillId="0" borderId="0" xfId="0" applyFont="1" applyAlignment="1">
      <alignment horizontal="center" vertical="center" wrapText="1"/>
    </xf>
    <xf numFmtId="1" fontId="15" fillId="0" borderId="25" xfId="0" applyNumberFormat="1" applyFont="1" applyBorder="1" applyAlignment="1">
      <alignment horizontal="center" vertical="center"/>
    </xf>
    <xf numFmtId="1" fontId="15" fillId="0" borderId="6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1" fontId="15" fillId="2" borderId="55" xfId="0" applyNumberFormat="1" applyFont="1" applyFill="1" applyBorder="1" applyAlignment="1">
      <alignment horizontal="center" vertical="center"/>
    </xf>
    <xf numFmtId="1" fontId="15" fillId="2" borderId="69" xfId="0" applyNumberFormat="1" applyFont="1" applyFill="1" applyBorder="1" applyAlignment="1">
      <alignment horizontal="center" vertical="center"/>
    </xf>
    <xf numFmtId="1" fontId="15" fillId="2" borderId="70" xfId="0" applyNumberFormat="1" applyFont="1" applyFill="1" applyBorder="1" applyAlignment="1">
      <alignment horizontal="center" vertical="center"/>
    </xf>
    <xf numFmtId="0" fontId="14" fillId="0" borderId="68" xfId="0" applyFont="1" applyBorder="1"/>
    <xf numFmtId="0" fontId="14" fillId="0" borderId="70" xfId="0" applyFont="1" applyBorder="1"/>
    <xf numFmtId="0" fontId="14" fillId="0" borderId="28" xfId="0" applyFont="1" applyBorder="1"/>
    <xf numFmtId="0" fontId="15" fillId="3" borderId="0" xfId="0" applyFont="1" applyFill="1" applyAlignment="1">
      <alignment vertical="top"/>
    </xf>
    <xf numFmtId="49" fontId="16" fillId="3" borderId="16" xfId="0" applyNumberFormat="1" applyFont="1" applyFill="1" applyBorder="1" applyAlignment="1">
      <alignment horizontal="center" vertical="center"/>
    </xf>
    <xf numFmtId="1" fontId="15" fillId="3" borderId="17" xfId="0" applyNumberFormat="1" applyFont="1" applyFill="1" applyBorder="1" applyAlignment="1">
      <alignment horizontal="center" vertical="center"/>
    </xf>
    <xf numFmtId="1" fontId="15" fillId="3" borderId="16" xfId="0" applyNumberFormat="1" applyFont="1" applyFill="1" applyBorder="1" applyAlignment="1">
      <alignment horizontal="center" vertical="center"/>
    </xf>
    <xf numFmtId="1" fontId="15" fillId="3" borderId="20" xfId="0" applyNumberFormat="1" applyFont="1" applyFill="1" applyBorder="1" applyAlignment="1">
      <alignment horizontal="center" vertical="center"/>
    </xf>
    <xf numFmtId="1" fontId="15" fillId="3" borderId="30" xfId="0" applyNumberFormat="1" applyFont="1" applyFill="1" applyBorder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49" fontId="16" fillId="2" borderId="73" xfId="0" applyNumberFormat="1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6" fillId="4" borderId="6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5" fillId="0" borderId="60" xfId="0" applyFont="1" applyBorder="1" applyAlignment="1">
      <alignment horizontal="center"/>
    </xf>
    <xf numFmtId="0" fontId="16" fillId="0" borderId="60" xfId="1" applyFont="1" applyBorder="1"/>
    <xf numFmtId="0" fontId="7" fillId="0" borderId="2" xfId="0" applyFont="1" applyBorder="1" applyAlignment="1">
      <alignment horizontal="center" vertical="center" textRotation="90"/>
    </xf>
    <xf numFmtId="0" fontId="16" fillId="4" borderId="64" xfId="0" applyFont="1" applyFill="1" applyBorder="1" applyAlignment="1">
      <alignment horizontal="center" vertical="center"/>
    </xf>
    <xf numFmtId="1" fontId="16" fillId="4" borderId="63" xfId="0" applyNumberFormat="1" applyFont="1" applyFill="1" applyBorder="1" applyAlignment="1">
      <alignment horizontal="center" vertical="center"/>
    </xf>
    <xf numFmtId="0" fontId="16" fillId="4" borderId="63" xfId="0" applyFont="1" applyFill="1" applyBorder="1" applyAlignment="1">
      <alignment horizontal="center" vertical="center"/>
    </xf>
    <xf numFmtId="0" fontId="16" fillId="4" borderId="66" xfId="0" applyFont="1" applyFill="1" applyBorder="1" applyAlignment="1">
      <alignment horizontal="center" vertical="center"/>
    </xf>
    <xf numFmtId="49" fontId="3" fillId="0" borderId="10" xfId="0" applyNumberFormat="1" applyFont="1" applyBorder="1"/>
    <xf numFmtId="49" fontId="3" fillId="0" borderId="10" xfId="0" applyNumberFormat="1" applyFont="1" applyBorder="1" applyAlignment="1">
      <alignment horizontal="center"/>
    </xf>
    <xf numFmtId="1" fontId="15" fillId="3" borderId="2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5" fillId="3" borderId="51" xfId="0" applyNumberFormat="1" applyFont="1" applyFill="1" applyBorder="1" applyAlignment="1">
      <alignment horizontal="center" vertical="center"/>
    </xf>
    <xf numFmtId="1" fontId="15" fillId="3" borderId="29" xfId="0" applyNumberFormat="1" applyFont="1" applyFill="1" applyBorder="1" applyAlignment="1">
      <alignment horizontal="center" vertical="center"/>
    </xf>
    <xf numFmtId="1" fontId="15" fillId="3" borderId="52" xfId="0" applyNumberFormat="1" applyFont="1" applyFill="1" applyBorder="1" applyAlignment="1">
      <alignment horizontal="center" vertical="center"/>
    </xf>
    <xf numFmtId="1" fontId="15" fillId="0" borderId="54" xfId="0" applyNumberFormat="1" applyFont="1" applyBorder="1" applyAlignment="1">
      <alignment horizontal="center" vertical="center"/>
    </xf>
    <xf numFmtId="1" fontId="15" fillId="0" borderId="66" xfId="0" applyNumberFormat="1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/>
    <xf numFmtId="1" fontId="15" fillId="0" borderId="23" xfId="0" applyNumberFormat="1" applyFont="1" applyBorder="1" applyAlignment="1">
      <alignment horizontal="center" vertical="center"/>
    </xf>
    <xf numFmtId="1" fontId="15" fillId="0" borderId="25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" fontId="15" fillId="0" borderId="50" xfId="0" applyNumberFormat="1" applyFont="1" applyBorder="1" applyAlignment="1">
      <alignment horizontal="center" vertical="center"/>
    </xf>
    <xf numFmtId="1" fontId="15" fillId="0" borderId="42" xfId="0" applyNumberFormat="1" applyFont="1" applyBorder="1" applyAlignment="1">
      <alignment horizontal="center" vertical="center"/>
    </xf>
    <xf numFmtId="1" fontId="15" fillId="0" borderId="47" xfId="0" applyNumberFormat="1" applyFont="1" applyBorder="1" applyAlignment="1">
      <alignment horizontal="center" vertical="center"/>
    </xf>
    <xf numFmtId="1" fontId="15" fillId="0" borderId="44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1" fontId="15" fillId="5" borderId="7" xfId="0" applyNumberFormat="1" applyFont="1" applyFill="1" applyBorder="1" applyAlignment="1">
      <alignment horizontal="center" vertical="center"/>
    </xf>
    <xf numFmtId="1" fontId="15" fillId="5" borderId="11" xfId="0" applyNumberFormat="1" applyFont="1" applyFill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5" fillId="3" borderId="59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1" fontId="15" fillId="0" borderId="3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15" fillId="0" borderId="3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5" fillId="0" borderId="6" xfId="0" applyFont="1" applyBorder="1" applyAlignment="1">
      <alignment horizontal="center" vertical="top"/>
    </xf>
    <xf numFmtId="0" fontId="15" fillId="3" borderId="35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36" xfId="0" applyFont="1" applyBorder="1" applyAlignment="1">
      <alignment horizontal="left" vertical="center" wrapText="1"/>
    </xf>
    <xf numFmtId="1" fontId="15" fillId="0" borderId="9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justify" wrapText="1"/>
    </xf>
    <xf numFmtId="0" fontId="15" fillId="0" borderId="7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1" fontId="15" fillId="0" borderId="40" xfId="0" applyNumberFormat="1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49" fontId="15" fillId="0" borderId="47" xfId="0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36" xfId="0" applyFont="1" applyFill="1" applyBorder="1" applyAlignment="1">
      <alignment horizontal="center" vertical="center" wrapText="1"/>
    </xf>
    <xf numFmtId="1" fontId="15" fillId="2" borderId="17" xfId="0" applyNumberFormat="1" applyFont="1" applyFill="1" applyBorder="1" applyAlignment="1">
      <alignment horizontal="center" vertical="center"/>
    </xf>
    <xf numFmtId="1" fontId="15" fillId="2" borderId="19" xfId="0" applyNumberFormat="1" applyFont="1" applyFill="1" applyBorder="1" applyAlignment="1">
      <alignment horizontal="center" vertical="center"/>
    </xf>
    <xf numFmtId="0" fontId="1" fillId="0" borderId="71" xfId="0" applyFont="1" applyBorder="1" applyAlignment="1">
      <alignment horizontal="center" vertical="center" textRotation="90"/>
    </xf>
    <xf numFmtId="0" fontId="1" fillId="0" borderId="60" xfId="0" applyFont="1" applyBorder="1" applyAlignment="1">
      <alignment horizontal="center" vertical="center" textRotation="90"/>
    </xf>
    <xf numFmtId="0" fontId="1" fillId="0" borderId="62" xfId="0" applyFont="1" applyBorder="1" applyAlignment="1">
      <alignment horizontal="center" vertical="center" textRotation="90"/>
    </xf>
    <xf numFmtId="0" fontId="1" fillId="0" borderId="49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39" xfId="0" applyFont="1" applyBorder="1" applyAlignment="1">
      <alignment horizontal="center" vertical="center" textRotation="90"/>
    </xf>
    <xf numFmtId="0" fontId="1" fillId="0" borderId="54" xfId="0" applyFont="1" applyBorder="1" applyAlignment="1">
      <alignment horizontal="center" vertical="center" textRotation="90"/>
    </xf>
    <xf numFmtId="0" fontId="1" fillId="0" borderId="31" xfId="0" applyFont="1" applyBorder="1" applyAlignment="1">
      <alignment horizontal="center" vertical="center" textRotation="90"/>
    </xf>
    <xf numFmtId="0" fontId="1" fillId="0" borderId="65" xfId="0" applyFont="1" applyBorder="1" applyAlignment="1">
      <alignment horizontal="center" vertical="center" textRotation="90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1" fontId="15" fillId="0" borderId="26" xfId="0" applyNumberFormat="1" applyFont="1" applyBorder="1" applyAlignment="1">
      <alignment horizontal="center" vertical="center"/>
    </xf>
    <xf numFmtId="1" fontId="15" fillId="0" borderId="28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0" fillId="0" borderId="0" xfId="0" applyAlignment="1">
      <alignment horizontal="left" vertical="justify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15" fillId="0" borderId="26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8" xfId="0" applyFont="1" applyFill="1" applyBorder="1" applyAlignment="1">
      <alignment horizontal="left" vertical="center" wrapText="1"/>
    </xf>
    <xf numFmtId="0" fontId="16" fillId="3" borderId="19" xfId="0" applyFont="1" applyFill="1" applyBorder="1" applyAlignment="1">
      <alignment horizontal="left" vertical="center" wrapText="1"/>
    </xf>
    <xf numFmtId="1" fontId="15" fillId="3" borderId="17" xfId="0" applyNumberFormat="1" applyFont="1" applyFill="1" applyBorder="1" applyAlignment="1">
      <alignment horizontal="center" vertical="center"/>
    </xf>
    <xf numFmtId="1" fontId="15" fillId="3" borderId="19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49" fontId="15" fillId="0" borderId="35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1" fontId="15" fillId="3" borderId="7" xfId="0" applyNumberFormat="1" applyFont="1" applyFill="1" applyBorder="1" applyAlignment="1">
      <alignment horizontal="center" vertical="center"/>
    </xf>
    <xf numFmtId="1" fontId="15" fillId="3" borderId="11" xfId="0" applyNumberFormat="1" applyFont="1" applyFill="1" applyBorder="1" applyAlignment="1">
      <alignment horizontal="center" vertical="center"/>
    </xf>
    <xf numFmtId="1" fontId="15" fillId="3" borderId="45" xfId="0" applyNumberFormat="1" applyFont="1" applyFill="1" applyBorder="1" applyAlignment="1">
      <alignment horizontal="center" vertical="center"/>
    </xf>
    <xf numFmtId="1" fontId="15" fillId="3" borderId="35" xfId="0" applyNumberFormat="1" applyFont="1" applyFill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22" fillId="0" borderId="0" xfId="0" applyFont="1"/>
    <xf numFmtId="1" fontId="15" fillId="3" borderId="3" xfId="0" applyNumberFormat="1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1" fontId="15" fillId="0" borderId="10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/>
    </xf>
    <xf numFmtId="0" fontId="7" fillId="0" borderId="11" xfId="0" applyFont="1" applyBorder="1" applyAlignment="1">
      <alignment horizontal="center" vertical="center" textRotation="90"/>
    </xf>
    <xf numFmtId="0" fontId="7" fillId="0" borderId="64" xfId="0" applyFont="1" applyBorder="1" applyAlignment="1">
      <alignment horizontal="center" vertical="center" textRotation="90"/>
    </xf>
    <xf numFmtId="0" fontId="7" fillId="0" borderId="32" xfId="0" applyFont="1" applyBorder="1" applyAlignment="1">
      <alignment horizontal="center" vertical="center" textRotation="90"/>
    </xf>
    <xf numFmtId="0" fontId="16" fillId="5" borderId="7" xfId="0" applyFont="1" applyFill="1" applyBorder="1" applyAlignment="1">
      <alignment horizontal="left" vertical="center" wrapText="1"/>
    </xf>
    <xf numFmtId="0" fontId="16" fillId="5" borderId="6" xfId="0" applyFont="1" applyFill="1" applyBorder="1" applyAlignment="1">
      <alignment horizontal="left" vertical="center" wrapText="1"/>
    </xf>
    <xf numFmtId="0" fontId="16" fillId="5" borderId="11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16" fillId="4" borderId="17" xfId="0" applyFont="1" applyFill="1" applyBorder="1" applyAlignment="1">
      <alignment horizontal="left" vertical="center" wrapText="1"/>
    </xf>
    <xf numFmtId="0" fontId="16" fillId="4" borderId="18" xfId="0" applyFont="1" applyFill="1" applyBorder="1" applyAlignment="1">
      <alignment horizontal="left" vertical="center" wrapText="1"/>
    </xf>
    <xf numFmtId="0" fontId="16" fillId="4" borderId="19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7" fillId="0" borderId="15" xfId="0" applyFont="1" applyBorder="1" applyAlignment="1">
      <alignment horizontal="center" vertical="center" textRotation="90"/>
    </xf>
    <xf numFmtId="0" fontId="7" fillId="0" borderId="31" xfId="0" applyFont="1" applyBorder="1" applyAlignment="1">
      <alignment horizontal="center" vertical="center" textRotation="90"/>
    </xf>
    <xf numFmtId="0" fontId="15" fillId="0" borderId="57" xfId="0" applyFont="1" applyBorder="1" applyAlignment="1">
      <alignment horizontal="left" vertical="center" wrapText="1"/>
    </xf>
    <xf numFmtId="0" fontId="15" fillId="0" borderId="60" xfId="0" applyFont="1" applyBorder="1" applyAlignment="1">
      <alignment horizontal="left" vertical="center" wrapText="1"/>
    </xf>
    <xf numFmtId="0" fontId="15" fillId="0" borderId="61" xfId="0" applyFont="1" applyBorder="1" applyAlignment="1">
      <alignment horizontal="left" vertical="center" wrapText="1"/>
    </xf>
    <xf numFmtId="1" fontId="15" fillId="0" borderId="57" xfId="0" applyNumberFormat="1" applyFont="1" applyBorder="1" applyAlignment="1">
      <alignment horizontal="center" vertical="center"/>
    </xf>
    <xf numFmtId="1" fontId="15" fillId="0" borderId="61" xfId="0" applyNumberFormat="1" applyFont="1" applyBorder="1" applyAlignment="1">
      <alignment horizontal="center" vertical="center"/>
    </xf>
    <xf numFmtId="1" fontId="15" fillId="3" borderId="22" xfId="0" applyNumberFormat="1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justify" wrapText="1"/>
    </xf>
    <xf numFmtId="0" fontId="15" fillId="3" borderId="18" xfId="0" applyFont="1" applyFill="1" applyBorder="1" applyAlignment="1">
      <alignment horizontal="center" vertical="justify" wrapText="1"/>
    </xf>
    <xf numFmtId="0" fontId="15" fillId="3" borderId="22" xfId="0" applyFont="1" applyFill="1" applyBorder="1" applyAlignment="1">
      <alignment horizontal="center" vertical="justify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" fontId="15" fillId="4" borderId="17" xfId="0" applyNumberFormat="1" applyFont="1" applyFill="1" applyBorder="1" applyAlignment="1">
      <alignment horizontal="center" vertical="center"/>
    </xf>
    <xf numFmtId="1" fontId="15" fillId="4" borderId="19" xfId="0" applyNumberFormat="1" applyFont="1" applyFill="1" applyBorder="1" applyAlignment="1">
      <alignment horizontal="center" vertical="center"/>
    </xf>
    <xf numFmtId="1" fontId="15" fillId="0" borderId="46" xfId="0" applyNumberFormat="1" applyFont="1" applyBorder="1" applyAlignment="1">
      <alignment horizontal="center" vertical="center"/>
    </xf>
    <xf numFmtId="1" fontId="15" fillId="0" borderId="34" xfId="0" applyNumberFormat="1" applyFont="1" applyBorder="1" applyAlignment="1">
      <alignment horizontal="center" vertical="center"/>
    </xf>
    <xf numFmtId="1" fontId="16" fillId="0" borderId="26" xfId="0" applyNumberFormat="1" applyFont="1" applyBorder="1" applyAlignment="1">
      <alignment horizontal="center" vertical="center"/>
    </xf>
    <xf numFmtId="1" fontId="16" fillId="0" borderId="28" xfId="0" applyNumberFormat="1" applyFont="1" applyBorder="1" applyAlignment="1">
      <alignment horizontal="center" vertical="center"/>
    </xf>
    <xf numFmtId="0" fontId="16" fillId="2" borderId="17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2" borderId="19" xfId="0" applyFont="1" applyFill="1" applyBorder="1" applyAlignment="1">
      <alignment horizontal="left" vertical="center" wrapText="1"/>
    </xf>
    <xf numFmtId="1" fontId="14" fillId="0" borderId="11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6" fillId="2" borderId="64" xfId="0" applyFont="1" applyFill="1" applyBorder="1" applyAlignment="1">
      <alignment horizontal="left" vertical="center" wrapText="1"/>
    </xf>
    <xf numFmtId="0" fontId="16" fillId="2" borderId="31" xfId="0" applyFont="1" applyFill="1" applyBorder="1" applyAlignment="1">
      <alignment horizontal="left" vertical="center" wrapText="1"/>
    </xf>
    <xf numFmtId="0" fontId="16" fillId="2" borderId="32" xfId="0" applyFont="1" applyFill="1" applyBorder="1" applyAlignment="1">
      <alignment horizontal="left" vertical="center" wrapText="1"/>
    </xf>
    <xf numFmtId="0" fontId="15" fillId="3" borderId="23" xfId="0" applyFont="1" applyFill="1" applyBorder="1" applyAlignment="1">
      <alignment horizontal="left" vertical="center" wrapText="1"/>
    </xf>
    <xf numFmtId="0" fontId="15" fillId="3" borderId="24" xfId="0" applyFont="1" applyFill="1" applyBorder="1" applyAlignment="1">
      <alignment horizontal="left" vertical="center" wrapText="1"/>
    </xf>
    <xf numFmtId="0" fontId="15" fillId="3" borderId="25" xfId="0" applyFont="1" applyFill="1" applyBorder="1" applyAlignment="1">
      <alignment horizontal="left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1" fontId="15" fillId="2" borderId="18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1" fontId="15" fillId="0" borderId="13" xfId="0" applyNumberFormat="1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 textRotation="90"/>
    </xf>
    <xf numFmtId="0" fontId="7" fillId="0" borderId="61" xfId="0" applyFont="1" applyBorder="1" applyAlignment="1">
      <alignment horizontal="center" vertical="center" textRotation="90"/>
    </xf>
    <xf numFmtId="0" fontId="15" fillId="2" borderId="21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left" vertical="center" wrapText="1"/>
    </xf>
    <xf numFmtId="0" fontId="15" fillId="3" borderId="10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1" fontId="15" fillId="3" borderId="9" xfId="0" applyNumberFormat="1" applyFont="1" applyFill="1" applyBorder="1" applyAlignment="1">
      <alignment horizontal="center" vertical="center" wrapText="1"/>
    </xf>
    <xf numFmtId="1" fontId="15" fillId="3" borderId="4" xfId="0" applyNumberFormat="1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vertical="center" wrapText="1"/>
    </xf>
    <xf numFmtId="0" fontId="16" fillId="2" borderId="18" xfId="0" applyFont="1" applyFill="1" applyBorder="1" applyAlignment="1">
      <alignment vertical="center" wrapText="1"/>
    </xf>
    <xf numFmtId="0" fontId="16" fillId="2" borderId="19" xfId="0" applyFont="1" applyFill="1" applyBorder="1" applyAlignment="1">
      <alignment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1" fontId="15" fillId="0" borderId="14" xfId="0" applyNumberFormat="1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 vertical="center"/>
    </xf>
    <xf numFmtId="0" fontId="16" fillId="4" borderId="18" xfId="0" applyFont="1" applyFill="1" applyBorder="1" applyAlignment="1">
      <alignment horizontal="left" vertical="center"/>
    </xf>
    <xf numFmtId="0" fontId="16" fillId="4" borderId="19" xfId="0" applyFont="1" applyFill="1" applyBorder="1" applyAlignment="1">
      <alignment horizontal="left" vertical="center"/>
    </xf>
    <xf numFmtId="1" fontId="15" fillId="2" borderId="3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" fontId="15" fillId="2" borderId="64" xfId="0" applyNumberFormat="1" applyFont="1" applyFill="1" applyBorder="1" applyAlignment="1">
      <alignment horizontal="center" vertical="center"/>
    </xf>
    <xf numFmtId="1" fontId="15" fillId="2" borderId="32" xfId="0" applyNumberFormat="1" applyFont="1" applyFill="1" applyBorder="1" applyAlignment="1">
      <alignment horizontal="center" vertical="center"/>
    </xf>
    <xf numFmtId="1" fontId="15" fillId="2" borderId="26" xfId="0" applyNumberFormat="1" applyFont="1" applyFill="1" applyBorder="1" applyAlignment="1">
      <alignment horizontal="center" vertical="center"/>
    </xf>
    <xf numFmtId="1" fontId="15" fillId="2" borderId="28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6" fillId="4" borderId="64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1" fontId="15" fillId="0" borderId="36" xfId="0" applyNumberFormat="1" applyFont="1" applyBorder="1" applyAlignment="1">
      <alignment horizontal="center" vertical="center"/>
    </xf>
    <xf numFmtId="1" fontId="16" fillId="4" borderId="54" xfId="0" applyNumberFormat="1" applyFont="1" applyFill="1" applyBorder="1" applyAlignment="1">
      <alignment horizontal="center" vertical="center"/>
    </xf>
    <xf numFmtId="1" fontId="16" fillId="4" borderId="65" xfId="0" applyNumberFormat="1" applyFont="1" applyFill="1" applyBorder="1" applyAlignment="1">
      <alignment horizontal="center" vertical="center"/>
    </xf>
    <xf numFmtId="1" fontId="15" fillId="2" borderId="57" xfId="0" applyNumberFormat="1" applyFont="1" applyFill="1" applyBorder="1" applyAlignment="1">
      <alignment horizontal="center" vertical="center"/>
    </xf>
    <xf numFmtId="1" fontId="15" fillId="2" borderId="61" xfId="0" applyNumberFormat="1" applyFont="1" applyFill="1" applyBorder="1" applyAlignment="1">
      <alignment horizontal="center" vertical="center"/>
    </xf>
    <xf numFmtId="1" fontId="15" fillId="0" borderId="45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1" fontId="15" fillId="0" borderId="6" xfId="0" applyNumberFormat="1" applyFont="1" applyBorder="1" applyAlignment="1">
      <alignment horizontal="center" vertical="center"/>
    </xf>
    <xf numFmtId="1" fontId="16" fillId="4" borderId="17" xfId="0" applyNumberFormat="1" applyFont="1" applyFill="1" applyBorder="1" applyAlignment="1">
      <alignment horizontal="center" vertical="center"/>
    </xf>
    <xf numFmtId="1" fontId="16" fillId="4" borderId="19" xfId="0" applyNumberFormat="1" applyFont="1" applyFill="1" applyBorder="1" applyAlignment="1">
      <alignment horizontal="center" vertical="center"/>
    </xf>
    <xf numFmtId="1" fontId="14" fillId="2" borderId="17" xfId="0" applyNumberFormat="1" applyFont="1" applyFill="1" applyBorder="1" applyAlignment="1">
      <alignment horizontal="center" vertical="center"/>
    </xf>
    <xf numFmtId="1" fontId="14" fillId="2" borderId="18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" fontId="15" fillId="2" borderId="60" xfId="0" applyNumberFormat="1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left" vertical="center" wrapText="1"/>
    </xf>
    <xf numFmtId="0" fontId="16" fillId="2" borderId="22" xfId="0" applyFont="1" applyFill="1" applyBorder="1" applyAlignment="1">
      <alignment horizontal="left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1" fontId="15" fillId="0" borderId="27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top" textRotation="90"/>
    </xf>
    <xf numFmtId="0" fontId="16" fillId="2" borderId="20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1" fontId="15" fillId="2" borderId="13" xfId="0" applyNumberFormat="1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left" vertical="center" wrapText="1"/>
    </xf>
    <xf numFmtId="0" fontId="14" fillId="3" borderId="25" xfId="0" applyFont="1" applyFill="1" applyBorder="1" applyAlignment="1">
      <alignment horizontal="left" vertical="center" wrapText="1"/>
    </xf>
    <xf numFmtId="1" fontId="15" fillId="3" borderId="23" xfId="0" applyNumberFormat="1" applyFont="1" applyFill="1" applyBorder="1" applyAlignment="1">
      <alignment horizontal="center" vertical="center"/>
    </xf>
    <xf numFmtId="1" fontId="15" fillId="3" borderId="25" xfId="0" applyNumberFormat="1" applyFont="1" applyFill="1" applyBorder="1" applyAlignment="1">
      <alignment horizontal="center" vertical="center"/>
    </xf>
    <xf numFmtId="0" fontId="16" fillId="4" borderId="65" xfId="0" applyFont="1" applyFill="1" applyBorder="1" applyAlignment="1">
      <alignment horizontal="center" vertical="center"/>
    </xf>
    <xf numFmtId="1" fontId="16" fillId="2" borderId="17" xfId="0" applyNumberFormat="1" applyFont="1" applyFill="1" applyBorder="1" applyAlignment="1">
      <alignment horizontal="center" vertical="center"/>
    </xf>
    <xf numFmtId="1" fontId="16" fillId="2" borderId="19" xfId="0" applyNumberFormat="1" applyFont="1" applyFill="1" applyBorder="1" applyAlignment="1">
      <alignment horizontal="center" vertical="center"/>
    </xf>
    <xf numFmtId="1" fontId="15" fillId="3" borderId="26" xfId="0" applyNumberFormat="1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1" fontId="15" fillId="3" borderId="9" xfId="0" applyNumberFormat="1" applyFont="1" applyFill="1" applyBorder="1" applyAlignment="1">
      <alignment horizontal="center" vertical="center"/>
    </xf>
    <xf numFmtId="1" fontId="15" fillId="3" borderId="4" xfId="0" applyNumberFormat="1" applyFont="1" applyFill="1" applyBorder="1" applyAlignment="1">
      <alignment horizontal="center" vertical="center"/>
    </xf>
    <xf numFmtId="1" fontId="15" fillId="2" borderId="22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/>
    </xf>
    <xf numFmtId="0" fontId="16" fillId="4" borderId="54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16" fillId="4" borderId="65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1" fontId="15" fillId="0" borderId="6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" fontId="14" fillId="2" borderId="19" xfId="0" applyNumberFormat="1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left" vertical="center" wrapText="1"/>
    </xf>
    <xf numFmtId="0" fontId="16" fillId="2" borderId="27" xfId="0" applyFont="1" applyFill="1" applyBorder="1" applyAlignment="1">
      <alignment horizontal="left" vertical="center" wrapText="1"/>
    </xf>
    <xf numFmtId="0" fontId="16" fillId="2" borderId="28" xfId="0" applyFont="1" applyFill="1" applyBorder="1" applyAlignment="1">
      <alignment horizontal="left" vertical="center" wrapText="1"/>
    </xf>
    <xf numFmtId="1" fontId="16" fillId="2" borderId="18" xfId="0" applyNumberFormat="1" applyFont="1" applyFill="1" applyBorder="1" applyAlignment="1">
      <alignment horizontal="center" vertical="center"/>
    </xf>
    <xf numFmtId="1" fontId="15" fillId="0" borderId="24" xfId="0" applyNumberFormat="1" applyFont="1" applyBorder="1" applyAlignment="1">
      <alignment horizontal="center" vertical="center"/>
    </xf>
    <xf numFmtId="0" fontId="16" fillId="4" borderId="54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left" vertical="center" wrapText="1"/>
    </xf>
    <xf numFmtId="1" fontId="15" fillId="0" borderId="37" xfId="0" applyNumberFormat="1" applyFont="1" applyBorder="1" applyAlignment="1">
      <alignment horizontal="center" vertical="center"/>
    </xf>
    <xf numFmtId="0" fontId="16" fillId="4" borderId="64" xfId="0" applyFont="1" applyFill="1" applyBorder="1" applyAlignment="1">
      <alignment horizontal="left" vertical="center" wrapText="1"/>
    </xf>
    <xf numFmtId="0" fontId="16" fillId="4" borderId="31" xfId="0" applyFont="1" applyFill="1" applyBorder="1" applyAlignment="1">
      <alignment horizontal="left" vertical="center" wrapText="1"/>
    </xf>
    <xf numFmtId="0" fontId="16" fillId="4" borderId="32" xfId="0" applyFont="1" applyFill="1" applyBorder="1" applyAlignment="1">
      <alignment horizontal="left" vertical="center" wrapText="1"/>
    </xf>
    <xf numFmtId="1" fontId="15" fillId="2" borderId="34" xfId="0" applyNumberFormat="1" applyFont="1" applyFill="1" applyBorder="1" applyAlignment="1">
      <alignment horizontal="center" vertical="center"/>
    </xf>
    <xf numFmtId="1" fontId="15" fillId="2" borderId="31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15" fillId="3" borderId="40" xfId="0" applyNumberFormat="1" applyFont="1" applyFill="1" applyBorder="1" applyAlignment="1">
      <alignment horizontal="center" vertical="center"/>
    </xf>
    <xf numFmtId="1" fontId="15" fillId="3" borderId="28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/>
    </xf>
    <xf numFmtId="1" fontId="15" fillId="3" borderId="36" xfId="0" applyNumberFormat="1" applyFont="1" applyFill="1" applyBorder="1" applyAlignment="1">
      <alignment horizontal="center" vertical="center"/>
    </xf>
    <xf numFmtId="1" fontId="15" fillId="3" borderId="64" xfId="0" applyNumberFormat="1" applyFont="1" applyFill="1" applyBorder="1" applyAlignment="1">
      <alignment horizontal="center" vertical="center"/>
    </xf>
    <xf numFmtId="1" fontId="15" fillId="3" borderId="65" xfId="0" applyNumberFormat="1" applyFont="1" applyFill="1" applyBorder="1" applyAlignment="1">
      <alignment horizontal="center" vertical="center"/>
    </xf>
    <xf numFmtId="1" fontId="15" fillId="3" borderId="32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33" xfId="0" applyFont="1" applyFill="1" applyBorder="1" applyAlignment="1">
      <alignment horizontal="left" vertical="center" wrapText="1"/>
    </xf>
    <xf numFmtId="0" fontId="15" fillId="3" borderId="27" xfId="0" applyFont="1" applyFill="1" applyBorder="1" applyAlignment="1">
      <alignment horizontal="left" vertical="center" wrapText="1"/>
    </xf>
    <xf numFmtId="0" fontId="15" fillId="3" borderId="28" xfId="0" applyFont="1" applyFill="1" applyBorder="1" applyAlignment="1">
      <alignment horizontal="left" vertical="center" wrapText="1"/>
    </xf>
    <xf numFmtId="0" fontId="15" fillId="3" borderId="54" xfId="0" applyFont="1" applyFill="1" applyBorder="1" applyAlignment="1">
      <alignment horizontal="left" vertical="center" wrapText="1"/>
    </xf>
    <xf numFmtId="0" fontId="15" fillId="3" borderId="31" xfId="0" applyFont="1" applyFill="1" applyBorder="1" applyAlignment="1">
      <alignment horizontal="left" vertical="center" wrapText="1"/>
    </xf>
    <xf numFmtId="0" fontId="15" fillId="3" borderId="32" xfId="0" applyFont="1" applyFill="1" applyBorder="1" applyAlignment="1">
      <alignment horizontal="left" vertical="center" wrapText="1"/>
    </xf>
    <xf numFmtId="1" fontId="7" fillId="0" borderId="26" xfId="0" applyNumberFormat="1" applyFont="1" applyBorder="1" applyAlignment="1">
      <alignment horizontal="center" vertical="center" wrapText="1"/>
    </xf>
    <xf numFmtId="1" fontId="7" fillId="0" borderId="28" xfId="0" applyNumberFormat="1" applyFont="1" applyBorder="1" applyAlignment="1">
      <alignment horizontal="center" vertical="center" wrapText="1"/>
    </xf>
    <xf numFmtId="1" fontId="15" fillId="4" borderId="22" xfId="0" applyNumberFormat="1" applyFont="1" applyFill="1" applyBorder="1" applyAlignment="1">
      <alignment horizontal="center" vertical="center"/>
    </xf>
    <xf numFmtId="1" fontId="15" fillId="3" borderId="34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40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1" fontId="15" fillId="3" borderId="31" xfId="0" applyNumberFormat="1" applyFont="1" applyFill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5" fillId="3" borderId="59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0" fontId="15" fillId="3" borderId="11" xfId="0" applyFont="1" applyFill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5" fillId="3" borderId="35" xfId="0" applyFont="1" applyFill="1" applyBorder="1" applyAlignment="1">
      <alignment horizontal="left" vertical="center" wrapText="1"/>
    </xf>
    <xf numFmtId="0" fontId="15" fillId="4" borderId="21" xfId="0" applyFont="1" applyFill="1" applyBorder="1" applyAlignment="1">
      <alignment vertical="justify" wrapText="1"/>
    </xf>
    <xf numFmtId="0" fontId="15" fillId="4" borderId="18" xfId="0" applyFont="1" applyFill="1" applyBorder="1" applyAlignment="1">
      <alignment vertical="justify" wrapText="1"/>
    </xf>
    <xf numFmtId="0" fontId="15" fillId="4" borderId="22" xfId="0" applyFont="1" applyFill="1" applyBorder="1" applyAlignment="1">
      <alignment vertical="justify" wrapText="1"/>
    </xf>
    <xf numFmtId="1" fontId="15" fillId="3" borderId="72" xfId="0" applyNumberFormat="1" applyFont="1" applyFill="1" applyBorder="1" applyAlignment="1">
      <alignment horizontal="center" vertical="center"/>
    </xf>
    <xf numFmtId="0" fontId="1" fillId="0" borderId="59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40" xfId="0" applyFont="1" applyBorder="1" applyAlignment="1">
      <alignment horizontal="center" vertical="center" textRotation="90"/>
    </xf>
    <xf numFmtId="1" fontId="15" fillId="3" borderId="43" xfId="0" applyNumberFormat="1" applyFont="1" applyFill="1" applyBorder="1" applyAlignment="1">
      <alignment horizontal="center" vertical="center"/>
    </xf>
    <xf numFmtId="1" fontId="16" fillId="0" borderId="34" xfId="0" applyNumberFormat="1" applyFont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/>
    </xf>
    <xf numFmtId="1" fontId="6" fillId="0" borderId="28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2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/>
    </xf>
    <xf numFmtId="0" fontId="15" fillId="0" borderId="29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5" fillId="3" borderId="36" xfId="0" applyFont="1" applyFill="1" applyBorder="1" applyAlignment="1">
      <alignment horizontal="left" vertical="center" wrapText="1"/>
    </xf>
    <xf numFmtId="0" fontId="15" fillId="3" borderId="72" xfId="0" applyFont="1" applyFill="1" applyBorder="1" applyAlignment="1">
      <alignment horizontal="left" vertical="center" wrapText="1"/>
    </xf>
    <xf numFmtId="0" fontId="20" fillId="0" borderId="2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5" fillId="0" borderId="0" xfId="0" applyFont="1" applyAlignment="1">
      <alignment horizontal="left" vertical="justify" wrapText="1"/>
    </xf>
    <xf numFmtId="49" fontId="15" fillId="0" borderId="27" xfId="0" applyNumberFormat="1" applyFont="1" applyBorder="1" applyAlignment="1">
      <alignment horizontal="center" vertical="center" wrapText="1"/>
    </xf>
    <xf numFmtId="0" fontId="15" fillId="5" borderId="59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40" xfId="0" applyFont="1" applyFill="1" applyBorder="1" applyAlignment="1">
      <alignment horizontal="center" vertical="center" wrapText="1"/>
    </xf>
    <xf numFmtId="0" fontId="15" fillId="3" borderId="59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71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" fontId="15" fillId="0" borderId="35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49" fontId="15" fillId="0" borderId="3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15" fillId="0" borderId="3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214313</xdr:colOff>
      <xdr:row>131</xdr:row>
      <xdr:rowOff>214315</xdr:rowOff>
    </xdr:from>
    <xdr:to>
      <xdr:col>31</xdr:col>
      <xdr:colOff>437717</xdr:colOff>
      <xdr:row>131</xdr:row>
      <xdr:rowOff>1381125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214313" y="118776753"/>
          <a:ext cx="16511154" cy="11668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3000">
              <a:latin typeface="Times New Roman" panose="02020603050405020304" pitchFamily="18" charset="0"/>
              <a:cs typeface="Times New Roman" panose="02020603050405020304" pitchFamily="18" charset="0"/>
            </a:rPr>
            <a:t>Начальник Главного управления профессионального образования</a:t>
          </a:r>
        </a:p>
        <a:p>
          <a:r>
            <a:rPr lang="ru-RU" sz="3000">
              <a:latin typeface="Times New Roman" panose="02020603050405020304" pitchFamily="18" charset="0"/>
              <a:cs typeface="Times New Roman" panose="02020603050405020304" pitchFamily="18" charset="0"/>
            </a:rPr>
            <a:t>Министерства образования Республики Беларусь  _________________________ С.Н. Пищов</a:t>
          </a:r>
        </a:p>
      </xdr:txBody>
    </xdr:sp>
    <xdr:clientData/>
  </xdr:twoCellAnchor>
  <xdr:twoCellAnchor>
    <xdr:from>
      <xdr:col>33</xdr:col>
      <xdr:colOff>540881</xdr:colOff>
      <xdr:row>131</xdr:row>
      <xdr:rowOff>190502</xdr:rowOff>
    </xdr:from>
    <xdr:to>
      <xdr:col>53</xdr:col>
      <xdr:colOff>404811</xdr:colOff>
      <xdr:row>131</xdr:row>
      <xdr:rowOff>1523999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19241631" y="115903377"/>
          <a:ext cx="17643930" cy="13334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3000">
              <a:latin typeface="Times New Roman" panose="02020603050405020304" pitchFamily="18" charset="0"/>
              <a:cs typeface="Times New Roman" panose="02020603050405020304" pitchFamily="18" charset="0"/>
            </a:rPr>
            <a:t>Проректор по научно-методической работе Государственного учреждения </a:t>
          </a:r>
        </a:p>
        <a:p>
          <a:r>
            <a:rPr lang="ru-RU" sz="3000">
              <a:latin typeface="Times New Roman" panose="02020603050405020304" pitchFamily="18" charset="0"/>
              <a:cs typeface="Times New Roman" panose="02020603050405020304" pitchFamily="18" charset="0"/>
            </a:rPr>
            <a:t>образования "Республиканский институт высшей школы" _________________________ И.В. </a:t>
          </a:r>
          <a:r>
            <a:rPr lang="ru-RU" sz="3000" baseline="0">
              <a:latin typeface="Times New Roman" panose="02020603050405020304" pitchFamily="18" charset="0"/>
              <a:cs typeface="Times New Roman" panose="02020603050405020304" pitchFamily="18" charset="0"/>
            </a:rPr>
            <a:t> Титович</a:t>
          </a:r>
          <a:endParaRPr lang="ru-RU" sz="3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191</xdr:row>
      <xdr:rowOff>206375</xdr:rowOff>
    </xdr:from>
    <xdr:to>
      <xdr:col>31</xdr:col>
      <xdr:colOff>223403</xdr:colOff>
      <xdr:row>191</xdr:row>
      <xdr:rowOff>1317625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 rot="10800000" flipV="1">
          <a:off x="0" y="172815250"/>
          <a:ext cx="16844528" cy="1111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3000">
              <a:latin typeface="Times New Roman" panose="02020603050405020304" pitchFamily="18" charset="0"/>
              <a:cs typeface="Times New Roman" panose="02020603050405020304" pitchFamily="18" charset="0"/>
            </a:rPr>
            <a:t>Начальник Главного управления профессионального образования</a:t>
          </a:r>
        </a:p>
        <a:p>
          <a:r>
            <a:rPr lang="ru-RU" sz="3000">
              <a:latin typeface="Times New Roman" panose="02020603050405020304" pitchFamily="18" charset="0"/>
              <a:cs typeface="Times New Roman" panose="02020603050405020304" pitchFamily="18" charset="0"/>
            </a:rPr>
            <a:t>Министерства образования Республики Беларусь  _________________________ С.Н. Пищов</a:t>
          </a:r>
        </a:p>
      </xdr:txBody>
    </xdr:sp>
    <xdr:clientData/>
  </xdr:twoCellAnchor>
  <xdr:twoCellAnchor>
    <xdr:from>
      <xdr:col>33</xdr:col>
      <xdr:colOff>326568</xdr:colOff>
      <xdr:row>191</xdr:row>
      <xdr:rowOff>238124</xdr:rowOff>
    </xdr:from>
    <xdr:to>
      <xdr:col>52</xdr:col>
      <xdr:colOff>533400</xdr:colOff>
      <xdr:row>191</xdr:row>
      <xdr:rowOff>1635125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19027318" y="172846999"/>
          <a:ext cx="17256582" cy="13970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3000">
              <a:latin typeface="Times New Roman" panose="02020603050405020304" pitchFamily="18" charset="0"/>
              <a:cs typeface="Times New Roman" panose="02020603050405020304" pitchFamily="18" charset="0"/>
            </a:rPr>
            <a:t>Проректор по научно-методической работе Государственного учреждения </a:t>
          </a:r>
        </a:p>
        <a:p>
          <a:r>
            <a:rPr lang="ru-RU" sz="3000">
              <a:latin typeface="Times New Roman" panose="02020603050405020304" pitchFamily="18" charset="0"/>
              <a:cs typeface="Times New Roman" panose="02020603050405020304" pitchFamily="18" charset="0"/>
            </a:rPr>
            <a:t>образования "Республиканский институт высшей школы" _________________________ И.В. </a:t>
          </a:r>
          <a:r>
            <a:rPr lang="ru-RU" sz="3000" baseline="0">
              <a:latin typeface="Times New Roman" panose="02020603050405020304" pitchFamily="18" charset="0"/>
              <a:cs typeface="Times New Roman" panose="02020603050405020304" pitchFamily="18" charset="0"/>
            </a:rPr>
            <a:t> Титович</a:t>
          </a:r>
          <a:endParaRPr lang="ru-RU" sz="3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444500</xdr:colOff>
      <xdr:row>76</xdr:row>
      <xdr:rowOff>238125</xdr:rowOff>
    </xdr:from>
    <xdr:to>
      <xdr:col>30</xdr:col>
      <xdr:colOff>593591</xdr:colOff>
      <xdr:row>76</xdr:row>
      <xdr:rowOff>1323307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8BD0F0FA-8D75-960F-0C6E-8B975D737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500" y="57673875"/>
          <a:ext cx="16039966" cy="1085182"/>
        </a:xfrm>
        <a:prstGeom prst="rect">
          <a:avLst/>
        </a:prstGeom>
      </xdr:spPr>
    </xdr:pic>
    <xdr:clientData/>
  </xdr:twoCellAnchor>
  <xdr:twoCellAnchor editAs="oneCell">
    <xdr:from>
      <xdr:col>34</xdr:col>
      <xdr:colOff>0</xdr:colOff>
      <xdr:row>76</xdr:row>
      <xdr:rowOff>222250</xdr:rowOff>
    </xdr:from>
    <xdr:to>
      <xdr:col>53</xdr:col>
      <xdr:colOff>209522</xdr:colOff>
      <xdr:row>76</xdr:row>
      <xdr:rowOff>1349375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C3EC57CB-BCDA-13BC-8877-8B93D9BE7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431000" y="57658000"/>
          <a:ext cx="17259272" cy="112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47"/>
  <sheetViews>
    <sheetView tabSelected="1" view="pageLayout" zoomScale="25" zoomScaleNormal="25" zoomScaleSheetLayoutView="115" zoomScalePageLayoutView="25" workbookViewId="0">
      <selection activeCell="AF224" sqref="AF224"/>
    </sheetView>
  </sheetViews>
  <sheetFormatPr defaultColWidth="0" defaultRowHeight="13.2" x14ac:dyDescent="0.25"/>
  <cols>
    <col min="1" max="1" width="16.5546875" customWidth="1"/>
    <col min="2" max="3" width="4.77734375" customWidth="1"/>
    <col min="4" max="4" width="6.21875" customWidth="1"/>
    <col min="5" max="14" width="4.77734375" customWidth="1"/>
    <col min="15" max="15" width="9.21875" customWidth="1"/>
    <col min="16" max="17" width="5" customWidth="1"/>
    <col min="18" max="19" width="5" style="13" customWidth="1"/>
    <col min="20" max="31" width="10.21875" customWidth="1"/>
    <col min="32" max="32" width="17.5546875" bestFit="1" customWidth="1"/>
    <col min="33" max="33" width="11.5546875" customWidth="1"/>
    <col min="34" max="34" width="10.21875" customWidth="1"/>
    <col min="35" max="35" width="17.5546875" bestFit="1" customWidth="1"/>
    <col min="36" max="36" width="12.5546875" customWidth="1"/>
    <col min="37" max="37" width="10.21875" customWidth="1"/>
    <col min="38" max="38" width="14.77734375" customWidth="1"/>
    <col min="39" max="39" width="13.77734375" customWidth="1"/>
    <col min="40" max="40" width="10.21875" customWidth="1"/>
    <col min="41" max="41" width="15.21875" customWidth="1"/>
    <col min="42" max="42" width="12.5546875" customWidth="1"/>
    <col min="43" max="43" width="10.21875" customWidth="1"/>
    <col min="44" max="44" width="14.77734375" customWidth="1"/>
    <col min="45" max="45" width="11.77734375" customWidth="1"/>
    <col min="46" max="46" width="10.21875" customWidth="1"/>
    <col min="47" max="47" width="14.5546875" customWidth="1"/>
    <col min="48" max="48" width="12" customWidth="1"/>
    <col min="49" max="49" width="10.21875" customWidth="1"/>
    <col min="50" max="50" width="15.21875" customWidth="1"/>
    <col min="51" max="51" width="12.5546875" customWidth="1"/>
    <col min="52" max="57" width="10.21875" customWidth="1"/>
    <col min="58" max="60" width="10.21875" style="11" customWidth="1"/>
    <col min="61" max="61" width="8.77734375" style="11" customWidth="1"/>
    <col min="16384" max="16384" width="0.77734375" customWidth="1"/>
  </cols>
  <sheetData>
    <row r="1" spans="1:61" ht="0.75" customHeight="1" x14ac:dyDescent="0.55000000000000004">
      <c r="A1" s="6"/>
      <c r="AR1" s="5"/>
    </row>
    <row r="2" spans="1:61" ht="30" hidden="1" x14ac:dyDescent="0.5">
      <c r="A2" s="6"/>
      <c r="AR2" s="17"/>
      <c r="AS2" s="18"/>
      <c r="AT2" s="18"/>
      <c r="AU2" s="18"/>
      <c r="AV2" s="18"/>
      <c r="AW2" s="18"/>
      <c r="AX2" s="18"/>
      <c r="AY2" s="18"/>
    </row>
    <row r="3" spans="1:61" ht="28.2" hidden="1" x14ac:dyDescent="0.5">
      <c r="AR3" s="17"/>
      <c r="AS3" s="18"/>
      <c r="AT3" s="18"/>
      <c r="AU3" s="18"/>
      <c r="AV3" s="18"/>
      <c r="AW3" s="18"/>
      <c r="AX3" s="18"/>
      <c r="AY3" s="18"/>
    </row>
    <row r="4" spans="1:61" ht="28.2" hidden="1" x14ac:dyDescent="0.5">
      <c r="AR4" s="17"/>
      <c r="AS4" s="18"/>
      <c r="AT4" s="18"/>
      <c r="AU4" s="18"/>
      <c r="AV4" s="18"/>
      <c r="AW4" s="18"/>
      <c r="AX4" s="18"/>
      <c r="AY4" s="18"/>
    </row>
    <row r="5" spans="1:61" s="24" customFormat="1" ht="35.25" customHeight="1" x14ac:dyDescent="0.65">
      <c r="R5" s="25"/>
      <c r="AB5" s="27" t="s">
        <v>298</v>
      </c>
      <c r="AQ5" s="25"/>
      <c r="BF5" s="26"/>
      <c r="BG5" s="26"/>
      <c r="BH5" s="26"/>
      <c r="BI5" s="26"/>
    </row>
    <row r="6" spans="1:61" s="24" customFormat="1" ht="37.799999999999997" x14ac:dyDescent="0.65">
      <c r="B6" s="27" t="s">
        <v>90</v>
      </c>
      <c r="R6" s="25"/>
      <c r="AB6" s="25"/>
      <c r="AR6" s="27"/>
      <c r="BF6" s="26"/>
      <c r="BG6" s="26"/>
      <c r="BH6" s="26"/>
      <c r="BI6" s="26"/>
    </row>
    <row r="7" spans="1:61" s="24" customFormat="1" ht="37.799999999999997" x14ac:dyDescent="0.65">
      <c r="B7" s="27" t="s">
        <v>299</v>
      </c>
      <c r="R7" s="25"/>
      <c r="AB7" s="25"/>
      <c r="AR7" s="27"/>
      <c r="BF7" s="26"/>
      <c r="BG7" s="26"/>
      <c r="BH7" s="26"/>
      <c r="BI7" s="26"/>
    </row>
    <row r="8" spans="1:61" s="24" customFormat="1" ht="32.25" customHeight="1" x14ac:dyDescent="0.65">
      <c r="B8" s="27" t="s">
        <v>300</v>
      </c>
      <c r="C8" s="27"/>
      <c r="D8" s="27"/>
      <c r="E8" s="27"/>
      <c r="F8" s="27"/>
      <c r="G8" s="27"/>
      <c r="H8" s="27"/>
      <c r="I8" s="27"/>
      <c r="J8" s="27"/>
      <c r="K8" s="27"/>
      <c r="L8" s="27"/>
      <c r="R8" s="25"/>
      <c r="AB8" s="25"/>
      <c r="AE8" s="28" t="s">
        <v>305</v>
      </c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BF8" s="26"/>
      <c r="BG8" s="26"/>
      <c r="BH8" s="26"/>
      <c r="BI8" s="26"/>
    </row>
    <row r="9" spans="1:61" s="24" customFormat="1" ht="37.799999999999997" x14ac:dyDescent="0.65">
      <c r="B9" s="27" t="s">
        <v>301</v>
      </c>
      <c r="C9" s="27"/>
      <c r="D9" s="27"/>
      <c r="E9" s="27"/>
      <c r="F9" s="27"/>
      <c r="G9" s="27"/>
      <c r="H9" s="27"/>
      <c r="I9" s="27"/>
      <c r="J9" s="27"/>
      <c r="K9" s="27"/>
      <c r="L9" s="27"/>
      <c r="R9" s="25"/>
      <c r="AB9" s="25"/>
      <c r="AQ9" s="27" t="s">
        <v>457</v>
      </c>
      <c r="AR9" s="27"/>
      <c r="AS9" s="27"/>
      <c r="AT9" s="33"/>
      <c r="AU9" s="27"/>
      <c r="AV9" s="27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</row>
    <row r="10" spans="1:61" s="24" customFormat="1" ht="37.799999999999997" x14ac:dyDescent="0.65">
      <c r="B10" s="27" t="s">
        <v>207</v>
      </c>
      <c r="C10" s="27"/>
      <c r="D10" s="27"/>
      <c r="E10" s="27"/>
      <c r="F10" s="27"/>
      <c r="G10" s="27"/>
      <c r="H10" s="27" t="s">
        <v>319</v>
      </c>
      <c r="I10" s="27"/>
      <c r="J10" s="27"/>
      <c r="K10" s="27"/>
      <c r="L10" s="27"/>
      <c r="R10" s="25"/>
      <c r="Y10" s="27" t="s">
        <v>340</v>
      </c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M10" s="27"/>
      <c r="AN10" s="27"/>
      <c r="AO10" s="27"/>
      <c r="AT10" s="27"/>
      <c r="AW10" s="182"/>
      <c r="AX10" s="182"/>
      <c r="BF10" s="26"/>
      <c r="BG10" s="26"/>
      <c r="BH10" s="26"/>
      <c r="BI10" s="26"/>
    </row>
    <row r="11" spans="1:61" s="24" customFormat="1" ht="37.799999999999997" x14ac:dyDescent="0.65">
      <c r="B11" s="29" t="s">
        <v>228</v>
      </c>
      <c r="C11" s="29"/>
      <c r="D11" s="29"/>
      <c r="E11" s="29"/>
      <c r="F11" s="29"/>
      <c r="G11" s="29"/>
      <c r="H11" s="29"/>
      <c r="I11" s="27"/>
      <c r="J11" s="27"/>
      <c r="K11" s="27"/>
      <c r="L11" s="27"/>
      <c r="R11" s="25"/>
      <c r="Y11" s="196" t="s">
        <v>366</v>
      </c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29"/>
      <c r="AK11" s="29"/>
      <c r="AL11" s="29"/>
      <c r="AQ11" s="27" t="s">
        <v>304</v>
      </c>
      <c r="BF11" s="26"/>
      <c r="BG11" s="26"/>
      <c r="BH11" s="26"/>
      <c r="BI11" s="26"/>
    </row>
    <row r="12" spans="1:61" s="24" customFormat="1" ht="37.799999999999997" x14ac:dyDescent="0.65">
      <c r="B12" s="27" t="s">
        <v>103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R12" s="25"/>
      <c r="S12" s="25"/>
      <c r="X12" s="30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Q12" s="27" t="s">
        <v>232</v>
      </c>
      <c r="AR12" s="31"/>
      <c r="AY12" s="27"/>
      <c r="AZ12" s="27"/>
      <c r="BA12" s="27"/>
      <c r="BB12" s="27"/>
      <c r="BC12" s="27"/>
      <c r="BD12" s="27"/>
      <c r="BE12" s="27"/>
      <c r="BF12" s="33"/>
      <c r="BG12" s="26"/>
      <c r="BH12" s="26"/>
      <c r="BI12" s="26"/>
    </row>
    <row r="13" spans="1:61" s="24" customFormat="1" ht="37.799999999999997" x14ac:dyDescent="0.65">
      <c r="B13" s="27" t="s">
        <v>227</v>
      </c>
      <c r="C13" s="27"/>
      <c r="D13" s="27"/>
      <c r="E13" s="27"/>
      <c r="F13" s="27"/>
      <c r="G13" s="27"/>
      <c r="H13" s="27"/>
      <c r="J13" s="27"/>
      <c r="K13" s="27"/>
      <c r="L13" s="27"/>
      <c r="R13" s="25"/>
      <c r="S13" s="25"/>
      <c r="T13" s="37"/>
      <c r="U13" s="37"/>
      <c r="V13" s="37"/>
      <c r="W13" s="37"/>
      <c r="X13" s="30"/>
      <c r="Y13" s="37"/>
      <c r="Z13" s="30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BI13" s="34"/>
    </row>
    <row r="14" spans="1:61" s="24" customFormat="1" ht="48.75" customHeight="1" x14ac:dyDescent="0.65">
      <c r="B14" s="27" t="s">
        <v>97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R14" s="25"/>
      <c r="S14" s="25"/>
      <c r="T14" s="27" t="s">
        <v>169</v>
      </c>
      <c r="U14" s="27"/>
      <c r="V14" s="27"/>
      <c r="W14" s="27"/>
      <c r="X14" s="27"/>
      <c r="Y14" s="27"/>
      <c r="Z14" s="27"/>
      <c r="AA14" s="651"/>
      <c r="AB14" s="651"/>
      <c r="AC14" s="651"/>
      <c r="AD14" s="651"/>
      <c r="AE14" s="651"/>
      <c r="AF14" s="651"/>
      <c r="AG14" s="651"/>
      <c r="AH14" s="651"/>
      <c r="AI14" s="651"/>
      <c r="AJ14" s="651"/>
      <c r="AK14" s="651"/>
      <c r="AL14" s="651"/>
      <c r="AM14" s="651"/>
      <c r="AN14" s="651"/>
      <c r="AO14" s="651"/>
      <c r="AP14" s="651"/>
      <c r="AQ14" s="651"/>
      <c r="AR14" s="651"/>
      <c r="AS14" s="651"/>
      <c r="AT14" s="651"/>
      <c r="AU14" s="32"/>
      <c r="AV14" s="32"/>
      <c r="AX14" s="29"/>
      <c r="AY14" s="29"/>
      <c r="AZ14" s="29"/>
      <c r="BA14" s="29"/>
      <c r="BB14" s="29"/>
      <c r="BC14" s="29"/>
      <c r="BD14" s="29"/>
      <c r="BE14" s="29"/>
      <c r="BF14" s="180"/>
      <c r="BG14" s="34"/>
      <c r="BH14" s="34"/>
      <c r="BI14" s="34"/>
    </row>
    <row r="15" spans="1:61" s="24" customFormat="1" ht="35.25" customHeight="1" x14ac:dyDescent="0.65">
      <c r="R15" s="25"/>
      <c r="AB15" s="27"/>
      <c r="AQ15" s="25"/>
      <c r="BF15" s="26"/>
      <c r="BG15" s="26"/>
      <c r="BH15" s="26"/>
      <c r="BI15" s="26"/>
    </row>
    <row r="16" spans="1:61" s="24" customFormat="1" ht="15.75" customHeight="1" x14ac:dyDescent="0.65">
      <c r="R16" s="25"/>
      <c r="S16" s="25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R16" s="27"/>
      <c r="BF16" s="26"/>
      <c r="BG16" s="26"/>
      <c r="BH16" s="26"/>
      <c r="BI16" s="26"/>
    </row>
    <row r="17" spans="1:61" s="24" customFormat="1" ht="15" customHeight="1" x14ac:dyDescent="0.65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R17" s="25"/>
      <c r="S17" s="25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BF17" s="26"/>
      <c r="BG17" s="26"/>
      <c r="BH17" s="26"/>
      <c r="BI17" s="26"/>
    </row>
    <row r="18" spans="1:61" s="24" customFormat="1" ht="15" customHeight="1" x14ac:dyDescent="0.65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R18" s="25"/>
      <c r="S18" s="25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BF18" s="26"/>
      <c r="BG18" s="26"/>
      <c r="BH18" s="26"/>
      <c r="BI18" s="26"/>
    </row>
    <row r="19" spans="1:61" s="24" customFormat="1" ht="37.799999999999997" x14ac:dyDescent="0.65">
      <c r="E19" s="35" t="s">
        <v>176</v>
      </c>
      <c r="R19" s="25"/>
      <c r="S19" s="25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36" t="s">
        <v>6</v>
      </c>
      <c r="AN19" s="27"/>
      <c r="BF19" s="26"/>
      <c r="BG19" s="26"/>
      <c r="BH19" s="26"/>
      <c r="BI19" s="26"/>
    </row>
    <row r="20" spans="1:61" ht="27.75" customHeight="1" x14ac:dyDescent="0.25"/>
    <row r="21" spans="1:61" s="6" customFormat="1" ht="34.5" customHeight="1" x14ac:dyDescent="0.5">
      <c r="A21" s="378" t="s">
        <v>73</v>
      </c>
      <c r="B21" s="403" t="s">
        <v>85</v>
      </c>
      <c r="C21" s="403"/>
      <c r="D21" s="403"/>
      <c r="E21" s="403"/>
      <c r="F21" s="465" t="s">
        <v>218</v>
      </c>
      <c r="G21" s="403" t="s">
        <v>84</v>
      </c>
      <c r="H21" s="403"/>
      <c r="I21" s="403"/>
      <c r="J21" s="465" t="s">
        <v>219</v>
      </c>
      <c r="K21" s="403" t="s">
        <v>83</v>
      </c>
      <c r="L21" s="403"/>
      <c r="M21" s="403"/>
      <c r="N21" s="403"/>
      <c r="O21" s="403" t="s">
        <v>82</v>
      </c>
      <c r="P21" s="403"/>
      <c r="Q21" s="403"/>
      <c r="R21" s="403"/>
      <c r="S21" s="465" t="s">
        <v>220</v>
      </c>
      <c r="T21" s="403" t="s">
        <v>81</v>
      </c>
      <c r="U21" s="403"/>
      <c r="V21" s="403"/>
      <c r="W21" s="465" t="s">
        <v>221</v>
      </c>
      <c r="X21" s="403" t="s">
        <v>80</v>
      </c>
      <c r="Y21" s="403"/>
      <c r="Z21" s="403"/>
      <c r="AA21" s="465" t="s">
        <v>222</v>
      </c>
      <c r="AB21" s="403" t="s">
        <v>79</v>
      </c>
      <c r="AC21" s="403"/>
      <c r="AD21" s="403"/>
      <c r="AE21" s="403"/>
      <c r="AF21" s="465" t="s">
        <v>223</v>
      </c>
      <c r="AG21" s="403" t="s">
        <v>78</v>
      </c>
      <c r="AH21" s="403"/>
      <c r="AI21" s="403"/>
      <c r="AJ21" s="465" t="s">
        <v>224</v>
      </c>
      <c r="AK21" s="403" t="s">
        <v>77</v>
      </c>
      <c r="AL21" s="403"/>
      <c r="AM21" s="403"/>
      <c r="AN21" s="403"/>
      <c r="AO21" s="403" t="s">
        <v>76</v>
      </c>
      <c r="AP21" s="403"/>
      <c r="AQ21" s="403"/>
      <c r="AR21" s="403"/>
      <c r="AS21" s="465" t="s">
        <v>225</v>
      </c>
      <c r="AT21" s="403" t="s">
        <v>75</v>
      </c>
      <c r="AU21" s="403"/>
      <c r="AV21" s="403"/>
      <c r="AW21" s="465" t="s">
        <v>226</v>
      </c>
      <c r="AX21" s="403" t="s">
        <v>74</v>
      </c>
      <c r="AY21" s="403"/>
      <c r="AZ21" s="403"/>
      <c r="BA21" s="404"/>
      <c r="BB21" s="493" t="s">
        <v>32</v>
      </c>
      <c r="BC21" s="493" t="s">
        <v>27</v>
      </c>
      <c r="BD21" s="493" t="s">
        <v>28</v>
      </c>
      <c r="BE21" s="494" t="s">
        <v>70</v>
      </c>
      <c r="BF21" s="494" t="s">
        <v>69</v>
      </c>
      <c r="BG21" s="493" t="s">
        <v>71</v>
      </c>
      <c r="BH21" s="493" t="s">
        <v>72</v>
      </c>
      <c r="BI21" s="493" t="s">
        <v>5</v>
      </c>
    </row>
    <row r="22" spans="1:61" s="6" customFormat="1" ht="228" customHeight="1" x14ac:dyDescent="0.5">
      <c r="A22" s="378"/>
      <c r="B22" s="39" t="s">
        <v>86</v>
      </c>
      <c r="C22" s="39" t="s">
        <v>36</v>
      </c>
      <c r="D22" s="39" t="s">
        <v>37</v>
      </c>
      <c r="E22" s="39" t="s">
        <v>38</v>
      </c>
      <c r="F22" s="466"/>
      <c r="G22" s="39" t="s">
        <v>39</v>
      </c>
      <c r="H22" s="39" t="s">
        <v>40</v>
      </c>
      <c r="I22" s="39" t="s">
        <v>41</v>
      </c>
      <c r="J22" s="466"/>
      <c r="K22" s="39" t="s">
        <v>42</v>
      </c>
      <c r="L22" s="39" t="s">
        <v>43</v>
      </c>
      <c r="M22" s="39" t="s">
        <v>44</v>
      </c>
      <c r="N22" s="39" t="s">
        <v>45</v>
      </c>
      <c r="O22" s="39" t="s">
        <v>35</v>
      </c>
      <c r="P22" s="39" t="s">
        <v>36</v>
      </c>
      <c r="Q22" s="39" t="s">
        <v>37</v>
      </c>
      <c r="R22" s="39" t="s">
        <v>38</v>
      </c>
      <c r="S22" s="466"/>
      <c r="T22" s="39" t="s">
        <v>46</v>
      </c>
      <c r="U22" s="39" t="s">
        <v>47</v>
      </c>
      <c r="V22" s="39" t="s">
        <v>48</v>
      </c>
      <c r="W22" s="466"/>
      <c r="X22" s="39" t="s">
        <v>49</v>
      </c>
      <c r="Y22" s="39" t="s">
        <v>50</v>
      </c>
      <c r="Z22" s="39" t="s">
        <v>51</v>
      </c>
      <c r="AA22" s="466"/>
      <c r="AB22" s="39" t="s">
        <v>49</v>
      </c>
      <c r="AC22" s="39" t="s">
        <v>50</v>
      </c>
      <c r="AD22" s="39" t="s">
        <v>51</v>
      </c>
      <c r="AE22" s="39" t="s">
        <v>52</v>
      </c>
      <c r="AF22" s="466"/>
      <c r="AG22" s="39" t="s">
        <v>39</v>
      </c>
      <c r="AH22" s="39" t="s">
        <v>40</v>
      </c>
      <c r="AI22" s="39" t="s">
        <v>41</v>
      </c>
      <c r="AJ22" s="466"/>
      <c r="AK22" s="39" t="s">
        <v>53</v>
      </c>
      <c r="AL22" s="39" t="s">
        <v>54</v>
      </c>
      <c r="AM22" s="39" t="s">
        <v>55</v>
      </c>
      <c r="AN22" s="39" t="s">
        <v>56</v>
      </c>
      <c r="AO22" s="39" t="s">
        <v>35</v>
      </c>
      <c r="AP22" s="39" t="s">
        <v>36</v>
      </c>
      <c r="AQ22" s="39" t="s">
        <v>37</v>
      </c>
      <c r="AR22" s="39" t="s">
        <v>38</v>
      </c>
      <c r="AS22" s="466"/>
      <c r="AT22" s="39" t="s">
        <v>39</v>
      </c>
      <c r="AU22" s="39" t="s">
        <v>40</v>
      </c>
      <c r="AV22" s="39" t="s">
        <v>41</v>
      </c>
      <c r="AW22" s="466"/>
      <c r="AX22" s="39" t="s">
        <v>42</v>
      </c>
      <c r="AY22" s="39" t="s">
        <v>43</v>
      </c>
      <c r="AZ22" s="39" t="s">
        <v>44</v>
      </c>
      <c r="BA22" s="22" t="s">
        <v>57</v>
      </c>
      <c r="BB22" s="493"/>
      <c r="BC22" s="493"/>
      <c r="BD22" s="493"/>
      <c r="BE22" s="494"/>
      <c r="BF22" s="494"/>
      <c r="BG22" s="493"/>
      <c r="BH22" s="493"/>
      <c r="BI22" s="493"/>
    </row>
    <row r="23" spans="1:61" s="6" customFormat="1" ht="30" customHeight="1" x14ac:dyDescent="0.55000000000000004">
      <c r="A23" s="19" t="s">
        <v>24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38">
        <v>18</v>
      </c>
      <c r="P23" s="38"/>
      <c r="Q23" s="38"/>
      <c r="R23" s="38"/>
      <c r="S23" s="38"/>
      <c r="T23" s="21" t="s">
        <v>0</v>
      </c>
      <c r="U23" s="21" t="s">
        <v>0</v>
      </c>
      <c r="V23" s="21" t="s">
        <v>0</v>
      </c>
      <c r="W23" s="38" t="s">
        <v>59</v>
      </c>
      <c r="X23" s="38" t="s">
        <v>59</v>
      </c>
      <c r="Y23" s="38"/>
      <c r="Z23" s="38"/>
      <c r="AA23" s="38"/>
      <c r="AB23" s="38"/>
      <c r="AC23" s="38"/>
      <c r="AD23" s="38"/>
      <c r="AE23" s="38"/>
      <c r="AF23" s="38">
        <v>17</v>
      </c>
      <c r="AG23" s="38"/>
      <c r="AH23" s="38"/>
      <c r="AI23" s="38"/>
      <c r="AJ23" s="38"/>
      <c r="AK23" s="38"/>
      <c r="AL23" s="38"/>
      <c r="AM23" s="38"/>
      <c r="AN23" s="38"/>
      <c r="AO23" s="21"/>
      <c r="AP23" s="21" t="s">
        <v>0</v>
      </c>
      <c r="AQ23" s="21" t="s">
        <v>0</v>
      </c>
      <c r="AR23" s="21" t="s">
        <v>0</v>
      </c>
      <c r="AS23" s="38" t="s">
        <v>1</v>
      </c>
      <c r="AT23" s="38" t="s">
        <v>1</v>
      </c>
      <c r="AU23" s="38" t="s">
        <v>1</v>
      </c>
      <c r="AV23" s="38" t="s">
        <v>59</v>
      </c>
      <c r="AW23" s="38" t="s">
        <v>59</v>
      </c>
      <c r="AX23" s="38" t="s">
        <v>59</v>
      </c>
      <c r="AY23" s="38" t="s">
        <v>59</v>
      </c>
      <c r="AZ23" s="38" t="s">
        <v>59</v>
      </c>
      <c r="BA23" s="22" t="s">
        <v>59</v>
      </c>
      <c r="BB23" s="38">
        <v>35</v>
      </c>
      <c r="BC23" s="38">
        <v>6</v>
      </c>
      <c r="BD23" s="38">
        <v>3</v>
      </c>
      <c r="BE23" s="38"/>
      <c r="BF23" s="38"/>
      <c r="BG23" s="38"/>
      <c r="BH23" s="38">
        <v>8</v>
      </c>
      <c r="BI23" s="38">
        <f>SUM(BB23:BH23)</f>
        <v>52</v>
      </c>
    </row>
    <row r="24" spans="1:61" s="6" customFormat="1" ht="30" customHeight="1" x14ac:dyDescent="0.55000000000000004">
      <c r="A24" s="19" t="s">
        <v>25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38">
        <v>18</v>
      </c>
      <c r="P24" s="38"/>
      <c r="Q24" s="38"/>
      <c r="R24" s="38"/>
      <c r="S24" s="38"/>
      <c r="T24" s="21" t="s">
        <v>0</v>
      </c>
      <c r="U24" s="21" t="s">
        <v>0</v>
      </c>
      <c r="V24" s="21" t="s">
        <v>0</v>
      </c>
      <c r="W24" s="38" t="s">
        <v>59</v>
      </c>
      <c r="X24" s="38" t="s">
        <v>59</v>
      </c>
      <c r="Y24" s="38"/>
      <c r="Z24" s="38"/>
      <c r="AA24" s="38"/>
      <c r="AB24" s="38"/>
      <c r="AC24" s="38"/>
      <c r="AD24" s="38"/>
      <c r="AE24" s="38"/>
      <c r="AF24" s="38">
        <v>17</v>
      </c>
      <c r="AG24" s="38"/>
      <c r="AH24" s="38"/>
      <c r="AI24" s="38"/>
      <c r="AJ24" s="38"/>
      <c r="AK24" s="38"/>
      <c r="AL24" s="38"/>
      <c r="AM24" s="38"/>
      <c r="AN24" s="38"/>
      <c r="AO24" s="21"/>
      <c r="AP24" s="21" t="s">
        <v>0</v>
      </c>
      <c r="AQ24" s="21" t="s">
        <v>0</v>
      </c>
      <c r="AR24" s="21" t="s">
        <v>0</v>
      </c>
      <c r="AS24" s="38" t="s">
        <v>1</v>
      </c>
      <c r="AT24" s="38" t="s">
        <v>1</v>
      </c>
      <c r="AU24" s="38" t="s">
        <v>1</v>
      </c>
      <c r="AV24" s="38" t="s">
        <v>59</v>
      </c>
      <c r="AW24" s="38" t="s">
        <v>59</v>
      </c>
      <c r="AX24" s="38" t="s">
        <v>59</v>
      </c>
      <c r="AY24" s="38" t="s">
        <v>59</v>
      </c>
      <c r="AZ24" s="38" t="s">
        <v>59</v>
      </c>
      <c r="BA24" s="22" t="s">
        <v>59</v>
      </c>
      <c r="BB24" s="38">
        <v>35</v>
      </c>
      <c r="BC24" s="38">
        <v>6</v>
      </c>
      <c r="BD24" s="38">
        <v>3</v>
      </c>
      <c r="BE24" s="38"/>
      <c r="BF24" s="38"/>
      <c r="BG24" s="38"/>
      <c r="BH24" s="38">
        <v>8</v>
      </c>
      <c r="BI24" s="38">
        <f>SUM(BB24:BH24)</f>
        <v>52</v>
      </c>
    </row>
    <row r="25" spans="1:61" s="6" customFormat="1" ht="30" customHeight="1" x14ac:dyDescent="0.55000000000000004">
      <c r="A25" s="19" t="s">
        <v>26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38">
        <v>18</v>
      </c>
      <c r="P25" s="38"/>
      <c r="Q25" s="38"/>
      <c r="R25" s="38"/>
      <c r="S25" s="38"/>
      <c r="T25" s="21" t="s">
        <v>0</v>
      </c>
      <c r="U25" s="21" t="s">
        <v>0</v>
      </c>
      <c r="V25" s="21" t="s">
        <v>0</v>
      </c>
      <c r="W25" s="38" t="s">
        <v>59</v>
      </c>
      <c r="X25" s="38" t="s">
        <v>59</v>
      </c>
      <c r="Y25" s="38"/>
      <c r="Z25" s="38"/>
      <c r="AA25" s="38"/>
      <c r="AB25" s="38"/>
      <c r="AC25" s="38"/>
      <c r="AD25" s="38"/>
      <c r="AE25" s="38"/>
      <c r="AF25" s="38">
        <v>17</v>
      </c>
      <c r="AG25" s="38"/>
      <c r="AH25" s="38"/>
      <c r="AI25" s="38"/>
      <c r="AJ25" s="38"/>
      <c r="AK25" s="38"/>
      <c r="AL25" s="38"/>
      <c r="AM25" s="38"/>
      <c r="AN25" s="21"/>
      <c r="AO25" s="21"/>
      <c r="AP25" s="21" t="s">
        <v>0</v>
      </c>
      <c r="AQ25" s="21" t="s">
        <v>0</v>
      </c>
      <c r="AR25" s="21" t="s">
        <v>0</v>
      </c>
      <c r="AS25" s="38" t="s">
        <v>1</v>
      </c>
      <c r="AT25" s="38" t="s">
        <v>1</v>
      </c>
      <c r="AU25" s="38" t="s">
        <v>1</v>
      </c>
      <c r="AV25" s="38" t="s">
        <v>59</v>
      </c>
      <c r="AW25" s="38" t="s">
        <v>59</v>
      </c>
      <c r="AX25" s="38" t="s">
        <v>59</v>
      </c>
      <c r="AY25" s="38" t="s">
        <v>59</v>
      </c>
      <c r="AZ25" s="38" t="s">
        <v>59</v>
      </c>
      <c r="BA25" s="22" t="s">
        <v>59</v>
      </c>
      <c r="BB25" s="38">
        <v>35</v>
      </c>
      <c r="BC25" s="38">
        <v>6</v>
      </c>
      <c r="BD25" s="38">
        <v>3</v>
      </c>
      <c r="BE25" s="38"/>
      <c r="BF25" s="38"/>
      <c r="BG25" s="38"/>
      <c r="BH25" s="38">
        <v>8</v>
      </c>
      <c r="BI25" s="38">
        <f>SUM(BB25:BH25)</f>
        <v>52</v>
      </c>
    </row>
    <row r="26" spans="1:61" s="6" customFormat="1" ht="30" customHeight="1" x14ac:dyDescent="0.55000000000000004">
      <c r="A26" s="38" t="s">
        <v>159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38">
        <v>18</v>
      </c>
      <c r="P26" s="38"/>
      <c r="Q26" s="38"/>
      <c r="R26" s="21"/>
      <c r="S26" s="23"/>
      <c r="T26" s="21" t="s">
        <v>0</v>
      </c>
      <c r="U26" s="21" t="s">
        <v>0</v>
      </c>
      <c r="V26" s="21" t="s">
        <v>0</v>
      </c>
      <c r="W26" s="38" t="s">
        <v>59</v>
      </c>
      <c r="X26" s="38" t="s">
        <v>59</v>
      </c>
      <c r="Y26" s="38" t="s">
        <v>61</v>
      </c>
      <c r="Z26" s="38" t="s">
        <v>61</v>
      </c>
      <c r="AA26" s="38" t="s">
        <v>61</v>
      </c>
      <c r="AB26" s="38" t="s">
        <v>61</v>
      </c>
      <c r="AC26" s="38" t="s">
        <v>61</v>
      </c>
      <c r="AD26" s="38" t="s">
        <v>61</v>
      </c>
      <c r="AE26" s="38" t="s">
        <v>61</v>
      </c>
      <c r="AF26" s="38" t="s">
        <v>61</v>
      </c>
      <c r="AG26" s="38" t="s">
        <v>61</v>
      </c>
      <c r="AH26" s="38" t="s">
        <v>61</v>
      </c>
      <c r="AI26" s="38" t="s">
        <v>88</v>
      </c>
      <c r="AJ26" s="38" t="s">
        <v>88</v>
      </c>
      <c r="AK26" s="38" t="s">
        <v>88</v>
      </c>
      <c r="AL26" s="38" t="s">
        <v>88</v>
      </c>
      <c r="AM26" s="38" t="s">
        <v>88</v>
      </c>
      <c r="AN26" s="38" t="s">
        <v>88</v>
      </c>
      <c r="AO26" s="38" t="s">
        <v>88</v>
      </c>
      <c r="AP26" s="38" t="s">
        <v>88</v>
      </c>
      <c r="AQ26" s="38" t="s">
        <v>63</v>
      </c>
      <c r="AR26" s="38" t="s">
        <v>63</v>
      </c>
      <c r="AS26" s="38" t="s">
        <v>63</v>
      </c>
      <c r="AT26" s="38"/>
      <c r="AU26" s="38"/>
      <c r="AV26" s="38"/>
      <c r="AW26" s="38"/>
      <c r="AX26" s="38"/>
      <c r="AY26" s="38"/>
      <c r="AZ26" s="38"/>
      <c r="BA26" s="22"/>
      <c r="BB26" s="38">
        <v>18</v>
      </c>
      <c r="BC26" s="38">
        <v>3</v>
      </c>
      <c r="BD26" s="38"/>
      <c r="BE26" s="38">
        <v>10</v>
      </c>
      <c r="BF26" s="38">
        <v>8</v>
      </c>
      <c r="BG26" s="38">
        <v>3</v>
      </c>
      <c r="BH26" s="38">
        <v>2</v>
      </c>
      <c r="BI26" s="38">
        <f>SUM(BB26:BH26)</f>
        <v>44</v>
      </c>
    </row>
    <row r="27" spans="1:61" s="6" customFormat="1" ht="30" customHeight="1" x14ac:dyDescent="0.55000000000000004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38">
        <f t="shared" ref="BB27:BI27" si="0">SUM(BB23:BB26)</f>
        <v>123</v>
      </c>
      <c r="BC27" s="38">
        <f t="shared" si="0"/>
        <v>21</v>
      </c>
      <c r="BD27" s="38">
        <f t="shared" si="0"/>
        <v>9</v>
      </c>
      <c r="BE27" s="38">
        <v>12</v>
      </c>
      <c r="BF27" s="38">
        <f t="shared" si="0"/>
        <v>8</v>
      </c>
      <c r="BG27" s="38">
        <f t="shared" si="0"/>
        <v>3</v>
      </c>
      <c r="BH27" s="38">
        <f t="shared" si="0"/>
        <v>26</v>
      </c>
      <c r="BI27" s="38">
        <f t="shared" si="0"/>
        <v>200</v>
      </c>
    </row>
    <row r="28" spans="1:61" s="6" customFormat="1" ht="24.75" hidden="1" customHeight="1" x14ac:dyDescent="0.55000000000000004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50"/>
      <c r="S28" s="50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BF28" s="51"/>
      <c r="BG28" s="51"/>
      <c r="BH28" s="51"/>
      <c r="BI28" s="51"/>
    </row>
    <row r="29" spans="1:61" s="6" customFormat="1" ht="30.6" x14ac:dyDescent="0.55000000000000004">
      <c r="A29" s="47"/>
      <c r="B29" s="47" t="s">
        <v>7</v>
      </c>
      <c r="D29" s="47"/>
      <c r="E29" s="47"/>
      <c r="F29" s="47"/>
      <c r="H29" s="52"/>
      <c r="I29" s="49" t="s">
        <v>89</v>
      </c>
      <c r="J29" s="47" t="s">
        <v>4</v>
      </c>
      <c r="N29" s="47"/>
      <c r="O29" s="47"/>
      <c r="P29" s="47"/>
      <c r="Q29" s="47"/>
      <c r="R29" s="50"/>
      <c r="T29" s="53" t="s">
        <v>1</v>
      </c>
      <c r="U29" s="49" t="s">
        <v>89</v>
      </c>
      <c r="V29" s="47" t="s">
        <v>58</v>
      </c>
      <c r="W29" s="47"/>
      <c r="X29" s="47"/>
      <c r="Y29" s="47"/>
      <c r="Z29" s="47"/>
      <c r="AA29" s="47"/>
      <c r="AB29" s="47"/>
      <c r="AC29" s="47"/>
      <c r="AE29" s="54" t="s">
        <v>88</v>
      </c>
      <c r="AF29" s="49" t="s">
        <v>89</v>
      </c>
      <c r="AG29" s="47" t="s">
        <v>87</v>
      </c>
      <c r="AH29" s="47"/>
      <c r="AI29" s="47"/>
      <c r="AJ29" s="5"/>
      <c r="AK29" s="5"/>
      <c r="AL29" s="5"/>
      <c r="AM29" s="5"/>
      <c r="AO29" s="54" t="s">
        <v>59</v>
      </c>
      <c r="AP29" s="49" t="s">
        <v>89</v>
      </c>
      <c r="AQ29" s="47" t="s">
        <v>60</v>
      </c>
      <c r="BF29" s="51"/>
      <c r="BG29" s="51"/>
      <c r="BH29" s="51"/>
      <c r="BI29" s="51"/>
    </row>
    <row r="30" spans="1:61" s="6" customFormat="1" ht="30.6" x14ac:dyDescent="0.55000000000000004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50"/>
      <c r="T30" s="50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5"/>
      <c r="AK30" s="5"/>
      <c r="AL30" s="5"/>
      <c r="AM30" s="5"/>
      <c r="AN30" s="5"/>
      <c r="AO30" s="5"/>
      <c r="AP30" s="5"/>
      <c r="AQ30" s="5"/>
      <c r="AR30" s="5"/>
      <c r="AS30" s="5"/>
      <c r="BF30" s="51"/>
      <c r="BG30" s="51"/>
      <c r="BH30" s="51"/>
      <c r="BI30" s="51"/>
    </row>
    <row r="31" spans="1:61" s="6" customFormat="1" ht="30.6" x14ac:dyDescent="0.55000000000000004">
      <c r="A31" s="47"/>
      <c r="B31" s="47"/>
      <c r="C31" s="47"/>
      <c r="D31" s="47"/>
      <c r="E31" s="47"/>
      <c r="F31" s="47"/>
      <c r="G31" s="47"/>
      <c r="H31" s="55" t="s">
        <v>0</v>
      </c>
      <c r="I31" s="49" t="s">
        <v>89</v>
      </c>
      <c r="J31" s="47" t="s">
        <v>64</v>
      </c>
      <c r="N31" s="47"/>
      <c r="O31" s="47"/>
      <c r="P31" s="47"/>
      <c r="Q31" s="47"/>
      <c r="R31" s="50"/>
      <c r="T31" s="54" t="s">
        <v>61</v>
      </c>
      <c r="U31" s="49" t="s">
        <v>89</v>
      </c>
      <c r="V31" s="47" t="s">
        <v>65</v>
      </c>
      <c r="W31" s="47"/>
      <c r="X31" s="47"/>
      <c r="Y31" s="47"/>
      <c r="Z31" s="47"/>
      <c r="AA31" s="47"/>
      <c r="AB31" s="47"/>
      <c r="AC31" s="47"/>
      <c r="AE31" s="54" t="s">
        <v>63</v>
      </c>
      <c r="AF31" s="49" t="s">
        <v>89</v>
      </c>
      <c r="AG31" s="47" t="s">
        <v>62</v>
      </c>
      <c r="AH31" s="47"/>
      <c r="AI31" s="47"/>
      <c r="AJ31" s="5"/>
      <c r="AK31" s="5"/>
      <c r="AL31" s="5"/>
      <c r="AM31" s="5"/>
      <c r="AN31" s="5"/>
      <c r="AO31" s="5"/>
      <c r="AP31" s="5"/>
      <c r="AQ31" s="5"/>
      <c r="AR31" s="5"/>
      <c r="AS31" s="5"/>
      <c r="BF31" s="51"/>
      <c r="BG31" s="51"/>
      <c r="BH31" s="51"/>
      <c r="BI31" s="51"/>
    </row>
    <row r="32" spans="1:61" ht="2.25" customHeight="1" x14ac:dyDescent="0.4">
      <c r="A32" s="2"/>
      <c r="B32" s="2"/>
      <c r="C32" s="2"/>
      <c r="D32" s="2"/>
      <c r="E32" s="2"/>
      <c r="F32" s="2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4"/>
      <c r="S32" s="1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59" ht="24.75" customHeight="1" x14ac:dyDescent="0.4">
      <c r="A33" s="2"/>
      <c r="B33" s="2"/>
      <c r="C33" s="2"/>
      <c r="D33" s="2"/>
      <c r="E33" s="2"/>
      <c r="F33" s="2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14"/>
      <c r="S33" s="1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59" ht="37.200000000000003" x14ac:dyDescent="0.6">
      <c r="A34" s="2"/>
      <c r="B34" s="2"/>
      <c r="C34" s="2"/>
      <c r="D34" s="2"/>
      <c r="E34" s="2"/>
      <c r="F34" s="2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14"/>
      <c r="S34" s="14"/>
      <c r="T34" s="4"/>
      <c r="U34" s="4"/>
      <c r="V34" s="4"/>
      <c r="W34" s="4"/>
      <c r="X34" s="4"/>
      <c r="Y34" s="4"/>
      <c r="Z34" s="4"/>
      <c r="AA34" s="35" t="s">
        <v>303</v>
      </c>
      <c r="AB34" s="4"/>
      <c r="AC34" s="4"/>
      <c r="AD34" s="4"/>
      <c r="AE34" s="4"/>
      <c r="AF34" s="4"/>
      <c r="AG34" s="4"/>
      <c r="AH34" s="4"/>
      <c r="AI34" s="4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59" ht="13.8" thickBo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15"/>
      <c r="S35" s="15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59" s="6" customFormat="1" ht="32.85" customHeight="1" x14ac:dyDescent="0.5">
      <c r="A36" s="422" t="s">
        <v>91</v>
      </c>
      <c r="B36" s="446" t="s">
        <v>104</v>
      </c>
      <c r="C36" s="447"/>
      <c r="D36" s="447"/>
      <c r="E36" s="447"/>
      <c r="F36" s="447"/>
      <c r="G36" s="447"/>
      <c r="H36" s="447"/>
      <c r="I36" s="447"/>
      <c r="J36" s="447"/>
      <c r="K36" s="447"/>
      <c r="L36" s="447"/>
      <c r="M36" s="447"/>
      <c r="N36" s="447"/>
      <c r="O36" s="448"/>
      <c r="P36" s="433" t="s">
        <v>8</v>
      </c>
      <c r="Q36" s="434"/>
      <c r="R36" s="433" t="s">
        <v>9</v>
      </c>
      <c r="S36" s="434"/>
      <c r="T36" s="426" t="s">
        <v>10</v>
      </c>
      <c r="U36" s="427"/>
      <c r="V36" s="427"/>
      <c r="W36" s="427"/>
      <c r="X36" s="427"/>
      <c r="Y36" s="427"/>
      <c r="Z36" s="427"/>
      <c r="AA36" s="427"/>
      <c r="AB36" s="427"/>
      <c r="AC36" s="427"/>
      <c r="AD36" s="427"/>
      <c r="AE36" s="428"/>
      <c r="AF36" s="426" t="s">
        <v>34</v>
      </c>
      <c r="AG36" s="427"/>
      <c r="AH36" s="427"/>
      <c r="AI36" s="427"/>
      <c r="AJ36" s="427"/>
      <c r="AK36" s="427"/>
      <c r="AL36" s="427"/>
      <c r="AM36" s="427"/>
      <c r="AN36" s="427"/>
      <c r="AO36" s="427"/>
      <c r="AP36" s="427"/>
      <c r="AQ36" s="427"/>
      <c r="AR36" s="427"/>
      <c r="AS36" s="427"/>
      <c r="AT36" s="427"/>
      <c r="AU36" s="427"/>
      <c r="AV36" s="427"/>
      <c r="AW36" s="427"/>
      <c r="AX36" s="427"/>
      <c r="AY36" s="427"/>
      <c r="AZ36" s="427"/>
      <c r="BA36" s="427"/>
      <c r="BB36" s="427"/>
      <c r="BC36" s="427"/>
      <c r="BD36" s="317" t="s">
        <v>92</v>
      </c>
      <c r="BE36" s="318"/>
      <c r="BF36" s="318"/>
      <c r="BG36" s="319"/>
    </row>
    <row r="37" spans="1:59" s="6" customFormat="1" ht="26.85" customHeight="1" x14ac:dyDescent="0.5">
      <c r="A37" s="423"/>
      <c r="B37" s="372"/>
      <c r="C37" s="373"/>
      <c r="D37" s="373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4"/>
      <c r="P37" s="391"/>
      <c r="Q37" s="392"/>
      <c r="R37" s="391"/>
      <c r="S37" s="392"/>
      <c r="T37" s="390" t="s">
        <v>5</v>
      </c>
      <c r="U37" s="379"/>
      <c r="V37" s="390" t="s">
        <v>11</v>
      </c>
      <c r="W37" s="379"/>
      <c r="X37" s="404" t="s">
        <v>12</v>
      </c>
      <c r="Y37" s="449"/>
      <c r="Z37" s="449"/>
      <c r="AA37" s="449"/>
      <c r="AB37" s="449"/>
      <c r="AC37" s="449"/>
      <c r="AD37" s="449"/>
      <c r="AE37" s="450"/>
      <c r="AF37" s="403" t="s">
        <v>14</v>
      </c>
      <c r="AG37" s="403"/>
      <c r="AH37" s="403"/>
      <c r="AI37" s="403"/>
      <c r="AJ37" s="403"/>
      <c r="AK37" s="403"/>
      <c r="AL37" s="403" t="s">
        <v>15</v>
      </c>
      <c r="AM37" s="403"/>
      <c r="AN37" s="403"/>
      <c r="AO37" s="403"/>
      <c r="AP37" s="403"/>
      <c r="AQ37" s="403"/>
      <c r="AR37" s="403" t="s">
        <v>16</v>
      </c>
      <c r="AS37" s="403"/>
      <c r="AT37" s="403"/>
      <c r="AU37" s="336"/>
      <c r="AV37" s="336"/>
      <c r="AW37" s="336"/>
      <c r="AX37" s="403" t="s">
        <v>142</v>
      </c>
      <c r="AY37" s="403"/>
      <c r="AZ37" s="403"/>
      <c r="BA37" s="403"/>
      <c r="BB37" s="403"/>
      <c r="BC37" s="404"/>
      <c r="BD37" s="320"/>
      <c r="BE37" s="321"/>
      <c r="BF37" s="321"/>
      <c r="BG37" s="322"/>
    </row>
    <row r="38" spans="1:59" s="6" customFormat="1" ht="69" customHeight="1" thickBot="1" x14ac:dyDescent="0.55000000000000004">
      <c r="A38" s="423"/>
      <c r="B38" s="372"/>
      <c r="C38" s="373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4"/>
      <c r="P38" s="391"/>
      <c r="Q38" s="392"/>
      <c r="R38" s="391"/>
      <c r="S38" s="392"/>
      <c r="T38" s="391"/>
      <c r="U38" s="392"/>
      <c r="V38" s="391"/>
      <c r="W38" s="392"/>
      <c r="X38" s="378" t="s">
        <v>13</v>
      </c>
      <c r="Y38" s="379"/>
      <c r="Z38" s="378" t="s">
        <v>93</v>
      </c>
      <c r="AA38" s="379"/>
      <c r="AB38" s="378" t="s">
        <v>94</v>
      </c>
      <c r="AC38" s="379"/>
      <c r="AD38" s="390" t="s">
        <v>68</v>
      </c>
      <c r="AE38" s="379"/>
      <c r="AF38" s="335" t="s">
        <v>170</v>
      </c>
      <c r="AG38" s="336"/>
      <c r="AH38" s="336"/>
      <c r="AI38" s="335" t="s">
        <v>255</v>
      </c>
      <c r="AJ38" s="336"/>
      <c r="AK38" s="336"/>
      <c r="AL38" s="335" t="s">
        <v>171</v>
      </c>
      <c r="AM38" s="336"/>
      <c r="AN38" s="336"/>
      <c r="AO38" s="335" t="s">
        <v>256</v>
      </c>
      <c r="AP38" s="336"/>
      <c r="AQ38" s="336"/>
      <c r="AR38" s="335" t="s">
        <v>172</v>
      </c>
      <c r="AS38" s="336"/>
      <c r="AT38" s="458"/>
      <c r="AU38" s="385" t="s">
        <v>257</v>
      </c>
      <c r="AV38" s="386"/>
      <c r="AW38" s="386"/>
      <c r="AX38" s="451" t="s">
        <v>217</v>
      </c>
      <c r="AY38" s="336"/>
      <c r="AZ38" s="336"/>
      <c r="BA38" s="335" t="s">
        <v>233</v>
      </c>
      <c r="BB38" s="336"/>
      <c r="BC38" s="458"/>
      <c r="BD38" s="320"/>
      <c r="BE38" s="321"/>
      <c r="BF38" s="321"/>
      <c r="BG38" s="322"/>
    </row>
    <row r="39" spans="1:59" s="6" customFormat="1" ht="191.25" customHeight="1" thickBot="1" x14ac:dyDescent="0.55000000000000004">
      <c r="A39" s="424"/>
      <c r="B39" s="375"/>
      <c r="C39" s="376"/>
      <c r="D39" s="376"/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7"/>
      <c r="P39" s="380"/>
      <c r="Q39" s="381"/>
      <c r="R39" s="380"/>
      <c r="S39" s="381"/>
      <c r="T39" s="380"/>
      <c r="U39" s="381"/>
      <c r="V39" s="380"/>
      <c r="W39" s="381"/>
      <c r="X39" s="380"/>
      <c r="Y39" s="381"/>
      <c r="Z39" s="380"/>
      <c r="AA39" s="381"/>
      <c r="AB39" s="380"/>
      <c r="AC39" s="381"/>
      <c r="AD39" s="380"/>
      <c r="AE39" s="393"/>
      <c r="AF39" s="40" t="s">
        <v>3</v>
      </c>
      <c r="AG39" s="41" t="s">
        <v>17</v>
      </c>
      <c r="AH39" s="42" t="s">
        <v>18</v>
      </c>
      <c r="AI39" s="40" t="s">
        <v>3</v>
      </c>
      <c r="AJ39" s="41" t="s">
        <v>17</v>
      </c>
      <c r="AK39" s="42" t="s">
        <v>18</v>
      </c>
      <c r="AL39" s="40" t="s">
        <v>3</v>
      </c>
      <c r="AM39" s="41" t="s">
        <v>17</v>
      </c>
      <c r="AN39" s="42" t="s">
        <v>18</v>
      </c>
      <c r="AO39" s="40" t="s">
        <v>3</v>
      </c>
      <c r="AP39" s="41" t="s">
        <v>17</v>
      </c>
      <c r="AQ39" s="42" t="s">
        <v>18</v>
      </c>
      <c r="AR39" s="40" t="s">
        <v>3</v>
      </c>
      <c r="AS39" s="41" t="s">
        <v>17</v>
      </c>
      <c r="AT39" s="43" t="s">
        <v>18</v>
      </c>
      <c r="AU39" s="44" t="s">
        <v>3</v>
      </c>
      <c r="AV39" s="45" t="s">
        <v>17</v>
      </c>
      <c r="AW39" s="46" t="s">
        <v>18</v>
      </c>
      <c r="AX39" s="40" t="s">
        <v>3</v>
      </c>
      <c r="AY39" s="41" t="s">
        <v>17</v>
      </c>
      <c r="AZ39" s="42" t="s">
        <v>18</v>
      </c>
      <c r="BA39" s="40" t="s">
        <v>3</v>
      </c>
      <c r="BB39" s="41" t="s">
        <v>17</v>
      </c>
      <c r="BC39" s="43" t="s">
        <v>18</v>
      </c>
      <c r="BD39" s="323"/>
      <c r="BE39" s="324"/>
      <c r="BF39" s="324"/>
      <c r="BG39" s="325"/>
    </row>
    <row r="40" spans="1:59" s="24" customFormat="1" ht="75" customHeight="1" thickBot="1" x14ac:dyDescent="0.65">
      <c r="A40" s="56" t="s">
        <v>19</v>
      </c>
      <c r="B40" s="387" t="s">
        <v>105</v>
      </c>
      <c r="C40" s="454"/>
      <c r="D40" s="454"/>
      <c r="E40" s="454"/>
      <c r="F40" s="454"/>
      <c r="G40" s="454"/>
      <c r="H40" s="454"/>
      <c r="I40" s="454"/>
      <c r="J40" s="454"/>
      <c r="K40" s="454"/>
      <c r="L40" s="454"/>
      <c r="M40" s="454"/>
      <c r="N40" s="454"/>
      <c r="O40" s="455"/>
      <c r="P40" s="405"/>
      <c r="Q40" s="406"/>
      <c r="R40" s="405"/>
      <c r="S40" s="406"/>
      <c r="T40" s="478">
        <f>SUM(T41,T45,T48,T56,T63,T69,T73)</f>
        <v>3242</v>
      </c>
      <c r="U40" s="479"/>
      <c r="V40" s="478">
        <f>SUM(V41,V45,V48,V56,V63,V69,V73)</f>
        <v>1592</v>
      </c>
      <c r="W40" s="479"/>
      <c r="X40" s="478">
        <f>SUM(X41,X45,X48,X56,X63,X69,X73)</f>
        <v>486</v>
      </c>
      <c r="Y40" s="479"/>
      <c r="Z40" s="478"/>
      <c r="AA40" s="479"/>
      <c r="AB40" s="478">
        <f>SUM(AB41,AB45,AB48,AB56,AB63,AB69,AB73)</f>
        <v>776</v>
      </c>
      <c r="AC40" s="479"/>
      <c r="AD40" s="478">
        <f>SUM(AD41,AD45,AD48,AD56,AD63,AD69,AD73)</f>
        <v>330</v>
      </c>
      <c r="AE40" s="479"/>
      <c r="AF40" s="57">
        <f t="shared" ref="AF40:AW40" si="1">SUM(AF41,AF45,AF48,AF56,AF63,AF69,AF73)</f>
        <v>716</v>
      </c>
      <c r="AG40" s="57">
        <f t="shared" si="1"/>
        <v>398</v>
      </c>
      <c r="AH40" s="57">
        <f t="shared" si="1"/>
        <v>19</v>
      </c>
      <c r="AI40" s="57">
        <f t="shared" si="1"/>
        <v>552</v>
      </c>
      <c r="AJ40" s="57">
        <f t="shared" si="1"/>
        <v>302</v>
      </c>
      <c r="AK40" s="57">
        <f t="shared" si="1"/>
        <v>16</v>
      </c>
      <c r="AL40" s="57">
        <f t="shared" si="1"/>
        <v>828</v>
      </c>
      <c r="AM40" s="57">
        <f t="shared" si="1"/>
        <v>386</v>
      </c>
      <c r="AN40" s="57">
        <f t="shared" si="1"/>
        <v>20</v>
      </c>
      <c r="AO40" s="57">
        <f t="shared" si="1"/>
        <v>572</v>
      </c>
      <c r="AP40" s="57">
        <f t="shared" si="1"/>
        <v>260</v>
      </c>
      <c r="AQ40" s="57">
        <f t="shared" si="1"/>
        <v>16</v>
      </c>
      <c r="AR40" s="57">
        <f t="shared" si="1"/>
        <v>410</v>
      </c>
      <c r="AS40" s="57">
        <f t="shared" si="1"/>
        <v>194</v>
      </c>
      <c r="AT40" s="57">
        <f t="shared" si="1"/>
        <v>12</v>
      </c>
      <c r="AU40" s="57">
        <f t="shared" si="1"/>
        <v>140</v>
      </c>
      <c r="AV40" s="57">
        <f t="shared" si="1"/>
        <v>52</v>
      </c>
      <c r="AW40" s="57">
        <f t="shared" si="1"/>
        <v>4</v>
      </c>
      <c r="AX40" s="57"/>
      <c r="AY40" s="58"/>
      <c r="AZ40" s="59"/>
      <c r="BA40" s="57"/>
      <c r="BB40" s="58"/>
      <c r="BC40" s="59"/>
      <c r="BD40" s="507"/>
      <c r="BE40" s="507"/>
      <c r="BF40" s="507"/>
      <c r="BG40" s="508"/>
    </row>
    <row r="41" spans="1:59" s="24" customFormat="1" ht="87" customHeight="1" x14ac:dyDescent="0.6">
      <c r="A41" s="60" t="s">
        <v>95</v>
      </c>
      <c r="B41" s="475" t="s">
        <v>235</v>
      </c>
      <c r="C41" s="475"/>
      <c r="D41" s="475"/>
      <c r="E41" s="475"/>
      <c r="F41" s="475"/>
      <c r="G41" s="475"/>
      <c r="H41" s="475"/>
      <c r="I41" s="475"/>
      <c r="J41" s="475"/>
      <c r="K41" s="475"/>
      <c r="L41" s="475"/>
      <c r="M41" s="475"/>
      <c r="N41" s="475"/>
      <c r="O41" s="475"/>
      <c r="P41" s="456"/>
      <c r="Q41" s="457"/>
      <c r="R41" s="456"/>
      <c r="S41" s="457"/>
      <c r="T41" s="456">
        <f>SUM(T42:U44)</f>
        <v>324</v>
      </c>
      <c r="U41" s="457"/>
      <c r="V41" s="456">
        <f>SUM(V42:W44)</f>
        <v>162</v>
      </c>
      <c r="W41" s="457"/>
      <c r="X41" s="456">
        <f>SUM(X42:Y44)</f>
        <v>96</v>
      </c>
      <c r="Y41" s="457"/>
      <c r="Z41" s="456"/>
      <c r="AA41" s="457"/>
      <c r="AB41" s="456"/>
      <c r="AC41" s="457"/>
      <c r="AD41" s="456">
        <f>SUM(AD42:AE44)</f>
        <v>66</v>
      </c>
      <c r="AE41" s="506"/>
      <c r="AF41" s="61">
        <f>SUM(AF42:AF44)</f>
        <v>108</v>
      </c>
      <c r="AG41" s="62">
        <f>SUM(AG42:AG44)</f>
        <v>54</v>
      </c>
      <c r="AH41" s="63">
        <v>3</v>
      </c>
      <c r="AI41" s="64">
        <f t="shared" ref="AI41:AN41" si="2">SUM(AI42:AI44)</f>
        <v>108</v>
      </c>
      <c r="AJ41" s="65">
        <f t="shared" si="2"/>
        <v>54</v>
      </c>
      <c r="AK41" s="66">
        <f t="shared" si="2"/>
        <v>3</v>
      </c>
      <c r="AL41" s="64">
        <f t="shared" si="2"/>
        <v>108</v>
      </c>
      <c r="AM41" s="65">
        <f t="shared" si="2"/>
        <v>54</v>
      </c>
      <c r="AN41" s="66">
        <f t="shared" si="2"/>
        <v>3</v>
      </c>
      <c r="AO41" s="61"/>
      <c r="AP41" s="62"/>
      <c r="AQ41" s="63"/>
      <c r="AR41" s="67"/>
      <c r="AS41" s="65"/>
      <c r="AT41" s="68"/>
      <c r="AU41" s="64"/>
      <c r="AV41" s="65"/>
      <c r="AW41" s="66"/>
      <c r="AX41" s="64"/>
      <c r="AY41" s="65"/>
      <c r="AZ41" s="66"/>
      <c r="BA41" s="64"/>
      <c r="BB41" s="65"/>
      <c r="BC41" s="150"/>
      <c r="BD41" s="509"/>
      <c r="BE41" s="510"/>
      <c r="BF41" s="510"/>
      <c r="BG41" s="511"/>
    </row>
    <row r="42" spans="1:59" s="24" customFormat="1" ht="77.55" customHeight="1" x14ac:dyDescent="0.6">
      <c r="A42" s="69" t="s">
        <v>111</v>
      </c>
      <c r="B42" s="476" t="s">
        <v>259</v>
      </c>
      <c r="C42" s="476"/>
      <c r="D42" s="476"/>
      <c r="E42" s="476"/>
      <c r="F42" s="476"/>
      <c r="G42" s="476"/>
      <c r="H42" s="476"/>
      <c r="I42" s="476"/>
      <c r="J42" s="476"/>
      <c r="K42" s="476"/>
      <c r="L42" s="476"/>
      <c r="M42" s="476"/>
      <c r="N42" s="476"/>
      <c r="O42" s="476"/>
      <c r="P42" s="242">
        <v>1</v>
      </c>
      <c r="Q42" s="243"/>
      <c r="R42" s="242"/>
      <c r="S42" s="243"/>
      <c r="T42" s="272">
        <v>108</v>
      </c>
      <c r="U42" s="273"/>
      <c r="V42" s="272">
        <v>54</v>
      </c>
      <c r="W42" s="273"/>
      <c r="X42" s="242">
        <v>36</v>
      </c>
      <c r="Y42" s="243"/>
      <c r="Z42" s="242"/>
      <c r="AA42" s="243"/>
      <c r="AB42" s="242"/>
      <c r="AC42" s="243"/>
      <c r="AD42" s="242">
        <v>18</v>
      </c>
      <c r="AE42" s="477"/>
      <c r="AF42" s="79">
        <v>108</v>
      </c>
      <c r="AG42" s="80">
        <v>54</v>
      </c>
      <c r="AH42" s="81">
        <v>3</v>
      </c>
      <c r="AI42" s="70"/>
      <c r="AJ42" s="71"/>
      <c r="AK42" s="72"/>
      <c r="AL42" s="73"/>
      <c r="AM42" s="74"/>
      <c r="AN42" s="75"/>
      <c r="AO42" s="70"/>
      <c r="AP42" s="71"/>
      <c r="AQ42" s="72"/>
      <c r="AR42" s="76"/>
      <c r="AS42" s="71"/>
      <c r="AT42" s="77"/>
      <c r="AU42" s="70"/>
      <c r="AV42" s="71"/>
      <c r="AW42" s="72"/>
      <c r="AX42" s="70"/>
      <c r="AY42" s="71"/>
      <c r="AZ42" s="72"/>
      <c r="BA42" s="70"/>
      <c r="BB42" s="71"/>
      <c r="BC42" s="72"/>
      <c r="BD42" s="308" t="s">
        <v>203</v>
      </c>
      <c r="BE42" s="308"/>
      <c r="BF42" s="308"/>
      <c r="BG42" s="309"/>
    </row>
    <row r="43" spans="1:59" s="24" customFormat="1" ht="37.799999999999997" x14ac:dyDescent="0.6">
      <c r="A43" s="69" t="s">
        <v>112</v>
      </c>
      <c r="B43" s="239" t="s">
        <v>260</v>
      </c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72">
        <v>2</v>
      </c>
      <c r="Q43" s="273"/>
      <c r="R43" s="272"/>
      <c r="S43" s="273"/>
      <c r="T43" s="272">
        <v>108</v>
      </c>
      <c r="U43" s="273"/>
      <c r="V43" s="272">
        <v>54</v>
      </c>
      <c r="W43" s="273"/>
      <c r="X43" s="272">
        <v>32</v>
      </c>
      <c r="Y43" s="273"/>
      <c r="Z43" s="272"/>
      <c r="AA43" s="273"/>
      <c r="AB43" s="272"/>
      <c r="AC43" s="273"/>
      <c r="AD43" s="272">
        <v>22</v>
      </c>
      <c r="AE43" s="432"/>
      <c r="AF43" s="70"/>
      <c r="AG43" s="71"/>
      <c r="AH43" s="72"/>
      <c r="AI43" s="73">
        <v>108</v>
      </c>
      <c r="AJ43" s="74">
        <v>54</v>
      </c>
      <c r="AK43" s="75">
        <v>3</v>
      </c>
      <c r="AL43" s="70"/>
      <c r="AM43" s="71"/>
      <c r="AN43" s="72"/>
      <c r="AO43" s="70"/>
      <c r="AP43" s="71"/>
      <c r="AQ43" s="72"/>
      <c r="AR43" s="76"/>
      <c r="AS43" s="71"/>
      <c r="AT43" s="77"/>
      <c r="AU43" s="70"/>
      <c r="AV43" s="71"/>
      <c r="AW43" s="72"/>
      <c r="AX43" s="70"/>
      <c r="AY43" s="71"/>
      <c r="AZ43" s="72"/>
      <c r="BA43" s="70"/>
      <c r="BB43" s="71"/>
      <c r="BC43" s="77"/>
      <c r="BD43" s="225" t="s">
        <v>242</v>
      </c>
      <c r="BE43" s="226"/>
      <c r="BF43" s="226"/>
      <c r="BG43" s="227"/>
    </row>
    <row r="44" spans="1:59" s="24" customFormat="1" ht="38.4" thickBot="1" x14ac:dyDescent="0.65">
      <c r="A44" s="78" t="s">
        <v>122</v>
      </c>
      <c r="B44" s="239" t="s">
        <v>107</v>
      </c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72">
        <v>3</v>
      </c>
      <c r="Q44" s="273"/>
      <c r="R44" s="272"/>
      <c r="S44" s="273"/>
      <c r="T44" s="272">
        <v>108</v>
      </c>
      <c r="U44" s="273"/>
      <c r="V44" s="272">
        <v>54</v>
      </c>
      <c r="W44" s="273"/>
      <c r="X44" s="272">
        <v>28</v>
      </c>
      <c r="Y44" s="273"/>
      <c r="Z44" s="272"/>
      <c r="AA44" s="273"/>
      <c r="AB44" s="272"/>
      <c r="AC44" s="273"/>
      <c r="AD44" s="272">
        <v>26</v>
      </c>
      <c r="AE44" s="432"/>
      <c r="AF44" s="70"/>
      <c r="AG44" s="71"/>
      <c r="AH44" s="72"/>
      <c r="AI44" s="70"/>
      <c r="AJ44" s="71"/>
      <c r="AK44" s="72"/>
      <c r="AL44" s="73">
        <v>108</v>
      </c>
      <c r="AM44" s="74">
        <v>54</v>
      </c>
      <c r="AN44" s="75">
        <v>3</v>
      </c>
      <c r="AO44" s="79"/>
      <c r="AP44" s="80"/>
      <c r="AQ44" s="81"/>
      <c r="AR44" s="82"/>
      <c r="AS44" s="80"/>
      <c r="AT44" s="83"/>
      <c r="AU44" s="79"/>
      <c r="AV44" s="80"/>
      <c r="AW44" s="81"/>
      <c r="AX44" s="79"/>
      <c r="AY44" s="80"/>
      <c r="AZ44" s="81"/>
      <c r="BA44" s="79"/>
      <c r="BB44" s="80"/>
      <c r="BC44" s="83"/>
      <c r="BD44" s="502" t="s">
        <v>250</v>
      </c>
      <c r="BE44" s="503"/>
      <c r="BF44" s="503"/>
      <c r="BG44" s="504"/>
    </row>
    <row r="45" spans="1:59" s="24" customFormat="1" ht="88.05" customHeight="1" thickBot="1" x14ac:dyDescent="0.65">
      <c r="A45" s="84" t="s">
        <v>106</v>
      </c>
      <c r="B45" s="495" t="s">
        <v>192</v>
      </c>
      <c r="C45" s="495"/>
      <c r="D45" s="495"/>
      <c r="E45" s="495"/>
      <c r="F45" s="495"/>
      <c r="G45" s="495"/>
      <c r="H45" s="495"/>
      <c r="I45" s="495"/>
      <c r="J45" s="495"/>
      <c r="K45" s="495"/>
      <c r="L45" s="495"/>
      <c r="M45" s="495"/>
      <c r="N45" s="495"/>
      <c r="O45" s="495"/>
      <c r="P45" s="315"/>
      <c r="Q45" s="316"/>
      <c r="R45" s="315"/>
      <c r="S45" s="316"/>
      <c r="T45" s="315">
        <f>SUM(T46:U47)</f>
        <v>692</v>
      </c>
      <c r="U45" s="316"/>
      <c r="V45" s="315">
        <f>SUM(V46:W47)</f>
        <v>388</v>
      </c>
      <c r="W45" s="316"/>
      <c r="X45" s="315"/>
      <c r="Y45" s="316"/>
      <c r="Z45" s="315"/>
      <c r="AA45" s="316"/>
      <c r="AB45" s="315">
        <f>SUM(AB46:AC47)</f>
        <v>388</v>
      </c>
      <c r="AC45" s="316"/>
      <c r="AD45" s="315"/>
      <c r="AE45" s="425"/>
      <c r="AF45" s="85">
        <f t="shared" ref="AF45:AN45" si="3">SUM(AF46:AF47)</f>
        <v>216</v>
      </c>
      <c r="AG45" s="86">
        <f t="shared" si="3"/>
        <v>140</v>
      </c>
      <c r="AH45" s="87">
        <f t="shared" si="3"/>
        <v>6</v>
      </c>
      <c r="AI45" s="85">
        <f t="shared" si="3"/>
        <v>204</v>
      </c>
      <c r="AJ45" s="86">
        <f t="shared" si="3"/>
        <v>124</v>
      </c>
      <c r="AK45" s="86">
        <f t="shared" si="3"/>
        <v>6</v>
      </c>
      <c r="AL45" s="85">
        <f t="shared" si="3"/>
        <v>272</v>
      </c>
      <c r="AM45" s="86">
        <f t="shared" si="3"/>
        <v>124</v>
      </c>
      <c r="AN45" s="86">
        <f t="shared" si="3"/>
        <v>6</v>
      </c>
      <c r="AO45" s="85"/>
      <c r="AP45" s="88"/>
      <c r="AQ45" s="89"/>
      <c r="AR45" s="86"/>
      <c r="AS45" s="88"/>
      <c r="AT45" s="90"/>
      <c r="AU45" s="85"/>
      <c r="AV45" s="88"/>
      <c r="AW45" s="89"/>
      <c r="AX45" s="85"/>
      <c r="AY45" s="88"/>
      <c r="AZ45" s="89"/>
      <c r="BA45" s="85"/>
      <c r="BB45" s="88"/>
      <c r="BC45" s="90"/>
      <c r="BD45" s="496" t="s">
        <v>458</v>
      </c>
      <c r="BE45" s="497"/>
      <c r="BF45" s="497"/>
      <c r="BG45" s="498"/>
    </row>
    <row r="46" spans="1:59" s="24" customFormat="1" ht="73.5" customHeight="1" x14ac:dyDescent="0.6">
      <c r="A46" s="91" t="s">
        <v>108</v>
      </c>
      <c r="B46" s="415" t="s">
        <v>193</v>
      </c>
      <c r="C46" s="415"/>
      <c r="D46" s="415"/>
      <c r="E46" s="415"/>
      <c r="F46" s="415"/>
      <c r="G46" s="415"/>
      <c r="H46" s="415"/>
      <c r="I46" s="415"/>
      <c r="J46" s="415"/>
      <c r="K46" s="415"/>
      <c r="L46" s="415"/>
      <c r="M46" s="415"/>
      <c r="N46" s="415"/>
      <c r="O46" s="415"/>
      <c r="P46" s="285">
        <v>1</v>
      </c>
      <c r="Q46" s="286"/>
      <c r="R46" s="285"/>
      <c r="S46" s="286"/>
      <c r="T46" s="272">
        <f>SUM(AF46,AI46,AL46,AO46,AR46,AU46,AX46)</f>
        <v>216</v>
      </c>
      <c r="U46" s="273"/>
      <c r="V46" s="272">
        <f>SUM(AG46,AJ46,AM46,AP46,AS46,AV46,AY46)</f>
        <v>140</v>
      </c>
      <c r="W46" s="273"/>
      <c r="X46" s="285"/>
      <c r="Y46" s="286"/>
      <c r="Z46" s="285"/>
      <c r="AA46" s="286"/>
      <c r="AB46" s="285">
        <v>140</v>
      </c>
      <c r="AC46" s="286"/>
      <c r="AD46" s="285"/>
      <c r="AE46" s="368"/>
      <c r="AF46" s="92">
        <v>216</v>
      </c>
      <c r="AG46" s="93">
        <v>140</v>
      </c>
      <c r="AH46" s="94">
        <v>6</v>
      </c>
      <c r="AI46" s="92"/>
      <c r="AJ46" s="93"/>
      <c r="AK46" s="94"/>
      <c r="AL46" s="92"/>
      <c r="AM46" s="93"/>
      <c r="AN46" s="94"/>
      <c r="AO46" s="92"/>
      <c r="AP46" s="93"/>
      <c r="AQ46" s="94"/>
      <c r="AR46" s="95"/>
      <c r="AS46" s="93"/>
      <c r="AT46" s="96"/>
      <c r="AU46" s="92"/>
      <c r="AV46" s="93"/>
      <c r="AW46" s="94"/>
      <c r="AX46" s="92"/>
      <c r="AY46" s="93"/>
      <c r="AZ46" s="94"/>
      <c r="BA46" s="92"/>
      <c r="BB46" s="93"/>
      <c r="BC46" s="103"/>
      <c r="BD46" s="499"/>
      <c r="BE46" s="500"/>
      <c r="BF46" s="500"/>
      <c r="BG46" s="501"/>
    </row>
    <row r="47" spans="1:59" s="24" customFormat="1" ht="125.55" customHeight="1" thickBot="1" x14ac:dyDescent="0.65">
      <c r="A47" s="78" t="s">
        <v>130</v>
      </c>
      <c r="B47" s="476" t="s">
        <v>234</v>
      </c>
      <c r="C47" s="476"/>
      <c r="D47" s="476"/>
      <c r="E47" s="476"/>
      <c r="F47" s="476"/>
      <c r="G47" s="476"/>
      <c r="H47" s="476"/>
      <c r="I47" s="476"/>
      <c r="J47" s="476"/>
      <c r="K47" s="476"/>
      <c r="L47" s="476"/>
      <c r="M47" s="476"/>
      <c r="N47" s="476"/>
      <c r="O47" s="476"/>
      <c r="P47" s="242">
        <v>3</v>
      </c>
      <c r="Q47" s="243"/>
      <c r="R47" s="351">
        <v>2</v>
      </c>
      <c r="S47" s="352"/>
      <c r="T47" s="272">
        <f>SUM(AF47,AI47,AL47,AO47,AR47,AU47,AX47)</f>
        <v>476</v>
      </c>
      <c r="U47" s="273"/>
      <c r="V47" s="272">
        <f>SUM(AG47,AJ47,AM47,AP47,AS47,AV47,AY47)</f>
        <v>248</v>
      </c>
      <c r="W47" s="273"/>
      <c r="X47" s="242"/>
      <c r="Y47" s="243"/>
      <c r="Z47" s="242"/>
      <c r="AA47" s="243"/>
      <c r="AB47" s="242">
        <v>248</v>
      </c>
      <c r="AC47" s="243"/>
      <c r="AD47" s="242"/>
      <c r="AE47" s="477"/>
      <c r="AF47" s="79"/>
      <c r="AG47" s="80"/>
      <c r="AH47" s="81"/>
      <c r="AI47" s="79">
        <v>204</v>
      </c>
      <c r="AJ47" s="80">
        <v>124</v>
      </c>
      <c r="AK47" s="81">
        <v>6</v>
      </c>
      <c r="AL47" s="79">
        <v>272</v>
      </c>
      <c r="AM47" s="80">
        <v>124</v>
      </c>
      <c r="AN47" s="81">
        <v>6</v>
      </c>
      <c r="AO47" s="97"/>
      <c r="AP47" s="98"/>
      <c r="AQ47" s="99"/>
      <c r="AR47" s="82"/>
      <c r="AS47" s="80"/>
      <c r="AT47" s="83"/>
      <c r="AU47" s="79"/>
      <c r="AV47" s="80"/>
      <c r="AW47" s="81"/>
      <c r="AX47" s="79"/>
      <c r="AY47" s="80"/>
      <c r="AZ47" s="81"/>
      <c r="BA47" s="79"/>
      <c r="BB47" s="80"/>
      <c r="BC47" s="104"/>
      <c r="BD47" s="502"/>
      <c r="BE47" s="503"/>
      <c r="BF47" s="503"/>
      <c r="BG47" s="504"/>
    </row>
    <row r="48" spans="1:59" s="24" customFormat="1" ht="73.5" customHeight="1" thickBot="1" x14ac:dyDescent="0.65">
      <c r="A48" s="84" t="s">
        <v>109</v>
      </c>
      <c r="B48" s="495" t="s">
        <v>194</v>
      </c>
      <c r="C48" s="495"/>
      <c r="D48" s="495"/>
      <c r="E48" s="495"/>
      <c r="F48" s="495"/>
      <c r="G48" s="495"/>
      <c r="H48" s="495"/>
      <c r="I48" s="495"/>
      <c r="J48" s="495"/>
      <c r="K48" s="495"/>
      <c r="L48" s="495"/>
      <c r="M48" s="495"/>
      <c r="N48" s="495"/>
      <c r="O48" s="495"/>
      <c r="P48" s="480"/>
      <c r="Q48" s="481"/>
      <c r="R48" s="480"/>
      <c r="S48" s="481"/>
      <c r="T48" s="315">
        <f>SUM(T49:U50)</f>
        <v>636</v>
      </c>
      <c r="U48" s="316"/>
      <c r="V48" s="315">
        <f>SUM(V49:W50)</f>
        <v>388</v>
      </c>
      <c r="W48" s="316"/>
      <c r="X48" s="315"/>
      <c r="Y48" s="316"/>
      <c r="Z48" s="315"/>
      <c r="AA48" s="316"/>
      <c r="AB48" s="315">
        <f>SUM(AB49:AC50)</f>
        <v>388</v>
      </c>
      <c r="AC48" s="316"/>
      <c r="AD48" s="315"/>
      <c r="AE48" s="425"/>
      <c r="AF48" s="85">
        <f t="shared" ref="AF48" si="4">SUM(AF49:AF50)</f>
        <v>216</v>
      </c>
      <c r="AG48" s="88">
        <f>SUM(AG49:AG50)</f>
        <v>140</v>
      </c>
      <c r="AH48" s="87">
        <f>SUM(AH49:AH50)</f>
        <v>6</v>
      </c>
      <c r="AI48" s="85">
        <f t="shared" ref="AI48:AQ48" si="5">SUM(AI49:AI50)</f>
        <v>100</v>
      </c>
      <c r="AJ48" s="88">
        <f t="shared" si="5"/>
        <v>72</v>
      </c>
      <c r="AK48" s="87">
        <f t="shared" si="5"/>
        <v>3</v>
      </c>
      <c r="AL48" s="85">
        <f t="shared" si="5"/>
        <v>104</v>
      </c>
      <c r="AM48" s="88">
        <f t="shared" si="5"/>
        <v>72</v>
      </c>
      <c r="AN48" s="87">
        <f t="shared" si="5"/>
        <v>3</v>
      </c>
      <c r="AO48" s="89">
        <f t="shared" si="5"/>
        <v>216</v>
      </c>
      <c r="AP48" s="85">
        <f t="shared" si="5"/>
        <v>104</v>
      </c>
      <c r="AQ48" s="87">
        <f t="shared" si="5"/>
        <v>6</v>
      </c>
      <c r="AR48" s="86"/>
      <c r="AS48" s="88"/>
      <c r="AT48" s="90"/>
      <c r="AU48" s="85"/>
      <c r="AV48" s="88"/>
      <c r="AW48" s="89"/>
      <c r="AX48" s="85"/>
      <c r="AY48" s="88"/>
      <c r="AZ48" s="89"/>
      <c r="BA48" s="85"/>
      <c r="BB48" s="88"/>
      <c r="BC48" s="89"/>
      <c r="BD48" s="505" t="s">
        <v>459</v>
      </c>
      <c r="BE48" s="497"/>
      <c r="BF48" s="497"/>
      <c r="BG48" s="498"/>
    </row>
    <row r="49" spans="1:59" s="24" customFormat="1" ht="73.5" customHeight="1" x14ac:dyDescent="0.6">
      <c r="A49" s="91" t="s">
        <v>110</v>
      </c>
      <c r="B49" s="415" t="s">
        <v>195</v>
      </c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415"/>
      <c r="P49" s="285">
        <v>1</v>
      </c>
      <c r="Q49" s="286"/>
      <c r="R49" s="285"/>
      <c r="S49" s="286"/>
      <c r="T49" s="272">
        <f>SUM(AF49,AI49,AL49,AO49,AR49,AU49,AX49)</f>
        <v>216</v>
      </c>
      <c r="U49" s="273"/>
      <c r="V49" s="272">
        <f>SUM(AG49,AJ49,AM49,AP49,AS49,AV49,AY49)</f>
        <v>140</v>
      </c>
      <c r="W49" s="273"/>
      <c r="X49" s="285"/>
      <c r="Y49" s="286"/>
      <c r="Z49" s="285"/>
      <c r="AA49" s="286"/>
      <c r="AB49" s="285">
        <v>140</v>
      </c>
      <c r="AC49" s="286"/>
      <c r="AD49" s="285"/>
      <c r="AE49" s="368"/>
      <c r="AF49" s="73">
        <v>216</v>
      </c>
      <c r="AG49" s="74">
        <v>140</v>
      </c>
      <c r="AH49" s="94">
        <v>6</v>
      </c>
      <c r="AI49" s="92"/>
      <c r="AJ49" s="93"/>
      <c r="AK49" s="94"/>
      <c r="AL49" s="92"/>
      <c r="AM49" s="93"/>
      <c r="AN49" s="94"/>
      <c r="AO49" s="92"/>
      <c r="AP49" s="93"/>
      <c r="AQ49" s="94"/>
      <c r="AR49" s="95"/>
      <c r="AS49" s="93"/>
      <c r="AT49" s="96"/>
      <c r="AU49" s="92"/>
      <c r="AV49" s="93"/>
      <c r="AW49" s="94"/>
      <c r="AX49" s="92"/>
      <c r="AY49" s="93"/>
      <c r="AZ49" s="94"/>
      <c r="BA49" s="92"/>
      <c r="BB49" s="93"/>
      <c r="BC49" s="103"/>
      <c r="BD49" s="499"/>
      <c r="BE49" s="500"/>
      <c r="BF49" s="500"/>
      <c r="BG49" s="501"/>
    </row>
    <row r="50" spans="1:59" s="24" customFormat="1" ht="127.5" customHeight="1" x14ac:dyDescent="0.6">
      <c r="A50" s="69" t="s">
        <v>133</v>
      </c>
      <c r="B50" s="239" t="s">
        <v>238</v>
      </c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72">
        <v>3</v>
      </c>
      <c r="Q50" s="273"/>
      <c r="R50" s="487" t="s">
        <v>280</v>
      </c>
      <c r="S50" s="488"/>
      <c r="T50" s="272">
        <f>SUM(AF50,AI50,AL50,AO50,AR50,AU50,AX50)</f>
        <v>420</v>
      </c>
      <c r="U50" s="273"/>
      <c r="V50" s="272">
        <f>SUM(AG50,AJ50,AM50,AP50,AS50,AV50,AY50)</f>
        <v>248</v>
      </c>
      <c r="W50" s="273"/>
      <c r="X50" s="272"/>
      <c r="Y50" s="273"/>
      <c r="Z50" s="272"/>
      <c r="AA50" s="273"/>
      <c r="AB50" s="272">
        <v>248</v>
      </c>
      <c r="AC50" s="273"/>
      <c r="AD50" s="272"/>
      <c r="AE50" s="432"/>
      <c r="AF50" s="70"/>
      <c r="AG50" s="71"/>
      <c r="AH50" s="72"/>
      <c r="AI50" s="73">
        <v>100</v>
      </c>
      <c r="AJ50" s="74">
        <v>72</v>
      </c>
      <c r="AK50" s="72">
        <v>3</v>
      </c>
      <c r="AL50" s="70">
        <v>104</v>
      </c>
      <c r="AM50" s="71">
        <v>72</v>
      </c>
      <c r="AN50" s="72">
        <v>3</v>
      </c>
      <c r="AO50" s="70">
        <v>216</v>
      </c>
      <c r="AP50" s="71">
        <v>104</v>
      </c>
      <c r="AQ50" s="72">
        <v>6</v>
      </c>
      <c r="AR50" s="76"/>
      <c r="AS50" s="71"/>
      <c r="AT50" s="77"/>
      <c r="AU50" s="70"/>
      <c r="AV50" s="71"/>
      <c r="AW50" s="72"/>
      <c r="AX50" s="70"/>
      <c r="AY50" s="71"/>
      <c r="AZ50" s="72"/>
      <c r="BA50" s="70"/>
      <c r="BB50" s="71"/>
      <c r="BC50" s="72"/>
      <c r="BD50" s="512"/>
      <c r="BE50" s="226"/>
      <c r="BF50" s="226"/>
      <c r="BG50" s="227"/>
    </row>
    <row r="51" spans="1:59" ht="96" customHeight="1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59" s="6" customFormat="1" ht="32.85" customHeight="1" x14ac:dyDescent="0.5">
      <c r="A52" s="422" t="s">
        <v>91</v>
      </c>
      <c r="B52" s="446" t="s">
        <v>104</v>
      </c>
      <c r="C52" s="447"/>
      <c r="D52" s="447"/>
      <c r="E52" s="447"/>
      <c r="F52" s="447"/>
      <c r="G52" s="447"/>
      <c r="H52" s="447"/>
      <c r="I52" s="447"/>
      <c r="J52" s="447"/>
      <c r="K52" s="447"/>
      <c r="L52" s="447"/>
      <c r="M52" s="447"/>
      <c r="N52" s="447"/>
      <c r="O52" s="448"/>
      <c r="P52" s="433" t="s">
        <v>8</v>
      </c>
      <c r="Q52" s="434"/>
      <c r="R52" s="433" t="s">
        <v>9</v>
      </c>
      <c r="S52" s="434"/>
      <c r="T52" s="426" t="s">
        <v>10</v>
      </c>
      <c r="U52" s="427"/>
      <c r="V52" s="427"/>
      <c r="W52" s="427"/>
      <c r="X52" s="427"/>
      <c r="Y52" s="427"/>
      <c r="Z52" s="427"/>
      <c r="AA52" s="427"/>
      <c r="AB52" s="427"/>
      <c r="AC52" s="427"/>
      <c r="AD52" s="427"/>
      <c r="AE52" s="428"/>
      <c r="AF52" s="426" t="s">
        <v>34</v>
      </c>
      <c r="AG52" s="427"/>
      <c r="AH52" s="427"/>
      <c r="AI52" s="427"/>
      <c r="AJ52" s="427"/>
      <c r="AK52" s="427"/>
      <c r="AL52" s="427"/>
      <c r="AM52" s="427"/>
      <c r="AN52" s="427"/>
      <c r="AO52" s="427"/>
      <c r="AP52" s="427"/>
      <c r="AQ52" s="427"/>
      <c r="AR52" s="427"/>
      <c r="AS52" s="427"/>
      <c r="AT52" s="427"/>
      <c r="AU52" s="427"/>
      <c r="AV52" s="427"/>
      <c r="AW52" s="427"/>
      <c r="AX52" s="427"/>
      <c r="AY52" s="427"/>
      <c r="AZ52" s="427"/>
      <c r="BA52" s="427"/>
      <c r="BB52" s="427"/>
      <c r="BC52" s="427"/>
      <c r="BD52" s="317" t="s">
        <v>92</v>
      </c>
      <c r="BE52" s="318"/>
      <c r="BF52" s="318"/>
      <c r="BG52" s="319"/>
    </row>
    <row r="53" spans="1:59" s="6" customFormat="1" ht="26.85" customHeight="1" x14ac:dyDescent="0.5">
      <c r="A53" s="423"/>
      <c r="B53" s="372"/>
      <c r="C53" s="373"/>
      <c r="D53" s="373"/>
      <c r="E53" s="373"/>
      <c r="F53" s="373"/>
      <c r="G53" s="373"/>
      <c r="H53" s="373"/>
      <c r="I53" s="373"/>
      <c r="J53" s="373"/>
      <c r="K53" s="373"/>
      <c r="L53" s="373"/>
      <c r="M53" s="373"/>
      <c r="N53" s="373"/>
      <c r="O53" s="374"/>
      <c r="P53" s="391"/>
      <c r="Q53" s="392"/>
      <c r="R53" s="391"/>
      <c r="S53" s="392"/>
      <c r="T53" s="390" t="s">
        <v>5</v>
      </c>
      <c r="U53" s="379"/>
      <c r="V53" s="390" t="s">
        <v>11</v>
      </c>
      <c r="W53" s="379"/>
      <c r="X53" s="404" t="s">
        <v>12</v>
      </c>
      <c r="Y53" s="449"/>
      <c r="Z53" s="449"/>
      <c r="AA53" s="449"/>
      <c r="AB53" s="449"/>
      <c r="AC53" s="449"/>
      <c r="AD53" s="449"/>
      <c r="AE53" s="450"/>
      <c r="AF53" s="403" t="s">
        <v>14</v>
      </c>
      <c r="AG53" s="403"/>
      <c r="AH53" s="403"/>
      <c r="AI53" s="403"/>
      <c r="AJ53" s="403"/>
      <c r="AK53" s="403"/>
      <c r="AL53" s="403" t="s">
        <v>15</v>
      </c>
      <c r="AM53" s="403"/>
      <c r="AN53" s="403"/>
      <c r="AO53" s="403"/>
      <c r="AP53" s="403"/>
      <c r="AQ53" s="403"/>
      <c r="AR53" s="403" t="s">
        <v>16</v>
      </c>
      <c r="AS53" s="403"/>
      <c r="AT53" s="403"/>
      <c r="AU53" s="336"/>
      <c r="AV53" s="336"/>
      <c r="AW53" s="336"/>
      <c r="AX53" s="403" t="s">
        <v>142</v>
      </c>
      <c r="AY53" s="403"/>
      <c r="AZ53" s="403"/>
      <c r="BA53" s="403"/>
      <c r="BB53" s="403"/>
      <c r="BC53" s="404"/>
      <c r="BD53" s="320"/>
      <c r="BE53" s="321"/>
      <c r="BF53" s="321"/>
      <c r="BG53" s="322"/>
    </row>
    <row r="54" spans="1:59" s="6" customFormat="1" ht="69" customHeight="1" thickBot="1" x14ac:dyDescent="0.55000000000000004">
      <c r="A54" s="423"/>
      <c r="B54" s="372"/>
      <c r="C54" s="373"/>
      <c r="D54" s="373"/>
      <c r="E54" s="373"/>
      <c r="F54" s="373"/>
      <c r="G54" s="373"/>
      <c r="H54" s="373"/>
      <c r="I54" s="373"/>
      <c r="J54" s="373"/>
      <c r="K54" s="373"/>
      <c r="L54" s="373"/>
      <c r="M54" s="373"/>
      <c r="N54" s="373"/>
      <c r="O54" s="374"/>
      <c r="P54" s="391"/>
      <c r="Q54" s="392"/>
      <c r="R54" s="391"/>
      <c r="S54" s="392"/>
      <c r="T54" s="391"/>
      <c r="U54" s="392"/>
      <c r="V54" s="391"/>
      <c r="W54" s="392"/>
      <c r="X54" s="378" t="s">
        <v>13</v>
      </c>
      <c r="Y54" s="379"/>
      <c r="Z54" s="378" t="s">
        <v>93</v>
      </c>
      <c r="AA54" s="379"/>
      <c r="AB54" s="378" t="s">
        <v>94</v>
      </c>
      <c r="AC54" s="379"/>
      <c r="AD54" s="390" t="s">
        <v>68</v>
      </c>
      <c r="AE54" s="379"/>
      <c r="AF54" s="335" t="s">
        <v>170</v>
      </c>
      <c r="AG54" s="336"/>
      <c r="AH54" s="336"/>
      <c r="AI54" s="335" t="s">
        <v>255</v>
      </c>
      <c r="AJ54" s="336"/>
      <c r="AK54" s="336"/>
      <c r="AL54" s="335" t="s">
        <v>171</v>
      </c>
      <c r="AM54" s="336"/>
      <c r="AN54" s="336"/>
      <c r="AO54" s="335" t="s">
        <v>256</v>
      </c>
      <c r="AP54" s="336"/>
      <c r="AQ54" s="336"/>
      <c r="AR54" s="335" t="s">
        <v>172</v>
      </c>
      <c r="AS54" s="336"/>
      <c r="AT54" s="458"/>
      <c r="AU54" s="385" t="s">
        <v>257</v>
      </c>
      <c r="AV54" s="386"/>
      <c r="AW54" s="386"/>
      <c r="AX54" s="451" t="s">
        <v>217</v>
      </c>
      <c r="AY54" s="336"/>
      <c r="AZ54" s="336"/>
      <c r="BA54" s="385" t="s">
        <v>233</v>
      </c>
      <c r="BB54" s="386"/>
      <c r="BC54" s="459"/>
      <c r="BD54" s="320"/>
      <c r="BE54" s="321"/>
      <c r="BF54" s="321"/>
      <c r="BG54" s="322"/>
    </row>
    <row r="55" spans="1:59" s="6" customFormat="1" ht="156" customHeight="1" thickBot="1" x14ac:dyDescent="0.55000000000000004">
      <c r="A55" s="424"/>
      <c r="B55" s="375"/>
      <c r="C55" s="376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7"/>
      <c r="P55" s="380"/>
      <c r="Q55" s="381"/>
      <c r="R55" s="380"/>
      <c r="S55" s="381"/>
      <c r="T55" s="380"/>
      <c r="U55" s="381"/>
      <c r="V55" s="380"/>
      <c r="W55" s="381"/>
      <c r="X55" s="380"/>
      <c r="Y55" s="381"/>
      <c r="Z55" s="380"/>
      <c r="AA55" s="381"/>
      <c r="AB55" s="380"/>
      <c r="AC55" s="381"/>
      <c r="AD55" s="380"/>
      <c r="AE55" s="393"/>
      <c r="AF55" s="40" t="s">
        <v>3</v>
      </c>
      <c r="AG55" s="41" t="s">
        <v>17</v>
      </c>
      <c r="AH55" s="42" t="s">
        <v>18</v>
      </c>
      <c r="AI55" s="40" t="s">
        <v>3</v>
      </c>
      <c r="AJ55" s="41" t="s">
        <v>17</v>
      </c>
      <c r="AK55" s="42" t="s">
        <v>18</v>
      </c>
      <c r="AL55" s="40" t="s">
        <v>3</v>
      </c>
      <c r="AM55" s="41" t="s">
        <v>17</v>
      </c>
      <c r="AN55" s="42" t="s">
        <v>18</v>
      </c>
      <c r="AO55" s="40" t="s">
        <v>3</v>
      </c>
      <c r="AP55" s="41" t="s">
        <v>17</v>
      </c>
      <c r="AQ55" s="42" t="s">
        <v>18</v>
      </c>
      <c r="AR55" s="40" t="s">
        <v>3</v>
      </c>
      <c r="AS55" s="41" t="s">
        <v>17</v>
      </c>
      <c r="AT55" s="43" t="s">
        <v>18</v>
      </c>
      <c r="AU55" s="44" t="s">
        <v>3</v>
      </c>
      <c r="AV55" s="45" t="s">
        <v>17</v>
      </c>
      <c r="AW55" s="46" t="s">
        <v>18</v>
      </c>
      <c r="AX55" s="40" t="s">
        <v>3</v>
      </c>
      <c r="AY55" s="41" t="s">
        <v>17</v>
      </c>
      <c r="AZ55" s="42" t="s">
        <v>18</v>
      </c>
      <c r="BA55" s="40" t="s">
        <v>3</v>
      </c>
      <c r="BB55" s="41" t="s">
        <v>17</v>
      </c>
      <c r="BC55" s="43" t="s">
        <v>18</v>
      </c>
      <c r="BD55" s="323"/>
      <c r="BE55" s="324"/>
      <c r="BF55" s="324"/>
      <c r="BG55" s="325"/>
    </row>
    <row r="56" spans="1:59" s="24" customFormat="1" ht="79.05" customHeight="1" thickBot="1" x14ac:dyDescent="0.65">
      <c r="A56" s="84" t="s">
        <v>124</v>
      </c>
      <c r="B56" s="411" t="s">
        <v>367</v>
      </c>
      <c r="C56" s="412"/>
      <c r="D56" s="412"/>
      <c r="E56" s="412"/>
      <c r="F56" s="412"/>
      <c r="G56" s="412"/>
      <c r="H56" s="412"/>
      <c r="I56" s="412"/>
      <c r="J56" s="412"/>
      <c r="K56" s="412"/>
      <c r="L56" s="412"/>
      <c r="M56" s="412"/>
      <c r="N56" s="412"/>
      <c r="O56" s="413"/>
      <c r="P56" s="315"/>
      <c r="Q56" s="316"/>
      <c r="R56" s="315"/>
      <c r="S56" s="316"/>
      <c r="T56" s="315">
        <f>SUM(T57:U62)</f>
        <v>626</v>
      </c>
      <c r="U56" s="316"/>
      <c r="V56" s="315">
        <f>SUM(V57:W62)</f>
        <v>268</v>
      </c>
      <c r="W56" s="316"/>
      <c r="X56" s="315">
        <f>SUM(X57:Y62)</f>
        <v>164</v>
      </c>
      <c r="Y56" s="316"/>
      <c r="Z56" s="315"/>
      <c r="AA56" s="316"/>
      <c r="AB56" s="315"/>
      <c r="AC56" s="316"/>
      <c r="AD56" s="315">
        <f>SUM(AD57:AE62)</f>
        <v>104</v>
      </c>
      <c r="AE56" s="425"/>
      <c r="AF56" s="85">
        <f t="shared" ref="AF56:AK56" si="6">SUM(AF57:AF62)</f>
        <v>176</v>
      </c>
      <c r="AG56" s="88">
        <f t="shared" si="6"/>
        <v>64</v>
      </c>
      <c r="AH56" s="87">
        <f t="shared" si="6"/>
        <v>4</v>
      </c>
      <c r="AI56" s="85">
        <f t="shared" si="6"/>
        <v>100</v>
      </c>
      <c r="AJ56" s="88">
        <f t="shared" si="6"/>
        <v>52</v>
      </c>
      <c r="AK56" s="87">
        <f t="shared" si="6"/>
        <v>3</v>
      </c>
      <c r="AL56" s="85"/>
      <c r="AM56" s="88"/>
      <c r="AN56" s="87"/>
      <c r="AO56" s="85">
        <f t="shared" ref="AO56:AT56" si="7">SUM(AO57:AO62)</f>
        <v>216</v>
      </c>
      <c r="AP56" s="88">
        <f t="shared" si="7"/>
        <v>104</v>
      </c>
      <c r="AQ56" s="89">
        <f t="shared" si="7"/>
        <v>6</v>
      </c>
      <c r="AR56" s="86">
        <f t="shared" si="7"/>
        <v>108</v>
      </c>
      <c r="AS56" s="88">
        <f t="shared" si="7"/>
        <v>48</v>
      </c>
      <c r="AT56" s="90">
        <f t="shared" si="7"/>
        <v>3</v>
      </c>
      <c r="AU56" s="85"/>
      <c r="AV56" s="88"/>
      <c r="AW56" s="89"/>
      <c r="AX56" s="85"/>
      <c r="AY56" s="88"/>
      <c r="AZ56" s="89"/>
      <c r="BA56" s="85"/>
      <c r="BB56" s="88"/>
      <c r="BC56" s="90"/>
      <c r="BD56" s="496" t="s">
        <v>460</v>
      </c>
      <c r="BE56" s="497"/>
      <c r="BF56" s="497"/>
      <c r="BG56" s="498"/>
    </row>
    <row r="57" spans="1:59" s="24" customFormat="1" ht="63" customHeight="1" x14ac:dyDescent="0.6">
      <c r="A57" s="91" t="s">
        <v>125</v>
      </c>
      <c r="B57" s="415" t="s">
        <v>258</v>
      </c>
      <c r="C57" s="415"/>
      <c r="D57" s="415"/>
      <c r="E57" s="415"/>
      <c r="F57" s="415"/>
      <c r="G57" s="415"/>
      <c r="H57" s="415"/>
      <c r="I57" s="415"/>
      <c r="J57" s="415"/>
      <c r="K57" s="415"/>
      <c r="L57" s="415"/>
      <c r="M57" s="415"/>
      <c r="N57" s="415"/>
      <c r="O57" s="415"/>
      <c r="P57" s="285">
        <v>1</v>
      </c>
      <c r="Q57" s="286"/>
      <c r="R57" s="285"/>
      <c r="S57" s="286"/>
      <c r="T57" s="272">
        <f>SUM(AF57,AI57,AL57,AO57,AR57,AU57,AX57)</f>
        <v>136</v>
      </c>
      <c r="U57" s="273"/>
      <c r="V57" s="272">
        <f>SUM(AG57,AJ57,AM57,AP57,AS57,AV57,AY57)</f>
        <v>64</v>
      </c>
      <c r="W57" s="273"/>
      <c r="X57" s="285">
        <v>32</v>
      </c>
      <c r="Y57" s="286"/>
      <c r="Z57" s="285"/>
      <c r="AA57" s="286"/>
      <c r="AB57" s="285"/>
      <c r="AC57" s="286"/>
      <c r="AD57" s="397">
        <v>32</v>
      </c>
      <c r="AE57" s="535"/>
      <c r="AF57" s="95">
        <v>136</v>
      </c>
      <c r="AG57" s="93">
        <v>64</v>
      </c>
      <c r="AH57" s="171">
        <v>3</v>
      </c>
      <c r="AI57" s="95"/>
      <c r="AJ57" s="93"/>
      <c r="AK57" s="94"/>
      <c r="AL57" s="92"/>
      <c r="AM57" s="93"/>
      <c r="AN57" s="171"/>
      <c r="AO57" s="95"/>
      <c r="AP57" s="93"/>
      <c r="AQ57" s="94"/>
      <c r="AR57" s="95"/>
      <c r="AS57" s="93"/>
      <c r="AT57" s="96"/>
      <c r="AU57" s="92"/>
      <c r="AV57" s="93"/>
      <c r="AW57" s="171"/>
      <c r="AX57" s="95"/>
      <c r="AY57" s="93"/>
      <c r="AZ57" s="94"/>
      <c r="BA57" s="92"/>
      <c r="BB57" s="93"/>
      <c r="BC57" s="171"/>
      <c r="BD57" s="525"/>
      <c r="BE57" s="526"/>
      <c r="BF57" s="526"/>
      <c r="BG57" s="527"/>
    </row>
    <row r="58" spans="1:59" s="24" customFormat="1" ht="127.05" customHeight="1" x14ac:dyDescent="0.6">
      <c r="A58" s="91" t="s">
        <v>134</v>
      </c>
      <c r="B58" s="415" t="s">
        <v>277</v>
      </c>
      <c r="C58" s="415"/>
      <c r="D58" s="415"/>
      <c r="E58" s="415"/>
      <c r="F58" s="415"/>
      <c r="G58" s="415"/>
      <c r="H58" s="415"/>
      <c r="I58" s="415"/>
      <c r="J58" s="415"/>
      <c r="K58" s="415"/>
      <c r="L58" s="415"/>
      <c r="M58" s="415"/>
      <c r="N58" s="415"/>
      <c r="O58" s="415"/>
      <c r="P58" s="285"/>
      <c r="Q58" s="286"/>
      <c r="R58" s="285"/>
      <c r="S58" s="286"/>
      <c r="T58" s="272">
        <v>72</v>
      </c>
      <c r="U58" s="273"/>
      <c r="V58" s="272"/>
      <c r="W58" s="273"/>
      <c r="X58" s="285"/>
      <c r="Y58" s="286"/>
      <c r="Z58" s="285"/>
      <c r="AA58" s="286"/>
      <c r="AB58" s="285"/>
      <c r="AC58" s="286"/>
      <c r="AD58" s="272"/>
      <c r="AE58" s="469"/>
      <c r="AF58" s="95">
        <v>40</v>
      </c>
      <c r="AG58" s="93"/>
      <c r="AH58" s="72">
        <v>1</v>
      </c>
      <c r="AI58" s="95"/>
      <c r="AJ58" s="93"/>
      <c r="AK58" s="94"/>
      <c r="AL58" s="92"/>
      <c r="AM58" s="93"/>
      <c r="AN58" s="72"/>
      <c r="AO58" s="95"/>
      <c r="AP58" s="93"/>
      <c r="AQ58" s="94"/>
      <c r="AR58" s="95"/>
      <c r="AS58" s="93"/>
      <c r="AT58" s="96"/>
      <c r="AU58" s="92"/>
      <c r="AV58" s="93"/>
      <c r="AW58" s="72"/>
      <c r="AX58" s="95"/>
      <c r="AY58" s="93"/>
      <c r="AZ58" s="94"/>
      <c r="BA58" s="92"/>
      <c r="BB58" s="93"/>
      <c r="BC58" s="72"/>
      <c r="BD58" s="525"/>
      <c r="BE58" s="526"/>
      <c r="BF58" s="526"/>
      <c r="BG58" s="527"/>
    </row>
    <row r="59" spans="1:59" s="120" customFormat="1" ht="239.1" customHeight="1" x14ac:dyDescent="0.6">
      <c r="A59" s="78" t="s">
        <v>278</v>
      </c>
      <c r="B59" s="239" t="s">
        <v>368</v>
      </c>
      <c r="C59" s="239"/>
      <c r="D59" s="239"/>
      <c r="E59" s="239"/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287">
        <v>2</v>
      </c>
      <c r="Q59" s="287"/>
      <c r="R59" s="287"/>
      <c r="S59" s="287"/>
      <c r="T59" s="287">
        <f>SUM(AF59,AI59,AL59,AO59,AR59,AU59,AX59)</f>
        <v>100</v>
      </c>
      <c r="U59" s="287"/>
      <c r="V59" s="287">
        <f>SUM(AG59,AJ59,AM59,AP59,AS59,AV59,AY59)</f>
        <v>52</v>
      </c>
      <c r="W59" s="287"/>
      <c r="X59" s="287">
        <v>34</v>
      </c>
      <c r="Y59" s="287"/>
      <c r="Z59" s="287"/>
      <c r="AA59" s="287"/>
      <c r="AB59" s="287"/>
      <c r="AC59" s="287"/>
      <c r="AD59" s="287">
        <v>18</v>
      </c>
      <c r="AE59" s="474"/>
      <c r="AF59" s="76"/>
      <c r="AG59" s="71"/>
      <c r="AH59" s="72"/>
      <c r="AI59" s="76">
        <v>100</v>
      </c>
      <c r="AJ59" s="71">
        <v>52</v>
      </c>
      <c r="AK59" s="72">
        <v>3</v>
      </c>
      <c r="AL59" s="76"/>
      <c r="AM59" s="71"/>
      <c r="AN59" s="72"/>
      <c r="AO59" s="76"/>
      <c r="AP59" s="71"/>
      <c r="AQ59" s="72"/>
      <c r="AR59" s="76"/>
      <c r="AS59" s="71"/>
      <c r="AT59" s="72"/>
      <c r="AU59" s="76"/>
      <c r="AV59" s="71"/>
      <c r="AW59" s="72"/>
      <c r="AX59" s="76"/>
      <c r="AY59" s="71"/>
      <c r="AZ59" s="72"/>
      <c r="BA59" s="76"/>
      <c r="BB59" s="71"/>
      <c r="BC59" s="72"/>
      <c r="BD59" s="225"/>
      <c r="BE59" s="226"/>
      <c r="BF59" s="226"/>
      <c r="BG59" s="227"/>
    </row>
    <row r="60" spans="1:59" s="24" customFormat="1" ht="51.6" customHeight="1" x14ac:dyDescent="0.6">
      <c r="A60" s="78" t="s">
        <v>279</v>
      </c>
      <c r="B60" s="545" t="s">
        <v>144</v>
      </c>
      <c r="C60" s="545"/>
      <c r="D60" s="545"/>
      <c r="E60" s="545"/>
      <c r="F60" s="545"/>
      <c r="G60" s="545"/>
      <c r="H60" s="545"/>
      <c r="I60" s="545"/>
      <c r="J60" s="545"/>
      <c r="K60" s="545"/>
      <c r="L60" s="545"/>
      <c r="M60" s="545"/>
      <c r="N60" s="545"/>
      <c r="O60" s="545"/>
      <c r="P60" s="285">
        <v>4</v>
      </c>
      <c r="Q60" s="286"/>
      <c r="R60" s="285"/>
      <c r="S60" s="286"/>
      <c r="T60" s="285">
        <f>SUM(AF60,AI60,AL60,AO60,AR60,AU60,AX60)</f>
        <v>108</v>
      </c>
      <c r="U60" s="286"/>
      <c r="V60" s="285">
        <f>SUM(AG60,AJ60,AM60,AP60,AS60,AV60,AY60)</f>
        <v>52</v>
      </c>
      <c r="W60" s="286"/>
      <c r="X60" s="285">
        <v>34</v>
      </c>
      <c r="Y60" s="286"/>
      <c r="Z60" s="285"/>
      <c r="AA60" s="286"/>
      <c r="AB60" s="285"/>
      <c r="AC60" s="286"/>
      <c r="AD60" s="285">
        <v>18</v>
      </c>
      <c r="AE60" s="286"/>
      <c r="AF60" s="92"/>
      <c r="AG60" s="93"/>
      <c r="AH60" s="94"/>
      <c r="AI60" s="92"/>
      <c r="AJ60" s="93"/>
      <c r="AK60" s="94"/>
      <c r="AL60" s="92"/>
      <c r="AM60" s="93"/>
      <c r="AN60" s="94"/>
      <c r="AO60" s="92">
        <v>108</v>
      </c>
      <c r="AP60" s="93">
        <v>52</v>
      </c>
      <c r="AQ60" s="94">
        <v>3</v>
      </c>
      <c r="AR60" s="92"/>
      <c r="AS60" s="93"/>
      <c r="AT60" s="94"/>
      <c r="AU60" s="92"/>
      <c r="AV60" s="93"/>
      <c r="AW60" s="94"/>
      <c r="AX60" s="92"/>
      <c r="AY60" s="93"/>
      <c r="AZ60" s="94"/>
      <c r="BA60" s="92"/>
      <c r="BB60" s="93"/>
      <c r="BC60" s="96"/>
      <c r="BD60" s="310"/>
      <c r="BE60" s="311"/>
      <c r="BF60" s="311"/>
      <c r="BG60" s="312"/>
    </row>
    <row r="61" spans="1:59" s="24" customFormat="1" ht="48" customHeight="1" x14ac:dyDescent="0.6">
      <c r="A61" s="78" t="s">
        <v>369</v>
      </c>
      <c r="B61" s="476" t="s">
        <v>230</v>
      </c>
      <c r="C61" s="476"/>
      <c r="D61" s="476"/>
      <c r="E61" s="476"/>
      <c r="F61" s="476"/>
      <c r="G61" s="476"/>
      <c r="H61" s="476"/>
      <c r="I61" s="476"/>
      <c r="J61" s="476"/>
      <c r="K61" s="476"/>
      <c r="L61" s="476"/>
      <c r="M61" s="476"/>
      <c r="N61" s="476"/>
      <c r="O61" s="476"/>
      <c r="P61" s="285">
        <v>4</v>
      </c>
      <c r="Q61" s="286"/>
      <c r="R61" s="285"/>
      <c r="S61" s="286"/>
      <c r="T61" s="285">
        <f>SUM(AF61,AI61,AL61,AO61,AR61,AU61,AX61)</f>
        <v>108</v>
      </c>
      <c r="U61" s="286"/>
      <c r="V61" s="285">
        <f>SUM(AG61,AJ61,AM61,AP61,AS61,AV61,AY61)</f>
        <v>52</v>
      </c>
      <c r="W61" s="286"/>
      <c r="X61" s="285">
        <v>34</v>
      </c>
      <c r="Y61" s="286"/>
      <c r="Z61" s="285"/>
      <c r="AA61" s="286"/>
      <c r="AB61" s="285"/>
      <c r="AC61" s="286"/>
      <c r="AD61" s="285">
        <v>18</v>
      </c>
      <c r="AE61" s="286"/>
      <c r="AF61" s="92"/>
      <c r="AG61" s="93"/>
      <c r="AH61" s="94"/>
      <c r="AI61" s="92"/>
      <c r="AJ61" s="93"/>
      <c r="AK61" s="94"/>
      <c r="AL61" s="92"/>
      <c r="AM61" s="93"/>
      <c r="AN61" s="94"/>
      <c r="AO61" s="92">
        <v>108</v>
      </c>
      <c r="AP61" s="93">
        <v>52</v>
      </c>
      <c r="AQ61" s="94">
        <v>3</v>
      </c>
      <c r="AR61" s="92"/>
      <c r="AS61" s="93"/>
      <c r="AT61" s="94"/>
      <c r="AU61" s="92"/>
      <c r="AV61" s="93"/>
      <c r="AW61" s="94"/>
      <c r="AX61" s="92"/>
      <c r="AY61" s="93"/>
      <c r="AZ61" s="94"/>
      <c r="BA61" s="92"/>
      <c r="BB61" s="93"/>
      <c r="BC61" s="96"/>
      <c r="BD61" s="310"/>
      <c r="BE61" s="311"/>
      <c r="BF61" s="311"/>
      <c r="BG61" s="312"/>
    </row>
    <row r="62" spans="1:59" s="24" customFormat="1" ht="45.6" customHeight="1" thickBot="1" x14ac:dyDescent="0.65">
      <c r="A62" s="78" t="s">
        <v>371</v>
      </c>
      <c r="B62" s="476" t="s">
        <v>341</v>
      </c>
      <c r="C62" s="476"/>
      <c r="D62" s="476"/>
      <c r="E62" s="476"/>
      <c r="F62" s="476"/>
      <c r="G62" s="476"/>
      <c r="H62" s="476"/>
      <c r="I62" s="476"/>
      <c r="J62" s="476"/>
      <c r="K62" s="476"/>
      <c r="L62" s="476"/>
      <c r="M62" s="476"/>
      <c r="N62" s="476"/>
      <c r="O62" s="476"/>
      <c r="P62" s="285">
        <v>5</v>
      </c>
      <c r="Q62" s="286"/>
      <c r="R62" s="285"/>
      <c r="S62" s="286"/>
      <c r="T62" s="285">
        <v>102</v>
      </c>
      <c r="U62" s="286"/>
      <c r="V62" s="285">
        <f>SUM(AG62,AJ62,AM62,AP62,AS62,AV62,AY62)</f>
        <v>48</v>
      </c>
      <c r="W62" s="286"/>
      <c r="X62" s="285">
        <v>30</v>
      </c>
      <c r="Y62" s="286"/>
      <c r="Z62" s="285"/>
      <c r="AA62" s="286"/>
      <c r="AB62" s="285"/>
      <c r="AC62" s="286"/>
      <c r="AD62" s="285">
        <v>18</v>
      </c>
      <c r="AE62" s="286"/>
      <c r="AF62" s="92"/>
      <c r="AG62" s="93"/>
      <c r="AH62" s="94"/>
      <c r="AI62" s="92"/>
      <c r="AJ62" s="93"/>
      <c r="AK62" s="94"/>
      <c r="AL62" s="92"/>
      <c r="AM62" s="93"/>
      <c r="AN62" s="94"/>
      <c r="AO62" s="92"/>
      <c r="AP62" s="93"/>
      <c r="AQ62" s="94"/>
      <c r="AR62" s="92">
        <v>108</v>
      </c>
      <c r="AS62" s="93">
        <v>48</v>
      </c>
      <c r="AT62" s="94">
        <v>3</v>
      </c>
      <c r="AU62" s="92"/>
      <c r="AV62" s="93"/>
      <c r="AW62" s="94"/>
      <c r="AX62" s="92"/>
      <c r="AY62" s="93"/>
      <c r="AZ62" s="94"/>
      <c r="BA62" s="92"/>
      <c r="BB62" s="93"/>
      <c r="BC62" s="96"/>
      <c r="BD62" s="310"/>
      <c r="BE62" s="311"/>
      <c r="BF62" s="311"/>
      <c r="BG62" s="312"/>
    </row>
    <row r="63" spans="1:59" s="24" customFormat="1" ht="121.5" customHeight="1" thickBot="1" x14ac:dyDescent="0.65">
      <c r="A63" s="203" t="s">
        <v>136</v>
      </c>
      <c r="B63" s="485" t="s">
        <v>370</v>
      </c>
      <c r="C63" s="412"/>
      <c r="D63" s="412"/>
      <c r="E63" s="412"/>
      <c r="F63" s="412"/>
      <c r="G63" s="412"/>
      <c r="H63" s="412"/>
      <c r="I63" s="412"/>
      <c r="J63" s="412"/>
      <c r="K63" s="412"/>
      <c r="L63" s="412"/>
      <c r="M63" s="412"/>
      <c r="N63" s="412"/>
      <c r="O63" s="486"/>
      <c r="P63" s="484"/>
      <c r="Q63" s="473"/>
      <c r="R63" s="472"/>
      <c r="S63" s="473"/>
      <c r="T63" s="472">
        <f>SUM(T64:U68)</f>
        <v>544</v>
      </c>
      <c r="U63" s="473"/>
      <c r="V63" s="472">
        <f>SUM(V64:W68)</f>
        <v>234</v>
      </c>
      <c r="W63" s="473"/>
      <c r="X63" s="472">
        <f>SUM(X64:Y68)</f>
        <v>128</v>
      </c>
      <c r="Y63" s="473"/>
      <c r="Z63" s="472"/>
      <c r="AA63" s="473"/>
      <c r="AB63" s="472"/>
      <c r="AC63" s="473"/>
      <c r="AD63" s="472">
        <f>SUM(AD64:AE68)</f>
        <v>106</v>
      </c>
      <c r="AE63" s="484"/>
      <c r="AF63" s="190"/>
      <c r="AG63" s="191"/>
      <c r="AH63" s="192"/>
      <c r="AI63" s="190"/>
      <c r="AJ63" s="191"/>
      <c r="AK63" s="192"/>
      <c r="AL63" s="190">
        <f>SUM(AL64:AL68)</f>
        <v>344</v>
      </c>
      <c r="AM63" s="191">
        <f>SUM(AM64:AM68)</f>
        <v>136</v>
      </c>
      <c r="AN63" s="192">
        <f>SUM(AN64:AN68)</f>
        <v>8</v>
      </c>
      <c r="AO63" s="190"/>
      <c r="AP63" s="191"/>
      <c r="AQ63" s="192"/>
      <c r="AR63" s="86">
        <f>SUM(AR64:AR68)</f>
        <v>202</v>
      </c>
      <c r="AS63" s="88">
        <f>SUM(AS64:AS68)</f>
        <v>98</v>
      </c>
      <c r="AT63" s="90">
        <f>SUM(AT64:AT68)</f>
        <v>6</v>
      </c>
      <c r="AU63" s="85"/>
      <c r="AV63" s="88"/>
      <c r="AW63" s="89"/>
      <c r="AX63" s="85"/>
      <c r="AY63" s="88"/>
      <c r="AZ63" s="89"/>
      <c r="BA63" s="85"/>
      <c r="BB63" s="88"/>
      <c r="BC63" s="90"/>
      <c r="BD63" s="435" t="s">
        <v>461</v>
      </c>
      <c r="BE63" s="436"/>
      <c r="BF63" s="436"/>
      <c r="BG63" s="437"/>
    </row>
    <row r="64" spans="1:59" s="24" customFormat="1" ht="81" customHeight="1" x14ac:dyDescent="0.6">
      <c r="A64" s="158" t="s">
        <v>137</v>
      </c>
      <c r="B64" s="337" t="s">
        <v>372</v>
      </c>
      <c r="C64" s="338"/>
      <c r="D64" s="338"/>
      <c r="E64" s="338"/>
      <c r="F64" s="338"/>
      <c r="G64" s="338"/>
      <c r="H64" s="338"/>
      <c r="I64" s="338"/>
      <c r="J64" s="338"/>
      <c r="K64" s="338"/>
      <c r="L64" s="338"/>
      <c r="M64" s="338"/>
      <c r="N64" s="338"/>
      <c r="O64" s="339"/>
      <c r="P64" s="329">
        <v>3</v>
      </c>
      <c r="Q64" s="330"/>
      <c r="R64" s="329"/>
      <c r="S64" s="492"/>
      <c r="T64" s="329">
        <v>136</v>
      </c>
      <c r="U64" s="330"/>
      <c r="V64" s="329">
        <v>68</v>
      </c>
      <c r="W64" s="492"/>
      <c r="X64" s="329">
        <v>34</v>
      </c>
      <c r="Y64" s="330"/>
      <c r="Z64" s="329"/>
      <c r="AA64" s="330"/>
      <c r="AB64" s="329"/>
      <c r="AC64" s="492"/>
      <c r="AD64" s="329">
        <v>34</v>
      </c>
      <c r="AE64" s="492"/>
      <c r="AF64" s="101"/>
      <c r="AG64" s="102"/>
      <c r="AH64" s="103"/>
      <c r="AI64" s="101"/>
      <c r="AJ64" s="102"/>
      <c r="AK64" s="103"/>
      <c r="AL64" s="101">
        <v>136</v>
      </c>
      <c r="AM64" s="102">
        <v>68</v>
      </c>
      <c r="AN64" s="188">
        <v>3</v>
      </c>
      <c r="AO64" s="195"/>
      <c r="AP64" s="193"/>
      <c r="AQ64" s="194"/>
      <c r="AR64" s="202"/>
      <c r="AS64" s="80"/>
      <c r="AT64" s="202"/>
      <c r="AU64" s="79"/>
      <c r="AV64" s="80"/>
      <c r="AW64" s="81"/>
      <c r="AX64" s="79"/>
      <c r="AY64" s="80"/>
      <c r="AZ64" s="81"/>
      <c r="BA64" s="79"/>
      <c r="BB64" s="80"/>
      <c r="BC64" s="83"/>
      <c r="BD64" s="244"/>
      <c r="BE64" s="261"/>
      <c r="BF64" s="261"/>
      <c r="BG64" s="267"/>
    </row>
    <row r="65" spans="1:61" s="24" customFormat="1" ht="84.6" customHeight="1" x14ac:dyDescent="0.6">
      <c r="A65" s="91" t="s">
        <v>138</v>
      </c>
      <c r="B65" s="489" t="s">
        <v>343</v>
      </c>
      <c r="C65" s="490"/>
      <c r="D65" s="490"/>
      <c r="E65" s="490"/>
      <c r="F65" s="490"/>
      <c r="G65" s="490"/>
      <c r="H65" s="490"/>
      <c r="I65" s="490"/>
      <c r="J65" s="490"/>
      <c r="K65" s="490"/>
      <c r="L65" s="490"/>
      <c r="M65" s="490"/>
      <c r="N65" s="490"/>
      <c r="O65" s="491"/>
      <c r="P65" s="285">
        <v>3</v>
      </c>
      <c r="Q65" s="286"/>
      <c r="R65" s="285"/>
      <c r="S65" s="286"/>
      <c r="T65" s="285">
        <v>136</v>
      </c>
      <c r="U65" s="286"/>
      <c r="V65" s="272">
        <v>68</v>
      </c>
      <c r="W65" s="273"/>
      <c r="X65" s="285">
        <v>34</v>
      </c>
      <c r="Y65" s="286"/>
      <c r="Z65" s="285"/>
      <c r="AA65" s="286"/>
      <c r="AB65" s="285"/>
      <c r="AC65" s="286"/>
      <c r="AD65" s="285">
        <v>34</v>
      </c>
      <c r="AE65" s="368"/>
      <c r="AF65" s="92"/>
      <c r="AG65" s="93"/>
      <c r="AH65" s="94"/>
      <c r="AI65" s="92"/>
      <c r="AJ65" s="93"/>
      <c r="AK65" s="94"/>
      <c r="AL65" s="92">
        <v>136</v>
      </c>
      <c r="AM65" s="93">
        <v>68</v>
      </c>
      <c r="AN65" s="72">
        <v>3</v>
      </c>
      <c r="AO65" s="95"/>
      <c r="AP65" s="93"/>
      <c r="AQ65" s="72"/>
      <c r="AR65" s="76"/>
      <c r="AS65" s="71"/>
      <c r="AT65" s="77"/>
      <c r="AU65" s="70"/>
      <c r="AV65" s="71"/>
      <c r="AW65" s="72"/>
      <c r="AX65" s="70"/>
      <c r="AY65" s="71"/>
      <c r="AZ65" s="72"/>
      <c r="BA65" s="70"/>
      <c r="BB65" s="71"/>
      <c r="BC65" s="77"/>
      <c r="BD65" s="307"/>
      <c r="BE65" s="308"/>
      <c r="BF65" s="308"/>
      <c r="BG65" s="309"/>
    </row>
    <row r="66" spans="1:61" s="24" customFormat="1" ht="84" customHeight="1" x14ac:dyDescent="0.6">
      <c r="A66" s="91" t="s">
        <v>332</v>
      </c>
      <c r="B66" s="489" t="s">
        <v>379</v>
      </c>
      <c r="C66" s="490"/>
      <c r="D66" s="490"/>
      <c r="E66" s="490"/>
      <c r="F66" s="490"/>
      <c r="G66" s="490"/>
      <c r="H66" s="490"/>
      <c r="I66" s="490"/>
      <c r="J66" s="490"/>
      <c r="K66" s="490"/>
      <c r="L66" s="490"/>
      <c r="M66" s="490"/>
      <c r="N66" s="490"/>
      <c r="O66" s="491"/>
      <c r="P66" s="285"/>
      <c r="Q66" s="286"/>
      <c r="R66" s="285"/>
      <c r="S66" s="286"/>
      <c r="T66" s="285">
        <v>72</v>
      </c>
      <c r="U66" s="286"/>
      <c r="V66" s="272"/>
      <c r="W66" s="273"/>
      <c r="X66" s="285"/>
      <c r="Y66" s="286"/>
      <c r="Z66" s="285"/>
      <c r="AA66" s="286"/>
      <c r="AB66" s="285"/>
      <c r="AC66" s="286"/>
      <c r="AD66" s="285"/>
      <c r="AE66" s="368"/>
      <c r="AF66" s="92"/>
      <c r="AG66" s="93"/>
      <c r="AH66" s="94"/>
      <c r="AI66" s="92"/>
      <c r="AJ66" s="93"/>
      <c r="AK66" s="94"/>
      <c r="AL66" s="92">
        <v>72</v>
      </c>
      <c r="AM66" s="93"/>
      <c r="AN66" s="72">
        <v>2</v>
      </c>
      <c r="AO66" s="95"/>
      <c r="AP66" s="93"/>
      <c r="AQ66" s="72"/>
      <c r="AR66" s="76"/>
      <c r="AS66" s="71"/>
      <c r="AT66" s="77"/>
      <c r="AU66" s="70"/>
      <c r="AV66" s="71"/>
      <c r="AW66" s="72"/>
      <c r="AX66" s="70"/>
      <c r="AY66" s="71"/>
      <c r="AZ66" s="72"/>
      <c r="BA66" s="70"/>
      <c r="BB66" s="71"/>
      <c r="BC66" s="77"/>
      <c r="BD66" s="307"/>
      <c r="BE66" s="308"/>
      <c r="BF66" s="308"/>
      <c r="BG66" s="309"/>
    </row>
    <row r="67" spans="1:61" s="24" customFormat="1" ht="76.5" customHeight="1" x14ac:dyDescent="0.6">
      <c r="A67" s="91" t="s">
        <v>333</v>
      </c>
      <c r="B67" s="294" t="s">
        <v>373</v>
      </c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6"/>
      <c r="P67" s="242">
        <v>5</v>
      </c>
      <c r="Q67" s="243"/>
      <c r="R67" s="242"/>
      <c r="S67" s="243"/>
      <c r="T67" s="272">
        <v>100</v>
      </c>
      <c r="U67" s="273"/>
      <c r="V67" s="272">
        <v>50</v>
      </c>
      <c r="W67" s="273"/>
      <c r="X67" s="242">
        <v>32</v>
      </c>
      <c r="Y67" s="243"/>
      <c r="Z67" s="242"/>
      <c r="AA67" s="243"/>
      <c r="AB67" s="242"/>
      <c r="AC67" s="243"/>
      <c r="AD67" s="242">
        <v>18</v>
      </c>
      <c r="AE67" s="477"/>
      <c r="AF67" s="79"/>
      <c r="AG67" s="80"/>
      <c r="AH67" s="81"/>
      <c r="AI67" s="79"/>
      <c r="AJ67" s="80"/>
      <c r="AK67" s="81"/>
      <c r="AL67" s="108"/>
      <c r="AM67" s="109"/>
      <c r="AN67" s="110"/>
      <c r="AO67" s="82"/>
      <c r="AP67" s="80"/>
      <c r="AQ67" s="81"/>
      <c r="AR67" s="82">
        <v>102</v>
      </c>
      <c r="AS67" s="80">
        <v>50</v>
      </c>
      <c r="AT67" s="83">
        <v>3</v>
      </c>
      <c r="AU67" s="70"/>
      <c r="AV67" s="71"/>
      <c r="AW67" s="72"/>
      <c r="AX67" s="70"/>
      <c r="AY67" s="71"/>
      <c r="AZ67" s="72"/>
      <c r="BA67" s="70"/>
      <c r="BB67" s="71"/>
      <c r="BC67" s="77"/>
      <c r="BD67" s="307"/>
      <c r="BE67" s="308"/>
      <c r="BF67" s="308"/>
      <c r="BG67" s="309"/>
    </row>
    <row r="68" spans="1:61" s="24" customFormat="1" ht="50.55" customHeight="1" thickBot="1" x14ac:dyDescent="0.65">
      <c r="A68" s="149" t="s">
        <v>381</v>
      </c>
      <c r="B68" s="419" t="s">
        <v>374</v>
      </c>
      <c r="C68" s="513"/>
      <c r="D68" s="513"/>
      <c r="E68" s="513"/>
      <c r="F68" s="513"/>
      <c r="G68" s="513"/>
      <c r="H68" s="513"/>
      <c r="I68" s="513"/>
      <c r="J68" s="513"/>
      <c r="K68" s="513"/>
      <c r="L68" s="513"/>
      <c r="M68" s="513"/>
      <c r="N68" s="513"/>
      <c r="O68" s="514"/>
      <c r="P68" s="232">
        <v>5</v>
      </c>
      <c r="Q68" s="233"/>
      <c r="R68" s="232"/>
      <c r="S68" s="233"/>
      <c r="T68" s="232">
        <v>100</v>
      </c>
      <c r="U68" s="233"/>
      <c r="V68" s="232">
        <f>SUM(AG68,AJ68,AM68,AP68,AS68,AV68,AY68)</f>
        <v>48</v>
      </c>
      <c r="W68" s="233"/>
      <c r="X68" s="232">
        <v>28</v>
      </c>
      <c r="Y68" s="233"/>
      <c r="Z68" s="232"/>
      <c r="AA68" s="233"/>
      <c r="AB68" s="232"/>
      <c r="AC68" s="233"/>
      <c r="AD68" s="232">
        <v>20</v>
      </c>
      <c r="AE68" s="543"/>
      <c r="AF68" s="116"/>
      <c r="AG68" s="117"/>
      <c r="AH68" s="118"/>
      <c r="AI68" s="116"/>
      <c r="AJ68" s="117"/>
      <c r="AK68" s="118"/>
      <c r="AL68" s="116"/>
      <c r="AM68" s="117"/>
      <c r="AN68" s="118"/>
      <c r="AO68" s="187"/>
      <c r="AP68" s="117"/>
      <c r="AQ68" s="118"/>
      <c r="AR68" s="76">
        <v>100</v>
      </c>
      <c r="AS68" s="71">
        <v>48</v>
      </c>
      <c r="AT68" s="77">
        <v>3</v>
      </c>
      <c r="AU68" s="70"/>
      <c r="AV68" s="71"/>
      <c r="AW68" s="72"/>
      <c r="AX68" s="79"/>
      <c r="AY68" s="80"/>
      <c r="AZ68" s="81"/>
      <c r="BA68" s="79"/>
      <c r="BB68" s="80"/>
      <c r="BC68" s="83"/>
      <c r="BD68" s="502"/>
      <c r="BE68" s="503"/>
      <c r="BF68" s="503"/>
      <c r="BG68" s="504"/>
    </row>
    <row r="69" spans="1:61" s="24" customFormat="1" ht="120.6" customHeight="1" thickBot="1" x14ac:dyDescent="0.65">
      <c r="A69" s="84" t="s">
        <v>336</v>
      </c>
      <c r="B69" s="411" t="s">
        <v>375</v>
      </c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3"/>
      <c r="P69" s="315"/>
      <c r="Q69" s="316"/>
      <c r="R69" s="315"/>
      <c r="S69" s="316"/>
      <c r="T69" s="315">
        <f>SUM(T70:U72)</f>
        <v>300</v>
      </c>
      <c r="U69" s="316"/>
      <c r="V69" s="315">
        <f>SUM(V70:W72)</f>
        <v>152</v>
      </c>
      <c r="W69" s="316"/>
      <c r="X69" s="315">
        <f>SUM(X70:Y72)</f>
        <v>98</v>
      </c>
      <c r="Y69" s="316"/>
      <c r="Z69" s="315"/>
      <c r="AA69" s="316"/>
      <c r="AB69" s="315"/>
      <c r="AC69" s="316"/>
      <c r="AD69" s="315">
        <f>SUM(AD70:AE72)</f>
        <v>54</v>
      </c>
      <c r="AE69" s="425"/>
      <c r="AF69" s="85"/>
      <c r="AG69" s="88"/>
      <c r="AH69" s="89"/>
      <c r="AI69" s="85"/>
      <c r="AJ69" s="88"/>
      <c r="AK69" s="89"/>
      <c r="AL69" s="85"/>
      <c r="AM69" s="88"/>
      <c r="AN69" s="89"/>
      <c r="AO69" s="85">
        <f t="shared" ref="AO69:AW69" si="8">SUM(AO70:AO72)</f>
        <v>100</v>
      </c>
      <c r="AP69" s="88">
        <f t="shared" si="8"/>
        <v>52</v>
      </c>
      <c r="AQ69" s="89">
        <f t="shared" si="8"/>
        <v>3</v>
      </c>
      <c r="AR69" s="85">
        <f t="shared" si="8"/>
        <v>100</v>
      </c>
      <c r="AS69" s="88">
        <f t="shared" si="8"/>
        <v>48</v>
      </c>
      <c r="AT69" s="87">
        <f t="shared" si="8"/>
        <v>3</v>
      </c>
      <c r="AU69" s="85">
        <f t="shared" si="8"/>
        <v>100</v>
      </c>
      <c r="AV69" s="88">
        <f t="shared" si="8"/>
        <v>52</v>
      </c>
      <c r="AW69" s="87">
        <f t="shared" si="8"/>
        <v>3</v>
      </c>
      <c r="AX69" s="85"/>
      <c r="AY69" s="88"/>
      <c r="AZ69" s="89"/>
      <c r="BA69" s="85"/>
      <c r="BB69" s="88"/>
      <c r="BC69" s="89"/>
      <c r="BD69" s="436" t="s">
        <v>462</v>
      </c>
      <c r="BE69" s="436"/>
      <c r="BF69" s="436"/>
      <c r="BG69" s="437"/>
    </row>
    <row r="70" spans="1:61" s="24" customFormat="1" ht="84" customHeight="1" x14ac:dyDescent="0.6">
      <c r="A70" s="91" t="s">
        <v>337</v>
      </c>
      <c r="B70" s="489" t="s">
        <v>376</v>
      </c>
      <c r="C70" s="490"/>
      <c r="D70" s="490"/>
      <c r="E70" s="490"/>
      <c r="F70" s="490"/>
      <c r="G70" s="490"/>
      <c r="H70" s="490"/>
      <c r="I70" s="490"/>
      <c r="J70" s="490"/>
      <c r="K70" s="490"/>
      <c r="L70" s="490"/>
      <c r="M70" s="490"/>
      <c r="N70" s="490"/>
      <c r="O70" s="491"/>
      <c r="P70" s="285"/>
      <c r="Q70" s="286"/>
      <c r="R70" s="285">
        <v>4</v>
      </c>
      <c r="S70" s="286"/>
      <c r="T70" s="272">
        <v>100</v>
      </c>
      <c r="U70" s="273"/>
      <c r="V70" s="272">
        <v>52</v>
      </c>
      <c r="W70" s="273"/>
      <c r="X70" s="285">
        <v>34</v>
      </c>
      <c r="Y70" s="286"/>
      <c r="Z70" s="285"/>
      <c r="AA70" s="286"/>
      <c r="AB70" s="285"/>
      <c r="AC70" s="286"/>
      <c r="AD70" s="285">
        <v>18</v>
      </c>
      <c r="AE70" s="368"/>
      <c r="AF70" s="92"/>
      <c r="AG70" s="93"/>
      <c r="AH70" s="94"/>
      <c r="AI70" s="92"/>
      <c r="AJ70" s="93"/>
      <c r="AK70" s="94"/>
      <c r="AL70" s="92"/>
      <c r="AM70" s="93"/>
      <c r="AN70" s="94"/>
      <c r="AO70" s="92">
        <v>100</v>
      </c>
      <c r="AP70" s="93">
        <v>52</v>
      </c>
      <c r="AQ70" s="94">
        <v>3</v>
      </c>
      <c r="AR70" s="95"/>
      <c r="AS70" s="93"/>
      <c r="AT70" s="96"/>
      <c r="AU70" s="92"/>
      <c r="AV70" s="93"/>
      <c r="AW70" s="94"/>
      <c r="AX70" s="92"/>
      <c r="AY70" s="93"/>
      <c r="AZ70" s="94"/>
      <c r="BA70" s="92"/>
      <c r="BB70" s="93"/>
      <c r="BC70" s="103"/>
      <c r="BD70" s="311"/>
      <c r="BE70" s="311"/>
      <c r="BF70" s="311"/>
      <c r="BG70" s="312"/>
    </row>
    <row r="71" spans="1:61" s="24" customFormat="1" ht="158.55000000000001" customHeight="1" x14ac:dyDescent="0.6">
      <c r="A71" s="91" t="s">
        <v>338</v>
      </c>
      <c r="B71" s="269" t="s">
        <v>377</v>
      </c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  <c r="N71" s="270"/>
      <c r="O71" s="271"/>
      <c r="P71" s="272"/>
      <c r="Q71" s="273"/>
      <c r="R71" s="242">
        <v>5</v>
      </c>
      <c r="S71" s="414"/>
      <c r="T71" s="272">
        <v>100</v>
      </c>
      <c r="U71" s="273"/>
      <c r="V71" s="272">
        <v>48</v>
      </c>
      <c r="W71" s="273"/>
      <c r="X71" s="272">
        <v>30</v>
      </c>
      <c r="Y71" s="273"/>
      <c r="Z71" s="272"/>
      <c r="AA71" s="273"/>
      <c r="AB71" s="272"/>
      <c r="AC71" s="273"/>
      <c r="AD71" s="272">
        <v>18</v>
      </c>
      <c r="AE71" s="432"/>
      <c r="AF71" s="70"/>
      <c r="AG71" s="71"/>
      <c r="AH71" s="72"/>
      <c r="AI71" s="70"/>
      <c r="AJ71" s="71"/>
      <c r="AK71" s="72"/>
      <c r="AL71" s="70"/>
      <c r="AM71" s="71"/>
      <c r="AN71" s="72"/>
      <c r="AO71" s="70"/>
      <c r="AP71" s="71"/>
      <c r="AQ71" s="72"/>
      <c r="AR71" s="76">
        <v>100</v>
      </c>
      <c r="AS71" s="71">
        <v>48</v>
      </c>
      <c r="AT71" s="77">
        <v>3</v>
      </c>
      <c r="AU71" s="70"/>
      <c r="AV71" s="71"/>
      <c r="AW71" s="72"/>
      <c r="AX71" s="70"/>
      <c r="AY71" s="71"/>
      <c r="AZ71" s="72"/>
      <c r="BA71" s="70"/>
      <c r="BB71" s="71"/>
      <c r="BC71" s="77"/>
      <c r="BD71" s="307"/>
      <c r="BE71" s="308"/>
      <c r="BF71" s="308"/>
      <c r="BG71" s="309"/>
    </row>
    <row r="72" spans="1:61" ht="86.55" customHeight="1" thickBot="1" x14ac:dyDescent="0.3">
      <c r="A72" s="91" t="s">
        <v>339</v>
      </c>
      <c r="B72" s="294" t="s">
        <v>378</v>
      </c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6"/>
      <c r="P72" s="242"/>
      <c r="Q72" s="414"/>
      <c r="R72" s="552">
        <v>6</v>
      </c>
      <c r="S72" s="553"/>
      <c r="T72" s="272">
        <v>100</v>
      </c>
      <c r="U72" s="273"/>
      <c r="V72" s="272">
        <v>52</v>
      </c>
      <c r="W72" s="273"/>
      <c r="X72" s="242">
        <v>34</v>
      </c>
      <c r="Y72" s="414"/>
      <c r="Z72" s="242"/>
      <c r="AA72" s="414"/>
      <c r="AB72" s="242"/>
      <c r="AC72" s="414"/>
      <c r="AD72" s="287">
        <v>18</v>
      </c>
      <c r="AE72" s="482"/>
      <c r="AF72" s="79"/>
      <c r="AG72" s="80"/>
      <c r="AH72" s="81"/>
      <c r="AI72" s="79"/>
      <c r="AJ72" s="80"/>
      <c r="AK72" s="81"/>
      <c r="AL72" s="79"/>
      <c r="AM72" s="80"/>
      <c r="AN72" s="81"/>
      <c r="AO72" s="79"/>
      <c r="AP72" s="80"/>
      <c r="AQ72" s="81"/>
      <c r="AR72" s="82"/>
      <c r="AS72" s="80"/>
      <c r="AT72" s="83"/>
      <c r="AU72" s="70">
        <v>100</v>
      </c>
      <c r="AV72" s="71">
        <v>52</v>
      </c>
      <c r="AW72" s="72">
        <v>3</v>
      </c>
      <c r="AX72" s="70"/>
      <c r="AY72" s="71"/>
      <c r="AZ72" s="72"/>
      <c r="BA72" s="70"/>
      <c r="BB72" s="71"/>
      <c r="BC72" s="72"/>
      <c r="BD72" s="308"/>
      <c r="BE72" s="308"/>
      <c r="BF72" s="308"/>
      <c r="BG72" s="309"/>
      <c r="BH72"/>
      <c r="BI72"/>
    </row>
    <row r="73" spans="1:61" s="24" customFormat="1" ht="77.099999999999994" customHeight="1" thickBot="1" x14ac:dyDescent="0.65">
      <c r="A73" s="84" t="s">
        <v>143</v>
      </c>
      <c r="B73" s="411" t="s">
        <v>160</v>
      </c>
      <c r="C73" s="412"/>
      <c r="D73" s="412"/>
      <c r="E73" s="412"/>
      <c r="F73" s="412"/>
      <c r="G73" s="412"/>
      <c r="H73" s="412"/>
      <c r="I73" s="412"/>
      <c r="J73" s="412"/>
      <c r="K73" s="412"/>
      <c r="L73" s="412"/>
      <c r="M73" s="412"/>
      <c r="N73" s="412"/>
      <c r="O73" s="413"/>
      <c r="P73" s="518"/>
      <c r="Q73" s="519"/>
      <c r="R73" s="518"/>
      <c r="S73" s="519"/>
      <c r="T73" s="315">
        <f>SUM(T74:U77)</f>
        <v>120</v>
      </c>
      <c r="U73" s="316"/>
      <c r="V73" s="315"/>
      <c r="W73" s="316"/>
      <c r="X73" s="518"/>
      <c r="Y73" s="519"/>
      <c r="Z73" s="518"/>
      <c r="AA73" s="519"/>
      <c r="AB73" s="518"/>
      <c r="AC73" s="519"/>
      <c r="AD73" s="518"/>
      <c r="AE73" s="542"/>
      <c r="AF73" s="111"/>
      <c r="AG73" s="112"/>
      <c r="AH73" s="113"/>
      <c r="AI73" s="85">
        <f>SUM(AI74:AI77)</f>
        <v>40</v>
      </c>
      <c r="AJ73" s="86"/>
      <c r="AK73" s="87">
        <f>SUM(AK74:AK77)</f>
        <v>1</v>
      </c>
      <c r="AL73" s="111"/>
      <c r="AM73" s="112"/>
      <c r="AN73" s="113"/>
      <c r="AO73" s="85">
        <f>SUM(AO75:AO77)</f>
        <v>40</v>
      </c>
      <c r="AP73" s="86"/>
      <c r="AQ73" s="87">
        <f>SUM(AQ75:AQ77)</f>
        <v>1</v>
      </c>
      <c r="AR73" s="114"/>
      <c r="AS73" s="112"/>
      <c r="AT73" s="115"/>
      <c r="AU73" s="85">
        <f>SUM(AU75:AU77)</f>
        <v>40</v>
      </c>
      <c r="AV73" s="86"/>
      <c r="AW73" s="87">
        <f>SUM(AW75:AW77)</f>
        <v>1</v>
      </c>
      <c r="AX73" s="111"/>
      <c r="AY73" s="112"/>
      <c r="AZ73" s="113"/>
      <c r="BA73" s="111"/>
      <c r="BB73" s="112"/>
      <c r="BC73" s="115"/>
      <c r="BD73" s="435" t="s">
        <v>463</v>
      </c>
      <c r="BE73" s="436"/>
      <c r="BF73" s="436"/>
      <c r="BG73" s="437"/>
    </row>
    <row r="74" spans="1:61" s="24" customFormat="1" ht="40.049999999999997" customHeight="1" x14ac:dyDescent="0.6">
      <c r="A74" s="91" t="s">
        <v>148</v>
      </c>
      <c r="B74" s="269" t="s">
        <v>415</v>
      </c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  <c r="N74" s="270"/>
      <c r="O74" s="271"/>
      <c r="P74" s="272"/>
      <c r="Q74" s="273"/>
      <c r="R74" s="272"/>
      <c r="S74" s="273"/>
      <c r="T74" s="272">
        <v>40</v>
      </c>
      <c r="U74" s="273"/>
      <c r="V74" s="272"/>
      <c r="W74" s="273"/>
      <c r="X74" s="272"/>
      <c r="Y74" s="273"/>
      <c r="Z74" s="272"/>
      <c r="AA74" s="273"/>
      <c r="AB74" s="272"/>
      <c r="AC74" s="273"/>
      <c r="AD74" s="272"/>
      <c r="AE74" s="432"/>
      <c r="AF74" s="70"/>
      <c r="AG74" s="71"/>
      <c r="AH74" s="72"/>
      <c r="AI74" s="70">
        <v>40</v>
      </c>
      <c r="AJ74" s="71"/>
      <c r="AK74" s="72">
        <v>1</v>
      </c>
      <c r="AL74" s="70"/>
      <c r="AM74" s="71"/>
      <c r="AN74" s="72"/>
      <c r="AO74" s="70"/>
      <c r="AP74" s="71"/>
      <c r="AQ74" s="72"/>
      <c r="AR74" s="76"/>
      <c r="AS74" s="71"/>
      <c r="AT74" s="77"/>
      <c r="AU74" s="70"/>
      <c r="AV74" s="71"/>
      <c r="AW74" s="72"/>
      <c r="AX74" s="70"/>
      <c r="AY74" s="71"/>
      <c r="AZ74" s="72"/>
      <c r="BA74" s="70"/>
      <c r="BB74" s="71"/>
      <c r="BC74" s="77"/>
      <c r="BD74" s="307"/>
      <c r="BE74" s="308"/>
      <c r="BF74" s="308"/>
      <c r="BG74" s="309"/>
      <c r="BH74" s="185"/>
    </row>
    <row r="75" spans="1:61" s="24" customFormat="1" ht="41.1" customHeight="1" x14ac:dyDescent="0.6">
      <c r="A75" s="91" t="s">
        <v>380</v>
      </c>
      <c r="B75" s="269" t="s">
        <v>416</v>
      </c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  <c r="N75" s="270"/>
      <c r="O75" s="271"/>
      <c r="P75" s="272"/>
      <c r="Q75" s="273"/>
      <c r="R75" s="272"/>
      <c r="S75" s="273"/>
      <c r="T75" s="272">
        <v>40</v>
      </c>
      <c r="U75" s="273"/>
      <c r="V75" s="272"/>
      <c r="W75" s="273"/>
      <c r="X75" s="272"/>
      <c r="Y75" s="273"/>
      <c r="Z75" s="272"/>
      <c r="AA75" s="273"/>
      <c r="AB75" s="272"/>
      <c r="AC75" s="273"/>
      <c r="AD75" s="272"/>
      <c r="AE75" s="469"/>
      <c r="AF75" s="76"/>
      <c r="AG75" s="71"/>
      <c r="AH75" s="72"/>
      <c r="AI75" s="70"/>
      <c r="AJ75" s="71"/>
      <c r="AK75" s="72"/>
      <c r="AL75" s="70"/>
      <c r="AM75" s="71"/>
      <c r="AN75" s="72"/>
      <c r="AO75" s="70">
        <v>40</v>
      </c>
      <c r="AP75" s="71"/>
      <c r="AQ75" s="72">
        <v>1</v>
      </c>
      <c r="AR75" s="76"/>
      <c r="AS75" s="71"/>
      <c r="AT75" s="77"/>
      <c r="AU75" s="70"/>
      <c r="AV75" s="71"/>
      <c r="AW75" s="72"/>
      <c r="AX75" s="70"/>
      <c r="AY75" s="71"/>
      <c r="AZ75" s="72"/>
      <c r="BA75" s="76"/>
      <c r="BB75" s="71"/>
      <c r="BC75" s="72"/>
      <c r="BD75" s="308"/>
      <c r="BE75" s="308"/>
      <c r="BF75" s="308"/>
      <c r="BG75" s="309"/>
    </row>
    <row r="76" spans="1:61" s="24" customFormat="1" ht="41.1" customHeight="1" x14ac:dyDescent="0.6">
      <c r="A76" s="204" t="s">
        <v>382</v>
      </c>
      <c r="B76" s="239" t="s">
        <v>417</v>
      </c>
      <c r="C76" s="239"/>
      <c r="D76" s="239"/>
      <c r="E76" s="239"/>
      <c r="F76" s="239"/>
      <c r="G76" s="239"/>
      <c r="H76" s="239"/>
      <c r="I76" s="239"/>
      <c r="J76" s="239"/>
      <c r="K76" s="239"/>
      <c r="L76" s="239"/>
      <c r="M76" s="239"/>
      <c r="N76" s="239"/>
      <c r="O76" s="239"/>
      <c r="P76" s="287"/>
      <c r="Q76" s="287"/>
      <c r="R76" s="287"/>
      <c r="S76" s="287"/>
      <c r="T76" s="287">
        <v>40</v>
      </c>
      <c r="U76" s="287"/>
      <c r="V76" s="287"/>
      <c r="W76" s="287"/>
      <c r="X76" s="287"/>
      <c r="Y76" s="287"/>
      <c r="Z76" s="287"/>
      <c r="AA76" s="287"/>
      <c r="AB76" s="287"/>
      <c r="AC76" s="287"/>
      <c r="AD76" s="287"/>
      <c r="AE76" s="474"/>
      <c r="AF76" s="76"/>
      <c r="AG76" s="71"/>
      <c r="AH76" s="72"/>
      <c r="AI76" s="76"/>
      <c r="AJ76" s="71"/>
      <c r="AK76" s="72"/>
      <c r="AL76" s="76"/>
      <c r="AM76" s="71"/>
      <c r="AN76" s="72"/>
      <c r="AO76" s="76"/>
      <c r="AP76" s="71"/>
      <c r="AQ76" s="72"/>
      <c r="AR76" s="76"/>
      <c r="AS76" s="71"/>
      <c r="AT76" s="72"/>
      <c r="AU76" s="76">
        <v>40</v>
      </c>
      <c r="AV76" s="71"/>
      <c r="AW76" s="72">
        <v>1</v>
      </c>
      <c r="AX76" s="76"/>
      <c r="AY76" s="71"/>
      <c r="AZ76" s="72"/>
      <c r="BA76" s="76"/>
      <c r="BB76" s="71"/>
      <c r="BC76" s="72"/>
      <c r="BD76" s="225"/>
      <c r="BE76" s="226"/>
      <c r="BF76" s="226"/>
      <c r="BG76" s="227"/>
    </row>
    <row r="77" spans="1:61" s="24" customFormat="1" ht="163.05000000000001" customHeight="1" x14ac:dyDescent="0.6">
      <c r="A77" s="207"/>
      <c r="B77" s="327"/>
      <c r="C77" s="327"/>
      <c r="D77" s="327"/>
      <c r="E77" s="327"/>
      <c r="F77" s="327"/>
      <c r="G77" s="327"/>
      <c r="H77" s="327"/>
      <c r="I77" s="327"/>
      <c r="J77" s="327"/>
      <c r="K77" s="327"/>
      <c r="L77" s="327"/>
      <c r="M77" s="327"/>
      <c r="N77" s="327"/>
      <c r="O77" s="327"/>
      <c r="P77" s="483"/>
      <c r="Q77" s="483"/>
      <c r="R77" s="483"/>
      <c r="S77" s="483"/>
      <c r="T77" s="483"/>
      <c r="U77" s="483"/>
      <c r="V77" s="483"/>
      <c r="W77" s="483"/>
      <c r="X77" s="483"/>
      <c r="Y77" s="483"/>
      <c r="Z77" s="483"/>
      <c r="AA77" s="483"/>
      <c r="AB77" s="483"/>
      <c r="AC77" s="483"/>
      <c r="AD77" s="483"/>
      <c r="AE77" s="483"/>
      <c r="AF77" s="202"/>
      <c r="AG77" s="202"/>
      <c r="AH77" s="202"/>
      <c r="AI77" s="202"/>
      <c r="AJ77" s="202"/>
      <c r="AK77" s="202"/>
      <c r="AL77" s="202"/>
      <c r="AM77" s="202"/>
      <c r="AN77" s="202"/>
      <c r="AO77" s="202"/>
      <c r="AP77" s="202"/>
      <c r="AQ77" s="202"/>
      <c r="AR77" s="202"/>
      <c r="AS77" s="202"/>
      <c r="AT77" s="202"/>
      <c r="AU77" s="202"/>
      <c r="AV77" s="202"/>
      <c r="AW77" s="202"/>
      <c r="AX77" s="202"/>
      <c r="AY77" s="202"/>
      <c r="AZ77" s="202"/>
      <c r="BA77" s="202"/>
      <c r="BB77" s="202"/>
      <c r="BC77" s="202"/>
      <c r="BD77" s="264"/>
      <c r="BE77" s="264"/>
      <c r="BF77" s="264"/>
      <c r="BG77" s="264"/>
      <c r="BH77" s="11"/>
      <c r="BI77" s="11"/>
    </row>
    <row r="78" spans="1:61" s="24" customFormat="1" ht="37.200000000000003" x14ac:dyDescent="0.6">
      <c r="A78" s="215"/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6"/>
      <c r="S78" s="216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 s="11"/>
      <c r="BG78" s="11"/>
    </row>
    <row r="79" spans="1:61" s="24" customFormat="1" ht="62.1" customHeight="1" x14ac:dyDescent="0.6">
      <c r="A79" s="536" t="s">
        <v>91</v>
      </c>
      <c r="B79" s="536" t="s">
        <v>104</v>
      </c>
      <c r="C79" s="536"/>
      <c r="D79" s="536"/>
      <c r="E79" s="536"/>
      <c r="F79" s="536"/>
      <c r="G79" s="536"/>
      <c r="H79" s="536"/>
      <c r="I79" s="536"/>
      <c r="J79" s="536"/>
      <c r="K79" s="536"/>
      <c r="L79" s="536"/>
      <c r="M79" s="536"/>
      <c r="N79" s="536"/>
      <c r="O79" s="536"/>
      <c r="P79" s="378" t="s">
        <v>8</v>
      </c>
      <c r="Q79" s="378"/>
      <c r="R79" s="378" t="s">
        <v>9</v>
      </c>
      <c r="S79" s="378"/>
      <c r="T79" s="537" t="s">
        <v>10</v>
      </c>
      <c r="U79" s="537"/>
      <c r="V79" s="537"/>
      <c r="W79" s="537"/>
      <c r="X79" s="537"/>
      <c r="Y79" s="537"/>
      <c r="Z79" s="537"/>
      <c r="AA79" s="537"/>
      <c r="AB79" s="537"/>
      <c r="AC79" s="537"/>
      <c r="AD79" s="537"/>
      <c r="AE79" s="537"/>
      <c r="AF79" s="537" t="s">
        <v>34</v>
      </c>
      <c r="AG79" s="537"/>
      <c r="AH79" s="537"/>
      <c r="AI79" s="537"/>
      <c r="AJ79" s="537"/>
      <c r="AK79" s="537"/>
      <c r="AL79" s="537"/>
      <c r="AM79" s="537"/>
      <c r="AN79" s="537"/>
      <c r="AO79" s="537"/>
      <c r="AP79" s="537"/>
      <c r="AQ79" s="537"/>
      <c r="AR79" s="537"/>
      <c r="AS79" s="537"/>
      <c r="AT79" s="537"/>
      <c r="AU79" s="537"/>
      <c r="AV79" s="537"/>
      <c r="AW79" s="537"/>
      <c r="AX79" s="537"/>
      <c r="AY79" s="537"/>
      <c r="AZ79" s="537"/>
      <c r="BA79" s="537"/>
      <c r="BB79" s="537"/>
      <c r="BC79" s="537"/>
      <c r="BD79" s="528" t="s">
        <v>92</v>
      </c>
      <c r="BE79" s="528"/>
      <c r="BF79" s="528"/>
      <c r="BG79" s="528"/>
    </row>
    <row r="80" spans="1:61" s="24" customFormat="1" ht="54" customHeight="1" x14ac:dyDescent="0.6">
      <c r="A80" s="536"/>
      <c r="B80" s="536"/>
      <c r="C80" s="536"/>
      <c r="D80" s="536"/>
      <c r="E80" s="536"/>
      <c r="F80" s="536"/>
      <c r="G80" s="536"/>
      <c r="H80" s="536"/>
      <c r="I80" s="536"/>
      <c r="J80" s="536"/>
      <c r="K80" s="536"/>
      <c r="L80" s="536"/>
      <c r="M80" s="536"/>
      <c r="N80" s="536"/>
      <c r="O80" s="536"/>
      <c r="P80" s="378"/>
      <c r="Q80" s="378"/>
      <c r="R80" s="378"/>
      <c r="S80" s="378"/>
      <c r="T80" s="378" t="s">
        <v>5</v>
      </c>
      <c r="U80" s="378"/>
      <c r="V80" s="378" t="s">
        <v>11</v>
      </c>
      <c r="W80" s="378"/>
      <c r="X80" s="403" t="s">
        <v>12</v>
      </c>
      <c r="Y80" s="403"/>
      <c r="Z80" s="403"/>
      <c r="AA80" s="403"/>
      <c r="AB80" s="403"/>
      <c r="AC80" s="403"/>
      <c r="AD80" s="403"/>
      <c r="AE80" s="403"/>
      <c r="AF80" s="403" t="s">
        <v>14</v>
      </c>
      <c r="AG80" s="403"/>
      <c r="AH80" s="403"/>
      <c r="AI80" s="403"/>
      <c r="AJ80" s="403"/>
      <c r="AK80" s="403"/>
      <c r="AL80" s="403" t="s">
        <v>15</v>
      </c>
      <c r="AM80" s="403"/>
      <c r="AN80" s="403"/>
      <c r="AO80" s="403"/>
      <c r="AP80" s="403"/>
      <c r="AQ80" s="403"/>
      <c r="AR80" s="403" t="s">
        <v>16</v>
      </c>
      <c r="AS80" s="403"/>
      <c r="AT80" s="403"/>
      <c r="AU80" s="403"/>
      <c r="AV80" s="403"/>
      <c r="AW80" s="403"/>
      <c r="AX80" s="403" t="s">
        <v>142</v>
      </c>
      <c r="AY80" s="403"/>
      <c r="AZ80" s="403"/>
      <c r="BA80" s="403"/>
      <c r="BB80" s="403"/>
      <c r="BC80" s="403"/>
      <c r="BD80" s="528"/>
      <c r="BE80" s="528"/>
      <c r="BF80" s="528"/>
      <c r="BG80" s="528"/>
    </row>
    <row r="81" spans="1:59" s="24" customFormat="1" ht="72" customHeight="1" x14ac:dyDescent="0.6">
      <c r="A81" s="536"/>
      <c r="B81" s="536"/>
      <c r="C81" s="536"/>
      <c r="D81" s="536"/>
      <c r="E81" s="536"/>
      <c r="F81" s="536"/>
      <c r="G81" s="536"/>
      <c r="H81" s="536"/>
      <c r="I81" s="536"/>
      <c r="J81" s="536"/>
      <c r="K81" s="536"/>
      <c r="L81" s="536"/>
      <c r="M81" s="536"/>
      <c r="N81" s="536"/>
      <c r="O81" s="536"/>
      <c r="P81" s="378"/>
      <c r="Q81" s="378"/>
      <c r="R81" s="378"/>
      <c r="S81" s="378"/>
      <c r="T81" s="378"/>
      <c r="U81" s="378"/>
      <c r="V81" s="378"/>
      <c r="W81" s="378"/>
      <c r="X81" s="378" t="s">
        <v>13</v>
      </c>
      <c r="Y81" s="378"/>
      <c r="Z81" s="378" t="s">
        <v>93</v>
      </c>
      <c r="AA81" s="378"/>
      <c r="AB81" s="378" t="s">
        <v>94</v>
      </c>
      <c r="AC81" s="378"/>
      <c r="AD81" s="378" t="s">
        <v>68</v>
      </c>
      <c r="AE81" s="378"/>
      <c r="AF81" s="464" t="s">
        <v>170</v>
      </c>
      <c r="AG81" s="464"/>
      <c r="AH81" s="464"/>
      <c r="AI81" s="464" t="s">
        <v>255</v>
      </c>
      <c r="AJ81" s="464"/>
      <c r="AK81" s="464"/>
      <c r="AL81" s="464" t="s">
        <v>171</v>
      </c>
      <c r="AM81" s="464"/>
      <c r="AN81" s="464"/>
      <c r="AO81" s="464" t="s">
        <v>256</v>
      </c>
      <c r="AP81" s="464"/>
      <c r="AQ81" s="464"/>
      <c r="AR81" s="464" t="s">
        <v>172</v>
      </c>
      <c r="AS81" s="464"/>
      <c r="AT81" s="464"/>
      <c r="AU81" s="464" t="s">
        <v>257</v>
      </c>
      <c r="AV81" s="464"/>
      <c r="AW81" s="464"/>
      <c r="AX81" s="464" t="s">
        <v>217</v>
      </c>
      <c r="AY81" s="464"/>
      <c r="AZ81" s="464"/>
      <c r="BA81" s="464" t="s">
        <v>233</v>
      </c>
      <c r="BB81" s="464"/>
      <c r="BC81" s="464"/>
      <c r="BD81" s="528"/>
      <c r="BE81" s="528"/>
      <c r="BF81" s="528"/>
      <c r="BG81" s="528"/>
    </row>
    <row r="82" spans="1:59" s="24" customFormat="1" ht="153" customHeight="1" x14ac:dyDescent="0.6">
      <c r="A82" s="536"/>
      <c r="B82" s="536"/>
      <c r="C82" s="536"/>
      <c r="D82" s="536"/>
      <c r="E82" s="536"/>
      <c r="F82" s="536"/>
      <c r="G82" s="536"/>
      <c r="H82" s="536"/>
      <c r="I82" s="536"/>
      <c r="J82" s="536"/>
      <c r="K82" s="536"/>
      <c r="L82" s="536"/>
      <c r="M82" s="536"/>
      <c r="N82" s="536"/>
      <c r="O82" s="536"/>
      <c r="P82" s="378"/>
      <c r="Q82" s="378"/>
      <c r="R82" s="378"/>
      <c r="S82" s="378"/>
      <c r="T82" s="378"/>
      <c r="U82" s="378"/>
      <c r="V82" s="378"/>
      <c r="W82" s="378"/>
      <c r="X82" s="378"/>
      <c r="Y82" s="378"/>
      <c r="Z82" s="378"/>
      <c r="AA82" s="378"/>
      <c r="AB82" s="378"/>
      <c r="AC82" s="378"/>
      <c r="AD82" s="378"/>
      <c r="AE82" s="378"/>
      <c r="AF82" s="210" t="s">
        <v>3</v>
      </c>
      <c r="AG82" s="210" t="s">
        <v>17</v>
      </c>
      <c r="AH82" s="210" t="s">
        <v>18</v>
      </c>
      <c r="AI82" s="210" t="s">
        <v>3</v>
      </c>
      <c r="AJ82" s="210" t="s">
        <v>17</v>
      </c>
      <c r="AK82" s="210" t="s">
        <v>18</v>
      </c>
      <c r="AL82" s="210" t="s">
        <v>3</v>
      </c>
      <c r="AM82" s="210" t="s">
        <v>17</v>
      </c>
      <c r="AN82" s="210" t="s">
        <v>18</v>
      </c>
      <c r="AO82" s="210" t="s">
        <v>3</v>
      </c>
      <c r="AP82" s="210" t="s">
        <v>17</v>
      </c>
      <c r="AQ82" s="210" t="s">
        <v>18</v>
      </c>
      <c r="AR82" s="210" t="s">
        <v>3</v>
      </c>
      <c r="AS82" s="210" t="s">
        <v>17</v>
      </c>
      <c r="AT82" s="210" t="s">
        <v>18</v>
      </c>
      <c r="AU82" s="210" t="s">
        <v>3</v>
      </c>
      <c r="AV82" s="210" t="s">
        <v>17</v>
      </c>
      <c r="AW82" s="210" t="s">
        <v>18</v>
      </c>
      <c r="AX82" s="210" t="s">
        <v>3</v>
      </c>
      <c r="AY82" s="210" t="s">
        <v>17</v>
      </c>
      <c r="AZ82" s="210" t="s">
        <v>18</v>
      </c>
      <c r="BA82" s="210" t="s">
        <v>3</v>
      </c>
      <c r="BB82" s="210" t="s">
        <v>17</v>
      </c>
      <c r="BC82" s="210" t="s">
        <v>18</v>
      </c>
      <c r="BD82" s="528"/>
      <c r="BE82" s="528"/>
      <c r="BF82" s="528"/>
      <c r="BG82" s="528"/>
    </row>
    <row r="83" spans="1:59" s="24" customFormat="1" ht="92.1" customHeight="1" thickBot="1" x14ac:dyDescent="0.65">
      <c r="A83" s="205" t="s">
        <v>33</v>
      </c>
      <c r="B83" s="547" t="s">
        <v>307</v>
      </c>
      <c r="C83" s="548"/>
      <c r="D83" s="548"/>
      <c r="E83" s="548"/>
      <c r="F83" s="548"/>
      <c r="G83" s="548"/>
      <c r="H83" s="548"/>
      <c r="I83" s="548"/>
      <c r="J83" s="548"/>
      <c r="K83" s="548"/>
      <c r="L83" s="548"/>
      <c r="M83" s="548"/>
      <c r="N83" s="548"/>
      <c r="O83" s="549"/>
      <c r="P83" s="467"/>
      <c r="Q83" s="468"/>
      <c r="R83" s="467"/>
      <c r="S83" s="517"/>
      <c r="T83" s="470">
        <f>SUM(T84,T87,T95,T98,T106,T115,T120,T125)</f>
        <v>3812</v>
      </c>
      <c r="U83" s="471"/>
      <c r="V83" s="470">
        <f>SUM(V84,V87,V95,V98,V106,V115,V120,V125)</f>
        <v>2034</v>
      </c>
      <c r="W83" s="471"/>
      <c r="X83" s="470">
        <f>SUM(X84,X87,X95,X98,X106,X115,X120,X125)</f>
        <v>750</v>
      </c>
      <c r="Y83" s="471"/>
      <c r="Z83" s="544"/>
      <c r="AA83" s="517"/>
      <c r="AB83" s="470">
        <f>SUM(AB84,AB87,AB95,AB98,AB106,AB115,AB120,AB125)</f>
        <v>742</v>
      </c>
      <c r="AC83" s="471"/>
      <c r="AD83" s="470">
        <f>SUM(AD84,AD87,AD95,AD98,AD106,AD115,AD120,AD125)</f>
        <v>444</v>
      </c>
      <c r="AE83" s="471"/>
      <c r="AF83" s="212">
        <f t="shared" ref="AF83:AZ83" si="9">SUM(AF84,AF87,AF95,AF98,AF106,AF115,AF120,AF125)</f>
        <v>280</v>
      </c>
      <c r="AG83" s="212">
        <f t="shared" si="9"/>
        <v>150</v>
      </c>
      <c r="AH83" s="212">
        <f t="shared" si="9"/>
        <v>9</v>
      </c>
      <c r="AI83" s="212">
        <f t="shared" si="9"/>
        <v>398</v>
      </c>
      <c r="AJ83" s="212">
        <f t="shared" si="9"/>
        <v>198</v>
      </c>
      <c r="AK83" s="212">
        <f t="shared" si="9"/>
        <v>12</v>
      </c>
      <c r="AL83" s="212">
        <f t="shared" si="9"/>
        <v>198</v>
      </c>
      <c r="AM83" s="212">
        <f t="shared" si="9"/>
        <v>108</v>
      </c>
      <c r="AN83" s="212">
        <f t="shared" si="9"/>
        <v>6</v>
      </c>
      <c r="AO83" s="212">
        <f t="shared" si="9"/>
        <v>490</v>
      </c>
      <c r="AP83" s="212">
        <f t="shared" si="9"/>
        <v>258</v>
      </c>
      <c r="AQ83" s="212">
        <f t="shared" si="9"/>
        <v>14</v>
      </c>
      <c r="AR83" s="212">
        <f t="shared" si="9"/>
        <v>654</v>
      </c>
      <c r="AS83" s="212">
        <f t="shared" si="9"/>
        <v>354</v>
      </c>
      <c r="AT83" s="212">
        <f t="shared" si="9"/>
        <v>19</v>
      </c>
      <c r="AU83" s="212">
        <f t="shared" si="9"/>
        <v>690</v>
      </c>
      <c r="AV83" s="212">
        <f t="shared" si="9"/>
        <v>410</v>
      </c>
      <c r="AW83" s="212">
        <f t="shared" si="9"/>
        <v>21</v>
      </c>
      <c r="AX83" s="212">
        <f t="shared" si="9"/>
        <v>1102</v>
      </c>
      <c r="AY83" s="212">
        <f t="shared" si="9"/>
        <v>520</v>
      </c>
      <c r="AZ83" s="212">
        <f t="shared" si="9"/>
        <v>33</v>
      </c>
      <c r="BA83" s="213"/>
      <c r="BB83" s="214"/>
      <c r="BC83" s="211"/>
      <c r="BD83" s="529"/>
      <c r="BE83" s="530"/>
      <c r="BF83" s="530"/>
      <c r="BG83" s="531"/>
    </row>
    <row r="84" spans="1:59" s="128" customFormat="1" ht="87.6" customHeight="1" x14ac:dyDescent="0.25">
      <c r="A84" s="148" t="s">
        <v>96</v>
      </c>
      <c r="B84" s="539" t="s">
        <v>236</v>
      </c>
      <c r="C84" s="540"/>
      <c r="D84" s="540"/>
      <c r="E84" s="540"/>
      <c r="F84" s="540"/>
      <c r="G84" s="540"/>
      <c r="H84" s="540"/>
      <c r="I84" s="540"/>
      <c r="J84" s="540"/>
      <c r="K84" s="540"/>
      <c r="L84" s="540"/>
      <c r="M84" s="540"/>
      <c r="N84" s="540"/>
      <c r="O84" s="541"/>
      <c r="P84" s="462"/>
      <c r="Q84" s="463"/>
      <c r="R84" s="462"/>
      <c r="S84" s="463"/>
      <c r="T84" s="462">
        <f>SUM(T85:U86)</f>
        <v>216</v>
      </c>
      <c r="U84" s="463"/>
      <c r="V84" s="462">
        <f>SUM(V85:W86)</f>
        <v>108</v>
      </c>
      <c r="W84" s="463"/>
      <c r="X84" s="462">
        <f>SUM(X85:Y86)</f>
        <v>56</v>
      </c>
      <c r="Y84" s="463"/>
      <c r="Z84" s="462"/>
      <c r="AA84" s="463"/>
      <c r="AB84" s="462"/>
      <c r="AC84" s="463"/>
      <c r="AD84" s="462">
        <f>SUM(AD85:AE86)</f>
        <v>52</v>
      </c>
      <c r="AE84" s="550"/>
      <c r="AF84" s="61"/>
      <c r="AG84" s="62"/>
      <c r="AH84" s="63"/>
      <c r="AI84" s="61">
        <f t="shared" ref="AI84:AN84" si="10">SUM(AI85:AI86)</f>
        <v>108</v>
      </c>
      <c r="AJ84" s="62">
        <f t="shared" si="10"/>
        <v>54</v>
      </c>
      <c r="AK84" s="151">
        <f t="shared" si="10"/>
        <v>3</v>
      </c>
      <c r="AL84" s="61">
        <f t="shared" si="10"/>
        <v>108</v>
      </c>
      <c r="AM84" s="151">
        <f t="shared" si="10"/>
        <v>54</v>
      </c>
      <c r="AN84" s="151">
        <f t="shared" si="10"/>
        <v>3</v>
      </c>
      <c r="AO84" s="61"/>
      <c r="AP84" s="62"/>
      <c r="AQ84" s="63"/>
      <c r="AR84" s="61"/>
      <c r="AS84" s="62"/>
      <c r="AT84" s="150"/>
      <c r="AU84" s="61"/>
      <c r="AV84" s="62"/>
      <c r="AW84" s="63"/>
      <c r="AX84" s="61"/>
      <c r="AY84" s="62"/>
      <c r="AZ84" s="63"/>
      <c r="BA84" s="61"/>
      <c r="BB84" s="62"/>
      <c r="BC84" s="150"/>
      <c r="BD84" s="532" t="s">
        <v>359</v>
      </c>
      <c r="BE84" s="533"/>
      <c r="BF84" s="533"/>
      <c r="BG84" s="534"/>
    </row>
    <row r="85" spans="1:59" s="24" customFormat="1" ht="147" customHeight="1" x14ac:dyDescent="0.6">
      <c r="A85" s="91" t="s">
        <v>113</v>
      </c>
      <c r="B85" s="269" t="s">
        <v>420</v>
      </c>
      <c r="C85" s="270"/>
      <c r="D85" s="270"/>
      <c r="E85" s="270"/>
      <c r="F85" s="270"/>
      <c r="G85" s="270"/>
      <c r="H85" s="270"/>
      <c r="I85" s="270"/>
      <c r="J85" s="270"/>
      <c r="K85" s="270"/>
      <c r="L85" s="270"/>
      <c r="M85" s="270"/>
      <c r="N85" s="270"/>
      <c r="O85" s="271"/>
      <c r="P85" s="364"/>
      <c r="Q85" s="365"/>
      <c r="R85" s="272">
        <v>2</v>
      </c>
      <c r="S85" s="273"/>
      <c r="T85" s="272">
        <v>108</v>
      </c>
      <c r="U85" s="273"/>
      <c r="V85" s="272">
        <v>54</v>
      </c>
      <c r="W85" s="273"/>
      <c r="X85" s="272">
        <v>28</v>
      </c>
      <c r="Y85" s="273"/>
      <c r="Z85" s="272"/>
      <c r="AA85" s="273"/>
      <c r="AB85" s="272"/>
      <c r="AC85" s="273"/>
      <c r="AD85" s="272">
        <v>26</v>
      </c>
      <c r="AE85" s="469"/>
      <c r="AF85" s="70"/>
      <c r="AG85" s="71"/>
      <c r="AH85" s="72"/>
      <c r="AI85" s="70">
        <v>108</v>
      </c>
      <c r="AJ85" s="71">
        <v>54</v>
      </c>
      <c r="AK85" s="72">
        <v>3</v>
      </c>
      <c r="AL85" s="70"/>
      <c r="AM85" s="71"/>
      <c r="AN85" s="72"/>
      <c r="AO85" s="70"/>
      <c r="AP85" s="71"/>
      <c r="AQ85" s="72"/>
      <c r="AR85" s="70"/>
      <c r="AS85" s="71"/>
      <c r="AT85" s="77"/>
      <c r="AU85" s="70"/>
      <c r="AV85" s="71"/>
      <c r="AW85" s="72"/>
      <c r="AX85" s="70"/>
      <c r="AY85" s="71"/>
      <c r="AZ85" s="72"/>
      <c r="BA85" s="70"/>
      <c r="BB85" s="71"/>
      <c r="BC85" s="77"/>
      <c r="BD85" s="307"/>
      <c r="BE85" s="308"/>
      <c r="BF85" s="308"/>
      <c r="BG85" s="309"/>
    </row>
    <row r="86" spans="1:59" s="24" customFormat="1" ht="55.05" customHeight="1" thickBot="1" x14ac:dyDescent="0.65">
      <c r="A86" s="149" t="s">
        <v>208</v>
      </c>
      <c r="B86" s="419" t="s">
        <v>421</v>
      </c>
      <c r="C86" s="420"/>
      <c r="D86" s="420"/>
      <c r="E86" s="420"/>
      <c r="F86" s="420"/>
      <c r="G86" s="420"/>
      <c r="H86" s="420"/>
      <c r="I86" s="420"/>
      <c r="J86" s="420"/>
      <c r="K86" s="420"/>
      <c r="L86" s="420"/>
      <c r="M86" s="420"/>
      <c r="N86" s="420"/>
      <c r="O86" s="421"/>
      <c r="P86" s="515"/>
      <c r="Q86" s="516"/>
      <c r="R86" s="232">
        <v>3</v>
      </c>
      <c r="S86" s="233"/>
      <c r="T86" s="232">
        <v>108</v>
      </c>
      <c r="U86" s="233"/>
      <c r="V86" s="232">
        <v>54</v>
      </c>
      <c r="W86" s="233"/>
      <c r="X86" s="232">
        <v>28</v>
      </c>
      <c r="Y86" s="233"/>
      <c r="Z86" s="232"/>
      <c r="AA86" s="233"/>
      <c r="AB86" s="232"/>
      <c r="AC86" s="233"/>
      <c r="AD86" s="232">
        <v>26</v>
      </c>
      <c r="AE86" s="546"/>
      <c r="AF86" s="116"/>
      <c r="AG86" s="117"/>
      <c r="AH86" s="118"/>
      <c r="AI86" s="116"/>
      <c r="AJ86" s="117"/>
      <c r="AK86" s="118"/>
      <c r="AL86" s="116">
        <v>108</v>
      </c>
      <c r="AM86" s="117">
        <v>54</v>
      </c>
      <c r="AN86" s="118">
        <v>3</v>
      </c>
      <c r="AO86" s="116"/>
      <c r="AP86" s="117"/>
      <c r="AQ86" s="118"/>
      <c r="AR86" s="116"/>
      <c r="AS86" s="117"/>
      <c r="AT86" s="104"/>
      <c r="AU86" s="116"/>
      <c r="AV86" s="117"/>
      <c r="AW86" s="118"/>
      <c r="AX86" s="116"/>
      <c r="AY86" s="117"/>
      <c r="AZ86" s="118"/>
      <c r="BA86" s="116"/>
      <c r="BB86" s="117"/>
      <c r="BC86" s="104"/>
      <c r="BD86" s="298"/>
      <c r="BE86" s="299"/>
      <c r="BF86" s="299"/>
      <c r="BG86" s="300"/>
    </row>
    <row r="87" spans="1:59" s="24" customFormat="1" ht="149.1" customHeight="1" thickBot="1" x14ac:dyDescent="0.65">
      <c r="A87" s="145" t="s">
        <v>114</v>
      </c>
      <c r="B87" s="416" t="s">
        <v>383</v>
      </c>
      <c r="C87" s="417"/>
      <c r="D87" s="417"/>
      <c r="E87" s="417"/>
      <c r="F87" s="417"/>
      <c r="G87" s="417"/>
      <c r="H87" s="417"/>
      <c r="I87" s="417"/>
      <c r="J87" s="417"/>
      <c r="K87" s="417"/>
      <c r="L87" s="417"/>
      <c r="M87" s="417"/>
      <c r="N87" s="417"/>
      <c r="O87" s="418"/>
      <c r="P87" s="460"/>
      <c r="Q87" s="461"/>
      <c r="R87" s="460"/>
      <c r="S87" s="461"/>
      <c r="T87" s="460">
        <f>SUM(T88:T94)</f>
        <v>662</v>
      </c>
      <c r="U87" s="461"/>
      <c r="V87" s="460">
        <f>SUM(V88:V94)</f>
        <v>358</v>
      </c>
      <c r="W87" s="461"/>
      <c r="X87" s="460">
        <f>SUM(X88:X94)</f>
        <v>222</v>
      </c>
      <c r="Y87" s="461"/>
      <c r="Z87" s="460"/>
      <c r="AA87" s="461"/>
      <c r="AB87" s="460"/>
      <c r="AC87" s="461"/>
      <c r="AD87" s="460">
        <f>SUM(AD88:AD94)</f>
        <v>136</v>
      </c>
      <c r="AE87" s="551"/>
      <c r="AF87" s="105">
        <f>SUM(AF88:AF94)</f>
        <v>100</v>
      </c>
      <c r="AG87" s="106">
        <f>SUM(AG88:AG94)</f>
        <v>50</v>
      </c>
      <c r="AH87" s="107">
        <f>SUM(AH88:AH94)</f>
        <v>3</v>
      </c>
      <c r="AI87" s="105"/>
      <c r="AJ87" s="106"/>
      <c r="AK87" s="146"/>
      <c r="AL87" s="105"/>
      <c r="AM87" s="106"/>
      <c r="AN87" s="107"/>
      <c r="AO87" s="105">
        <f t="shared" ref="AO87:AZ87" si="11">SUM(AO88:AO94)</f>
        <v>180</v>
      </c>
      <c r="AP87" s="106">
        <f t="shared" si="11"/>
        <v>104</v>
      </c>
      <c r="AQ87" s="107">
        <f t="shared" si="11"/>
        <v>6</v>
      </c>
      <c r="AR87" s="105">
        <f t="shared" si="11"/>
        <v>90</v>
      </c>
      <c r="AS87" s="106">
        <f t="shared" si="11"/>
        <v>48</v>
      </c>
      <c r="AT87" s="146">
        <f t="shared" si="11"/>
        <v>3</v>
      </c>
      <c r="AU87" s="105">
        <f t="shared" si="11"/>
        <v>190</v>
      </c>
      <c r="AV87" s="106">
        <f t="shared" si="11"/>
        <v>104</v>
      </c>
      <c r="AW87" s="107">
        <f t="shared" si="11"/>
        <v>6</v>
      </c>
      <c r="AX87" s="105">
        <f t="shared" si="11"/>
        <v>102</v>
      </c>
      <c r="AY87" s="106">
        <f t="shared" si="11"/>
        <v>52</v>
      </c>
      <c r="AZ87" s="107">
        <f t="shared" si="11"/>
        <v>3</v>
      </c>
      <c r="BA87" s="105"/>
      <c r="BB87" s="106"/>
      <c r="BC87" s="147"/>
      <c r="BD87" s="435" t="s">
        <v>468</v>
      </c>
      <c r="BE87" s="436"/>
      <c r="BF87" s="436"/>
      <c r="BG87" s="437"/>
    </row>
    <row r="88" spans="1:59" s="24" customFormat="1" ht="86.1" customHeight="1" x14ac:dyDescent="0.6">
      <c r="A88" s="100" t="s">
        <v>384</v>
      </c>
      <c r="B88" s="294" t="s">
        <v>385</v>
      </c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6"/>
      <c r="P88" s="242">
        <v>1</v>
      </c>
      <c r="Q88" s="243"/>
      <c r="R88" s="242"/>
      <c r="S88" s="243"/>
      <c r="T88" s="272">
        <v>100</v>
      </c>
      <c r="U88" s="273"/>
      <c r="V88" s="272">
        <v>50</v>
      </c>
      <c r="W88" s="273"/>
      <c r="X88" s="242">
        <v>30</v>
      </c>
      <c r="Y88" s="243"/>
      <c r="Z88" s="242"/>
      <c r="AA88" s="243"/>
      <c r="AB88" s="242"/>
      <c r="AC88" s="243"/>
      <c r="AD88" s="242">
        <v>20</v>
      </c>
      <c r="AE88" s="297"/>
      <c r="AF88" s="79">
        <v>100</v>
      </c>
      <c r="AG88" s="80">
        <v>50</v>
      </c>
      <c r="AH88" s="81">
        <v>3</v>
      </c>
      <c r="AI88" s="79"/>
      <c r="AJ88" s="80"/>
      <c r="AK88" s="83"/>
      <c r="AL88" s="79"/>
      <c r="AM88" s="80"/>
      <c r="AN88" s="81"/>
      <c r="AO88" s="82"/>
      <c r="AP88" s="80"/>
      <c r="AQ88" s="81"/>
      <c r="AR88" s="79"/>
      <c r="AS88" s="80"/>
      <c r="AT88" s="81"/>
      <c r="AU88" s="79"/>
      <c r="AV88" s="80"/>
      <c r="AW88" s="81"/>
      <c r="AX88" s="79"/>
      <c r="AY88" s="80"/>
      <c r="AZ88" s="81"/>
      <c r="BA88" s="79"/>
      <c r="BB88" s="80"/>
      <c r="BC88" s="83"/>
      <c r="BD88" s="244"/>
      <c r="BE88" s="261"/>
      <c r="BF88" s="261"/>
      <c r="BG88" s="267"/>
    </row>
    <row r="89" spans="1:59" s="24" customFormat="1" ht="85.05" customHeight="1" x14ac:dyDescent="0.6">
      <c r="A89" s="172" t="s">
        <v>205</v>
      </c>
      <c r="B89" s="294" t="s">
        <v>390</v>
      </c>
      <c r="C89" s="295"/>
      <c r="D89" s="295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6"/>
      <c r="P89" s="242"/>
      <c r="Q89" s="243"/>
      <c r="R89" s="272">
        <v>4</v>
      </c>
      <c r="S89" s="273"/>
      <c r="T89" s="272">
        <v>90</v>
      </c>
      <c r="U89" s="273"/>
      <c r="V89" s="272">
        <v>52</v>
      </c>
      <c r="W89" s="273"/>
      <c r="X89" s="242">
        <v>34</v>
      </c>
      <c r="Y89" s="243"/>
      <c r="Z89" s="242"/>
      <c r="AA89" s="243"/>
      <c r="AB89" s="242"/>
      <c r="AC89" s="243"/>
      <c r="AD89" s="242">
        <v>18</v>
      </c>
      <c r="AE89" s="297"/>
      <c r="AF89" s="79"/>
      <c r="AG89" s="80"/>
      <c r="AH89" s="81"/>
      <c r="AI89" s="79"/>
      <c r="AJ89" s="80"/>
      <c r="AK89" s="83"/>
      <c r="AL89" s="79"/>
      <c r="AM89" s="80"/>
      <c r="AN89" s="81"/>
      <c r="AO89" s="82">
        <v>90</v>
      </c>
      <c r="AP89" s="80">
        <v>52</v>
      </c>
      <c r="AQ89" s="81">
        <v>3</v>
      </c>
      <c r="AR89" s="79"/>
      <c r="AS89" s="80"/>
      <c r="AT89" s="81"/>
      <c r="AU89" s="79"/>
      <c r="AV89" s="80"/>
      <c r="AW89" s="81"/>
      <c r="AX89" s="79"/>
      <c r="AY89" s="80"/>
      <c r="AZ89" s="81"/>
      <c r="BA89" s="79"/>
      <c r="BB89" s="80"/>
      <c r="BC89" s="83"/>
      <c r="BD89" s="244"/>
      <c r="BE89" s="261"/>
      <c r="BF89" s="261"/>
      <c r="BG89" s="267"/>
    </row>
    <row r="90" spans="1:59" s="24" customFormat="1" ht="83.55" customHeight="1" x14ac:dyDescent="0.6">
      <c r="A90" s="172" t="s">
        <v>306</v>
      </c>
      <c r="B90" s="294" t="s">
        <v>342</v>
      </c>
      <c r="C90" s="295"/>
      <c r="D90" s="295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6"/>
      <c r="P90" s="242"/>
      <c r="Q90" s="243"/>
      <c r="R90" s="272">
        <v>4</v>
      </c>
      <c r="S90" s="273"/>
      <c r="T90" s="272">
        <v>90</v>
      </c>
      <c r="U90" s="273"/>
      <c r="V90" s="272">
        <v>52</v>
      </c>
      <c r="W90" s="273"/>
      <c r="X90" s="242">
        <v>32</v>
      </c>
      <c r="Y90" s="243"/>
      <c r="Z90" s="242"/>
      <c r="AA90" s="243"/>
      <c r="AB90" s="242"/>
      <c r="AC90" s="243"/>
      <c r="AD90" s="242">
        <v>20</v>
      </c>
      <c r="AE90" s="297"/>
      <c r="AF90" s="79"/>
      <c r="AG90" s="80"/>
      <c r="AH90" s="81"/>
      <c r="AI90" s="79"/>
      <c r="AJ90" s="80"/>
      <c r="AK90" s="83"/>
      <c r="AL90" s="79"/>
      <c r="AM90" s="80"/>
      <c r="AN90" s="81"/>
      <c r="AO90" s="82">
        <v>90</v>
      </c>
      <c r="AP90" s="80">
        <v>52</v>
      </c>
      <c r="AQ90" s="81">
        <v>3</v>
      </c>
      <c r="AR90" s="79"/>
      <c r="AS90" s="80"/>
      <c r="AT90" s="81"/>
      <c r="AU90" s="79"/>
      <c r="AV90" s="80"/>
      <c r="AW90" s="81"/>
      <c r="AX90" s="79"/>
      <c r="AY90" s="80"/>
      <c r="AZ90" s="81"/>
      <c r="BA90" s="79"/>
      <c r="BB90" s="80"/>
      <c r="BC90" s="83"/>
      <c r="BD90" s="244"/>
      <c r="BE90" s="261"/>
      <c r="BF90" s="261"/>
      <c r="BG90" s="267"/>
    </row>
    <row r="91" spans="1:59" s="24" customFormat="1" ht="121.5" customHeight="1" x14ac:dyDescent="0.6">
      <c r="A91" s="172" t="s">
        <v>386</v>
      </c>
      <c r="B91" s="294" t="s">
        <v>391</v>
      </c>
      <c r="C91" s="295"/>
      <c r="D91" s="295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6"/>
      <c r="P91" s="242"/>
      <c r="Q91" s="243"/>
      <c r="R91" s="272">
        <v>5</v>
      </c>
      <c r="S91" s="273"/>
      <c r="T91" s="272">
        <v>90</v>
      </c>
      <c r="U91" s="273"/>
      <c r="V91" s="272">
        <v>48</v>
      </c>
      <c r="W91" s="273"/>
      <c r="X91" s="242">
        <v>30</v>
      </c>
      <c r="Y91" s="243"/>
      <c r="Z91" s="242"/>
      <c r="AA91" s="243"/>
      <c r="AB91" s="242"/>
      <c r="AC91" s="243"/>
      <c r="AD91" s="242">
        <v>18</v>
      </c>
      <c r="AE91" s="297"/>
      <c r="AF91" s="79"/>
      <c r="AG91" s="80"/>
      <c r="AH91" s="81"/>
      <c r="AI91" s="79"/>
      <c r="AJ91" s="80"/>
      <c r="AK91" s="83"/>
      <c r="AL91" s="79"/>
      <c r="AM91" s="80"/>
      <c r="AN91" s="81"/>
      <c r="AO91" s="82"/>
      <c r="AP91" s="80"/>
      <c r="AQ91" s="81"/>
      <c r="AR91" s="79">
        <v>90</v>
      </c>
      <c r="AS91" s="80">
        <v>48</v>
      </c>
      <c r="AT91" s="81">
        <v>3</v>
      </c>
      <c r="AU91" s="79"/>
      <c r="AV91" s="80"/>
      <c r="AW91" s="81"/>
      <c r="AX91" s="79"/>
      <c r="AY91" s="80"/>
      <c r="AZ91" s="81"/>
      <c r="BA91" s="79"/>
      <c r="BB91" s="80"/>
      <c r="BC91" s="83"/>
      <c r="BD91" s="244"/>
      <c r="BE91" s="261"/>
      <c r="BF91" s="261"/>
      <c r="BG91" s="267"/>
    </row>
    <row r="92" spans="1:59" s="24" customFormat="1" ht="84.6" customHeight="1" x14ac:dyDescent="0.6">
      <c r="A92" s="172" t="s">
        <v>387</v>
      </c>
      <c r="B92" s="294" t="s">
        <v>392</v>
      </c>
      <c r="C92" s="295"/>
      <c r="D92" s="295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6"/>
      <c r="P92" s="242">
        <v>6</v>
      </c>
      <c r="Q92" s="243"/>
      <c r="R92" s="452"/>
      <c r="S92" s="453"/>
      <c r="T92" s="452">
        <v>100</v>
      </c>
      <c r="U92" s="453"/>
      <c r="V92" s="452">
        <v>52</v>
      </c>
      <c r="W92" s="453"/>
      <c r="X92" s="242">
        <v>34</v>
      </c>
      <c r="Y92" s="243"/>
      <c r="Z92" s="242"/>
      <c r="AA92" s="243"/>
      <c r="AB92" s="242"/>
      <c r="AC92" s="243"/>
      <c r="AD92" s="242">
        <v>18</v>
      </c>
      <c r="AE92" s="297"/>
      <c r="AF92" s="79"/>
      <c r="AG92" s="80"/>
      <c r="AH92" s="81"/>
      <c r="AI92" s="79"/>
      <c r="AJ92" s="80"/>
      <c r="AK92" s="83"/>
      <c r="AL92" s="79"/>
      <c r="AM92" s="80"/>
      <c r="AN92" s="81"/>
      <c r="AO92" s="82"/>
      <c r="AP92" s="80"/>
      <c r="AQ92" s="81"/>
      <c r="AR92" s="79"/>
      <c r="AS92" s="80"/>
      <c r="AT92" s="81"/>
      <c r="AU92" s="79">
        <v>100</v>
      </c>
      <c r="AV92" s="80">
        <v>52</v>
      </c>
      <c r="AW92" s="81">
        <v>3</v>
      </c>
      <c r="AX92" s="79"/>
      <c r="AY92" s="80"/>
      <c r="AZ92" s="81"/>
      <c r="BA92" s="79"/>
      <c r="BB92" s="80"/>
      <c r="BC92" s="83"/>
      <c r="BD92" s="244"/>
      <c r="BE92" s="261"/>
      <c r="BF92" s="261"/>
      <c r="BG92" s="267"/>
    </row>
    <row r="93" spans="1:59" s="24" customFormat="1" ht="53.55" customHeight="1" x14ac:dyDescent="0.6">
      <c r="A93" s="172" t="s">
        <v>388</v>
      </c>
      <c r="B93" s="294" t="s">
        <v>393</v>
      </c>
      <c r="C93" s="295"/>
      <c r="D93" s="295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6"/>
      <c r="P93" s="242"/>
      <c r="Q93" s="243"/>
      <c r="R93" s="242">
        <v>6</v>
      </c>
      <c r="S93" s="243"/>
      <c r="T93" s="242">
        <v>90</v>
      </c>
      <c r="U93" s="243"/>
      <c r="V93" s="242">
        <v>52</v>
      </c>
      <c r="W93" s="243"/>
      <c r="X93" s="242">
        <v>34</v>
      </c>
      <c r="Y93" s="243"/>
      <c r="Z93" s="242"/>
      <c r="AA93" s="243"/>
      <c r="AB93" s="242"/>
      <c r="AC93" s="243"/>
      <c r="AD93" s="242">
        <v>18</v>
      </c>
      <c r="AE93" s="297"/>
      <c r="AF93" s="79"/>
      <c r="AG93" s="80"/>
      <c r="AH93" s="81"/>
      <c r="AI93" s="79"/>
      <c r="AJ93" s="80"/>
      <c r="AK93" s="83"/>
      <c r="AL93" s="79"/>
      <c r="AM93" s="80"/>
      <c r="AN93" s="81"/>
      <c r="AO93" s="82"/>
      <c r="AP93" s="80"/>
      <c r="AQ93" s="81"/>
      <c r="AR93" s="79"/>
      <c r="AS93" s="80"/>
      <c r="AT93" s="81"/>
      <c r="AU93" s="79">
        <v>90</v>
      </c>
      <c r="AV93" s="80">
        <v>52</v>
      </c>
      <c r="AW93" s="81">
        <v>3</v>
      </c>
      <c r="AX93" s="79"/>
      <c r="AY93" s="80"/>
      <c r="AZ93" s="81"/>
      <c r="BA93" s="79"/>
      <c r="BB93" s="80"/>
      <c r="BC93" s="83"/>
      <c r="BD93" s="244"/>
      <c r="BE93" s="261"/>
      <c r="BF93" s="261"/>
      <c r="BG93" s="267"/>
    </row>
    <row r="94" spans="1:59" s="24" customFormat="1" ht="162" customHeight="1" thickBot="1" x14ac:dyDescent="0.65">
      <c r="A94" s="172" t="s">
        <v>389</v>
      </c>
      <c r="B94" s="294" t="s">
        <v>394</v>
      </c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295"/>
      <c r="N94" s="295"/>
      <c r="O94" s="296"/>
      <c r="P94" s="242">
        <v>7</v>
      </c>
      <c r="Q94" s="243"/>
      <c r="R94" s="232"/>
      <c r="S94" s="233"/>
      <c r="T94" s="232">
        <v>102</v>
      </c>
      <c r="U94" s="233"/>
      <c r="V94" s="232">
        <v>52</v>
      </c>
      <c r="W94" s="233"/>
      <c r="X94" s="242">
        <v>28</v>
      </c>
      <c r="Y94" s="243"/>
      <c r="Z94" s="242"/>
      <c r="AA94" s="243"/>
      <c r="AB94" s="242"/>
      <c r="AC94" s="243"/>
      <c r="AD94" s="242">
        <v>24</v>
      </c>
      <c r="AE94" s="297"/>
      <c r="AF94" s="79"/>
      <c r="AG94" s="80"/>
      <c r="AH94" s="81"/>
      <c r="AI94" s="79"/>
      <c r="AJ94" s="80"/>
      <c r="AK94" s="83"/>
      <c r="AL94" s="79"/>
      <c r="AM94" s="80"/>
      <c r="AN94" s="81"/>
      <c r="AO94" s="82"/>
      <c r="AP94" s="80"/>
      <c r="AQ94" s="81"/>
      <c r="AR94" s="79"/>
      <c r="AS94" s="80"/>
      <c r="AT94" s="81"/>
      <c r="AU94" s="79"/>
      <c r="AV94" s="80"/>
      <c r="AW94" s="81"/>
      <c r="AX94" s="79">
        <v>102</v>
      </c>
      <c r="AY94" s="80">
        <v>52</v>
      </c>
      <c r="AZ94" s="81">
        <v>3</v>
      </c>
      <c r="BA94" s="79"/>
      <c r="BB94" s="80"/>
      <c r="BC94" s="83"/>
      <c r="BD94" s="244"/>
      <c r="BE94" s="261"/>
      <c r="BF94" s="261"/>
      <c r="BG94" s="267"/>
    </row>
    <row r="95" spans="1:59" s="24" customFormat="1" ht="115.95" customHeight="1" thickBot="1" x14ac:dyDescent="0.65">
      <c r="A95" s="84" t="s">
        <v>126</v>
      </c>
      <c r="B95" s="411" t="s">
        <v>162</v>
      </c>
      <c r="C95" s="412"/>
      <c r="D95" s="412"/>
      <c r="E95" s="412"/>
      <c r="F95" s="412"/>
      <c r="G95" s="412"/>
      <c r="H95" s="412"/>
      <c r="I95" s="412"/>
      <c r="J95" s="412"/>
      <c r="K95" s="412"/>
      <c r="L95" s="412"/>
      <c r="M95" s="412"/>
      <c r="N95" s="412"/>
      <c r="O95" s="413"/>
      <c r="P95" s="315"/>
      <c r="Q95" s="316"/>
      <c r="R95" s="315"/>
      <c r="S95" s="316"/>
      <c r="T95" s="315">
        <f>SUM(T96:T97)</f>
        <v>884</v>
      </c>
      <c r="U95" s="316"/>
      <c r="V95" s="315">
        <f>SUM(V96:W97)</f>
        <v>480</v>
      </c>
      <c r="W95" s="316"/>
      <c r="X95" s="315">
        <f>SUM(X96:Y97)</f>
        <v>4</v>
      </c>
      <c r="Y95" s="316"/>
      <c r="Z95" s="315"/>
      <c r="AA95" s="316"/>
      <c r="AB95" s="315">
        <f>SUM(AB96:AC97)</f>
        <v>422</v>
      </c>
      <c r="AC95" s="316"/>
      <c r="AD95" s="315"/>
      <c r="AE95" s="524"/>
      <c r="AF95" s="85"/>
      <c r="AG95" s="88"/>
      <c r="AH95" s="89"/>
      <c r="AI95" s="85"/>
      <c r="AJ95" s="88"/>
      <c r="AK95" s="89"/>
      <c r="AL95" s="85"/>
      <c r="AM95" s="88"/>
      <c r="AN95" s="89"/>
      <c r="AO95" s="85">
        <f t="shared" ref="AO95:AZ95" si="12">SUM(AO96:AO97)</f>
        <v>208</v>
      </c>
      <c r="AP95" s="88">
        <f t="shared" si="12"/>
        <v>102</v>
      </c>
      <c r="AQ95" s="86">
        <f t="shared" si="12"/>
        <v>5</v>
      </c>
      <c r="AR95" s="85">
        <f t="shared" si="12"/>
        <v>256</v>
      </c>
      <c r="AS95" s="88">
        <f t="shared" si="12"/>
        <v>128</v>
      </c>
      <c r="AT95" s="86">
        <f t="shared" si="12"/>
        <v>7</v>
      </c>
      <c r="AU95" s="85">
        <f t="shared" si="12"/>
        <v>198</v>
      </c>
      <c r="AV95" s="88">
        <f t="shared" si="12"/>
        <v>122</v>
      </c>
      <c r="AW95" s="86">
        <f t="shared" si="12"/>
        <v>6</v>
      </c>
      <c r="AX95" s="85">
        <f t="shared" si="12"/>
        <v>312</v>
      </c>
      <c r="AY95" s="86">
        <f t="shared" si="12"/>
        <v>128</v>
      </c>
      <c r="AZ95" s="86">
        <f t="shared" si="12"/>
        <v>9</v>
      </c>
      <c r="BA95" s="85"/>
      <c r="BB95" s="88"/>
      <c r="BC95" s="90"/>
      <c r="BD95" s="435" t="s">
        <v>364</v>
      </c>
      <c r="BE95" s="436"/>
      <c r="BF95" s="436"/>
      <c r="BG95" s="437"/>
    </row>
    <row r="96" spans="1:59" s="24" customFormat="1" ht="120" customHeight="1" x14ac:dyDescent="0.6">
      <c r="A96" s="121" t="s">
        <v>127</v>
      </c>
      <c r="B96" s="438" t="s">
        <v>237</v>
      </c>
      <c r="C96" s="439"/>
      <c r="D96" s="439"/>
      <c r="E96" s="439"/>
      <c r="F96" s="439"/>
      <c r="G96" s="439"/>
      <c r="H96" s="439"/>
      <c r="I96" s="439"/>
      <c r="J96" s="439"/>
      <c r="K96" s="439"/>
      <c r="L96" s="439"/>
      <c r="M96" s="439"/>
      <c r="N96" s="439"/>
      <c r="O96" s="440"/>
      <c r="P96" s="441" t="s">
        <v>245</v>
      </c>
      <c r="Q96" s="442"/>
      <c r="R96" s="285">
        <v>5</v>
      </c>
      <c r="S96" s="286"/>
      <c r="T96" s="272">
        <v>844</v>
      </c>
      <c r="U96" s="273"/>
      <c r="V96" s="272">
        <v>480</v>
      </c>
      <c r="W96" s="273"/>
      <c r="X96" s="522">
        <v>4</v>
      </c>
      <c r="Y96" s="523"/>
      <c r="Z96" s="122"/>
      <c r="AA96" s="123"/>
      <c r="AB96" s="520">
        <v>422</v>
      </c>
      <c r="AC96" s="521"/>
      <c r="AD96" s="122"/>
      <c r="AE96" s="124"/>
      <c r="AF96" s="125"/>
      <c r="AG96" s="126"/>
      <c r="AH96" s="127"/>
      <c r="AI96" s="125"/>
      <c r="AJ96" s="126"/>
      <c r="AK96" s="127"/>
      <c r="AL96" s="125"/>
      <c r="AM96" s="126"/>
      <c r="AN96" s="127"/>
      <c r="AO96" s="92">
        <v>208</v>
      </c>
      <c r="AP96" s="93">
        <v>102</v>
      </c>
      <c r="AQ96" s="94">
        <v>5</v>
      </c>
      <c r="AR96" s="92">
        <v>216</v>
      </c>
      <c r="AS96" s="93">
        <v>128</v>
      </c>
      <c r="AT96" s="122">
        <v>6</v>
      </c>
      <c r="AU96" s="125">
        <v>198</v>
      </c>
      <c r="AV96" s="126">
        <v>122</v>
      </c>
      <c r="AW96" s="127">
        <v>6</v>
      </c>
      <c r="AX96" s="125">
        <v>312</v>
      </c>
      <c r="AY96" s="126">
        <v>128</v>
      </c>
      <c r="AZ96" s="127">
        <v>9</v>
      </c>
      <c r="BA96" s="125"/>
      <c r="BB96" s="126"/>
      <c r="BC96" s="122"/>
      <c r="BD96" s="310"/>
      <c r="BE96" s="311"/>
      <c r="BF96" s="311"/>
      <c r="BG96" s="312"/>
    </row>
    <row r="97" spans="1:61" s="24" customFormat="1" ht="125.1" customHeight="1" thickBot="1" x14ac:dyDescent="0.65">
      <c r="A97" s="121" t="s">
        <v>187</v>
      </c>
      <c r="B97" s="269" t="s">
        <v>335</v>
      </c>
      <c r="C97" s="270"/>
      <c r="D97" s="270"/>
      <c r="E97" s="270"/>
      <c r="F97" s="270"/>
      <c r="G97" s="270"/>
      <c r="H97" s="270"/>
      <c r="I97" s="270"/>
      <c r="J97" s="270"/>
      <c r="K97" s="270"/>
      <c r="L97" s="270"/>
      <c r="M97" s="270"/>
      <c r="N97" s="270"/>
      <c r="O97" s="271"/>
      <c r="P97" s="272"/>
      <c r="Q97" s="273"/>
      <c r="R97" s="272"/>
      <c r="S97" s="273"/>
      <c r="T97" s="272">
        <v>40</v>
      </c>
      <c r="U97" s="273"/>
      <c r="V97" s="272"/>
      <c r="W97" s="273"/>
      <c r="X97" s="272"/>
      <c r="Y97" s="273"/>
      <c r="Z97" s="272"/>
      <c r="AA97" s="273"/>
      <c r="AB97" s="272"/>
      <c r="AC97" s="273"/>
      <c r="AD97" s="272"/>
      <c r="AE97" s="469"/>
      <c r="AF97" s="70"/>
      <c r="AG97" s="71"/>
      <c r="AH97" s="72"/>
      <c r="AI97" s="70"/>
      <c r="AJ97" s="71"/>
      <c r="AK97" s="72"/>
      <c r="AL97" s="70"/>
      <c r="AM97" s="71"/>
      <c r="AN97" s="72"/>
      <c r="AO97" s="70"/>
      <c r="AP97" s="71"/>
      <c r="AQ97" s="72"/>
      <c r="AR97" s="70">
        <v>40</v>
      </c>
      <c r="AS97" s="71"/>
      <c r="AT97" s="77">
        <v>1</v>
      </c>
      <c r="AU97" s="70"/>
      <c r="AV97" s="71"/>
      <c r="AW97" s="72"/>
      <c r="AX97" s="70"/>
      <c r="AY97" s="71"/>
      <c r="AZ97" s="72"/>
      <c r="BA97" s="70"/>
      <c r="BB97" s="71"/>
      <c r="BC97" s="77"/>
      <c r="BD97" s="307"/>
      <c r="BE97" s="308"/>
      <c r="BF97" s="308"/>
      <c r="BG97" s="309"/>
    </row>
    <row r="98" spans="1:61" s="24" customFormat="1" ht="124.5" customHeight="1" thickBot="1" x14ac:dyDescent="0.65">
      <c r="A98" s="84" t="s">
        <v>149</v>
      </c>
      <c r="B98" s="443" t="s">
        <v>163</v>
      </c>
      <c r="C98" s="444"/>
      <c r="D98" s="444"/>
      <c r="E98" s="444"/>
      <c r="F98" s="444"/>
      <c r="G98" s="444"/>
      <c r="H98" s="444"/>
      <c r="I98" s="444"/>
      <c r="J98" s="444"/>
      <c r="K98" s="444"/>
      <c r="L98" s="444"/>
      <c r="M98" s="444"/>
      <c r="N98" s="444"/>
      <c r="O98" s="445"/>
      <c r="P98" s="480"/>
      <c r="Q98" s="538"/>
      <c r="R98" s="480"/>
      <c r="S98" s="538"/>
      <c r="T98" s="315">
        <f>SUM(T99:T100)</f>
        <v>626</v>
      </c>
      <c r="U98" s="316"/>
      <c r="V98" s="315">
        <f>SUM(V99:V100)</f>
        <v>336</v>
      </c>
      <c r="W98" s="316"/>
      <c r="X98" s="315">
        <f>SUM(X99:X100)</f>
        <v>4</v>
      </c>
      <c r="Y98" s="316"/>
      <c r="Z98" s="315"/>
      <c r="AA98" s="316"/>
      <c r="AB98" s="315">
        <f>SUM(AB99:AB100)</f>
        <v>288</v>
      </c>
      <c r="AC98" s="316"/>
      <c r="AD98" s="315"/>
      <c r="AE98" s="524"/>
      <c r="AF98" s="85"/>
      <c r="AG98" s="88"/>
      <c r="AH98" s="89"/>
      <c r="AI98" s="85"/>
      <c r="AJ98" s="88"/>
      <c r="AK98" s="89"/>
      <c r="AL98" s="85"/>
      <c r="AM98" s="88"/>
      <c r="AN98" s="89"/>
      <c r="AO98" s="85"/>
      <c r="AP98" s="88"/>
      <c r="AQ98" s="89"/>
      <c r="AR98" s="85">
        <f t="shared" ref="AR98:AZ98" si="13">SUM(AR99:AR100)</f>
        <v>208</v>
      </c>
      <c r="AS98" s="88">
        <f t="shared" si="13"/>
        <v>128</v>
      </c>
      <c r="AT98" s="86">
        <f t="shared" si="13"/>
        <v>6</v>
      </c>
      <c r="AU98" s="85">
        <f t="shared" si="13"/>
        <v>108</v>
      </c>
      <c r="AV98" s="88">
        <f t="shared" si="13"/>
        <v>78</v>
      </c>
      <c r="AW98" s="86">
        <f t="shared" si="13"/>
        <v>3</v>
      </c>
      <c r="AX98" s="85">
        <f t="shared" si="13"/>
        <v>310</v>
      </c>
      <c r="AY98" s="88">
        <f t="shared" si="13"/>
        <v>130</v>
      </c>
      <c r="AZ98" s="86">
        <f t="shared" si="13"/>
        <v>9</v>
      </c>
      <c r="BA98" s="85"/>
      <c r="BB98" s="88"/>
      <c r="BC98" s="90"/>
      <c r="BD98" s="435" t="s">
        <v>365</v>
      </c>
      <c r="BE98" s="436"/>
      <c r="BF98" s="436"/>
      <c r="BG98" s="437"/>
    </row>
    <row r="99" spans="1:61" s="24" customFormat="1" ht="129" customHeight="1" x14ac:dyDescent="0.6">
      <c r="A99" s="100" t="s">
        <v>156</v>
      </c>
      <c r="B99" s="326" t="s">
        <v>239</v>
      </c>
      <c r="C99" s="327"/>
      <c r="D99" s="327"/>
      <c r="E99" s="327"/>
      <c r="F99" s="327"/>
      <c r="G99" s="327"/>
      <c r="H99" s="327"/>
      <c r="I99" s="327"/>
      <c r="J99" s="327"/>
      <c r="K99" s="327"/>
      <c r="L99" s="327"/>
      <c r="M99" s="327"/>
      <c r="N99" s="327"/>
      <c r="O99" s="328"/>
      <c r="P99" s="329">
        <v>6.7</v>
      </c>
      <c r="Q99" s="330"/>
      <c r="R99" s="329" t="s">
        <v>215</v>
      </c>
      <c r="S99" s="330"/>
      <c r="T99" s="272">
        <f>SUM(AF99,AI99,AL99,AO99,AR99,AU99,AX99)</f>
        <v>554</v>
      </c>
      <c r="U99" s="273"/>
      <c r="V99" s="272">
        <v>336</v>
      </c>
      <c r="W99" s="273"/>
      <c r="X99" s="452">
        <v>4</v>
      </c>
      <c r="Y99" s="453"/>
      <c r="Z99" s="452"/>
      <c r="AA99" s="453"/>
      <c r="AB99" s="452">
        <v>288</v>
      </c>
      <c r="AC99" s="453"/>
      <c r="AD99" s="452"/>
      <c r="AE99" s="483"/>
      <c r="AF99" s="101"/>
      <c r="AG99" s="102"/>
      <c r="AH99" s="103"/>
      <c r="AI99" s="101"/>
      <c r="AJ99" s="166"/>
      <c r="AK99" s="168"/>
      <c r="AL99" s="169"/>
      <c r="AM99" s="170"/>
      <c r="AN99" s="171"/>
      <c r="AO99" s="165"/>
      <c r="AP99" s="166"/>
      <c r="AQ99" s="167"/>
      <c r="AR99" s="165">
        <v>208</v>
      </c>
      <c r="AS99" s="166">
        <v>128</v>
      </c>
      <c r="AT99" s="168">
        <v>6</v>
      </c>
      <c r="AU99" s="165">
        <v>108</v>
      </c>
      <c r="AV99" s="166">
        <v>78</v>
      </c>
      <c r="AW99" s="167">
        <v>3</v>
      </c>
      <c r="AX99" s="101">
        <v>238</v>
      </c>
      <c r="AY99" s="166">
        <v>130</v>
      </c>
      <c r="AZ99" s="167">
        <v>7</v>
      </c>
      <c r="BA99" s="165"/>
      <c r="BB99" s="166"/>
      <c r="BC99" s="168"/>
      <c r="BD99" s="429"/>
      <c r="BE99" s="430"/>
      <c r="BF99" s="430"/>
      <c r="BG99" s="431"/>
    </row>
    <row r="100" spans="1:61" s="24" customFormat="1" ht="131.55000000000001" customHeight="1" x14ac:dyDescent="0.6">
      <c r="A100" s="204" t="s">
        <v>268</v>
      </c>
      <c r="B100" s="269" t="s">
        <v>334</v>
      </c>
      <c r="C100" s="270"/>
      <c r="D100" s="270"/>
      <c r="E100" s="270"/>
      <c r="F100" s="270"/>
      <c r="G100" s="270"/>
      <c r="H100" s="270"/>
      <c r="I100" s="270"/>
      <c r="J100" s="270"/>
      <c r="K100" s="270"/>
      <c r="L100" s="270"/>
      <c r="M100" s="270"/>
      <c r="N100" s="270"/>
      <c r="O100" s="271"/>
      <c r="P100" s="272"/>
      <c r="Q100" s="273"/>
      <c r="R100" s="272"/>
      <c r="S100" s="273"/>
      <c r="T100" s="272">
        <v>72</v>
      </c>
      <c r="U100" s="273"/>
      <c r="V100" s="272"/>
      <c r="W100" s="432"/>
      <c r="X100" s="272"/>
      <c r="Y100" s="273"/>
      <c r="Z100" s="272"/>
      <c r="AA100" s="273"/>
      <c r="AB100" s="272"/>
      <c r="AC100" s="432"/>
      <c r="AD100" s="272"/>
      <c r="AE100" s="432"/>
      <c r="AF100" s="70"/>
      <c r="AG100" s="71"/>
      <c r="AH100" s="72"/>
      <c r="AI100" s="76"/>
      <c r="AJ100" s="71"/>
      <c r="AK100" s="77"/>
      <c r="AL100" s="70"/>
      <c r="AM100" s="71"/>
      <c r="AN100" s="77"/>
      <c r="AO100" s="71"/>
      <c r="AP100" s="71"/>
      <c r="AQ100" s="72"/>
      <c r="AR100" s="70"/>
      <c r="AS100" s="71"/>
      <c r="AT100" s="77"/>
      <c r="AU100" s="70"/>
      <c r="AV100" s="71"/>
      <c r="AW100" s="77"/>
      <c r="AX100" s="70">
        <v>72</v>
      </c>
      <c r="AY100" s="71"/>
      <c r="AZ100" s="72">
        <v>2</v>
      </c>
      <c r="BA100" s="70"/>
      <c r="BB100" s="71"/>
      <c r="BC100" s="72"/>
      <c r="BD100" s="313"/>
      <c r="BE100" s="313"/>
      <c r="BF100" s="313"/>
      <c r="BG100" s="314"/>
    </row>
    <row r="101" spans="1:61" s="24" customFormat="1" ht="76.5" customHeight="1" thickBot="1" x14ac:dyDescent="0.6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15"/>
      <c r="S101" s="15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 s="11"/>
      <c r="BG101" s="11"/>
    </row>
    <row r="102" spans="1:61" s="24" customFormat="1" ht="64.05" customHeight="1" x14ac:dyDescent="0.6">
      <c r="A102" s="422" t="s">
        <v>91</v>
      </c>
      <c r="B102" s="446" t="s">
        <v>104</v>
      </c>
      <c r="C102" s="447"/>
      <c r="D102" s="447"/>
      <c r="E102" s="447"/>
      <c r="F102" s="447"/>
      <c r="G102" s="447"/>
      <c r="H102" s="447"/>
      <c r="I102" s="447"/>
      <c r="J102" s="447"/>
      <c r="K102" s="447"/>
      <c r="L102" s="447"/>
      <c r="M102" s="447"/>
      <c r="N102" s="447"/>
      <c r="O102" s="448"/>
      <c r="P102" s="433" t="s">
        <v>8</v>
      </c>
      <c r="Q102" s="434"/>
      <c r="R102" s="433" t="s">
        <v>9</v>
      </c>
      <c r="S102" s="434"/>
      <c r="T102" s="426" t="s">
        <v>10</v>
      </c>
      <c r="U102" s="427"/>
      <c r="V102" s="427"/>
      <c r="W102" s="427"/>
      <c r="X102" s="427"/>
      <c r="Y102" s="427"/>
      <c r="Z102" s="427"/>
      <c r="AA102" s="427"/>
      <c r="AB102" s="427"/>
      <c r="AC102" s="427"/>
      <c r="AD102" s="427"/>
      <c r="AE102" s="428"/>
      <c r="AF102" s="426" t="s">
        <v>34</v>
      </c>
      <c r="AG102" s="427"/>
      <c r="AH102" s="427"/>
      <c r="AI102" s="427"/>
      <c r="AJ102" s="427"/>
      <c r="AK102" s="427"/>
      <c r="AL102" s="427"/>
      <c r="AM102" s="427"/>
      <c r="AN102" s="427"/>
      <c r="AO102" s="427"/>
      <c r="AP102" s="427"/>
      <c r="AQ102" s="427"/>
      <c r="AR102" s="427"/>
      <c r="AS102" s="427"/>
      <c r="AT102" s="427"/>
      <c r="AU102" s="427"/>
      <c r="AV102" s="427"/>
      <c r="AW102" s="427"/>
      <c r="AX102" s="427"/>
      <c r="AY102" s="427"/>
      <c r="AZ102" s="427"/>
      <c r="BA102" s="427"/>
      <c r="BB102" s="427"/>
      <c r="BC102" s="427"/>
      <c r="BD102" s="317" t="s">
        <v>92</v>
      </c>
      <c r="BE102" s="318"/>
      <c r="BF102" s="318"/>
      <c r="BG102" s="319"/>
      <c r="BH102" s="11"/>
      <c r="BI102" s="11"/>
    </row>
    <row r="103" spans="1:61" s="24" customFormat="1" ht="42" customHeight="1" x14ac:dyDescent="0.6">
      <c r="A103" s="423"/>
      <c r="B103" s="372"/>
      <c r="C103" s="373"/>
      <c r="D103" s="373"/>
      <c r="E103" s="373"/>
      <c r="F103" s="373"/>
      <c r="G103" s="373"/>
      <c r="H103" s="373"/>
      <c r="I103" s="373"/>
      <c r="J103" s="373"/>
      <c r="K103" s="373"/>
      <c r="L103" s="373"/>
      <c r="M103" s="373"/>
      <c r="N103" s="373"/>
      <c r="O103" s="374"/>
      <c r="P103" s="391"/>
      <c r="Q103" s="392"/>
      <c r="R103" s="391"/>
      <c r="S103" s="392"/>
      <c r="T103" s="390" t="s">
        <v>5</v>
      </c>
      <c r="U103" s="379"/>
      <c r="V103" s="390" t="s">
        <v>11</v>
      </c>
      <c r="W103" s="379"/>
      <c r="X103" s="404" t="s">
        <v>12</v>
      </c>
      <c r="Y103" s="449"/>
      <c r="Z103" s="449"/>
      <c r="AA103" s="449"/>
      <c r="AB103" s="449"/>
      <c r="AC103" s="449"/>
      <c r="AD103" s="449"/>
      <c r="AE103" s="450"/>
      <c r="AF103" s="403" t="s">
        <v>14</v>
      </c>
      <c r="AG103" s="403"/>
      <c r="AH103" s="403"/>
      <c r="AI103" s="403"/>
      <c r="AJ103" s="403"/>
      <c r="AK103" s="403"/>
      <c r="AL103" s="403" t="s">
        <v>15</v>
      </c>
      <c r="AM103" s="403"/>
      <c r="AN103" s="403"/>
      <c r="AO103" s="403"/>
      <c r="AP103" s="403"/>
      <c r="AQ103" s="403"/>
      <c r="AR103" s="403" t="s">
        <v>16</v>
      </c>
      <c r="AS103" s="403"/>
      <c r="AT103" s="403"/>
      <c r="AU103" s="336"/>
      <c r="AV103" s="336"/>
      <c r="AW103" s="336"/>
      <c r="AX103" s="403" t="s">
        <v>142</v>
      </c>
      <c r="AY103" s="403"/>
      <c r="AZ103" s="403"/>
      <c r="BA103" s="403"/>
      <c r="BB103" s="403"/>
      <c r="BC103" s="404"/>
      <c r="BD103" s="320"/>
      <c r="BE103" s="321"/>
      <c r="BF103" s="321"/>
      <c r="BG103" s="322"/>
    </row>
    <row r="104" spans="1:61" s="24" customFormat="1" ht="70.05" customHeight="1" thickBot="1" x14ac:dyDescent="0.65">
      <c r="A104" s="423"/>
      <c r="B104" s="372"/>
      <c r="C104" s="373"/>
      <c r="D104" s="373"/>
      <c r="E104" s="373"/>
      <c r="F104" s="373"/>
      <c r="G104" s="373"/>
      <c r="H104" s="373"/>
      <c r="I104" s="373"/>
      <c r="J104" s="373"/>
      <c r="K104" s="373"/>
      <c r="L104" s="373"/>
      <c r="M104" s="373"/>
      <c r="N104" s="373"/>
      <c r="O104" s="374"/>
      <c r="P104" s="391"/>
      <c r="Q104" s="392"/>
      <c r="R104" s="391"/>
      <c r="S104" s="392"/>
      <c r="T104" s="391"/>
      <c r="U104" s="392"/>
      <c r="V104" s="391"/>
      <c r="W104" s="392"/>
      <c r="X104" s="378" t="s">
        <v>13</v>
      </c>
      <c r="Y104" s="379"/>
      <c r="Z104" s="378" t="s">
        <v>93</v>
      </c>
      <c r="AA104" s="379"/>
      <c r="AB104" s="378" t="s">
        <v>94</v>
      </c>
      <c r="AC104" s="379"/>
      <c r="AD104" s="390" t="s">
        <v>68</v>
      </c>
      <c r="AE104" s="379"/>
      <c r="AF104" s="335" t="s">
        <v>170</v>
      </c>
      <c r="AG104" s="336"/>
      <c r="AH104" s="336"/>
      <c r="AI104" s="335" t="s">
        <v>255</v>
      </c>
      <c r="AJ104" s="336"/>
      <c r="AK104" s="336"/>
      <c r="AL104" s="335" t="s">
        <v>171</v>
      </c>
      <c r="AM104" s="336"/>
      <c r="AN104" s="336"/>
      <c r="AO104" s="335" t="s">
        <v>256</v>
      </c>
      <c r="AP104" s="336"/>
      <c r="AQ104" s="336"/>
      <c r="AR104" s="335" t="s">
        <v>172</v>
      </c>
      <c r="AS104" s="336"/>
      <c r="AT104" s="458"/>
      <c r="AU104" s="385" t="s">
        <v>257</v>
      </c>
      <c r="AV104" s="386"/>
      <c r="AW104" s="386"/>
      <c r="AX104" s="451" t="s">
        <v>217</v>
      </c>
      <c r="AY104" s="336"/>
      <c r="AZ104" s="336"/>
      <c r="BA104" s="385" t="s">
        <v>233</v>
      </c>
      <c r="BB104" s="386"/>
      <c r="BC104" s="459"/>
      <c r="BD104" s="320"/>
      <c r="BE104" s="321"/>
      <c r="BF104" s="321"/>
      <c r="BG104" s="322"/>
    </row>
    <row r="105" spans="1:61" s="24" customFormat="1" ht="148.5" customHeight="1" thickBot="1" x14ac:dyDescent="0.65">
      <c r="A105" s="424"/>
      <c r="B105" s="375"/>
      <c r="C105" s="376"/>
      <c r="D105" s="376"/>
      <c r="E105" s="376"/>
      <c r="F105" s="376"/>
      <c r="G105" s="376"/>
      <c r="H105" s="376"/>
      <c r="I105" s="376"/>
      <c r="J105" s="376"/>
      <c r="K105" s="376"/>
      <c r="L105" s="376"/>
      <c r="M105" s="376"/>
      <c r="N105" s="376"/>
      <c r="O105" s="377"/>
      <c r="P105" s="380"/>
      <c r="Q105" s="381"/>
      <c r="R105" s="380"/>
      <c r="S105" s="381"/>
      <c r="T105" s="380"/>
      <c r="U105" s="381"/>
      <c r="V105" s="380"/>
      <c r="W105" s="381"/>
      <c r="X105" s="380"/>
      <c r="Y105" s="381"/>
      <c r="Z105" s="380"/>
      <c r="AA105" s="381"/>
      <c r="AB105" s="380"/>
      <c r="AC105" s="381"/>
      <c r="AD105" s="380"/>
      <c r="AE105" s="393"/>
      <c r="AF105" s="40" t="s">
        <v>3</v>
      </c>
      <c r="AG105" s="41" t="s">
        <v>17</v>
      </c>
      <c r="AH105" s="42" t="s">
        <v>18</v>
      </c>
      <c r="AI105" s="40" t="s">
        <v>3</v>
      </c>
      <c r="AJ105" s="41" t="s">
        <v>17</v>
      </c>
      <c r="AK105" s="42" t="s">
        <v>18</v>
      </c>
      <c r="AL105" s="40" t="s">
        <v>3</v>
      </c>
      <c r="AM105" s="41" t="s">
        <v>17</v>
      </c>
      <c r="AN105" s="42" t="s">
        <v>18</v>
      </c>
      <c r="AO105" s="40" t="s">
        <v>3</v>
      </c>
      <c r="AP105" s="41" t="s">
        <v>17</v>
      </c>
      <c r="AQ105" s="42" t="s">
        <v>18</v>
      </c>
      <c r="AR105" s="40" t="s">
        <v>3</v>
      </c>
      <c r="AS105" s="41" t="s">
        <v>17</v>
      </c>
      <c r="AT105" s="43" t="s">
        <v>18</v>
      </c>
      <c r="AU105" s="40" t="s">
        <v>3</v>
      </c>
      <c r="AV105" s="41" t="s">
        <v>17</v>
      </c>
      <c r="AW105" s="42" t="s">
        <v>18</v>
      </c>
      <c r="AX105" s="40" t="s">
        <v>3</v>
      </c>
      <c r="AY105" s="41" t="s">
        <v>17</v>
      </c>
      <c r="AZ105" s="42" t="s">
        <v>18</v>
      </c>
      <c r="BA105" s="40" t="s">
        <v>3</v>
      </c>
      <c r="BB105" s="41" t="s">
        <v>17</v>
      </c>
      <c r="BC105" s="43" t="s">
        <v>18</v>
      </c>
      <c r="BD105" s="323"/>
      <c r="BE105" s="324"/>
      <c r="BF105" s="324"/>
      <c r="BG105" s="325"/>
    </row>
    <row r="106" spans="1:61" s="24" customFormat="1" ht="116.55" customHeight="1" thickBot="1" x14ac:dyDescent="0.65">
      <c r="A106" s="173" t="s">
        <v>150</v>
      </c>
      <c r="B106" s="411" t="s">
        <v>395</v>
      </c>
      <c r="C106" s="412"/>
      <c r="D106" s="412"/>
      <c r="E106" s="412"/>
      <c r="F106" s="412"/>
      <c r="G106" s="412"/>
      <c r="H106" s="412"/>
      <c r="I106" s="412"/>
      <c r="J106" s="412"/>
      <c r="K106" s="412"/>
      <c r="L106" s="412"/>
      <c r="M106" s="412"/>
      <c r="N106" s="412"/>
      <c r="O106" s="413"/>
      <c r="P106" s="315"/>
      <c r="Q106" s="316"/>
      <c r="R106" s="315"/>
      <c r="S106" s="316"/>
      <c r="T106" s="315">
        <f>SUM(T107:T114)</f>
        <v>572</v>
      </c>
      <c r="U106" s="316"/>
      <c r="V106" s="315">
        <f>SUM(V107:V114)</f>
        <v>314</v>
      </c>
      <c r="W106" s="316"/>
      <c r="X106" s="425">
        <f>SUM(X107:X114)</f>
        <v>188</v>
      </c>
      <c r="Y106" s="316"/>
      <c r="Z106" s="315"/>
      <c r="AA106" s="425"/>
      <c r="AB106" s="315">
        <f>SUM(AB107:AB114)</f>
        <v>0</v>
      </c>
      <c r="AC106" s="316"/>
      <c r="AD106" s="425">
        <f>SUM(AD107:AD114)</f>
        <v>126</v>
      </c>
      <c r="AE106" s="524"/>
      <c r="AF106" s="85">
        <f>SUM(AF107:AF110, AF113:AF114)</f>
        <v>180</v>
      </c>
      <c r="AG106" s="88">
        <f>SUM(AG107:AG110, AG113:AG114)</f>
        <v>100</v>
      </c>
      <c r="AH106" s="87">
        <f>SUM(AH107:AH110, AH113:AH114)</f>
        <v>6</v>
      </c>
      <c r="AI106" s="85">
        <f t="shared" ref="AI106:AN106" si="14">SUM(AI107:AI114)</f>
        <v>200</v>
      </c>
      <c r="AJ106" s="88">
        <f t="shared" si="14"/>
        <v>108</v>
      </c>
      <c r="AK106" s="89">
        <f t="shared" si="14"/>
        <v>6</v>
      </c>
      <c r="AL106" s="85">
        <f t="shared" si="14"/>
        <v>90</v>
      </c>
      <c r="AM106" s="88">
        <f t="shared" si="14"/>
        <v>54</v>
      </c>
      <c r="AN106" s="87">
        <f t="shared" si="14"/>
        <v>3</v>
      </c>
      <c r="AO106" s="85">
        <f>SUM(AO107:AO110, AO113:AO114)</f>
        <v>102</v>
      </c>
      <c r="AP106" s="88">
        <f>SUM(AP107:AP110, AP113:AP114)</f>
        <v>52</v>
      </c>
      <c r="AQ106" s="87">
        <f>SUM(AQ107:AQ110, AQ113:AQ114)</f>
        <v>3</v>
      </c>
      <c r="AR106" s="85"/>
      <c r="AS106" s="88"/>
      <c r="AT106" s="89"/>
      <c r="AU106" s="85"/>
      <c r="AV106" s="88"/>
      <c r="AW106" s="89"/>
      <c r="AX106" s="85"/>
      <c r="AY106" s="88"/>
      <c r="AZ106" s="89"/>
      <c r="BA106" s="85"/>
      <c r="BB106" s="88"/>
      <c r="BC106" s="89"/>
      <c r="BD106" s="435" t="s">
        <v>466</v>
      </c>
      <c r="BE106" s="436"/>
      <c r="BF106" s="436"/>
      <c r="BG106" s="437"/>
    </row>
    <row r="107" spans="1:61" s="24" customFormat="1" ht="41.55" customHeight="1" x14ac:dyDescent="0.6">
      <c r="A107" s="69" t="s">
        <v>151</v>
      </c>
      <c r="B107" s="269" t="s">
        <v>452</v>
      </c>
      <c r="C107" s="270"/>
      <c r="D107" s="270"/>
      <c r="E107" s="270"/>
      <c r="F107" s="270"/>
      <c r="G107" s="270"/>
      <c r="H107" s="270"/>
      <c r="I107" s="270"/>
      <c r="J107" s="270"/>
      <c r="K107" s="270"/>
      <c r="L107" s="270"/>
      <c r="M107" s="270"/>
      <c r="N107" s="270"/>
      <c r="O107" s="271"/>
      <c r="P107" s="272"/>
      <c r="Q107" s="273"/>
      <c r="R107" s="272">
        <v>1</v>
      </c>
      <c r="S107" s="273"/>
      <c r="T107" s="272">
        <v>90</v>
      </c>
      <c r="U107" s="273"/>
      <c r="V107" s="272">
        <v>50</v>
      </c>
      <c r="W107" s="273"/>
      <c r="X107" s="272">
        <v>30</v>
      </c>
      <c r="Y107" s="273"/>
      <c r="Z107" s="272"/>
      <c r="AA107" s="273"/>
      <c r="AB107" s="272"/>
      <c r="AC107" s="273"/>
      <c r="AD107" s="272">
        <v>20</v>
      </c>
      <c r="AE107" s="273"/>
      <c r="AF107" s="70">
        <v>90</v>
      </c>
      <c r="AG107" s="71">
        <v>50</v>
      </c>
      <c r="AH107" s="72">
        <v>3</v>
      </c>
      <c r="AI107" s="70"/>
      <c r="AJ107" s="71"/>
      <c r="AK107" s="72"/>
      <c r="AL107" s="70"/>
      <c r="AM107" s="71"/>
      <c r="AN107" s="72"/>
      <c r="AO107" s="70"/>
      <c r="AP107" s="71"/>
      <c r="AQ107" s="72"/>
      <c r="AR107" s="70"/>
      <c r="AS107" s="71"/>
      <c r="AT107" s="77"/>
      <c r="AU107" s="70"/>
      <c r="AV107" s="71"/>
      <c r="AW107" s="72"/>
      <c r="AX107" s="70"/>
      <c r="AY107" s="71"/>
      <c r="AZ107" s="72"/>
      <c r="BA107" s="70"/>
      <c r="BB107" s="71"/>
      <c r="BC107" s="77"/>
      <c r="BD107" s="307"/>
      <c r="BE107" s="308"/>
      <c r="BF107" s="308"/>
      <c r="BG107" s="309"/>
    </row>
    <row r="108" spans="1:61" s="24" customFormat="1" ht="43.95" customHeight="1" x14ac:dyDescent="0.6">
      <c r="A108" s="69" t="s">
        <v>161</v>
      </c>
      <c r="B108" s="269" t="s">
        <v>328</v>
      </c>
      <c r="C108" s="270"/>
      <c r="D108" s="270"/>
      <c r="E108" s="270"/>
      <c r="F108" s="270"/>
      <c r="G108" s="270"/>
      <c r="H108" s="270"/>
      <c r="I108" s="270"/>
      <c r="J108" s="270"/>
      <c r="K108" s="270"/>
      <c r="L108" s="270"/>
      <c r="M108" s="270"/>
      <c r="N108" s="270"/>
      <c r="O108" s="271"/>
      <c r="P108" s="272"/>
      <c r="Q108" s="273"/>
      <c r="R108" s="272">
        <v>1</v>
      </c>
      <c r="S108" s="273"/>
      <c r="T108" s="272">
        <f>SUM(AF108,AI108,AL108,AO108,AR108,AU108,AX108)</f>
        <v>90</v>
      </c>
      <c r="U108" s="273"/>
      <c r="V108" s="272">
        <v>50</v>
      </c>
      <c r="W108" s="273"/>
      <c r="X108" s="272">
        <v>30</v>
      </c>
      <c r="Y108" s="273"/>
      <c r="Z108" s="272"/>
      <c r="AA108" s="273"/>
      <c r="AB108" s="272"/>
      <c r="AC108" s="273"/>
      <c r="AD108" s="272">
        <v>20</v>
      </c>
      <c r="AE108" s="273"/>
      <c r="AF108" s="70">
        <v>90</v>
      </c>
      <c r="AG108" s="71">
        <v>50</v>
      </c>
      <c r="AH108" s="72">
        <v>3</v>
      </c>
      <c r="AI108" s="70"/>
      <c r="AJ108" s="71"/>
      <c r="AK108" s="72"/>
      <c r="AL108" s="70"/>
      <c r="AM108" s="71"/>
      <c r="AN108" s="72"/>
      <c r="AO108" s="70"/>
      <c r="AP108" s="71"/>
      <c r="AQ108" s="72"/>
      <c r="AR108" s="70"/>
      <c r="AS108" s="71"/>
      <c r="AT108" s="77"/>
      <c r="AU108" s="70"/>
      <c r="AV108" s="71"/>
      <c r="AW108" s="72"/>
      <c r="AX108" s="70"/>
      <c r="AY108" s="71"/>
      <c r="AZ108" s="72"/>
      <c r="BA108" s="70"/>
      <c r="BB108" s="71"/>
      <c r="BC108" s="77"/>
      <c r="BD108" s="307"/>
      <c r="BE108" s="308"/>
      <c r="BF108" s="308"/>
      <c r="BG108" s="309"/>
    </row>
    <row r="109" spans="1:61" s="24" customFormat="1" ht="40.950000000000003" customHeight="1" x14ac:dyDescent="0.6">
      <c r="A109" s="69" t="s">
        <v>161</v>
      </c>
      <c r="B109" s="269" t="s">
        <v>331</v>
      </c>
      <c r="C109" s="270"/>
      <c r="D109" s="270"/>
      <c r="E109" s="270"/>
      <c r="F109" s="270"/>
      <c r="G109" s="270"/>
      <c r="H109" s="270"/>
      <c r="I109" s="270"/>
      <c r="J109" s="270"/>
      <c r="K109" s="270"/>
      <c r="L109" s="270"/>
      <c r="M109" s="270"/>
      <c r="N109" s="270"/>
      <c r="O109" s="271"/>
      <c r="P109" s="272">
        <v>2</v>
      </c>
      <c r="Q109" s="273"/>
      <c r="R109" s="272"/>
      <c r="S109" s="273"/>
      <c r="T109" s="272">
        <v>100</v>
      </c>
      <c r="U109" s="273"/>
      <c r="V109" s="272">
        <v>54</v>
      </c>
      <c r="W109" s="273"/>
      <c r="X109" s="272">
        <v>34</v>
      </c>
      <c r="Y109" s="273"/>
      <c r="Z109" s="272"/>
      <c r="AA109" s="273"/>
      <c r="AB109" s="272"/>
      <c r="AC109" s="273"/>
      <c r="AD109" s="272">
        <v>20</v>
      </c>
      <c r="AE109" s="273"/>
      <c r="AF109" s="70"/>
      <c r="AG109" s="71"/>
      <c r="AH109" s="72"/>
      <c r="AI109" s="70">
        <v>100</v>
      </c>
      <c r="AJ109" s="71">
        <v>54</v>
      </c>
      <c r="AK109" s="72">
        <v>3</v>
      </c>
      <c r="AL109" s="70"/>
      <c r="AM109" s="71"/>
      <c r="AN109" s="72"/>
      <c r="AO109" s="70"/>
      <c r="AP109" s="71"/>
      <c r="AQ109" s="72"/>
      <c r="AR109" s="70"/>
      <c r="AS109" s="71"/>
      <c r="AT109" s="77"/>
      <c r="AU109" s="70"/>
      <c r="AV109" s="71"/>
      <c r="AW109" s="72"/>
      <c r="AX109" s="70"/>
      <c r="AY109" s="71"/>
      <c r="AZ109" s="72"/>
      <c r="BA109" s="70"/>
      <c r="BB109" s="71"/>
      <c r="BC109" s="77"/>
      <c r="BD109" s="307"/>
      <c r="BE109" s="308"/>
      <c r="BF109" s="308"/>
      <c r="BG109" s="309"/>
    </row>
    <row r="110" spans="1:61" s="120" customFormat="1" ht="54" customHeight="1" x14ac:dyDescent="0.6">
      <c r="A110" s="69" t="s">
        <v>161</v>
      </c>
      <c r="B110" s="269" t="s">
        <v>330</v>
      </c>
      <c r="C110" s="270"/>
      <c r="D110" s="270"/>
      <c r="E110" s="270"/>
      <c r="F110" s="270"/>
      <c r="G110" s="270"/>
      <c r="H110" s="270"/>
      <c r="I110" s="270"/>
      <c r="J110" s="270"/>
      <c r="K110" s="270"/>
      <c r="L110" s="270"/>
      <c r="M110" s="270"/>
      <c r="N110" s="270"/>
      <c r="O110" s="271"/>
      <c r="P110" s="272">
        <v>2</v>
      </c>
      <c r="Q110" s="273"/>
      <c r="R110" s="272"/>
      <c r="S110" s="273"/>
      <c r="T110" s="272">
        <v>100</v>
      </c>
      <c r="U110" s="273"/>
      <c r="V110" s="272">
        <v>54</v>
      </c>
      <c r="W110" s="273"/>
      <c r="X110" s="272">
        <v>28</v>
      </c>
      <c r="Y110" s="273"/>
      <c r="Z110" s="272"/>
      <c r="AA110" s="273"/>
      <c r="AB110" s="272"/>
      <c r="AC110" s="273"/>
      <c r="AD110" s="272">
        <v>26</v>
      </c>
      <c r="AE110" s="273"/>
      <c r="AF110" s="70"/>
      <c r="AG110" s="71"/>
      <c r="AH110" s="72"/>
      <c r="AI110" s="70">
        <v>100</v>
      </c>
      <c r="AJ110" s="71">
        <v>54</v>
      </c>
      <c r="AK110" s="72">
        <v>3</v>
      </c>
      <c r="AL110" s="70"/>
      <c r="AM110" s="71"/>
      <c r="AN110" s="72"/>
      <c r="AO110" s="70"/>
      <c r="AP110" s="71"/>
      <c r="AQ110" s="72"/>
      <c r="AR110" s="70"/>
      <c r="AS110" s="71"/>
      <c r="AT110" s="77"/>
      <c r="AU110" s="70"/>
      <c r="AV110" s="71"/>
      <c r="AW110" s="72"/>
      <c r="AX110" s="70"/>
      <c r="AY110" s="71"/>
      <c r="AZ110" s="72"/>
      <c r="BA110" s="70"/>
      <c r="BB110" s="71"/>
      <c r="BC110" s="77"/>
      <c r="BD110" s="307"/>
      <c r="BE110" s="308"/>
      <c r="BF110" s="308"/>
      <c r="BG110" s="309"/>
    </row>
    <row r="111" spans="1:61" s="24" customFormat="1" ht="109.5" hidden="1" customHeight="1" x14ac:dyDescent="0.6">
      <c r="A111" s="301" t="s">
        <v>396</v>
      </c>
      <c r="B111" s="294" t="s">
        <v>397</v>
      </c>
      <c r="C111" s="295"/>
      <c r="D111" s="295"/>
      <c r="E111" s="295"/>
      <c r="F111" s="295"/>
      <c r="G111" s="295"/>
      <c r="H111" s="295"/>
      <c r="I111" s="295"/>
      <c r="J111" s="295"/>
      <c r="K111" s="295"/>
      <c r="L111" s="295"/>
      <c r="M111" s="295"/>
      <c r="N111" s="295"/>
      <c r="O111" s="296"/>
      <c r="P111" s="242"/>
      <c r="Q111" s="243"/>
      <c r="R111" s="242">
        <v>3</v>
      </c>
      <c r="S111" s="243"/>
      <c r="T111" s="242">
        <v>90</v>
      </c>
      <c r="U111" s="243"/>
      <c r="V111" s="242">
        <v>54</v>
      </c>
      <c r="W111" s="243"/>
      <c r="X111" s="242">
        <v>34</v>
      </c>
      <c r="Y111" s="243"/>
      <c r="Z111" s="242"/>
      <c r="AA111" s="243"/>
      <c r="AB111" s="242"/>
      <c r="AC111" s="243"/>
      <c r="AD111" s="242">
        <v>20</v>
      </c>
      <c r="AE111" s="243"/>
      <c r="AF111" s="237"/>
      <c r="AG111" s="288"/>
      <c r="AH111" s="235"/>
      <c r="AI111" s="237"/>
      <c r="AJ111" s="288"/>
      <c r="AK111" s="235"/>
      <c r="AL111" s="237">
        <v>90</v>
      </c>
      <c r="AM111" s="288">
        <v>54</v>
      </c>
      <c r="AN111" s="235">
        <v>3</v>
      </c>
      <c r="AO111" s="237"/>
      <c r="AP111" s="288"/>
      <c r="AQ111" s="235"/>
      <c r="AR111" s="237"/>
      <c r="AS111" s="288"/>
      <c r="AT111" s="235"/>
      <c r="AU111" s="237"/>
      <c r="AV111" s="288"/>
      <c r="AW111" s="235"/>
      <c r="AX111" s="237"/>
      <c r="AY111" s="288"/>
      <c r="AZ111" s="235"/>
      <c r="BA111" s="237"/>
      <c r="BB111" s="288"/>
      <c r="BC111" s="235"/>
      <c r="BD111" s="244"/>
      <c r="BE111" s="261"/>
      <c r="BF111" s="261"/>
      <c r="BG111" s="267"/>
    </row>
    <row r="112" spans="1:61" s="24" customFormat="1" ht="80.55" customHeight="1" x14ac:dyDescent="0.6">
      <c r="A112" s="302"/>
      <c r="B112" s="303"/>
      <c r="C112" s="304"/>
      <c r="D112" s="304"/>
      <c r="E112" s="304"/>
      <c r="F112" s="304"/>
      <c r="G112" s="304"/>
      <c r="H112" s="304"/>
      <c r="I112" s="304"/>
      <c r="J112" s="304"/>
      <c r="K112" s="304"/>
      <c r="L112" s="304"/>
      <c r="M112" s="304"/>
      <c r="N112" s="304"/>
      <c r="O112" s="305"/>
      <c r="P112" s="285"/>
      <c r="Q112" s="286"/>
      <c r="R112" s="285"/>
      <c r="S112" s="286"/>
      <c r="T112" s="285"/>
      <c r="U112" s="286"/>
      <c r="V112" s="285"/>
      <c r="W112" s="286"/>
      <c r="X112" s="285"/>
      <c r="Y112" s="286"/>
      <c r="Z112" s="285"/>
      <c r="AA112" s="286"/>
      <c r="AB112" s="285"/>
      <c r="AC112" s="286"/>
      <c r="AD112" s="285"/>
      <c r="AE112" s="286"/>
      <c r="AF112" s="238"/>
      <c r="AG112" s="289"/>
      <c r="AH112" s="236"/>
      <c r="AI112" s="238"/>
      <c r="AJ112" s="289"/>
      <c r="AK112" s="236"/>
      <c r="AL112" s="238"/>
      <c r="AM112" s="289"/>
      <c r="AN112" s="236"/>
      <c r="AO112" s="238"/>
      <c r="AP112" s="289"/>
      <c r="AQ112" s="236"/>
      <c r="AR112" s="238"/>
      <c r="AS112" s="289"/>
      <c r="AT112" s="236"/>
      <c r="AU112" s="238"/>
      <c r="AV112" s="289"/>
      <c r="AW112" s="236"/>
      <c r="AX112" s="238"/>
      <c r="AY112" s="289"/>
      <c r="AZ112" s="236"/>
      <c r="BA112" s="238"/>
      <c r="BB112" s="289"/>
      <c r="BC112" s="236"/>
      <c r="BD112" s="310"/>
      <c r="BE112" s="311"/>
      <c r="BF112" s="311"/>
      <c r="BG112" s="312"/>
    </row>
    <row r="113" spans="1:61" s="24" customFormat="1" ht="38.1" customHeight="1" x14ac:dyDescent="0.6">
      <c r="A113" s="301" t="s">
        <v>398</v>
      </c>
      <c r="B113" s="294" t="s">
        <v>329</v>
      </c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295"/>
      <c r="N113" s="295"/>
      <c r="O113" s="296"/>
      <c r="P113" s="242">
        <v>4</v>
      </c>
      <c r="Q113" s="243"/>
      <c r="R113" s="242"/>
      <c r="S113" s="243"/>
      <c r="T113" s="242">
        <f>SUM(AF113,AI113,AL113,AO113,AR113,AU113,AX113)</f>
        <v>102</v>
      </c>
      <c r="U113" s="243"/>
      <c r="V113" s="242">
        <f>SUM(AG113,AJ113,AM113,AP113,AS113,AV113,AY113)</f>
        <v>52</v>
      </c>
      <c r="W113" s="243"/>
      <c r="X113" s="242">
        <v>32</v>
      </c>
      <c r="Y113" s="243"/>
      <c r="Z113" s="242"/>
      <c r="AA113" s="243"/>
      <c r="AB113" s="242"/>
      <c r="AC113" s="243"/>
      <c r="AD113" s="242">
        <v>20</v>
      </c>
      <c r="AE113" s="243"/>
      <c r="AF113" s="237"/>
      <c r="AG113" s="288"/>
      <c r="AH113" s="235"/>
      <c r="AI113" s="237"/>
      <c r="AJ113" s="288"/>
      <c r="AK113" s="235"/>
      <c r="AL113" s="237"/>
      <c r="AM113" s="288"/>
      <c r="AN113" s="235"/>
      <c r="AO113" s="237">
        <v>102</v>
      </c>
      <c r="AP113" s="288">
        <v>52</v>
      </c>
      <c r="AQ113" s="235">
        <v>3</v>
      </c>
      <c r="AR113" s="237"/>
      <c r="AS113" s="288"/>
      <c r="AT113" s="235"/>
      <c r="AU113" s="237"/>
      <c r="AV113" s="288"/>
      <c r="AW113" s="235"/>
      <c r="AX113" s="237"/>
      <c r="AY113" s="288"/>
      <c r="AZ113" s="235"/>
      <c r="BA113" s="237"/>
      <c r="BB113" s="288"/>
      <c r="BC113" s="235"/>
      <c r="BD113" s="244"/>
      <c r="BE113" s="261"/>
      <c r="BF113" s="261"/>
      <c r="BG113" s="267"/>
    </row>
    <row r="114" spans="1:61" s="24" customFormat="1" ht="84" customHeight="1" thickBot="1" x14ac:dyDescent="0.65">
      <c r="A114" s="302"/>
      <c r="B114" s="303"/>
      <c r="C114" s="304"/>
      <c r="D114" s="304"/>
      <c r="E114" s="304"/>
      <c r="F114" s="304"/>
      <c r="G114" s="304"/>
      <c r="H114" s="304"/>
      <c r="I114" s="304"/>
      <c r="J114" s="304"/>
      <c r="K114" s="304"/>
      <c r="L114" s="304"/>
      <c r="M114" s="304"/>
      <c r="N114" s="304"/>
      <c r="O114" s="305"/>
      <c r="P114" s="285"/>
      <c r="Q114" s="286"/>
      <c r="R114" s="285"/>
      <c r="S114" s="286"/>
      <c r="T114" s="285"/>
      <c r="U114" s="286"/>
      <c r="V114" s="285"/>
      <c r="W114" s="286"/>
      <c r="X114" s="285"/>
      <c r="Y114" s="286"/>
      <c r="Z114" s="285"/>
      <c r="AA114" s="286"/>
      <c r="AB114" s="285"/>
      <c r="AC114" s="286"/>
      <c r="AD114" s="285"/>
      <c r="AE114" s="286"/>
      <c r="AF114" s="238"/>
      <c r="AG114" s="289"/>
      <c r="AH114" s="236"/>
      <c r="AI114" s="238"/>
      <c r="AJ114" s="289"/>
      <c r="AK114" s="236"/>
      <c r="AL114" s="238"/>
      <c r="AM114" s="289"/>
      <c r="AN114" s="236"/>
      <c r="AO114" s="238"/>
      <c r="AP114" s="289"/>
      <c r="AQ114" s="236"/>
      <c r="AR114" s="238"/>
      <c r="AS114" s="289"/>
      <c r="AT114" s="236"/>
      <c r="AU114" s="238"/>
      <c r="AV114" s="289"/>
      <c r="AW114" s="236"/>
      <c r="AX114" s="238"/>
      <c r="AY114" s="289"/>
      <c r="AZ114" s="236"/>
      <c r="BA114" s="238"/>
      <c r="BB114" s="289"/>
      <c r="BC114" s="236"/>
      <c r="BD114" s="310"/>
      <c r="BE114" s="311"/>
      <c r="BF114" s="311"/>
      <c r="BG114" s="312"/>
    </row>
    <row r="115" spans="1:61" s="120" customFormat="1" ht="79.05" customHeight="1" thickBot="1" x14ac:dyDescent="0.65">
      <c r="A115" s="84" t="s">
        <v>152</v>
      </c>
      <c r="B115" s="411" t="s">
        <v>399</v>
      </c>
      <c r="C115" s="412"/>
      <c r="D115" s="412"/>
      <c r="E115" s="412"/>
      <c r="F115" s="412"/>
      <c r="G115" s="412"/>
      <c r="H115" s="412"/>
      <c r="I115" s="412"/>
      <c r="J115" s="412"/>
      <c r="K115" s="412"/>
      <c r="L115" s="412"/>
      <c r="M115" s="412"/>
      <c r="N115" s="412"/>
      <c r="O115" s="413"/>
      <c r="P115" s="315"/>
      <c r="Q115" s="316"/>
      <c r="R115" s="315"/>
      <c r="S115" s="316"/>
      <c r="T115" s="315">
        <f>SUM(T116:T118)</f>
        <v>312</v>
      </c>
      <c r="U115" s="316"/>
      <c r="V115" s="315">
        <f>SUM(V116:V118)</f>
        <v>156</v>
      </c>
      <c r="W115" s="316"/>
      <c r="X115" s="315">
        <f>SUM(X116:X118)</f>
        <v>100</v>
      </c>
      <c r="Y115" s="316"/>
      <c r="Z115" s="315"/>
      <c r="AA115" s="316"/>
      <c r="AB115" s="315"/>
      <c r="AC115" s="316"/>
      <c r="AD115" s="315">
        <f>SUM(AD116:AD118)</f>
        <v>56</v>
      </c>
      <c r="AE115" s="316"/>
      <c r="AF115" s="85"/>
      <c r="AG115" s="88"/>
      <c r="AH115" s="86"/>
      <c r="AI115" s="85"/>
      <c r="AJ115" s="88"/>
      <c r="AK115" s="86"/>
      <c r="AL115" s="85"/>
      <c r="AM115" s="88"/>
      <c r="AN115" s="89"/>
      <c r="AO115" s="85"/>
      <c r="AP115" s="88"/>
      <c r="AQ115" s="89"/>
      <c r="AR115" s="85">
        <f t="shared" ref="AR115:AW115" si="15">SUM(AR116:AR117)</f>
        <v>100</v>
      </c>
      <c r="AS115" s="88">
        <f t="shared" si="15"/>
        <v>50</v>
      </c>
      <c r="AT115" s="90">
        <f t="shared" si="15"/>
        <v>3</v>
      </c>
      <c r="AU115" s="85">
        <f t="shared" si="15"/>
        <v>104</v>
      </c>
      <c r="AV115" s="88">
        <f t="shared" si="15"/>
        <v>52</v>
      </c>
      <c r="AW115" s="89">
        <f t="shared" si="15"/>
        <v>3</v>
      </c>
      <c r="AX115" s="85">
        <f>SUM(AX116:AX118)</f>
        <v>108</v>
      </c>
      <c r="AY115" s="88">
        <f>SUM(AY116:AY118)</f>
        <v>54</v>
      </c>
      <c r="AZ115" s="89">
        <f>SUM(AZ116:AZ118)</f>
        <v>3</v>
      </c>
      <c r="BA115" s="85"/>
      <c r="BB115" s="88"/>
      <c r="BC115" s="90"/>
      <c r="BD115" s="435" t="s">
        <v>446</v>
      </c>
      <c r="BE115" s="436"/>
      <c r="BF115" s="436"/>
      <c r="BG115" s="437"/>
    </row>
    <row r="116" spans="1:61" s="24" customFormat="1" ht="67.95" customHeight="1" thickBot="1" x14ac:dyDescent="0.65">
      <c r="A116" s="91" t="s">
        <v>157</v>
      </c>
      <c r="B116" s="394" t="s">
        <v>344</v>
      </c>
      <c r="C116" s="395"/>
      <c r="D116" s="395"/>
      <c r="E116" s="395"/>
      <c r="F116" s="395"/>
      <c r="G116" s="395"/>
      <c r="H116" s="395"/>
      <c r="I116" s="395"/>
      <c r="J116" s="395"/>
      <c r="K116" s="395"/>
      <c r="L116" s="395"/>
      <c r="M116" s="395"/>
      <c r="N116" s="395"/>
      <c r="O116" s="396"/>
      <c r="P116" s="397">
        <v>5</v>
      </c>
      <c r="Q116" s="398"/>
      <c r="R116" s="397"/>
      <c r="S116" s="398"/>
      <c r="T116" s="397">
        <v>100</v>
      </c>
      <c r="U116" s="398"/>
      <c r="V116" s="397">
        <v>50</v>
      </c>
      <c r="W116" s="398"/>
      <c r="X116" s="397">
        <v>32</v>
      </c>
      <c r="Y116" s="398"/>
      <c r="Z116" s="397"/>
      <c r="AA116" s="398"/>
      <c r="AB116" s="397"/>
      <c r="AC116" s="398"/>
      <c r="AD116" s="329">
        <v>18</v>
      </c>
      <c r="AE116" s="408"/>
      <c r="AF116" s="92"/>
      <c r="AG116" s="93"/>
      <c r="AH116" s="94"/>
      <c r="AI116" s="92"/>
      <c r="AJ116" s="93"/>
      <c r="AK116" s="94"/>
      <c r="AL116" s="92"/>
      <c r="AM116" s="93"/>
      <c r="AN116" s="94"/>
      <c r="AO116" s="92"/>
      <c r="AP116" s="93"/>
      <c r="AQ116" s="94"/>
      <c r="AR116" s="92">
        <v>100</v>
      </c>
      <c r="AS116" s="93">
        <v>50</v>
      </c>
      <c r="AT116" s="96">
        <v>3</v>
      </c>
      <c r="AU116" s="92"/>
      <c r="AV116" s="93"/>
      <c r="AW116" s="94"/>
      <c r="AX116" s="92"/>
      <c r="AY116" s="93"/>
      <c r="AZ116" s="94"/>
      <c r="BA116" s="92"/>
      <c r="BB116" s="93"/>
      <c r="BC116" s="96"/>
      <c r="BD116" s="331"/>
      <c r="BE116" s="332"/>
      <c r="BF116" s="332"/>
      <c r="BG116" s="333"/>
    </row>
    <row r="117" spans="1:61" ht="47.1" customHeight="1" x14ac:dyDescent="0.25">
      <c r="A117" s="91" t="s">
        <v>158</v>
      </c>
      <c r="B117" s="239" t="s">
        <v>401</v>
      </c>
      <c r="C117" s="239"/>
      <c r="D117" s="239"/>
      <c r="E117" s="239"/>
      <c r="F117" s="239"/>
      <c r="G117" s="239"/>
      <c r="H117" s="239"/>
      <c r="I117" s="239"/>
      <c r="J117" s="239"/>
      <c r="K117" s="239"/>
      <c r="L117" s="239"/>
      <c r="M117" s="239"/>
      <c r="N117" s="239"/>
      <c r="O117" s="239"/>
      <c r="P117" s="287">
        <v>6</v>
      </c>
      <c r="Q117" s="287"/>
      <c r="R117" s="287"/>
      <c r="S117" s="287"/>
      <c r="T117" s="287">
        <v>104</v>
      </c>
      <c r="U117" s="287"/>
      <c r="V117" s="287">
        <v>52</v>
      </c>
      <c r="W117" s="287"/>
      <c r="X117" s="287">
        <v>34</v>
      </c>
      <c r="Y117" s="287"/>
      <c r="Z117" s="287"/>
      <c r="AA117" s="287"/>
      <c r="AB117" s="287"/>
      <c r="AC117" s="287"/>
      <c r="AD117" s="285">
        <v>18</v>
      </c>
      <c r="AE117" s="407"/>
      <c r="AF117" s="92"/>
      <c r="AG117" s="93"/>
      <c r="AH117" s="94"/>
      <c r="AI117" s="92"/>
      <c r="AJ117" s="93"/>
      <c r="AK117" s="94"/>
      <c r="AL117" s="92"/>
      <c r="AM117" s="93"/>
      <c r="AN117" s="94"/>
      <c r="AO117" s="92"/>
      <c r="AP117" s="93"/>
      <c r="AQ117" s="94"/>
      <c r="AR117" s="92"/>
      <c r="AS117" s="93"/>
      <c r="AT117" s="96"/>
      <c r="AU117" s="92">
        <v>104</v>
      </c>
      <c r="AV117" s="93">
        <v>52</v>
      </c>
      <c r="AW117" s="94">
        <v>3</v>
      </c>
      <c r="AX117" s="92"/>
      <c r="AY117" s="93"/>
      <c r="AZ117" s="94"/>
      <c r="BA117" s="92"/>
      <c r="BB117" s="93"/>
      <c r="BC117" s="96"/>
      <c r="BD117" s="331"/>
      <c r="BE117" s="332"/>
      <c r="BF117" s="332"/>
      <c r="BG117" s="333"/>
      <c r="BH117"/>
      <c r="BI117"/>
    </row>
    <row r="118" spans="1:61" s="24" customFormat="1" ht="43.05" customHeight="1" x14ac:dyDescent="0.6">
      <c r="A118" s="69" t="s">
        <v>400</v>
      </c>
      <c r="B118" s="294" t="s">
        <v>402</v>
      </c>
      <c r="C118" s="295"/>
      <c r="D118" s="295"/>
      <c r="E118" s="295"/>
      <c r="F118" s="295"/>
      <c r="G118" s="295"/>
      <c r="H118" s="295"/>
      <c r="I118" s="295"/>
      <c r="J118" s="295"/>
      <c r="K118" s="295"/>
      <c r="L118" s="295"/>
      <c r="M118" s="295"/>
      <c r="N118" s="295"/>
      <c r="O118" s="296"/>
      <c r="P118" s="285">
        <v>7</v>
      </c>
      <c r="Q118" s="286"/>
      <c r="R118" s="285"/>
      <c r="S118" s="286"/>
      <c r="T118" s="272">
        <v>108</v>
      </c>
      <c r="U118" s="273"/>
      <c r="V118" s="272">
        <v>54</v>
      </c>
      <c r="W118" s="273"/>
      <c r="X118" s="285">
        <v>34</v>
      </c>
      <c r="Y118" s="286"/>
      <c r="Z118" s="285"/>
      <c r="AA118" s="286"/>
      <c r="AB118" s="285"/>
      <c r="AC118" s="286"/>
      <c r="AD118" s="285">
        <v>20</v>
      </c>
      <c r="AE118" s="368"/>
      <c r="AF118" s="92"/>
      <c r="AG118" s="93"/>
      <c r="AH118" s="94"/>
      <c r="AI118" s="92"/>
      <c r="AJ118" s="93"/>
      <c r="AK118" s="94"/>
      <c r="AL118" s="92"/>
      <c r="AM118" s="93"/>
      <c r="AN118" s="94"/>
      <c r="AO118" s="92"/>
      <c r="AP118" s="93"/>
      <c r="AQ118" s="94"/>
      <c r="AR118" s="95"/>
      <c r="AS118" s="93"/>
      <c r="AT118" s="96"/>
      <c r="AU118" s="92"/>
      <c r="AV118" s="93"/>
      <c r="AW118" s="94"/>
      <c r="AX118" s="92">
        <v>108</v>
      </c>
      <c r="AY118" s="93">
        <v>54</v>
      </c>
      <c r="AZ118" s="94">
        <v>3</v>
      </c>
      <c r="BA118" s="92"/>
      <c r="BB118" s="93"/>
      <c r="BC118" s="96"/>
      <c r="BD118" s="307"/>
      <c r="BE118" s="308"/>
      <c r="BF118" s="308"/>
      <c r="BG118" s="309"/>
    </row>
    <row r="119" spans="1:61" s="24" customFormat="1" ht="71.55" customHeight="1" thickBot="1" x14ac:dyDescent="0.65">
      <c r="A119" s="159" t="s">
        <v>164</v>
      </c>
      <c r="B119" s="382" t="s">
        <v>424</v>
      </c>
      <c r="C119" s="383"/>
      <c r="D119" s="383"/>
      <c r="E119" s="383"/>
      <c r="F119" s="383"/>
      <c r="G119" s="383"/>
      <c r="H119" s="383"/>
      <c r="I119" s="383"/>
      <c r="J119" s="383"/>
      <c r="K119" s="383"/>
      <c r="L119" s="383"/>
      <c r="M119" s="383"/>
      <c r="N119" s="383"/>
      <c r="O119" s="384"/>
      <c r="P119" s="240"/>
      <c r="Q119" s="241"/>
      <c r="R119" s="240"/>
      <c r="S119" s="241"/>
      <c r="T119" s="240">
        <f>SUM(T120)</f>
        <v>450</v>
      </c>
      <c r="U119" s="241"/>
      <c r="V119" s="240">
        <f>SUM(V120)</f>
        <v>246</v>
      </c>
      <c r="W119" s="241"/>
      <c r="X119" s="240">
        <f>SUM(X120)</f>
        <v>156</v>
      </c>
      <c r="Y119" s="241"/>
      <c r="Z119" s="240"/>
      <c r="AA119" s="241"/>
      <c r="AB119" s="240"/>
      <c r="AC119" s="241"/>
      <c r="AD119" s="240">
        <f>SUM(AD120)</f>
        <v>74</v>
      </c>
      <c r="AE119" s="241"/>
      <c r="AF119" s="160"/>
      <c r="AG119" s="161"/>
      <c r="AH119" s="162"/>
      <c r="AI119" s="160"/>
      <c r="AJ119" s="161"/>
      <c r="AK119" s="162"/>
      <c r="AL119" s="160"/>
      <c r="AM119" s="161"/>
      <c r="AN119" s="162"/>
      <c r="AO119" s="160"/>
      <c r="AP119" s="161"/>
      <c r="AQ119" s="162"/>
      <c r="AR119" s="160"/>
      <c r="AS119" s="161"/>
      <c r="AT119" s="163"/>
      <c r="AU119" s="160"/>
      <c r="AV119" s="161"/>
      <c r="AW119" s="162"/>
      <c r="AX119" s="160"/>
      <c r="AY119" s="161"/>
      <c r="AZ119" s="162"/>
      <c r="BA119" s="160"/>
      <c r="BB119" s="161"/>
      <c r="BC119" s="163"/>
      <c r="BD119" s="653" t="s">
        <v>360</v>
      </c>
      <c r="BE119" s="654"/>
      <c r="BF119" s="654"/>
      <c r="BG119" s="655"/>
    </row>
    <row r="120" spans="1:61" s="24" customFormat="1" ht="114.45" customHeight="1" thickBot="1" x14ac:dyDescent="0.65">
      <c r="A120" s="84" t="s">
        <v>165</v>
      </c>
      <c r="B120" s="411" t="s">
        <v>403</v>
      </c>
      <c r="C120" s="412"/>
      <c r="D120" s="412"/>
      <c r="E120" s="412"/>
      <c r="F120" s="412"/>
      <c r="G120" s="412"/>
      <c r="H120" s="412"/>
      <c r="I120" s="412"/>
      <c r="J120" s="412"/>
      <c r="K120" s="412"/>
      <c r="L120" s="412"/>
      <c r="M120" s="412"/>
      <c r="N120" s="412"/>
      <c r="O120" s="413"/>
      <c r="P120" s="315"/>
      <c r="Q120" s="316"/>
      <c r="R120" s="315"/>
      <c r="S120" s="316"/>
      <c r="T120" s="315">
        <f>SUM(T121:U122,T123:U131)</f>
        <v>450</v>
      </c>
      <c r="U120" s="316"/>
      <c r="V120" s="315">
        <f>SUM(V121:W122,V123:W131)</f>
        <v>246</v>
      </c>
      <c r="W120" s="316"/>
      <c r="X120" s="315">
        <f>SUM(X121:Y122,X123:Y131)</f>
        <v>156</v>
      </c>
      <c r="Y120" s="316"/>
      <c r="Z120" s="315"/>
      <c r="AA120" s="316"/>
      <c r="AB120" s="315">
        <f>SUM(AB121:AC122,AB123:AC131)</f>
        <v>16</v>
      </c>
      <c r="AC120" s="316"/>
      <c r="AD120" s="315">
        <f>SUM(AD121:AE122,AD123:AE131)</f>
        <v>74</v>
      </c>
      <c r="AE120" s="316"/>
      <c r="AF120" s="85"/>
      <c r="AG120" s="88"/>
      <c r="AH120" s="89"/>
      <c r="AI120" s="85"/>
      <c r="AJ120" s="88"/>
      <c r="AK120" s="89"/>
      <c r="AL120" s="85"/>
      <c r="AM120" s="88"/>
      <c r="AN120" s="89"/>
      <c r="AO120" s="85"/>
      <c r="AP120" s="88"/>
      <c r="AQ120" s="89"/>
      <c r="AR120" s="85"/>
      <c r="AS120" s="88"/>
      <c r="AT120" s="90"/>
      <c r="AU120" s="85">
        <f>SUM(AU121:AU131,AU122:AU123)</f>
        <v>90</v>
      </c>
      <c r="AV120" s="86">
        <f>SUM(AV121:AV131,AV122:AV123)</f>
        <v>54</v>
      </c>
      <c r="AW120" s="86">
        <f>SUM(AW121:AW131,AW122:AW123)</f>
        <v>3</v>
      </c>
      <c r="AX120" s="183">
        <f>SUM(AX121:AX122,AX123:AX131)</f>
        <v>270</v>
      </c>
      <c r="AY120" s="90">
        <f>SUM(AY121:AY122,AY123:AY131)</f>
        <v>156</v>
      </c>
      <c r="AZ120" s="89">
        <f>SUM(AZ121:AZ122,AZ123:AZ131)</f>
        <v>9</v>
      </c>
      <c r="BA120" s="85"/>
      <c r="BB120" s="88"/>
      <c r="BC120" s="90"/>
      <c r="BD120" s="435"/>
      <c r="BE120" s="436"/>
      <c r="BF120" s="436"/>
      <c r="BG120" s="437"/>
    </row>
    <row r="121" spans="1:61" s="157" customFormat="1" ht="70.5" customHeight="1" x14ac:dyDescent="0.7">
      <c r="A121" s="91" t="s">
        <v>405</v>
      </c>
      <c r="B121" s="489" t="s">
        <v>345</v>
      </c>
      <c r="C121" s="490"/>
      <c r="D121" s="490"/>
      <c r="E121" s="490"/>
      <c r="F121" s="490"/>
      <c r="G121" s="490"/>
      <c r="H121" s="490"/>
      <c r="I121" s="490"/>
      <c r="J121" s="490"/>
      <c r="K121" s="490"/>
      <c r="L121" s="490"/>
      <c r="M121" s="490"/>
      <c r="N121" s="490"/>
      <c r="O121" s="491"/>
      <c r="P121" s="285">
        <v>6</v>
      </c>
      <c r="Q121" s="286"/>
      <c r="R121" s="285"/>
      <c r="S121" s="286"/>
      <c r="T121" s="272">
        <v>90</v>
      </c>
      <c r="U121" s="273"/>
      <c r="V121" s="272">
        <f>SUM(AG121,AJ121,AM121,AP121,AS121,AV121,AY121)</f>
        <v>54</v>
      </c>
      <c r="W121" s="273"/>
      <c r="X121" s="285">
        <v>34</v>
      </c>
      <c r="Y121" s="286"/>
      <c r="Z121" s="285"/>
      <c r="AA121" s="286"/>
      <c r="AB121" s="285"/>
      <c r="AC121" s="286"/>
      <c r="AD121" s="285">
        <v>20</v>
      </c>
      <c r="AE121" s="286"/>
      <c r="AF121" s="92"/>
      <c r="AG121" s="93"/>
      <c r="AH121" s="94"/>
      <c r="AI121" s="92"/>
      <c r="AJ121" s="93"/>
      <c r="AK121" s="94"/>
      <c r="AL121" s="92"/>
      <c r="AM121" s="93"/>
      <c r="AN121" s="94"/>
      <c r="AO121" s="92"/>
      <c r="AP121" s="93"/>
      <c r="AQ121" s="94"/>
      <c r="AR121" s="92"/>
      <c r="AS121" s="93"/>
      <c r="AT121" s="96"/>
      <c r="AU121" s="92">
        <v>90</v>
      </c>
      <c r="AV121" s="93">
        <v>54</v>
      </c>
      <c r="AW121" s="94">
        <v>3</v>
      </c>
      <c r="AX121" s="92"/>
      <c r="AY121" s="93"/>
      <c r="AZ121" s="94"/>
      <c r="BA121" s="92"/>
      <c r="BB121" s="93"/>
      <c r="BC121" s="96"/>
      <c r="BD121" s="310"/>
      <c r="BE121" s="311"/>
      <c r="BF121" s="311"/>
      <c r="BG121" s="312"/>
    </row>
    <row r="122" spans="1:61" s="157" customFormat="1" ht="50.55" customHeight="1" x14ac:dyDescent="0.7">
      <c r="A122" s="69" t="s">
        <v>166</v>
      </c>
      <c r="B122" s="269" t="s">
        <v>326</v>
      </c>
      <c r="C122" s="270"/>
      <c r="D122" s="270"/>
      <c r="E122" s="270"/>
      <c r="F122" s="270"/>
      <c r="G122" s="270"/>
      <c r="H122" s="270"/>
      <c r="I122" s="270"/>
      <c r="J122" s="270"/>
      <c r="K122" s="270"/>
      <c r="L122" s="270"/>
      <c r="M122" s="270"/>
      <c r="N122" s="270"/>
      <c r="O122" s="271"/>
      <c r="P122" s="272"/>
      <c r="Q122" s="273"/>
      <c r="R122" s="272">
        <v>7</v>
      </c>
      <c r="S122" s="273"/>
      <c r="T122" s="272">
        <v>90</v>
      </c>
      <c r="U122" s="273"/>
      <c r="V122" s="272">
        <f>SUM(AG122,AJ122,AM122,AP122,AS122,AV122,AY122)</f>
        <v>52</v>
      </c>
      <c r="W122" s="273"/>
      <c r="X122" s="272">
        <v>34</v>
      </c>
      <c r="Y122" s="273"/>
      <c r="Z122" s="272"/>
      <c r="AA122" s="273"/>
      <c r="AB122" s="272"/>
      <c r="AC122" s="273"/>
      <c r="AD122" s="272">
        <v>18</v>
      </c>
      <c r="AE122" s="273"/>
      <c r="AF122" s="70"/>
      <c r="AG122" s="71"/>
      <c r="AH122" s="72"/>
      <c r="AI122" s="70"/>
      <c r="AJ122" s="71"/>
      <c r="AK122" s="72"/>
      <c r="AL122" s="70"/>
      <c r="AM122" s="71"/>
      <c r="AN122" s="72"/>
      <c r="AO122" s="70"/>
      <c r="AP122" s="71"/>
      <c r="AQ122" s="72"/>
      <c r="AR122" s="70"/>
      <c r="AS122" s="71"/>
      <c r="AT122" s="77"/>
      <c r="AU122" s="70"/>
      <c r="AV122" s="71"/>
      <c r="AW122" s="72"/>
      <c r="AX122" s="70">
        <v>90</v>
      </c>
      <c r="AY122" s="71">
        <v>52</v>
      </c>
      <c r="AZ122" s="72">
        <v>3</v>
      </c>
      <c r="BA122" s="70"/>
      <c r="BB122" s="71"/>
      <c r="BC122" s="77"/>
      <c r="BD122" s="307"/>
      <c r="BE122" s="308"/>
      <c r="BF122" s="308"/>
      <c r="BG122" s="309"/>
    </row>
    <row r="123" spans="1:61" s="157" customFormat="1" ht="109.95" customHeight="1" thickBot="1" x14ac:dyDescent="0.75">
      <c r="A123" s="100" t="s">
        <v>406</v>
      </c>
      <c r="B123" s="269" t="s">
        <v>450</v>
      </c>
      <c r="C123" s="270"/>
      <c r="D123" s="270"/>
      <c r="E123" s="270"/>
      <c r="F123" s="270"/>
      <c r="G123" s="270"/>
      <c r="H123" s="270"/>
      <c r="I123" s="270"/>
      <c r="J123" s="270"/>
      <c r="K123" s="270"/>
      <c r="L123" s="270"/>
      <c r="M123" s="270"/>
      <c r="N123" s="270"/>
      <c r="O123" s="271"/>
      <c r="P123" s="120"/>
      <c r="Q123" s="120"/>
      <c r="R123" s="272">
        <v>7</v>
      </c>
      <c r="S123" s="273"/>
      <c r="T123" s="272">
        <v>90</v>
      </c>
      <c r="U123" s="273"/>
      <c r="V123" s="272">
        <f>SUM(AG123,AJ123,AM123,AP123,AS123,AV123,AY123)</f>
        <v>52</v>
      </c>
      <c r="W123" s="273"/>
      <c r="X123" s="272">
        <v>34</v>
      </c>
      <c r="Y123" s="273"/>
      <c r="Z123" s="272"/>
      <c r="AA123" s="273"/>
      <c r="AB123" s="272"/>
      <c r="AC123" s="273"/>
      <c r="AD123" s="272">
        <v>18</v>
      </c>
      <c r="AE123" s="273"/>
      <c r="AF123" s="79"/>
      <c r="AG123" s="80"/>
      <c r="AH123" s="81"/>
      <c r="AI123" s="79"/>
      <c r="AJ123" s="80"/>
      <c r="AK123" s="81"/>
      <c r="AL123" s="79"/>
      <c r="AM123" s="80"/>
      <c r="AN123" s="81"/>
      <c r="AO123" s="79"/>
      <c r="AP123" s="80"/>
      <c r="AQ123" s="81"/>
      <c r="AR123" s="79"/>
      <c r="AS123" s="80"/>
      <c r="AT123" s="83"/>
      <c r="AU123" s="79"/>
      <c r="AV123" s="80"/>
      <c r="AW123" s="81"/>
      <c r="AX123" s="79">
        <v>90</v>
      </c>
      <c r="AY123" s="80">
        <v>52</v>
      </c>
      <c r="AZ123" s="81">
        <v>3</v>
      </c>
      <c r="BA123" s="79"/>
      <c r="BB123" s="80"/>
      <c r="BC123" s="83"/>
      <c r="BD123" s="298"/>
      <c r="BE123" s="299"/>
      <c r="BF123" s="299"/>
      <c r="BG123" s="300"/>
    </row>
    <row r="124" spans="1:61" s="157" customFormat="1" ht="81" customHeight="1" thickBot="1" x14ac:dyDescent="0.75">
      <c r="A124" s="152" t="s">
        <v>407</v>
      </c>
      <c r="B124" s="290" t="s">
        <v>404</v>
      </c>
      <c r="C124" s="291"/>
      <c r="D124" s="291"/>
      <c r="E124" s="291"/>
      <c r="F124" s="291"/>
      <c r="G124" s="291"/>
      <c r="H124" s="291"/>
      <c r="I124" s="291"/>
      <c r="J124" s="291"/>
      <c r="K124" s="291"/>
      <c r="L124" s="291"/>
      <c r="M124" s="291"/>
      <c r="N124" s="291"/>
      <c r="O124" s="292"/>
      <c r="P124" s="232"/>
      <c r="Q124" s="233"/>
      <c r="R124" s="232">
        <v>7</v>
      </c>
      <c r="S124" s="233"/>
      <c r="T124" s="232">
        <f>SUM(AF124,AI124,AL124,AO124,AR124,AU124,AX124)</f>
        <v>90</v>
      </c>
      <c r="U124" s="233"/>
      <c r="V124" s="232">
        <f>SUM(AG124,AJ124,AM124,AP124,AS124,AV124,AY124)</f>
        <v>52</v>
      </c>
      <c r="W124" s="233"/>
      <c r="X124" s="232">
        <v>34</v>
      </c>
      <c r="Y124" s="233"/>
      <c r="Z124" s="232"/>
      <c r="AA124" s="233"/>
      <c r="AB124" s="232"/>
      <c r="AC124" s="233"/>
      <c r="AD124" s="232">
        <v>18</v>
      </c>
      <c r="AE124" s="233"/>
      <c r="AF124" s="116"/>
      <c r="AG124" s="117"/>
      <c r="AH124" s="118"/>
      <c r="AI124" s="116"/>
      <c r="AJ124" s="117"/>
      <c r="AK124" s="118"/>
      <c r="AL124" s="116"/>
      <c r="AM124" s="117"/>
      <c r="AN124" s="118"/>
      <c r="AO124" s="116"/>
      <c r="AP124" s="117"/>
      <c r="AQ124" s="118"/>
      <c r="AR124" s="116"/>
      <c r="AS124" s="117"/>
      <c r="AT124" s="104"/>
      <c r="AU124" s="116"/>
      <c r="AV124" s="117"/>
      <c r="AW124" s="104"/>
      <c r="AX124" s="116">
        <v>90</v>
      </c>
      <c r="AY124" s="117">
        <v>52</v>
      </c>
      <c r="AZ124" s="118">
        <v>3</v>
      </c>
      <c r="BA124" s="116"/>
      <c r="BB124" s="117"/>
      <c r="BC124" s="104"/>
      <c r="BD124" s="298"/>
      <c r="BE124" s="299"/>
      <c r="BF124" s="299"/>
      <c r="BG124" s="300"/>
      <c r="BH124" s="11"/>
      <c r="BI124" s="11"/>
    </row>
    <row r="125" spans="1:61" s="157" customFormat="1" ht="108" customHeight="1" thickBot="1" x14ac:dyDescent="0.75">
      <c r="A125" s="197" t="s">
        <v>167</v>
      </c>
      <c r="B125" s="340" t="s">
        <v>425</v>
      </c>
      <c r="C125" s="341"/>
      <c r="D125" s="341"/>
      <c r="E125" s="341"/>
      <c r="F125" s="341"/>
      <c r="G125" s="341"/>
      <c r="H125" s="341"/>
      <c r="I125" s="341"/>
      <c r="J125" s="341"/>
      <c r="K125" s="341"/>
      <c r="L125" s="341"/>
      <c r="M125" s="341"/>
      <c r="N125" s="341"/>
      <c r="O125" s="342"/>
      <c r="P125" s="343"/>
      <c r="Q125" s="344"/>
      <c r="R125" s="343">
        <v>2</v>
      </c>
      <c r="S125" s="344"/>
      <c r="T125" s="343">
        <v>90</v>
      </c>
      <c r="U125" s="344"/>
      <c r="V125" s="343">
        <v>36</v>
      </c>
      <c r="W125" s="344"/>
      <c r="X125" s="343">
        <v>20</v>
      </c>
      <c r="Y125" s="344"/>
      <c r="Z125" s="343"/>
      <c r="AA125" s="344"/>
      <c r="AB125" s="343">
        <v>16</v>
      </c>
      <c r="AC125" s="344"/>
      <c r="AD125" s="343"/>
      <c r="AE125" s="399"/>
      <c r="AF125" s="199"/>
      <c r="AG125" s="200"/>
      <c r="AH125" s="201"/>
      <c r="AI125" s="199">
        <v>90</v>
      </c>
      <c r="AJ125" s="200">
        <v>36</v>
      </c>
      <c r="AK125" s="201">
        <v>3</v>
      </c>
      <c r="AL125" s="199"/>
      <c r="AM125" s="200"/>
      <c r="AN125" s="201"/>
      <c r="AO125" s="199"/>
      <c r="AP125" s="200"/>
      <c r="AQ125" s="201"/>
      <c r="AR125" s="199"/>
      <c r="AS125" s="200"/>
      <c r="AT125" s="198"/>
      <c r="AU125" s="199"/>
      <c r="AV125" s="200"/>
      <c r="AW125" s="201"/>
      <c r="AX125" s="199"/>
      <c r="AY125" s="200"/>
      <c r="AZ125" s="201"/>
      <c r="BA125" s="199"/>
      <c r="BB125" s="200"/>
      <c r="BC125" s="198"/>
      <c r="BD125" s="400" t="s">
        <v>362</v>
      </c>
      <c r="BE125" s="401"/>
      <c r="BF125" s="401"/>
      <c r="BG125" s="402"/>
    </row>
    <row r="126" spans="1:61" s="157" customFormat="1" ht="77.099999999999994" customHeight="1" thickBot="1" x14ac:dyDescent="0.75">
      <c r="A126" s="205" t="s">
        <v>168</v>
      </c>
      <c r="B126" s="387" t="s">
        <v>426</v>
      </c>
      <c r="C126" s="388"/>
      <c r="D126" s="388"/>
      <c r="E126" s="388"/>
      <c r="F126" s="388"/>
      <c r="G126" s="388"/>
      <c r="H126" s="388"/>
      <c r="I126" s="388"/>
      <c r="J126" s="388"/>
      <c r="K126" s="388"/>
      <c r="L126" s="388"/>
      <c r="M126" s="388"/>
      <c r="N126" s="388"/>
      <c r="O126" s="389"/>
      <c r="P126" s="405"/>
      <c r="Q126" s="406"/>
      <c r="R126" s="405"/>
      <c r="S126" s="406"/>
      <c r="T126" s="405"/>
      <c r="U126" s="406"/>
      <c r="V126" s="405"/>
      <c r="W126" s="406"/>
      <c r="X126" s="405"/>
      <c r="Y126" s="406"/>
      <c r="Z126" s="405"/>
      <c r="AA126" s="406"/>
      <c r="AB126" s="405"/>
      <c r="AC126" s="406"/>
      <c r="AD126" s="405"/>
      <c r="AE126" s="580"/>
      <c r="AF126" s="129"/>
      <c r="AG126" s="130"/>
      <c r="AH126" s="131"/>
      <c r="AI126" s="129"/>
      <c r="AJ126" s="130"/>
      <c r="AK126" s="131"/>
      <c r="AL126" s="129"/>
      <c r="AM126" s="130"/>
      <c r="AN126" s="131"/>
      <c r="AO126" s="129"/>
      <c r="AP126" s="130"/>
      <c r="AQ126" s="131"/>
      <c r="AR126" s="129"/>
      <c r="AS126" s="130"/>
      <c r="AT126" s="132"/>
      <c r="AU126" s="129"/>
      <c r="AV126" s="130"/>
      <c r="AW126" s="131"/>
      <c r="AX126" s="129"/>
      <c r="AY126" s="130"/>
      <c r="AZ126" s="131"/>
      <c r="BA126" s="129"/>
      <c r="BB126" s="130"/>
      <c r="BC126" s="131"/>
      <c r="BD126" s="605"/>
      <c r="BE126" s="606"/>
      <c r="BF126" s="606"/>
      <c r="BG126" s="607"/>
    </row>
    <row r="127" spans="1:61" s="157" customFormat="1" ht="40.049999999999997" customHeight="1" x14ac:dyDescent="0.7">
      <c r="A127" s="174" t="s">
        <v>408</v>
      </c>
      <c r="B127" s="572" t="s">
        <v>269</v>
      </c>
      <c r="C127" s="573"/>
      <c r="D127" s="573"/>
      <c r="E127" s="573"/>
      <c r="F127" s="573"/>
      <c r="G127" s="573"/>
      <c r="H127" s="573"/>
      <c r="I127" s="573"/>
      <c r="J127" s="573"/>
      <c r="K127" s="573"/>
      <c r="L127" s="573"/>
      <c r="M127" s="573"/>
      <c r="N127" s="573"/>
      <c r="O127" s="574"/>
      <c r="P127" s="520"/>
      <c r="Q127" s="555"/>
      <c r="R127" s="520"/>
      <c r="S127" s="555"/>
      <c r="T127" s="520" t="s">
        <v>177</v>
      </c>
      <c r="U127" s="555"/>
      <c r="V127" s="520" t="s">
        <v>177</v>
      </c>
      <c r="W127" s="555"/>
      <c r="X127" s="520" t="s">
        <v>177</v>
      </c>
      <c r="Y127" s="555"/>
      <c r="Z127" s="520"/>
      <c r="AA127" s="555"/>
      <c r="AB127" s="520"/>
      <c r="AC127" s="555"/>
      <c r="AD127" s="520"/>
      <c r="AE127" s="581"/>
      <c r="AF127" s="73" t="s">
        <v>177</v>
      </c>
      <c r="AG127" s="74" t="s">
        <v>177</v>
      </c>
      <c r="AH127" s="75"/>
      <c r="AI127" s="73"/>
      <c r="AJ127" s="74"/>
      <c r="AK127" s="75"/>
      <c r="AL127" s="73"/>
      <c r="AM127" s="74"/>
      <c r="AN127" s="75"/>
      <c r="AO127" s="73"/>
      <c r="AP127" s="74"/>
      <c r="AQ127" s="75"/>
      <c r="AR127" s="73"/>
      <c r="AS127" s="74"/>
      <c r="AT127" s="133"/>
      <c r="AU127" s="73"/>
      <c r="AV127" s="74"/>
      <c r="AW127" s="75"/>
      <c r="AX127" s="73"/>
      <c r="AY127" s="74"/>
      <c r="AZ127" s="75"/>
      <c r="BA127" s="73"/>
      <c r="BB127" s="74"/>
      <c r="BC127" s="75"/>
      <c r="BD127" s="429"/>
      <c r="BE127" s="430"/>
      <c r="BF127" s="430"/>
      <c r="BG127" s="431"/>
    </row>
    <row r="128" spans="1:61" s="157" customFormat="1" ht="34.5" customHeight="1" x14ac:dyDescent="0.7">
      <c r="A128" s="174" t="s">
        <v>409</v>
      </c>
      <c r="B128" s="656" t="s">
        <v>270</v>
      </c>
      <c r="C128" s="657"/>
      <c r="D128" s="657"/>
      <c r="E128" s="657"/>
      <c r="F128" s="657"/>
      <c r="G128" s="657"/>
      <c r="H128" s="657"/>
      <c r="I128" s="657"/>
      <c r="J128" s="657"/>
      <c r="K128" s="657"/>
      <c r="L128" s="657"/>
      <c r="M128" s="657"/>
      <c r="N128" s="657"/>
      <c r="O128" s="658"/>
      <c r="P128" s="351"/>
      <c r="Q128" s="352"/>
      <c r="R128" s="351"/>
      <c r="S128" s="352"/>
      <c r="T128" s="351" t="s">
        <v>177</v>
      </c>
      <c r="U128" s="352"/>
      <c r="V128" s="351" t="s">
        <v>177</v>
      </c>
      <c r="W128" s="352"/>
      <c r="X128" s="351" t="s">
        <v>271</v>
      </c>
      <c r="Y128" s="352"/>
      <c r="Z128" s="351"/>
      <c r="AA128" s="352"/>
      <c r="AB128" s="351"/>
      <c r="AC128" s="352"/>
      <c r="AD128" s="351" t="s">
        <v>272</v>
      </c>
      <c r="AE128" s="554"/>
      <c r="AF128" s="73" t="s">
        <v>177</v>
      </c>
      <c r="AG128" s="74" t="s">
        <v>177</v>
      </c>
      <c r="AH128" s="75"/>
      <c r="AI128" s="73"/>
      <c r="AJ128" s="74"/>
      <c r="AK128" s="75"/>
      <c r="AL128" s="73"/>
      <c r="AM128" s="74"/>
      <c r="AN128" s="75"/>
      <c r="AO128" s="73"/>
      <c r="AP128" s="74"/>
      <c r="AQ128" s="75"/>
      <c r="AR128" s="134"/>
      <c r="AS128" s="93"/>
      <c r="AT128" s="133"/>
      <c r="AU128" s="73"/>
      <c r="AV128" s="74"/>
      <c r="AW128" s="75"/>
      <c r="AX128" s="73"/>
      <c r="AY128" s="74"/>
      <c r="AZ128" s="75"/>
      <c r="BA128" s="73"/>
      <c r="BB128" s="74"/>
      <c r="BC128" s="75"/>
      <c r="BD128" s="259"/>
      <c r="BE128" s="586"/>
      <c r="BF128" s="586"/>
      <c r="BG128" s="587"/>
    </row>
    <row r="129" spans="1:61" s="157" customFormat="1" ht="33" customHeight="1" x14ac:dyDescent="0.7">
      <c r="A129" s="174" t="s">
        <v>410</v>
      </c>
      <c r="B129" s="656" t="s">
        <v>275</v>
      </c>
      <c r="C129" s="657"/>
      <c r="D129" s="657"/>
      <c r="E129" s="657"/>
      <c r="F129" s="657"/>
      <c r="G129" s="657"/>
      <c r="H129" s="657"/>
      <c r="I129" s="657"/>
      <c r="J129" s="657"/>
      <c r="K129" s="657"/>
      <c r="L129" s="657"/>
      <c r="M129" s="657"/>
      <c r="N129" s="657"/>
      <c r="O129" s="658"/>
      <c r="P129" s="351"/>
      <c r="Q129" s="352"/>
      <c r="R129" s="351" t="s">
        <v>216</v>
      </c>
      <c r="S129" s="352"/>
      <c r="T129" s="351" t="s">
        <v>309</v>
      </c>
      <c r="U129" s="352"/>
      <c r="V129" s="351" t="s">
        <v>310</v>
      </c>
      <c r="W129" s="352"/>
      <c r="X129" s="351" t="s">
        <v>311</v>
      </c>
      <c r="Y129" s="352"/>
      <c r="Z129" s="351"/>
      <c r="AA129" s="352"/>
      <c r="AB129" s="351"/>
      <c r="AC129" s="352"/>
      <c r="AD129" s="351" t="s">
        <v>312</v>
      </c>
      <c r="AE129" s="554"/>
      <c r="AF129" s="73" t="s">
        <v>309</v>
      </c>
      <c r="AG129" s="74" t="s">
        <v>310</v>
      </c>
      <c r="AH129" s="75"/>
      <c r="AI129" s="73"/>
      <c r="AJ129" s="74"/>
      <c r="AK129" s="75"/>
      <c r="AL129" s="73"/>
      <c r="AM129" s="74"/>
      <c r="AN129" s="75"/>
      <c r="AO129" s="73"/>
      <c r="AP129" s="74"/>
      <c r="AQ129" s="75"/>
      <c r="AR129" s="134"/>
      <c r="AS129" s="93"/>
      <c r="AT129" s="133"/>
      <c r="AU129" s="73"/>
      <c r="AV129" s="74"/>
      <c r="AW129" s="75"/>
      <c r="AX129" s="73"/>
      <c r="AY129" s="74"/>
      <c r="AZ129" s="75"/>
      <c r="BA129" s="73"/>
      <c r="BB129" s="74"/>
      <c r="BC129" s="75"/>
      <c r="BD129" s="259" t="s">
        <v>276</v>
      </c>
      <c r="BE129" s="586"/>
      <c r="BF129" s="586"/>
      <c r="BG129" s="587"/>
    </row>
    <row r="130" spans="1:61" s="24" customFormat="1" ht="97.05" customHeight="1" x14ac:dyDescent="0.6">
      <c r="A130" s="175" t="s">
        <v>411</v>
      </c>
      <c r="B130" s="641" t="s">
        <v>449</v>
      </c>
      <c r="C130" s="642"/>
      <c r="D130" s="642"/>
      <c r="E130" s="642"/>
      <c r="F130" s="642"/>
      <c r="G130" s="642"/>
      <c r="H130" s="642"/>
      <c r="I130" s="642"/>
      <c r="J130" s="642"/>
      <c r="K130" s="642"/>
      <c r="L130" s="642"/>
      <c r="M130" s="642"/>
      <c r="N130" s="642"/>
      <c r="O130" s="604"/>
      <c r="P130" s="353"/>
      <c r="Q130" s="354"/>
      <c r="R130" s="353"/>
      <c r="S130" s="612"/>
      <c r="T130" s="565" t="s">
        <v>178</v>
      </c>
      <c r="U130" s="354"/>
      <c r="V130" s="353" t="s">
        <v>178</v>
      </c>
      <c r="W130" s="612"/>
      <c r="X130" s="353"/>
      <c r="Y130" s="612"/>
      <c r="Z130" s="565"/>
      <c r="AA130" s="354"/>
      <c r="AB130" s="353"/>
      <c r="AC130" s="612"/>
      <c r="AD130" s="353"/>
      <c r="AE130" s="608"/>
      <c r="AF130" s="73"/>
      <c r="AG130" s="74"/>
      <c r="AH130" s="75"/>
      <c r="AI130" s="73"/>
      <c r="AJ130" s="74"/>
      <c r="AK130" s="75"/>
      <c r="AL130" s="73"/>
      <c r="AM130" s="74"/>
      <c r="AN130" s="75"/>
      <c r="AO130" s="73"/>
      <c r="AP130" s="74"/>
      <c r="AQ130" s="75"/>
      <c r="AR130" s="134" t="s">
        <v>213</v>
      </c>
      <c r="AS130" s="93" t="s">
        <v>213</v>
      </c>
      <c r="AT130" s="133"/>
      <c r="AU130" s="73" t="s">
        <v>252</v>
      </c>
      <c r="AV130" s="74" t="s">
        <v>252</v>
      </c>
      <c r="AW130" s="75"/>
      <c r="AX130" s="73"/>
      <c r="AY130" s="74"/>
      <c r="AZ130" s="75"/>
      <c r="BA130" s="73"/>
      <c r="BB130" s="74"/>
      <c r="BC130" s="75"/>
      <c r="BD130" s="313"/>
      <c r="BE130" s="313"/>
      <c r="BF130" s="313"/>
      <c r="BG130" s="314"/>
    </row>
    <row r="131" spans="1:61" s="24" customFormat="1" ht="37.5" customHeight="1" thickBot="1" x14ac:dyDescent="0.65">
      <c r="A131" s="174" t="s">
        <v>412</v>
      </c>
      <c r="B131" s="575" t="s">
        <v>153</v>
      </c>
      <c r="C131" s="576"/>
      <c r="D131" s="576"/>
      <c r="E131" s="576"/>
      <c r="F131" s="576"/>
      <c r="G131" s="576"/>
      <c r="H131" s="576"/>
      <c r="I131" s="576"/>
      <c r="J131" s="576"/>
      <c r="K131" s="576"/>
      <c r="L131" s="576"/>
      <c r="M131" s="576"/>
      <c r="N131" s="576"/>
      <c r="O131" s="577"/>
      <c r="P131" s="566"/>
      <c r="Q131" s="568"/>
      <c r="R131" s="566" t="s">
        <v>177</v>
      </c>
      <c r="S131" s="568"/>
      <c r="T131" s="566" t="s">
        <v>186</v>
      </c>
      <c r="U131" s="568"/>
      <c r="V131" s="566" t="s">
        <v>178</v>
      </c>
      <c r="W131" s="568"/>
      <c r="X131" s="566"/>
      <c r="Y131" s="568"/>
      <c r="Z131" s="592"/>
      <c r="AA131" s="568"/>
      <c r="AB131" s="566" t="s">
        <v>178</v>
      </c>
      <c r="AC131" s="568"/>
      <c r="AD131" s="566"/>
      <c r="AE131" s="567"/>
      <c r="AF131" s="220"/>
      <c r="AG131" s="221"/>
      <c r="AH131" s="222"/>
      <c r="AI131" s="220"/>
      <c r="AJ131" s="221"/>
      <c r="AK131" s="222"/>
      <c r="AL131" s="220"/>
      <c r="AM131" s="221"/>
      <c r="AN131" s="222"/>
      <c r="AO131" s="220"/>
      <c r="AP131" s="221"/>
      <c r="AQ131" s="222"/>
      <c r="AR131" s="223"/>
      <c r="AS131" s="224"/>
      <c r="AT131" s="217"/>
      <c r="AU131" s="220" t="s">
        <v>186</v>
      </c>
      <c r="AV131" s="221" t="s">
        <v>178</v>
      </c>
      <c r="AW131" s="222"/>
      <c r="AX131" s="220"/>
      <c r="AY131" s="221"/>
      <c r="AZ131" s="222"/>
      <c r="BA131" s="220"/>
      <c r="BB131" s="221"/>
      <c r="BC131" s="222"/>
      <c r="BD131" s="614" t="s">
        <v>173</v>
      </c>
      <c r="BE131" s="615"/>
      <c r="BF131" s="615"/>
      <c r="BG131" s="616"/>
    </row>
    <row r="132" spans="1:61" s="24" customFormat="1" ht="262.95" customHeight="1" x14ac:dyDescent="0.6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15"/>
      <c r="S132" s="15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 s="11"/>
      <c r="BG132" s="11"/>
    </row>
    <row r="133" spans="1:61" ht="48.6" customHeight="1" x14ac:dyDescent="0.6">
      <c r="A133" s="582" t="s">
        <v>91</v>
      </c>
      <c r="B133" s="369" t="s">
        <v>104</v>
      </c>
      <c r="C133" s="370"/>
      <c r="D133" s="370"/>
      <c r="E133" s="370"/>
      <c r="F133" s="370"/>
      <c r="G133" s="370"/>
      <c r="H133" s="370"/>
      <c r="I133" s="370"/>
      <c r="J133" s="370"/>
      <c r="K133" s="370"/>
      <c r="L133" s="370"/>
      <c r="M133" s="370"/>
      <c r="N133" s="370"/>
      <c r="O133" s="371"/>
      <c r="P133" s="390" t="s">
        <v>8</v>
      </c>
      <c r="Q133" s="379"/>
      <c r="R133" s="390" t="s">
        <v>9</v>
      </c>
      <c r="S133" s="379"/>
      <c r="T133" s="556" t="s">
        <v>10</v>
      </c>
      <c r="U133" s="557"/>
      <c r="V133" s="557"/>
      <c r="W133" s="557"/>
      <c r="X133" s="557"/>
      <c r="Y133" s="557"/>
      <c r="Z133" s="557"/>
      <c r="AA133" s="557"/>
      <c r="AB133" s="557"/>
      <c r="AC133" s="557"/>
      <c r="AD133" s="557"/>
      <c r="AE133" s="558"/>
      <c r="AF133" s="556" t="s">
        <v>34</v>
      </c>
      <c r="AG133" s="557"/>
      <c r="AH133" s="557"/>
      <c r="AI133" s="557"/>
      <c r="AJ133" s="557"/>
      <c r="AK133" s="557"/>
      <c r="AL133" s="557"/>
      <c r="AM133" s="557"/>
      <c r="AN133" s="557"/>
      <c r="AO133" s="557"/>
      <c r="AP133" s="557"/>
      <c r="AQ133" s="557"/>
      <c r="AR133" s="557"/>
      <c r="AS133" s="557"/>
      <c r="AT133" s="557"/>
      <c r="AU133" s="557"/>
      <c r="AV133" s="557"/>
      <c r="AW133" s="557"/>
      <c r="AX133" s="557"/>
      <c r="AY133" s="557"/>
      <c r="AZ133" s="557"/>
      <c r="BA133" s="557"/>
      <c r="BB133" s="557"/>
      <c r="BC133" s="557"/>
      <c r="BD133" s="609" t="s">
        <v>92</v>
      </c>
      <c r="BE133" s="610"/>
      <c r="BF133" s="610"/>
      <c r="BG133" s="611"/>
      <c r="BH133" s="24"/>
      <c r="BI133"/>
    </row>
    <row r="134" spans="1:61" ht="48.6" customHeight="1" x14ac:dyDescent="0.6">
      <c r="A134" s="583"/>
      <c r="B134" s="372"/>
      <c r="C134" s="373"/>
      <c r="D134" s="373"/>
      <c r="E134" s="373"/>
      <c r="F134" s="373"/>
      <c r="G134" s="373"/>
      <c r="H134" s="373"/>
      <c r="I134" s="373"/>
      <c r="J134" s="373"/>
      <c r="K134" s="373"/>
      <c r="L134" s="373"/>
      <c r="M134" s="373"/>
      <c r="N134" s="373"/>
      <c r="O134" s="374"/>
      <c r="P134" s="391"/>
      <c r="Q134" s="392"/>
      <c r="R134" s="391"/>
      <c r="S134" s="392"/>
      <c r="T134" s="390" t="s">
        <v>5</v>
      </c>
      <c r="U134" s="379"/>
      <c r="V134" s="390" t="s">
        <v>11</v>
      </c>
      <c r="W134" s="379"/>
      <c r="X134" s="404" t="s">
        <v>12</v>
      </c>
      <c r="Y134" s="449"/>
      <c r="Z134" s="449"/>
      <c r="AA134" s="449"/>
      <c r="AB134" s="449"/>
      <c r="AC134" s="449"/>
      <c r="AD134" s="449"/>
      <c r="AE134" s="450"/>
      <c r="AF134" s="403" t="s">
        <v>14</v>
      </c>
      <c r="AG134" s="403"/>
      <c r="AH134" s="403"/>
      <c r="AI134" s="403"/>
      <c r="AJ134" s="403"/>
      <c r="AK134" s="403"/>
      <c r="AL134" s="403" t="s">
        <v>15</v>
      </c>
      <c r="AM134" s="403"/>
      <c r="AN134" s="403"/>
      <c r="AO134" s="403"/>
      <c r="AP134" s="403"/>
      <c r="AQ134" s="403"/>
      <c r="AR134" s="403" t="s">
        <v>16</v>
      </c>
      <c r="AS134" s="403"/>
      <c r="AT134" s="403"/>
      <c r="AU134" s="336"/>
      <c r="AV134" s="336"/>
      <c r="AW134" s="336"/>
      <c r="AX134" s="403" t="s">
        <v>142</v>
      </c>
      <c r="AY134" s="403"/>
      <c r="AZ134" s="403"/>
      <c r="BA134" s="403"/>
      <c r="BB134" s="403"/>
      <c r="BC134" s="404"/>
      <c r="BD134" s="320"/>
      <c r="BE134" s="321"/>
      <c r="BF134" s="321"/>
      <c r="BG134" s="322"/>
      <c r="BH134" s="24"/>
      <c r="BI134"/>
    </row>
    <row r="135" spans="1:61" s="157" customFormat="1" ht="85.05" customHeight="1" thickBot="1" x14ac:dyDescent="0.75">
      <c r="A135" s="583"/>
      <c r="B135" s="372"/>
      <c r="C135" s="373"/>
      <c r="D135" s="373"/>
      <c r="E135" s="373"/>
      <c r="F135" s="373"/>
      <c r="G135" s="373"/>
      <c r="H135" s="373"/>
      <c r="I135" s="373"/>
      <c r="J135" s="373"/>
      <c r="K135" s="373"/>
      <c r="L135" s="373"/>
      <c r="M135" s="373"/>
      <c r="N135" s="373"/>
      <c r="O135" s="374"/>
      <c r="P135" s="391"/>
      <c r="Q135" s="392"/>
      <c r="R135" s="391"/>
      <c r="S135" s="392"/>
      <c r="T135" s="391"/>
      <c r="U135" s="392"/>
      <c r="V135" s="391"/>
      <c r="W135" s="392"/>
      <c r="X135" s="378" t="s">
        <v>13</v>
      </c>
      <c r="Y135" s="379"/>
      <c r="Z135" s="378" t="s">
        <v>93</v>
      </c>
      <c r="AA135" s="379"/>
      <c r="AB135" s="378" t="s">
        <v>94</v>
      </c>
      <c r="AC135" s="379"/>
      <c r="AD135" s="390" t="s">
        <v>68</v>
      </c>
      <c r="AE135" s="379"/>
      <c r="AF135" s="335" t="s">
        <v>170</v>
      </c>
      <c r="AG135" s="336"/>
      <c r="AH135" s="336"/>
      <c r="AI135" s="335" t="s">
        <v>255</v>
      </c>
      <c r="AJ135" s="336"/>
      <c r="AK135" s="336"/>
      <c r="AL135" s="335" t="s">
        <v>171</v>
      </c>
      <c r="AM135" s="336"/>
      <c r="AN135" s="336"/>
      <c r="AO135" s="335" t="s">
        <v>256</v>
      </c>
      <c r="AP135" s="336"/>
      <c r="AQ135" s="336"/>
      <c r="AR135" s="335" t="s">
        <v>172</v>
      </c>
      <c r="AS135" s="336"/>
      <c r="AT135" s="458"/>
      <c r="AU135" s="385" t="s">
        <v>257</v>
      </c>
      <c r="AV135" s="386"/>
      <c r="AW135" s="386"/>
      <c r="AX135" s="451" t="s">
        <v>217</v>
      </c>
      <c r="AY135" s="336"/>
      <c r="AZ135" s="336"/>
      <c r="BA135" s="335" t="s">
        <v>233</v>
      </c>
      <c r="BB135" s="336"/>
      <c r="BC135" s="458"/>
      <c r="BD135" s="320"/>
      <c r="BE135" s="321"/>
      <c r="BF135" s="321"/>
      <c r="BG135" s="322"/>
    </row>
    <row r="136" spans="1:61" s="24" customFormat="1" ht="170.1" customHeight="1" thickBot="1" x14ac:dyDescent="0.65">
      <c r="A136" s="584"/>
      <c r="B136" s="375"/>
      <c r="C136" s="376"/>
      <c r="D136" s="376"/>
      <c r="E136" s="376"/>
      <c r="F136" s="376"/>
      <c r="G136" s="376"/>
      <c r="H136" s="376"/>
      <c r="I136" s="376"/>
      <c r="J136" s="376"/>
      <c r="K136" s="376"/>
      <c r="L136" s="376"/>
      <c r="M136" s="376"/>
      <c r="N136" s="376"/>
      <c r="O136" s="377"/>
      <c r="P136" s="380"/>
      <c r="Q136" s="381"/>
      <c r="R136" s="380"/>
      <c r="S136" s="381"/>
      <c r="T136" s="380"/>
      <c r="U136" s="381"/>
      <c r="V136" s="380"/>
      <c r="W136" s="381"/>
      <c r="X136" s="380"/>
      <c r="Y136" s="381"/>
      <c r="Z136" s="380"/>
      <c r="AA136" s="381"/>
      <c r="AB136" s="380"/>
      <c r="AC136" s="381"/>
      <c r="AD136" s="380"/>
      <c r="AE136" s="393"/>
      <c r="AF136" s="40" t="s">
        <v>3</v>
      </c>
      <c r="AG136" s="41" t="s">
        <v>17</v>
      </c>
      <c r="AH136" s="42" t="s">
        <v>18</v>
      </c>
      <c r="AI136" s="40" t="s">
        <v>3</v>
      </c>
      <c r="AJ136" s="41" t="s">
        <v>17</v>
      </c>
      <c r="AK136" s="42" t="s">
        <v>18</v>
      </c>
      <c r="AL136" s="40" t="s">
        <v>3</v>
      </c>
      <c r="AM136" s="41" t="s">
        <v>17</v>
      </c>
      <c r="AN136" s="42" t="s">
        <v>18</v>
      </c>
      <c r="AO136" s="40" t="s">
        <v>3</v>
      </c>
      <c r="AP136" s="41" t="s">
        <v>17</v>
      </c>
      <c r="AQ136" s="42" t="s">
        <v>18</v>
      </c>
      <c r="AR136" s="40" t="s">
        <v>3</v>
      </c>
      <c r="AS136" s="41" t="s">
        <v>17</v>
      </c>
      <c r="AT136" s="43" t="s">
        <v>18</v>
      </c>
      <c r="AU136" s="44" t="s">
        <v>3</v>
      </c>
      <c r="AV136" s="45" t="s">
        <v>17</v>
      </c>
      <c r="AW136" s="46" t="s">
        <v>18</v>
      </c>
      <c r="AX136" s="40" t="s">
        <v>3</v>
      </c>
      <c r="AY136" s="41" t="s">
        <v>17</v>
      </c>
      <c r="AZ136" s="42" t="s">
        <v>18</v>
      </c>
      <c r="BA136" s="40" t="s">
        <v>3</v>
      </c>
      <c r="BB136" s="41" t="s">
        <v>17</v>
      </c>
      <c r="BC136" s="43" t="s">
        <v>18</v>
      </c>
      <c r="BD136" s="323"/>
      <c r="BE136" s="324"/>
      <c r="BF136" s="324"/>
      <c r="BG136" s="325"/>
    </row>
    <row r="137" spans="1:61" s="24" customFormat="1" ht="79.05" customHeight="1" thickBot="1" x14ac:dyDescent="0.65">
      <c r="A137" s="119" t="s">
        <v>316</v>
      </c>
      <c r="B137" s="387" t="s">
        <v>100</v>
      </c>
      <c r="C137" s="388"/>
      <c r="D137" s="388"/>
      <c r="E137" s="388"/>
      <c r="F137" s="388"/>
      <c r="G137" s="388"/>
      <c r="H137" s="388"/>
      <c r="I137" s="388"/>
      <c r="J137" s="388"/>
      <c r="K137" s="388"/>
      <c r="L137" s="388"/>
      <c r="M137" s="388"/>
      <c r="N137" s="388"/>
      <c r="O137" s="389"/>
      <c r="P137" s="405"/>
      <c r="Q137" s="406"/>
      <c r="R137" s="405"/>
      <c r="S137" s="406"/>
      <c r="T137" s="405"/>
      <c r="U137" s="406"/>
      <c r="V137" s="405"/>
      <c r="W137" s="406"/>
      <c r="X137" s="405"/>
      <c r="Y137" s="406"/>
      <c r="Z137" s="405"/>
      <c r="AA137" s="406"/>
      <c r="AB137" s="405"/>
      <c r="AC137" s="406"/>
      <c r="AD137" s="405"/>
      <c r="AE137" s="580"/>
      <c r="AF137" s="129"/>
      <c r="AG137" s="130"/>
      <c r="AH137" s="131"/>
      <c r="AI137" s="129"/>
      <c r="AJ137" s="130"/>
      <c r="AK137" s="131"/>
      <c r="AL137" s="129"/>
      <c r="AM137" s="130"/>
      <c r="AN137" s="131"/>
      <c r="AO137" s="129"/>
      <c r="AP137" s="130"/>
      <c r="AQ137" s="131"/>
      <c r="AR137" s="129"/>
      <c r="AS137" s="130"/>
      <c r="AT137" s="132"/>
      <c r="AU137" s="129"/>
      <c r="AV137" s="130"/>
      <c r="AW137" s="131"/>
      <c r="AX137" s="129"/>
      <c r="AY137" s="130"/>
      <c r="AZ137" s="131"/>
      <c r="BA137" s="129"/>
      <c r="BB137" s="130"/>
      <c r="BC137" s="132"/>
      <c r="BD137" s="605"/>
      <c r="BE137" s="606"/>
      <c r="BF137" s="606"/>
      <c r="BG137" s="607"/>
    </row>
    <row r="138" spans="1:61" ht="124.5" customHeight="1" x14ac:dyDescent="0.6">
      <c r="A138" s="91" t="s">
        <v>414</v>
      </c>
      <c r="B138" s="337" t="s">
        <v>145</v>
      </c>
      <c r="C138" s="338"/>
      <c r="D138" s="338"/>
      <c r="E138" s="338"/>
      <c r="F138" s="338"/>
      <c r="G138" s="338"/>
      <c r="H138" s="338"/>
      <c r="I138" s="338"/>
      <c r="J138" s="338"/>
      <c r="K138" s="338"/>
      <c r="L138" s="338"/>
      <c r="M138" s="338"/>
      <c r="N138" s="338"/>
      <c r="O138" s="339"/>
      <c r="P138" s="329"/>
      <c r="Q138" s="330"/>
      <c r="R138" s="578" t="s">
        <v>179</v>
      </c>
      <c r="S138" s="579"/>
      <c r="T138" s="329" t="s">
        <v>254</v>
      </c>
      <c r="U138" s="330"/>
      <c r="V138" s="329" t="s">
        <v>254</v>
      </c>
      <c r="W138" s="330"/>
      <c r="X138" s="329" t="s">
        <v>251</v>
      </c>
      <c r="Y138" s="330"/>
      <c r="Z138" s="329"/>
      <c r="AA138" s="330"/>
      <c r="AB138" s="329" t="s">
        <v>253</v>
      </c>
      <c r="AC138" s="330"/>
      <c r="AD138" s="329"/>
      <c r="AE138" s="408"/>
      <c r="AF138" s="135" t="s">
        <v>180</v>
      </c>
      <c r="AG138" s="102" t="s">
        <v>180</v>
      </c>
      <c r="AH138" s="136"/>
      <c r="AI138" s="184" t="s">
        <v>181</v>
      </c>
      <c r="AJ138" s="170" t="s">
        <v>181</v>
      </c>
      <c r="AK138" s="171"/>
      <c r="AL138" s="95" t="s">
        <v>180</v>
      </c>
      <c r="AM138" s="93" t="s">
        <v>180</v>
      </c>
      <c r="AN138" s="94"/>
      <c r="AO138" s="134" t="s">
        <v>178</v>
      </c>
      <c r="AP138" s="93" t="s">
        <v>178</v>
      </c>
      <c r="AQ138" s="94"/>
      <c r="AR138" s="134" t="s">
        <v>213</v>
      </c>
      <c r="AS138" s="93" t="s">
        <v>213</v>
      </c>
      <c r="AT138" s="96"/>
      <c r="AU138" s="101" t="s">
        <v>190</v>
      </c>
      <c r="AV138" s="164" t="s">
        <v>190</v>
      </c>
      <c r="AW138" s="94"/>
      <c r="AX138" s="92"/>
      <c r="AY138" s="71"/>
      <c r="AZ138" s="72"/>
      <c r="BA138" s="70"/>
      <c r="BB138" s="71"/>
      <c r="BC138" s="77"/>
      <c r="BD138" s="331" t="s">
        <v>247</v>
      </c>
      <c r="BE138" s="332"/>
      <c r="BF138" s="332"/>
      <c r="BG138" s="333"/>
      <c r="BH138" s="24"/>
      <c r="BI138"/>
    </row>
    <row r="139" spans="1:61" ht="77.55" customHeight="1" x14ac:dyDescent="0.6">
      <c r="A139" s="121" t="s">
        <v>413</v>
      </c>
      <c r="B139" s="569" t="s">
        <v>212</v>
      </c>
      <c r="C139" s="570"/>
      <c r="D139" s="570"/>
      <c r="E139" s="570"/>
      <c r="F139" s="570"/>
      <c r="G139" s="570"/>
      <c r="H139" s="570"/>
      <c r="I139" s="570"/>
      <c r="J139" s="570"/>
      <c r="K139" s="570"/>
      <c r="L139" s="570"/>
      <c r="M139" s="570"/>
      <c r="N139" s="570"/>
      <c r="O139" s="571"/>
      <c r="P139" s="364"/>
      <c r="Q139" s="365"/>
      <c r="R139" s="364" t="s">
        <v>216</v>
      </c>
      <c r="S139" s="365"/>
      <c r="T139" s="364" t="s">
        <v>211</v>
      </c>
      <c r="U139" s="365"/>
      <c r="V139" s="364" t="s">
        <v>190</v>
      </c>
      <c r="W139" s="365"/>
      <c r="X139" s="364" t="s">
        <v>177</v>
      </c>
      <c r="Y139" s="365"/>
      <c r="Z139" s="364"/>
      <c r="AA139" s="365"/>
      <c r="AB139" s="364" t="s">
        <v>210</v>
      </c>
      <c r="AC139" s="365"/>
      <c r="AD139" s="364"/>
      <c r="AE139" s="565"/>
      <c r="AF139" s="73" t="s">
        <v>211</v>
      </c>
      <c r="AG139" s="74" t="s">
        <v>190</v>
      </c>
      <c r="AH139" s="133"/>
      <c r="AI139" s="137"/>
      <c r="AJ139" s="138"/>
      <c r="AK139" s="75"/>
      <c r="AL139" s="139"/>
      <c r="AM139" s="74"/>
      <c r="AN139" s="75"/>
      <c r="AO139" s="73"/>
      <c r="AP139" s="74"/>
      <c r="AQ139" s="75"/>
      <c r="AR139" s="73"/>
      <c r="AS139" s="74"/>
      <c r="AT139" s="133"/>
      <c r="AU139" s="73"/>
      <c r="AV139" s="74"/>
      <c r="AW139" s="75"/>
      <c r="AX139" s="73"/>
      <c r="AY139" s="74"/>
      <c r="AZ139" s="75"/>
      <c r="BA139" s="73"/>
      <c r="BB139" s="74"/>
      <c r="BC139" s="133"/>
      <c r="BD139" s="588" t="s">
        <v>240</v>
      </c>
      <c r="BE139" s="313"/>
      <c r="BF139" s="313"/>
      <c r="BG139" s="314"/>
      <c r="BH139" s="24"/>
      <c r="BI139"/>
    </row>
    <row r="140" spans="1:61" ht="108" customHeight="1" thickBot="1" x14ac:dyDescent="0.65">
      <c r="A140" s="121" t="s">
        <v>436</v>
      </c>
      <c r="B140" s="569" t="s">
        <v>327</v>
      </c>
      <c r="C140" s="570"/>
      <c r="D140" s="570"/>
      <c r="E140" s="570"/>
      <c r="F140" s="570"/>
      <c r="G140" s="570"/>
      <c r="H140" s="570"/>
      <c r="I140" s="570"/>
      <c r="J140" s="570"/>
      <c r="K140" s="570"/>
      <c r="L140" s="570"/>
      <c r="M140" s="570"/>
      <c r="N140" s="570"/>
      <c r="O140" s="571"/>
      <c r="P140" s="364"/>
      <c r="Q140" s="365"/>
      <c r="R140" s="364" t="s">
        <v>177</v>
      </c>
      <c r="S140" s="365"/>
      <c r="T140" s="364" t="s">
        <v>191</v>
      </c>
      <c r="U140" s="365"/>
      <c r="V140" s="364" t="s">
        <v>178</v>
      </c>
      <c r="W140" s="365"/>
      <c r="X140" s="364" t="s">
        <v>209</v>
      </c>
      <c r="Y140" s="365"/>
      <c r="Z140" s="364"/>
      <c r="AA140" s="365"/>
      <c r="AB140" s="364"/>
      <c r="AC140" s="365"/>
      <c r="AD140" s="364" t="s">
        <v>355</v>
      </c>
      <c r="AE140" s="565"/>
      <c r="AF140" s="73"/>
      <c r="AG140" s="74"/>
      <c r="AH140" s="133"/>
      <c r="AI140" s="137"/>
      <c r="AJ140" s="138"/>
      <c r="AK140" s="75"/>
      <c r="AL140" s="139"/>
      <c r="AM140" s="74"/>
      <c r="AN140" s="75"/>
      <c r="AO140" s="73"/>
      <c r="AP140" s="74"/>
      <c r="AQ140" s="75"/>
      <c r="AR140" s="154"/>
      <c r="AS140" s="155"/>
      <c r="AT140" s="133"/>
      <c r="AU140" s="73" t="s">
        <v>191</v>
      </c>
      <c r="AV140" s="74" t="s">
        <v>178</v>
      </c>
      <c r="AW140" s="75"/>
      <c r="AX140" s="73"/>
      <c r="AY140" s="74"/>
      <c r="AZ140" s="75"/>
      <c r="BA140" s="73"/>
      <c r="BB140" s="74"/>
      <c r="BC140" s="75"/>
      <c r="BD140" s="588" t="s">
        <v>241</v>
      </c>
      <c r="BE140" s="313"/>
      <c r="BF140" s="313"/>
      <c r="BG140" s="314"/>
      <c r="BH140" s="7"/>
      <c r="BI140"/>
    </row>
    <row r="141" spans="1:61" ht="49.5" customHeight="1" x14ac:dyDescent="0.6">
      <c r="A141" s="619" t="s">
        <v>185</v>
      </c>
      <c r="B141" s="620"/>
      <c r="C141" s="620"/>
      <c r="D141" s="620"/>
      <c r="E141" s="620"/>
      <c r="F141" s="620"/>
      <c r="G141" s="620"/>
      <c r="H141" s="620"/>
      <c r="I141" s="620"/>
      <c r="J141" s="620"/>
      <c r="K141" s="620"/>
      <c r="L141" s="620"/>
      <c r="M141" s="620"/>
      <c r="N141" s="620"/>
      <c r="O141" s="620"/>
      <c r="P141" s="620"/>
      <c r="Q141" s="620"/>
      <c r="R141" s="620"/>
      <c r="S141" s="621"/>
      <c r="T141" s="409">
        <f>SUM(T40,T83)</f>
        <v>7054</v>
      </c>
      <c r="U141" s="410"/>
      <c r="V141" s="617">
        <f>SUM(V40,V83)</f>
        <v>3626</v>
      </c>
      <c r="W141" s="618"/>
      <c r="X141" s="409">
        <f>SUM(X40,X83)</f>
        <v>1236</v>
      </c>
      <c r="Y141" s="410"/>
      <c r="Z141" s="329"/>
      <c r="AA141" s="330"/>
      <c r="AB141" s="409">
        <f>SUM(AB40,AB83)</f>
        <v>1518</v>
      </c>
      <c r="AC141" s="410"/>
      <c r="AD141" s="409">
        <f>SUM(AD40,AD83)</f>
        <v>774</v>
      </c>
      <c r="AE141" s="613"/>
      <c r="AF141" s="177">
        <f t="shared" ref="AF141:AZ141" si="16">SUM(AF40,AF83)</f>
        <v>996</v>
      </c>
      <c r="AG141" s="177">
        <f t="shared" si="16"/>
        <v>548</v>
      </c>
      <c r="AH141" s="177">
        <f t="shared" si="16"/>
        <v>28</v>
      </c>
      <c r="AI141" s="177">
        <f t="shared" si="16"/>
        <v>950</v>
      </c>
      <c r="AJ141" s="177">
        <f t="shared" si="16"/>
        <v>500</v>
      </c>
      <c r="AK141" s="177">
        <f t="shared" si="16"/>
        <v>28</v>
      </c>
      <c r="AL141" s="177">
        <f t="shared" si="16"/>
        <v>1026</v>
      </c>
      <c r="AM141" s="177">
        <f t="shared" si="16"/>
        <v>494</v>
      </c>
      <c r="AN141" s="177">
        <f t="shared" si="16"/>
        <v>26</v>
      </c>
      <c r="AO141" s="178">
        <f t="shared" si="16"/>
        <v>1062</v>
      </c>
      <c r="AP141" s="178">
        <f t="shared" si="16"/>
        <v>518</v>
      </c>
      <c r="AQ141" s="178">
        <f t="shared" si="16"/>
        <v>30</v>
      </c>
      <c r="AR141" s="177">
        <f t="shared" si="16"/>
        <v>1064</v>
      </c>
      <c r="AS141" s="177">
        <f t="shared" si="16"/>
        <v>548</v>
      </c>
      <c r="AT141" s="177">
        <f t="shared" si="16"/>
        <v>31</v>
      </c>
      <c r="AU141" s="177">
        <f t="shared" si="16"/>
        <v>830</v>
      </c>
      <c r="AV141" s="177">
        <f t="shared" si="16"/>
        <v>462</v>
      </c>
      <c r="AW141" s="177">
        <f t="shared" si="16"/>
        <v>25</v>
      </c>
      <c r="AX141" s="177">
        <f t="shared" si="16"/>
        <v>1102</v>
      </c>
      <c r="AY141" s="177">
        <f t="shared" si="16"/>
        <v>520</v>
      </c>
      <c r="AZ141" s="177">
        <f t="shared" si="16"/>
        <v>33</v>
      </c>
      <c r="BA141" s="177"/>
      <c r="BB141" s="177"/>
      <c r="BC141" s="177"/>
      <c r="BD141" s="589"/>
      <c r="BE141" s="590"/>
      <c r="BF141" s="590"/>
      <c r="BG141" s="591"/>
      <c r="BH141" s="24"/>
      <c r="BI141"/>
    </row>
    <row r="142" spans="1:61" s="6" customFormat="1" ht="40.950000000000003" customHeight="1" x14ac:dyDescent="0.6">
      <c r="A142" s="360" t="s">
        <v>20</v>
      </c>
      <c r="B142" s="270"/>
      <c r="C142" s="270"/>
      <c r="D142" s="270"/>
      <c r="E142" s="270"/>
      <c r="F142" s="270"/>
      <c r="G142" s="270"/>
      <c r="H142" s="270"/>
      <c r="I142" s="270"/>
      <c r="J142" s="270"/>
      <c r="K142" s="270"/>
      <c r="L142" s="270"/>
      <c r="M142" s="270"/>
      <c r="N142" s="270"/>
      <c r="O142" s="270"/>
      <c r="P142" s="270"/>
      <c r="Q142" s="270"/>
      <c r="R142" s="270"/>
      <c r="S142" s="271"/>
      <c r="T142" s="362"/>
      <c r="U142" s="277"/>
      <c r="V142" s="362"/>
      <c r="W142" s="277"/>
      <c r="X142" s="362"/>
      <c r="Y142" s="277"/>
      <c r="Z142" s="362"/>
      <c r="AA142" s="277"/>
      <c r="AB142" s="362"/>
      <c r="AC142" s="277"/>
      <c r="AD142" s="362"/>
      <c r="AE142" s="276"/>
      <c r="AF142" s="275">
        <v>30</v>
      </c>
      <c r="AG142" s="276"/>
      <c r="AH142" s="306"/>
      <c r="AI142" s="275">
        <v>30</v>
      </c>
      <c r="AJ142" s="276"/>
      <c r="AK142" s="306"/>
      <c r="AL142" s="275">
        <v>27</v>
      </c>
      <c r="AM142" s="276"/>
      <c r="AN142" s="306"/>
      <c r="AO142" s="281">
        <v>30</v>
      </c>
      <c r="AP142" s="282"/>
      <c r="AQ142" s="585"/>
      <c r="AR142" s="281">
        <v>30</v>
      </c>
      <c r="AS142" s="282"/>
      <c r="AT142" s="585"/>
      <c r="AU142" s="281">
        <v>27</v>
      </c>
      <c r="AV142" s="282"/>
      <c r="AW142" s="585"/>
      <c r="AX142" s="275">
        <v>29</v>
      </c>
      <c r="AY142" s="276"/>
      <c r="AZ142" s="306"/>
      <c r="BA142" s="275"/>
      <c r="BB142" s="276"/>
      <c r="BC142" s="306"/>
      <c r="BD142" s="276"/>
      <c r="BE142" s="276"/>
      <c r="BF142" s="276"/>
      <c r="BG142" s="306"/>
      <c r="BH142" s="24"/>
    </row>
    <row r="143" spans="1:61" s="24" customFormat="1" ht="51.6" customHeight="1" x14ac:dyDescent="0.6">
      <c r="A143" s="360" t="s">
        <v>21</v>
      </c>
      <c r="B143" s="270"/>
      <c r="C143" s="270"/>
      <c r="D143" s="270"/>
      <c r="E143" s="270"/>
      <c r="F143" s="270"/>
      <c r="G143" s="270"/>
      <c r="H143" s="270"/>
      <c r="I143" s="270"/>
      <c r="J143" s="270"/>
      <c r="K143" s="270"/>
      <c r="L143" s="270"/>
      <c r="M143" s="270"/>
      <c r="N143" s="270"/>
      <c r="O143" s="270"/>
      <c r="P143" s="270"/>
      <c r="Q143" s="270"/>
      <c r="R143" s="270"/>
      <c r="S143" s="271"/>
      <c r="T143" s="362">
        <v>4</v>
      </c>
      <c r="U143" s="277"/>
      <c r="V143" s="362"/>
      <c r="W143" s="277"/>
      <c r="X143" s="362"/>
      <c r="Y143" s="277"/>
      <c r="Z143" s="362"/>
      <c r="AA143" s="277"/>
      <c r="AB143" s="362"/>
      <c r="AC143" s="277"/>
      <c r="AD143" s="362"/>
      <c r="AE143" s="276"/>
      <c r="AF143" s="275">
        <v>1</v>
      </c>
      <c r="AG143" s="276"/>
      <c r="AH143" s="306"/>
      <c r="AI143" s="275"/>
      <c r="AJ143" s="276"/>
      <c r="AK143" s="306"/>
      <c r="AL143" s="275">
        <v>1</v>
      </c>
      <c r="AM143" s="276"/>
      <c r="AN143" s="306"/>
      <c r="AO143" s="275"/>
      <c r="AP143" s="276"/>
      <c r="AQ143" s="306"/>
      <c r="AR143" s="275">
        <v>1</v>
      </c>
      <c r="AS143" s="276"/>
      <c r="AT143" s="306"/>
      <c r="AU143" s="275"/>
      <c r="AV143" s="276"/>
      <c r="AW143" s="306"/>
      <c r="AX143" s="275">
        <v>1</v>
      </c>
      <c r="AY143" s="276"/>
      <c r="AZ143" s="306"/>
      <c r="BA143" s="275"/>
      <c r="BB143" s="276"/>
      <c r="BC143" s="306"/>
      <c r="BD143" s="276"/>
      <c r="BE143" s="276"/>
      <c r="BF143" s="276"/>
      <c r="BG143" s="306"/>
      <c r="BH143"/>
    </row>
    <row r="144" spans="1:61" s="24" customFormat="1" ht="48" customHeight="1" x14ac:dyDescent="0.6">
      <c r="A144" s="360" t="s">
        <v>2</v>
      </c>
      <c r="B144" s="270"/>
      <c r="C144" s="270"/>
      <c r="D144" s="270"/>
      <c r="E144" s="270"/>
      <c r="F144" s="270"/>
      <c r="G144" s="270"/>
      <c r="H144" s="270"/>
      <c r="I144" s="270"/>
      <c r="J144" s="270"/>
      <c r="K144" s="270"/>
      <c r="L144" s="270"/>
      <c r="M144" s="270"/>
      <c r="N144" s="270"/>
      <c r="O144" s="270"/>
      <c r="P144" s="270"/>
      <c r="Q144" s="270"/>
      <c r="R144" s="270"/>
      <c r="S144" s="271"/>
      <c r="T144" s="362">
        <f>SUM(AF144:AZ144)</f>
        <v>3</v>
      </c>
      <c r="U144" s="277"/>
      <c r="V144" s="362"/>
      <c r="W144" s="277"/>
      <c r="X144" s="362"/>
      <c r="Y144" s="277"/>
      <c r="Z144" s="362"/>
      <c r="AA144" s="277"/>
      <c r="AB144" s="362"/>
      <c r="AC144" s="277"/>
      <c r="AD144" s="362"/>
      <c r="AE144" s="276"/>
      <c r="AF144" s="275"/>
      <c r="AG144" s="276"/>
      <c r="AH144" s="306"/>
      <c r="AI144" s="275">
        <v>1</v>
      </c>
      <c r="AJ144" s="276"/>
      <c r="AK144" s="306"/>
      <c r="AL144" s="275"/>
      <c r="AM144" s="276"/>
      <c r="AN144" s="306"/>
      <c r="AO144" s="275">
        <v>1</v>
      </c>
      <c r="AP144" s="276"/>
      <c r="AQ144" s="306"/>
      <c r="AR144" s="275"/>
      <c r="AS144" s="276"/>
      <c r="AT144" s="306"/>
      <c r="AU144" s="275">
        <v>1</v>
      </c>
      <c r="AV144" s="276"/>
      <c r="AW144" s="306"/>
      <c r="AX144" s="275"/>
      <c r="AY144" s="276"/>
      <c r="AZ144" s="306"/>
      <c r="BA144" s="275"/>
      <c r="BB144" s="276"/>
      <c r="BC144" s="306"/>
      <c r="BD144" s="276"/>
      <c r="BE144" s="276"/>
      <c r="BF144" s="276"/>
      <c r="BG144" s="306"/>
      <c r="BH144"/>
    </row>
    <row r="145" spans="1:61" s="24" customFormat="1" ht="47.55" customHeight="1" x14ac:dyDescent="0.6">
      <c r="A145" s="360" t="s">
        <v>22</v>
      </c>
      <c r="B145" s="270"/>
      <c r="C145" s="270"/>
      <c r="D145" s="270"/>
      <c r="E145" s="270"/>
      <c r="F145" s="270"/>
      <c r="G145" s="270"/>
      <c r="H145" s="270"/>
      <c r="I145" s="270"/>
      <c r="J145" s="270"/>
      <c r="K145" s="270"/>
      <c r="L145" s="270"/>
      <c r="M145" s="270"/>
      <c r="N145" s="270"/>
      <c r="O145" s="270"/>
      <c r="P145" s="270"/>
      <c r="Q145" s="270"/>
      <c r="R145" s="270"/>
      <c r="S145" s="271"/>
      <c r="T145" s="362">
        <v>30</v>
      </c>
      <c r="U145" s="277"/>
      <c r="V145" s="602"/>
      <c r="W145" s="603"/>
      <c r="X145" s="602"/>
      <c r="Y145" s="603"/>
      <c r="Z145" s="602"/>
      <c r="AA145" s="603"/>
      <c r="AB145" s="602"/>
      <c r="AC145" s="603"/>
      <c r="AD145" s="602"/>
      <c r="AE145" s="659"/>
      <c r="AF145" s="275">
        <v>5</v>
      </c>
      <c r="AG145" s="276"/>
      <c r="AH145" s="306"/>
      <c r="AI145" s="275">
        <v>4</v>
      </c>
      <c r="AJ145" s="276"/>
      <c r="AK145" s="306"/>
      <c r="AL145" s="275">
        <v>5</v>
      </c>
      <c r="AM145" s="276"/>
      <c r="AN145" s="306"/>
      <c r="AO145" s="275">
        <v>4</v>
      </c>
      <c r="AP145" s="276"/>
      <c r="AQ145" s="306"/>
      <c r="AR145" s="275">
        <v>4</v>
      </c>
      <c r="AS145" s="276"/>
      <c r="AT145" s="306"/>
      <c r="AU145" s="275">
        <v>4</v>
      </c>
      <c r="AV145" s="276"/>
      <c r="AW145" s="306"/>
      <c r="AX145" s="275">
        <v>4</v>
      </c>
      <c r="AY145" s="276"/>
      <c r="AZ145" s="306"/>
      <c r="BA145" s="275"/>
      <c r="BB145" s="276"/>
      <c r="BC145" s="306"/>
      <c r="BD145" s="276"/>
      <c r="BE145" s="276"/>
      <c r="BF145" s="276"/>
      <c r="BG145" s="306"/>
      <c r="BH145"/>
    </row>
    <row r="146" spans="1:61" s="24" customFormat="1" ht="45.6" customHeight="1" thickBot="1" x14ac:dyDescent="0.65">
      <c r="A146" s="361" t="s">
        <v>23</v>
      </c>
      <c r="B146" s="291"/>
      <c r="C146" s="291"/>
      <c r="D146" s="291"/>
      <c r="E146" s="291"/>
      <c r="F146" s="291"/>
      <c r="G146" s="291"/>
      <c r="H146" s="291"/>
      <c r="I146" s="291"/>
      <c r="J146" s="291"/>
      <c r="K146" s="291"/>
      <c r="L146" s="291"/>
      <c r="M146" s="291"/>
      <c r="N146" s="291"/>
      <c r="O146" s="291"/>
      <c r="P146" s="291"/>
      <c r="Q146" s="291"/>
      <c r="R146" s="291"/>
      <c r="S146" s="292"/>
      <c r="T146" s="622">
        <v>22</v>
      </c>
      <c r="U146" s="623"/>
      <c r="V146" s="624"/>
      <c r="W146" s="625"/>
      <c r="X146" s="624"/>
      <c r="Y146" s="625"/>
      <c r="Z146" s="624"/>
      <c r="AA146" s="625"/>
      <c r="AB146" s="624"/>
      <c r="AC146" s="625"/>
      <c r="AD146" s="624"/>
      <c r="AE146" s="643"/>
      <c r="AF146" s="562">
        <v>2</v>
      </c>
      <c r="AG146" s="563"/>
      <c r="AH146" s="564"/>
      <c r="AI146" s="562">
        <v>4</v>
      </c>
      <c r="AJ146" s="563"/>
      <c r="AK146" s="564"/>
      <c r="AL146" s="562">
        <v>2</v>
      </c>
      <c r="AM146" s="563"/>
      <c r="AN146" s="564"/>
      <c r="AO146" s="562">
        <v>4</v>
      </c>
      <c r="AP146" s="563"/>
      <c r="AQ146" s="564"/>
      <c r="AR146" s="562">
        <v>4</v>
      </c>
      <c r="AS146" s="563"/>
      <c r="AT146" s="564"/>
      <c r="AU146" s="562">
        <v>3</v>
      </c>
      <c r="AV146" s="563"/>
      <c r="AW146" s="564"/>
      <c r="AX146" s="562">
        <v>3</v>
      </c>
      <c r="AY146" s="563"/>
      <c r="AZ146" s="564"/>
      <c r="BA146" s="559"/>
      <c r="BB146" s="560"/>
      <c r="BC146" s="561"/>
      <c r="BD146" s="560"/>
      <c r="BE146" s="560"/>
      <c r="BF146" s="560"/>
      <c r="BG146" s="561"/>
      <c r="BH146" s="6"/>
    </row>
    <row r="147" spans="1:61" s="24" customFormat="1" ht="35.549999999999997" customHeight="1" thickBot="1" x14ac:dyDescent="0.7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140"/>
      <c r="S147" s="140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33"/>
      <c r="BG147" s="33"/>
    </row>
    <row r="148" spans="1:61" s="24" customFormat="1" ht="53.55" customHeight="1" x14ac:dyDescent="0.6">
      <c r="A148" s="593" t="s">
        <v>274</v>
      </c>
      <c r="B148" s="594"/>
      <c r="C148" s="594"/>
      <c r="D148" s="594"/>
      <c r="E148" s="594"/>
      <c r="F148" s="594"/>
      <c r="G148" s="594"/>
      <c r="H148" s="594"/>
      <c r="I148" s="594"/>
      <c r="J148" s="594"/>
      <c r="K148" s="594"/>
      <c r="L148" s="594"/>
      <c r="M148" s="594"/>
      <c r="N148" s="594"/>
      <c r="O148" s="594"/>
      <c r="P148" s="594"/>
      <c r="Q148" s="593" t="s">
        <v>98</v>
      </c>
      <c r="R148" s="594"/>
      <c r="S148" s="594"/>
      <c r="T148" s="594"/>
      <c r="U148" s="594"/>
      <c r="V148" s="594"/>
      <c r="W148" s="594"/>
      <c r="X148" s="594"/>
      <c r="Y148" s="594"/>
      <c r="Z148" s="594"/>
      <c r="AA148" s="594"/>
      <c r="AB148" s="594"/>
      <c r="AC148" s="594"/>
      <c r="AD148" s="594"/>
      <c r="AE148" s="595"/>
      <c r="AF148" s="357" t="s">
        <v>67</v>
      </c>
      <c r="AG148" s="358"/>
      <c r="AH148" s="358"/>
      <c r="AI148" s="358"/>
      <c r="AJ148" s="358"/>
      <c r="AK148" s="358"/>
      <c r="AL148" s="358"/>
      <c r="AM148" s="358"/>
      <c r="AN148" s="358"/>
      <c r="AO148" s="358"/>
      <c r="AP148" s="358"/>
      <c r="AQ148" s="358"/>
      <c r="AR148" s="358"/>
      <c r="AS148" s="358"/>
      <c r="AT148" s="359"/>
      <c r="AU148" s="357" t="s">
        <v>66</v>
      </c>
      <c r="AV148" s="366"/>
      <c r="AW148" s="366"/>
      <c r="AX148" s="366"/>
      <c r="AY148" s="366"/>
      <c r="AZ148" s="366"/>
      <c r="BA148" s="366"/>
      <c r="BB148" s="366"/>
      <c r="BC148" s="366"/>
      <c r="BD148" s="366"/>
      <c r="BE148" s="366"/>
      <c r="BF148" s="366"/>
      <c r="BG148" s="367"/>
    </row>
    <row r="149" spans="1:61" s="24" customFormat="1" ht="63.6" customHeight="1" x14ac:dyDescent="0.6">
      <c r="A149" s="649" t="s">
        <v>30</v>
      </c>
      <c r="B149" s="631"/>
      <c r="C149" s="631"/>
      <c r="D149" s="631"/>
      <c r="E149" s="631"/>
      <c r="F149" s="631"/>
      <c r="G149" s="645"/>
      <c r="H149" s="466" t="s">
        <v>29</v>
      </c>
      <c r="I149" s="466"/>
      <c r="J149" s="466"/>
      <c r="K149" s="466" t="s">
        <v>31</v>
      </c>
      <c r="L149" s="466"/>
      <c r="M149" s="466"/>
      <c r="N149" s="630" t="s">
        <v>99</v>
      </c>
      <c r="O149" s="647"/>
      <c r="P149" s="647"/>
      <c r="Q149" s="646" t="s">
        <v>30</v>
      </c>
      <c r="R149" s="647"/>
      <c r="S149" s="647"/>
      <c r="T149" s="647"/>
      <c r="U149" s="647"/>
      <c r="V149" s="648"/>
      <c r="W149" s="466" t="s">
        <v>29</v>
      </c>
      <c r="X149" s="466"/>
      <c r="Y149" s="466"/>
      <c r="Z149" s="466" t="s">
        <v>31</v>
      </c>
      <c r="AA149" s="466"/>
      <c r="AB149" s="466"/>
      <c r="AC149" s="465" t="s">
        <v>99</v>
      </c>
      <c r="AD149" s="466"/>
      <c r="AE149" s="650"/>
      <c r="AF149" s="638" t="s">
        <v>29</v>
      </c>
      <c r="AG149" s="639"/>
      <c r="AH149" s="639"/>
      <c r="AI149" s="639"/>
      <c r="AJ149" s="640"/>
      <c r="AK149" s="644" t="s">
        <v>31</v>
      </c>
      <c r="AL149" s="631"/>
      <c r="AM149" s="631"/>
      <c r="AN149" s="631"/>
      <c r="AO149" s="645"/>
      <c r="AP149" s="630" t="s">
        <v>99</v>
      </c>
      <c r="AQ149" s="631"/>
      <c r="AR149" s="631"/>
      <c r="AS149" s="631"/>
      <c r="AT149" s="632"/>
      <c r="AU149" s="307" t="s">
        <v>451</v>
      </c>
      <c r="AV149" s="348"/>
      <c r="AW149" s="348"/>
      <c r="AX149" s="348"/>
      <c r="AY149" s="348"/>
      <c r="AZ149" s="348"/>
      <c r="BA149" s="348"/>
      <c r="BB149" s="348"/>
      <c r="BC149" s="348"/>
      <c r="BD149" s="348"/>
      <c r="BE149" s="348"/>
      <c r="BF149" s="348"/>
      <c r="BG149" s="349"/>
    </row>
    <row r="150" spans="1:61" s="24" customFormat="1" ht="78" customHeight="1" x14ac:dyDescent="0.6">
      <c r="A150" s="604" t="s">
        <v>325</v>
      </c>
      <c r="B150" s="570"/>
      <c r="C150" s="570"/>
      <c r="D150" s="570"/>
      <c r="E150" s="570"/>
      <c r="F150" s="570"/>
      <c r="G150" s="571"/>
      <c r="H150" s="362">
        <v>2</v>
      </c>
      <c r="I150" s="276"/>
      <c r="J150" s="277"/>
      <c r="K150" s="599">
        <v>3</v>
      </c>
      <c r="L150" s="600"/>
      <c r="M150" s="601"/>
      <c r="N150" s="362">
        <v>4</v>
      </c>
      <c r="O150" s="276"/>
      <c r="P150" s="276"/>
      <c r="Q150" s="259" t="s">
        <v>231</v>
      </c>
      <c r="R150" s="245"/>
      <c r="S150" s="245"/>
      <c r="T150" s="245"/>
      <c r="U150" s="245"/>
      <c r="V150" s="251"/>
      <c r="W150" s="250">
        <v>8</v>
      </c>
      <c r="X150" s="245"/>
      <c r="Y150" s="251"/>
      <c r="Z150" s="257">
        <v>10</v>
      </c>
      <c r="AA150" s="245"/>
      <c r="AB150" s="251"/>
      <c r="AC150" s="257">
        <v>15</v>
      </c>
      <c r="AD150" s="245"/>
      <c r="AE150" s="246"/>
      <c r="AF150" s="244">
        <v>8</v>
      </c>
      <c r="AG150" s="261"/>
      <c r="AH150" s="261"/>
      <c r="AI150" s="261"/>
      <c r="AJ150" s="262"/>
      <c r="AK150" s="250">
        <v>8</v>
      </c>
      <c r="AL150" s="261"/>
      <c r="AM150" s="261"/>
      <c r="AN150" s="261"/>
      <c r="AO150" s="262"/>
      <c r="AP150" s="250">
        <v>12</v>
      </c>
      <c r="AQ150" s="261"/>
      <c r="AR150" s="261"/>
      <c r="AS150" s="261"/>
      <c r="AT150" s="267"/>
      <c r="AU150" s="308" t="s">
        <v>308</v>
      </c>
      <c r="AV150" s="348"/>
      <c r="AW150" s="348"/>
      <c r="AX150" s="348"/>
      <c r="AY150" s="348"/>
      <c r="AZ150" s="348"/>
      <c r="BA150" s="348"/>
      <c r="BB150" s="348"/>
      <c r="BC150" s="348"/>
      <c r="BD150" s="348"/>
      <c r="BE150" s="348"/>
      <c r="BF150" s="348"/>
      <c r="BG150" s="348"/>
      <c r="BH150" s="185"/>
    </row>
    <row r="151" spans="1:61" s="24" customFormat="1" ht="46.5" customHeight="1" x14ac:dyDescent="0.6">
      <c r="A151" s="596" t="s">
        <v>324</v>
      </c>
      <c r="B151" s="597"/>
      <c r="C151" s="597"/>
      <c r="D151" s="597"/>
      <c r="E151" s="597"/>
      <c r="F151" s="597"/>
      <c r="G151" s="598"/>
      <c r="H151" s="599">
        <v>4</v>
      </c>
      <c r="I151" s="600"/>
      <c r="J151" s="601"/>
      <c r="K151" s="629">
        <v>3</v>
      </c>
      <c r="L151" s="629"/>
      <c r="M151" s="629"/>
      <c r="N151" s="362">
        <v>4</v>
      </c>
      <c r="O151" s="276"/>
      <c r="P151" s="306"/>
      <c r="Q151" s="260"/>
      <c r="R151" s="253"/>
      <c r="S151" s="253"/>
      <c r="T151" s="253"/>
      <c r="U151" s="253"/>
      <c r="V151" s="254"/>
      <c r="W151" s="252"/>
      <c r="X151" s="253"/>
      <c r="Y151" s="254"/>
      <c r="Z151" s="252"/>
      <c r="AA151" s="253"/>
      <c r="AB151" s="254"/>
      <c r="AC151" s="252"/>
      <c r="AD151" s="253"/>
      <c r="AE151" s="258"/>
      <c r="AF151" s="263"/>
      <c r="AG151" s="264"/>
      <c r="AH151" s="264"/>
      <c r="AI151" s="264"/>
      <c r="AJ151" s="265"/>
      <c r="AK151" s="266"/>
      <c r="AL151" s="264"/>
      <c r="AM151" s="264"/>
      <c r="AN151" s="264"/>
      <c r="AO151" s="265"/>
      <c r="AP151" s="266"/>
      <c r="AQ151" s="264"/>
      <c r="AR151" s="264"/>
      <c r="AS151" s="264"/>
      <c r="AT151" s="268"/>
      <c r="AU151" s="244" t="s">
        <v>323</v>
      </c>
      <c r="AV151" s="245"/>
      <c r="AW151" s="245"/>
      <c r="AX151" s="245"/>
      <c r="AY151" s="245"/>
      <c r="AZ151" s="245"/>
      <c r="BA151" s="245"/>
      <c r="BB151" s="245"/>
      <c r="BC151" s="245"/>
      <c r="BD151" s="245"/>
      <c r="BE151" s="245"/>
      <c r="BF151" s="245"/>
      <c r="BG151" s="246"/>
    </row>
    <row r="152" spans="1:61" s="24" customFormat="1" ht="38.4" thickBot="1" x14ac:dyDescent="0.65">
      <c r="A152" s="636" t="s">
        <v>464</v>
      </c>
      <c r="B152" s="597"/>
      <c r="C152" s="597"/>
      <c r="D152" s="597"/>
      <c r="E152" s="597"/>
      <c r="F152" s="597"/>
      <c r="G152" s="598"/>
      <c r="H152" s="599">
        <v>6</v>
      </c>
      <c r="I152" s="600"/>
      <c r="J152" s="601"/>
      <c r="K152" s="629">
        <v>3</v>
      </c>
      <c r="L152" s="629"/>
      <c r="M152" s="637"/>
      <c r="N152" s="622">
        <v>4</v>
      </c>
      <c r="O152" s="560"/>
      <c r="P152" s="560"/>
      <c r="Q152" s="247"/>
      <c r="R152" s="248"/>
      <c r="S152" s="248"/>
      <c r="T152" s="248"/>
      <c r="U152" s="248"/>
      <c r="V152" s="256"/>
      <c r="W152" s="255"/>
      <c r="X152" s="248"/>
      <c r="Y152" s="256"/>
      <c r="Z152" s="255"/>
      <c r="AA152" s="248"/>
      <c r="AB152" s="256"/>
      <c r="AC152" s="255"/>
      <c r="AD152" s="248"/>
      <c r="AE152" s="249"/>
      <c r="AF152" s="247"/>
      <c r="AG152" s="248"/>
      <c r="AH152" s="248"/>
      <c r="AI152" s="248"/>
      <c r="AJ152" s="256"/>
      <c r="AK152" s="255"/>
      <c r="AL152" s="248"/>
      <c r="AM152" s="248"/>
      <c r="AN152" s="248"/>
      <c r="AO152" s="256"/>
      <c r="AP152" s="255"/>
      <c r="AQ152" s="248"/>
      <c r="AR152" s="248"/>
      <c r="AS152" s="248"/>
      <c r="AT152" s="249"/>
      <c r="AU152" s="247"/>
      <c r="AV152" s="248"/>
      <c r="AW152" s="248"/>
      <c r="AX152" s="248"/>
      <c r="AY152" s="248"/>
      <c r="AZ152" s="248"/>
      <c r="BA152" s="248"/>
      <c r="BB152" s="248"/>
      <c r="BC152" s="248"/>
      <c r="BD152" s="248"/>
      <c r="BE152" s="248"/>
      <c r="BF152" s="248"/>
      <c r="BG152" s="249"/>
    </row>
    <row r="153" spans="1:61" s="24" customFormat="1" ht="13.5" customHeight="1" x14ac:dyDescent="0.65">
      <c r="A153" s="208"/>
      <c r="B153" s="208"/>
      <c r="C153" s="208"/>
      <c r="D153" s="208"/>
      <c r="E153" s="208"/>
      <c r="F153" s="208"/>
      <c r="G153" s="208"/>
      <c r="H153" s="208"/>
      <c r="I153" s="208"/>
      <c r="J153" s="208"/>
      <c r="K153" s="208"/>
      <c r="L153" s="208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208"/>
      <c r="Z153" s="208"/>
      <c r="AA153" s="209"/>
      <c r="AB153" s="208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12"/>
      <c r="BG153" s="12"/>
      <c r="BH153" s="33"/>
      <c r="BI153" s="33"/>
    </row>
    <row r="154" spans="1:61" s="24" customFormat="1" ht="43.05" customHeight="1" x14ac:dyDescent="0.6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35" t="s">
        <v>115</v>
      </c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12"/>
      <c r="BG154" s="12"/>
    </row>
    <row r="155" spans="1:61" s="24" customFormat="1" ht="28.95" customHeight="1" thickBot="1" x14ac:dyDescent="0.6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9"/>
      <c r="S155" s="9"/>
      <c r="T155" s="1"/>
      <c r="U155" s="10"/>
      <c r="V155" s="10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2"/>
      <c r="BG155" s="12"/>
    </row>
    <row r="156" spans="1:61" s="24" customFormat="1" ht="91.05" customHeight="1" thickBot="1" x14ac:dyDescent="0.65">
      <c r="A156" s="626" t="s">
        <v>101</v>
      </c>
      <c r="B156" s="665"/>
      <c r="C156" s="665"/>
      <c r="D156" s="665"/>
      <c r="E156" s="662" t="s">
        <v>102</v>
      </c>
      <c r="F156" s="663"/>
      <c r="G156" s="663"/>
      <c r="H156" s="663"/>
      <c r="I156" s="663"/>
      <c r="J156" s="663"/>
      <c r="K156" s="663"/>
      <c r="L156" s="663"/>
      <c r="M156" s="663"/>
      <c r="N156" s="663"/>
      <c r="O156" s="663"/>
      <c r="P156" s="663"/>
      <c r="Q156" s="663"/>
      <c r="R156" s="663"/>
      <c r="S156" s="663"/>
      <c r="T156" s="663"/>
      <c r="U156" s="663"/>
      <c r="V156" s="663"/>
      <c r="W156" s="663"/>
      <c r="X156" s="663"/>
      <c r="Y156" s="663"/>
      <c r="Z156" s="663"/>
      <c r="AA156" s="663"/>
      <c r="AB156" s="663"/>
      <c r="AC156" s="663"/>
      <c r="AD156" s="663"/>
      <c r="AE156" s="663"/>
      <c r="AF156" s="663"/>
      <c r="AG156" s="663"/>
      <c r="AH156" s="663"/>
      <c r="AI156" s="663"/>
      <c r="AJ156" s="663"/>
      <c r="AK156" s="663"/>
      <c r="AL156" s="663"/>
      <c r="AM156" s="663"/>
      <c r="AN156" s="663"/>
      <c r="AO156" s="663"/>
      <c r="AP156" s="663"/>
      <c r="AQ156" s="663"/>
      <c r="AR156" s="663"/>
      <c r="AS156" s="663"/>
      <c r="AT156" s="663"/>
      <c r="AU156" s="663"/>
      <c r="AV156" s="663"/>
      <c r="AW156" s="663"/>
      <c r="AX156" s="663"/>
      <c r="AY156" s="663"/>
      <c r="AZ156" s="663"/>
      <c r="BA156" s="663"/>
      <c r="BB156" s="663"/>
      <c r="BC156" s="664"/>
      <c r="BD156" s="626" t="s">
        <v>229</v>
      </c>
      <c r="BE156" s="627"/>
      <c r="BF156" s="627"/>
      <c r="BG156" s="628"/>
      <c r="BH156" s="185"/>
    </row>
    <row r="157" spans="1:61" s="24" customFormat="1" ht="82.05" customHeight="1" x14ac:dyDescent="0.6">
      <c r="A157" s="634" t="s">
        <v>116</v>
      </c>
      <c r="B157" s="635"/>
      <c r="C157" s="635"/>
      <c r="D157" s="635"/>
      <c r="E157" s="337" t="s">
        <v>197</v>
      </c>
      <c r="F157" s="660"/>
      <c r="G157" s="660"/>
      <c r="H157" s="660"/>
      <c r="I157" s="660"/>
      <c r="J157" s="660"/>
      <c r="K157" s="660"/>
      <c r="L157" s="660"/>
      <c r="M157" s="660"/>
      <c r="N157" s="660"/>
      <c r="O157" s="660"/>
      <c r="P157" s="660"/>
      <c r="Q157" s="660"/>
      <c r="R157" s="660"/>
      <c r="S157" s="660"/>
      <c r="T157" s="660"/>
      <c r="U157" s="660"/>
      <c r="V157" s="660"/>
      <c r="W157" s="660"/>
      <c r="X157" s="660"/>
      <c r="Y157" s="660"/>
      <c r="Z157" s="660"/>
      <c r="AA157" s="660"/>
      <c r="AB157" s="660"/>
      <c r="AC157" s="660"/>
      <c r="AD157" s="660"/>
      <c r="AE157" s="660"/>
      <c r="AF157" s="660"/>
      <c r="AG157" s="660"/>
      <c r="AH157" s="660"/>
      <c r="AI157" s="660"/>
      <c r="AJ157" s="660"/>
      <c r="AK157" s="660"/>
      <c r="AL157" s="660"/>
      <c r="AM157" s="660"/>
      <c r="AN157" s="660"/>
      <c r="AO157" s="660"/>
      <c r="AP157" s="660"/>
      <c r="AQ157" s="660"/>
      <c r="AR157" s="660"/>
      <c r="AS157" s="660"/>
      <c r="AT157" s="660"/>
      <c r="AU157" s="660"/>
      <c r="AV157" s="660"/>
      <c r="AW157" s="660"/>
      <c r="AX157" s="660"/>
      <c r="AY157" s="660"/>
      <c r="AZ157" s="660"/>
      <c r="BA157" s="660"/>
      <c r="BB157" s="660"/>
      <c r="BC157" s="661"/>
      <c r="BD157" s="652" t="s">
        <v>429</v>
      </c>
      <c r="BE157" s="366"/>
      <c r="BF157" s="366"/>
      <c r="BG157" s="367"/>
      <c r="BH157" s="185"/>
    </row>
    <row r="158" spans="1:61" s="24" customFormat="1" ht="73.5" customHeight="1" x14ac:dyDescent="0.6">
      <c r="A158" s="362" t="s">
        <v>117</v>
      </c>
      <c r="B158" s="276"/>
      <c r="C158" s="276"/>
      <c r="D158" s="277"/>
      <c r="E158" s="269" t="s">
        <v>196</v>
      </c>
      <c r="F158" s="345"/>
      <c r="G158" s="345"/>
      <c r="H158" s="345"/>
      <c r="I158" s="345"/>
      <c r="J158" s="345"/>
      <c r="K158" s="345"/>
      <c r="L158" s="345"/>
      <c r="M158" s="345"/>
      <c r="N158" s="345"/>
      <c r="O158" s="345"/>
      <c r="P158" s="345"/>
      <c r="Q158" s="345"/>
      <c r="R158" s="345"/>
      <c r="S158" s="345"/>
      <c r="T158" s="345"/>
      <c r="U158" s="345"/>
      <c r="V158" s="345"/>
      <c r="W158" s="345"/>
      <c r="X158" s="345"/>
      <c r="Y158" s="345"/>
      <c r="Z158" s="345"/>
      <c r="AA158" s="345"/>
      <c r="AB158" s="345"/>
      <c r="AC158" s="345"/>
      <c r="AD158" s="345"/>
      <c r="AE158" s="345"/>
      <c r="AF158" s="345"/>
      <c r="AG158" s="345"/>
      <c r="AH158" s="345"/>
      <c r="AI158" s="345"/>
      <c r="AJ158" s="345"/>
      <c r="AK158" s="345"/>
      <c r="AL158" s="345"/>
      <c r="AM158" s="345"/>
      <c r="AN158" s="345"/>
      <c r="AO158" s="345"/>
      <c r="AP158" s="345"/>
      <c r="AQ158" s="345"/>
      <c r="AR158" s="345"/>
      <c r="AS158" s="345"/>
      <c r="AT158" s="345"/>
      <c r="AU158" s="345"/>
      <c r="AV158" s="345"/>
      <c r="AW158" s="345"/>
      <c r="AX158" s="345"/>
      <c r="AY158" s="345"/>
      <c r="AZ158" s="345"/>
      <c r="BA158" s="345"/>
      <c r="BB158" s="345"/>
      <c r="BC158" s="346"/>
      <c r="BD158" s="347" t="s">
        <v>430</v>
      </c>
      <c r="BE158" s="348"/>
      <c r="BF158" s="348"/>
      <c r="BG158" s="349"/>
      <c r="BH158" s="12"/>
      <c r="BI158" s="12"/>
    </row>
    <row r="159" spans="1:61" s="24" customFormat="1" ht="48.6" customHeight="1" x14ac:dyDescent="0.6">
      <c r="A159" s="672" t="s">
        <v>128</v>
      </c>
      <c r="B159" s="673"/>
      <c r="C159" s="673"/>
      <c r="D159" s="674"/>
      <c r="E159" s="269" t="s">
        <v>198</v>
      </c>
      <c r="F159" s="345"/>
      <c r="G159" s="345"/>
      <c r="H159" s="345"/>
      <c r="I159" s="345"/>
      <c r="J159" s="345"/>
      <c r="K159" s="345"/>
      <c r="L159" s="345"/>
      <c r="M159" s="345"/>
      <c r="N159" s="345"/>
      <c r="O159" s="345"/>
      <c r="P159" s="345"/>
      <c r="Q159" s="345"/>
      <c r="R159" s="345"/>
      <c r="S159" s="345"/>
      <c r="T159" s="345"/>
      <c r="U159" s="345"/>
      <c r="V159" s="345"/>
      <c r="W159" s="345"/>
      <c r="X159" s="345"/>
      <c r="Y159" s="345"/>
      <c r="Z159" s="345"/>
      <c r="AA159" s="345"/>
      <c r="AB159" s="345"/>
      <c r="AC159" s="345"/>
      <c r="AD159" s="345"/>
      <c r="AE159" s="345"/>
      <c r="AF159" s="345"/>
      <c r="AG159" s="345"/>
      <c r="AH159" s="345"/>
      <c r="AI159" s="345"/>
      <c r="AJ159" s="345"/>
      <c r="AK159" s="345"/>
      <c r="AL159" s="345"/>
      <c r="AM159" s="345"/>
      <c r="AN159" s="345"/>
      <c r="AO159" s="345"/>
      <c r="AP159" s="345"/>
      <c r="AQ159" s="345"/>
      <c r="AR159" s="345"/>
      <c r="AS159" s="345"/>
      <c r="AT159" s="345"/>
      <c r="AU159" s="345"/>
      <c r="AV159" s="345"/>
      <c r="AW159" s="345"/>
      <c r="AX159" s="345"/>
      <c r="AY159" s="345"/>
      <c r="AZ159" s="345"/>
      <c r="BA159" s="345"/>
      <c r="BB159" s="345"/>
      <c r="BC159" s="346"/>
      <c r="BD159" s="347" t="s">
        <v>206</v>
      </c>
      <c r="BE159" s="348"/>
      <c r="BF159" s="348"/>
      <c r="BG159" s="349"/>
      <c r="BH159" s="12"/>
      <c r="BI159" s="12"/>
    </row>
    <row r="160" spans="1:61" s="24" customFormat="1" ht="117" customHeight="1" x14ac:dyDescent="0.6">
      <c r="A160" s="275" t="s">
        <v>129</v>
      </c>
      <c r="B160" s="276"/>
      <c r="C160" s="276"/>
      <c r="D160" s="277"/>
      <c r="E160" s="269" t="s">
        <v>199</v>
      </c>
      <c r="F160" s="345"/>
      <c r="G160" s="345"/>
      <c r="H160" s="345"/>
      <c r="I160" s="345"/>
      <c r="J160" s="345"/>
      <c r="K160" s="345"/>
      <c r="L160" s="345"/>
      <c r="M160" s="345"/>
      <c r="N160" s="345"/>
      <c r="O160" s="345"/>
      <c r="P160" s="345"/>
      <c r="Q160" s="345"/>
      <c r="R160" s="345"/>
      <c r="S160" s="345"/>
      <c r="T160" s="345"/>
      <c r="U160" s="345"/>
      <c r="V160" s="345"/>
      <c r="W160" s="345"/>
      <c r="X160" s="345"/>
      <c r="Y160" s="345"/>
      <c r="Z160" s="345"/>
      <c r="AA160" s="345"/>
      <c r="AB160" s="345"/>
      <c r="AC160" s="345"/>
      <c r="AD160" s="345"/>
      <c r="AE160" s="345"/>
      <c r="AF160" s="345"/>
      <c r="AG160" s="345"/>
      <c r="AH160" s="345"/>
      <c r="AI160" s="345"/>
      <c r="AJ160" s="345"/>
      <c r="AK160" s="345"/>
      <c r="AL160" s="345"/>
      <c r="AM160" s="345"/>
      <c r="AN160" s="345"/>
      <c r="AO160" s="345"/>
      <c r="AP160" s="345"/>
      <c r="AQ160" s="345"/>
      <c r="AR160" s="345"/>
      <c r="AS160" s="345"/>
      <c r="AT160" s="345"/>
      <c r="AU160" s="345"/>
      <c r="AV160" s="345"/>
      <c r="AW160" s="345"/>
      <c r="AX160" s="345"/>
      <c r="AY160" s="345"/>
      <c r="AZ160" s="345"/>
      <c r="BA160" s="345"/>
      <c r="BB160" s="345"/>
      <c r="BC160" s="346"/>
      <c r="BD160" s="347" t="s">
        <v>431</v>
      </c>
      <c r="BE160" s="348"/>
      <c r="BF160" s="348"/>
      <c r="BG160" s="349"/>
      <c r="BH160" s="12"/>
      <c r="BI160" s="12"/>
    </row>
    <row r="161" spans="1:61" s="24" customFormat="1" ht="75" customHeight="1" x14ac:dyDescent="0.6">
      <c r="A161" s="275" t="s">
        <v>154</v>
      </c>
      <c r="B161" s="276"/>
      <c r="C161" s="276"/>
      <c r="D161" s="277"/>
      <c r="E161" s="269" t="s">
        <v>200</v>
      </c>
      <c r="F161" s="345"/>
      <c r="G161" s="345"/>
      <c r="H161" s="345"/>
      <c r="I161" s="345"/>
      <c r="J161" s="345"/>
      <c r="K161" s="345"/>
      <c r="L161" s="345"/>
      <c r="M161" s="345"/>
      <c r="N161" s="345"/>
      <c r="O161" s="345"/>
      <c r="P161" s="345"/>
      <c r="Q161" s="345"/>
      <c r="R161" s="345"/>
      <c r="S161" s="345"/>
      <c r="T161" s="345"/>
      <c r="U161" s="345"/>
      <c r="V161" s="345"/>
      <c r="W161" s="345"/>
      <c r="X161" s="345"/>
      <c r="Y161" s="345"/>
      <c r="Z161" s="345"/>
      <c r="AA161" s="345"/>
      <c r="AB161" s="345"/>
      <c r="AC161" s="345"/>
      <c r="AD161" s="345"/>
      <c r="AE161" s="345"/>
      <c r="AF161" s="345"/>
      <c r="AG161" s="345"/>
      <c r="AH161" s="345"/>
      <c r="AI161" s="345"/>
      <c r="AJ161" s="345"/>
      <c r="AK161" s="345"/>
      <c r="AL161" s="345"/>
      <c r="AM161" s="345"/>
      <c r="AN161" s="345"/>
      <c r="AO161" s="345"/>
      <c r="AP161" s="345"/>
      <c r="AQ161" s="345"/>
      <c r="AR161" s="345"/>
      <c r="AS161" s="345"/>
      <c r="AT161" s="345"/>
      <c r="AU161" s="345"/>
      <c r="AV161" s="345"/>
      <c r="AW161" s="345"/>
      <c r="AX161" s="345"/>
      <c r="AY161" s="345"/>
      <c r="AZ161" s="345"/>
      <c r="BA161" s="345"/>
      <c r="BB161" s="345"/>
      <c r="BC161" s="346"/>
      <c r="BD161" s="347" t="s">
        <v>432</v>
      </c>
      <c r="BE161" s="348"/>
      <c r="BF161" s="348"/>
      <c r="BG161" s="349"/>
      <c r="BH161" s="186"/>
      <c r="BI161" s="186"/>
    </row>
    <row r="162" spans="1:61" s="24" customFormat="1" ht="79.95" customHeight="1" x14ac:dyDescent="0.6">
      <c r="A162" s="275" t="s">
        <v>155</v>
      </c>
      <c r="B162" s="276"/>
      <c r="C162" s="276"/>
      <c r="D162" s="277"/>
      <c r="E162" s="269" t="s">
        <v>214</v>
      </c>
      <c r="F162" s="345"/>
      <c r="G162" s="345"/>
      <c r="H162" s="345"/>
      <c r="I162" s="345"/>
      <c r="J162" s="345"/>
      <c r="K162" s="345"/>
      <c r="L162" s="345"/>
      <c r="M162" s="345"/>
      <c r="N162" s="345"/>
      <c r="O162" s="345"/>
      <c r="P162" s="345"/>
      <c r="Q162" s="345"/>
      <c r="R162" s="345"/>
      <c r="S162" s="345"/>
      <c r="T162" s="345"/>
      <c r="U162" s="345"/>
      <c r="V162" s="345"/>
      <c r="W162" s="345"/>
      <c r="X162" s="345"/>
      <c r="Y162" s="345"/>
      <c r="Z162" s="345"/>
      <c r="AA162" s="345"/>
      <c r="AB162" s="345"/>
      <c r="AC162" s="345"/>
      <c r="AD162" s="345"/>
      <c r="AE162" s="345"/>
      <c r="AF162" s="345"/>
      <c r="AG162" s="345"/>
      <c r="AH162" s="345"/>
      <c r="AI162" s="345"/>
      <c r="AJ162" s="345"/>
      <c r="AK162" s="345"/>
      <c r="AL162" s="345"/>
      <c r="AM162" s="345"/>
      <c r="AN162" s="345"/>
      <c r="AO162" s="345"/>
      <c r="AP162" s="345"/>
      <c r="AQ162" s="345"/>
      <c r="AR162" s="345"/>
      <c r="AS162" s="345"/>
      <c r="AT162" s="345"/>
      <c r="AU162" s="345"/>
      <c r="AV162" s="345"/>
      <c r="AW162" s="345"/>
      <c r="AX162" s="345"/>
      <c r="AY162" s="345"/>
      <c r="AZ162" s="345"/>
      <c r="BA162" s="345"/>
      <c r="BB162" s="345"/>
      <c r="BC162" s="346"/>
      <c r="BD162" s="347" t="s">
        <v>433</v>
      </c>
      <c r="BE162" s="348"/>
      <c r="BF162" s="348"/>
      <c r="BG162" s="349"/>
    </row>
    <row r="163" spans="1:61" s="24" customFormat="1" ht="82.05" customHeight="1" x14ac:dyDescent="0.6">
      <c r="A163" s="275" t="s">
        <v>201</v>
      </c>
      <c r="B163" s="276"/>
      <c r="C163" s="276"/>
      <c r="D163" s="277"/>
      <c r="E163" s="269" t="s">
        <v>204</v>
      </c>
      <c r="F163" s="345"/>
      <c r="G163" s="345"/>
      <c r="H163" s="345"/>
      <c r="I163" s="345"/>
      <c r="J163" s="345"/>
      <c r="K163" s="345"/>
      <c r="L163" s="345"/>
      <c r="M163" s="345"/>
      <c r="N163" s="345"/>
      <c r="O163" s="345"/>
      <c r="P163" s="345"/>
      <c r="Q163" s="345"/>
      <c r="R163" s="345"/>
      <c r="S163" s="345"/>
      <c r="T163" s="345"/>
      <c r="U163" s="345"/>
      <c r="V163" s="345"/>
      <c r="W163" s="345"/>
      <c r="X163" s="345"/>
      <c r="Y163" s="345"/>
      <c r="Z163" s="345"/>
      <c r="AA163" s="345"/>
      <c r="AB163" s="345"/>
      <c r="AC163" s="345"/>
      <c r="AD163" s="345"/>
      <c r="AE163" s="345"/>
      <c r="AF163" s="345"/>
      <c r="AG163" s="345"/>
      <c r="AH163" s="345"/>
      <c r="AI163" s="345"/>
      <c r="AJ163" s="345"/>
      <c r="AK163" s="345"/>
      <c r="AL163" s="345"/>
      <c r="AM163" s="345"/>
      <c r="AN163" s="345"/>
      <c r="AO163" s="345"/>
      <c r="AP163" s="345"/>
      <c r="AQ163" s="345"/>
      <c r="AR163" s="345"/>
      <c r="AS163" s="345"/>
      <c r="AT163" s="345"/>
      <c r="AU163" s="345"/>
      <c r="AV163" s="345"/>
      <c r="AW163" s="345"/>
      <c r="AX163" s="345"/>
      <c r="AY163" s="345"/>
      <c r="AZ163" s="345"/>
      <c r="BA163" s="345"/>
      <c r="BB163" s="345"/>
      <c r="BC163" s="346"/>
      <c r="BD163" s="347" t="s">
        <v>434</v>
      </c>
      <c r="BE163" s="348"/>
      <c r="BF163" s="348"/>
      <c r="BG163" s="349"/>
    </row>
    <row r="164" spans="1:61" s="24" customFormat="1" ht="90" customHeight="1" x14ac:dyDescent="0.6">
      <c r="A164" s="275" t="s">
        <v>202</v>
      </c>
      <c r="B164" s="276"/>
      <c r="C164" s="276"/>
      <c r="D164" s="277"/>
      <c r="E164" s="269" t="s">
        <v>261</v>
      </c>
      <c r="F164" s="345"/>
      <c r="G164" s="345"/>
      <c r="H164" s="345"/>
      <c r="I164" s="345"/>
      <c r="J164" s="345"/>
      <c r="K164" s="345"/>
      <c r="L164" s="345"/>
      <c r="M164" s="345"/>
      <c r="N164" s="345"/>
      <c r="O164" s="345"/>
      <c r="P164" s="345"/>
      <c r="Q164" s="345"/>
      <c r="R164" s="345"/>
      <c r="S164" s="345"/>
      <c r="T164" s="345"/>
      <c r="U164" s="345"/>
      <c r="V164" s="345"/>
      <c r="W164" s="345"/>
      <c r="X164" s="345"/>
      <c r="Y164" s="345"/>
      <c r="Z164" s="345"/>
      <c r="AA164" s="345"/>
      <c r="AB164" s="345"/>
      <c r="AC164" s="345"/>
      <c r="AD164" s="345"/>
      <c r="AE164" s="345"/>
      <c r="AF164" s="345"/>
      <c r="AG164" s="345"/>
      <c r="AH164" s="345"/>
      <c r="AI164" s="345"/>
      <c r="AJ164" s="345"/>
      <c r="AK164" s="345"/>
      <c r="AL164" s="345"/>
      <c r="AM164" s="345"/>
      <c r="AN164" s="345"/>
      <c r="AO164" s="345"/>
      <c r="AP164" s="345"/>
      <c r="AQ164" s="345"/>
      <c r="AR164" s="345"/>
      <c r="AS164" s="345"/>
      <c r="AT164" s="345"/>
      <c r="AU164" s="345"/>
      <c r="AV164" s="345"/>
      <c r="AW164" s="345"/>
      <c r="AX164" s="345"/>
      <c r="AY164" s="345"/>
      <c r="AZ164" s="345"/>
      <c r="BA164" s="345"/>
      <c r="BB164" s="345"/>
      <c r="BC164" s="346"/>
      <c r="BD164" s="347" t="s">
        <v>123</v>
      </c>
      <c r="BE164" s="348"/>
      <c r="BF164" s="348"/>
      <c r="BG164" s="349"/>
    </row>
    <row r="165" spans="1:61" s="24" customFormat="1" ht="127.5" customHeight="1" x14ac:dyDescent="0.6">
      <c r="A165" s="362" t="s">
        <v>203</v>
      </c>
      <c r="B165" s="276"/>
      <c r="C165" s="276"/>
      <c r="D165" s="277"/>
      <c r="E165" s="269" t="s">
        <v>263</v>
      </c>
      <c r="F165" s="345"/>
      <c r="G165" s="345"/>
      <c r="H165" s="345"/>
      <c r="I165" s="345"/>
      <c r="J165" s="345"/>
      <c r="K165" s="345"/>
      <c r="L165" s="345"/>
      <c r="M165" s="345"/>
      <c r="N165" s="345"/>
      <c r="O165" s="345"/>
      <c r="P165" s="345"/>
      <c r="Q165" s="345"/>
      <c r="R165" s="345"/>
      <c r="S165" s="345"/>
      <c r="T165" s="345"/>
      <c r="U165" s="345"/>
      <c r="V165" s="345"/>
      <c r="W165" s="345"/>
      <c r="X165" s="345"/>
      <c r="Y165" s="345"/>
      <c r="Z165" s="345"/>
      <c r="AA165" s="345"/>
      <c r="AB165" s="345"/>
      <c r="AC165" s="345"/>
      <c r="AD165" s="345"/>
      <c r="AE165" s="345"/>
      <c r="AF165" s="345"/>
      <c r="AG165" s="345"/>
      <c r="AH165" s="345"/>
      <c r="AI165" s="345"/>
      <c r="AJ165" s="345"/>
      <c r="AK165" s="345"/>
      <c r="AL165" s="345"/>
      <c r="AM165" s="345"/>
      <c r="AN165" s="345"/>
      <c r="AO165" s="345"/>
      <c r="AP165" s="345"/>
      <c r="AQ165" s="345"/>
      <c r="AR165" s="345"/>
      <c r="AS165" s="345"/>
      <c r="AT165" s="345"/>
      <c r="AU165" s="345"/>
      <c r="AV165" s="345"/>
      <c r="AW165" s="345"/>
      <c r="AX165" s="345"/>
      <c r="AY165" s="345"/>
      <c r="AZ165" s="345"/>
      <c r="BA165" s="345"/>
      <c r="BB165" s="345"/>
      <c r="BC165" s="346"/>
      <c r="BD165" s="347" t="s">
        <v>435</v>
      </c>
      <c r="BE165" s="348"/>
      <c r="BF165" s="348"/>
      <c r="BG165" s="349"/>
    </row>
    <row r="166" spans="1:61" s="24" customFormat="1" ht="126.6" customHeight="1" x14ac:dyDescent="0.6">
      <c r="A166" s="275" t="s">
        <v>242</v>
      </c>
      <c r="B166" s="276"/>
      <c r="C166" s="276"/>
      <c r="D166" s="277"/>
      <c r="E166" s="269" t="s">
        <v>262</v>
      </c>
      <c r="F166" s="345"/>
      <c r="G166" s="345"/>
      <c r="H166" s="345"/>
      <c r="I166" s="345"/>
      <c r="J166" s="345"/>
      <c r="K166" s="345"/>
      <c r="L166" s="345"/>
      <c r="M166" s="345"/>
      <c r="N166" s="345"/>
      <c r="O166" s="345"/>
      <c r="P166" s="345"/>
      <c r="Q166" s="345"/>
      <c r="R166" s="345"/>
      <c r="S166" s="345"/>
      <c r="T166" s="345"/>
      <c r="U166" s="345"/>
      <c r="V166" s="345"/>
      <c r="W166" s="345"/>
      <c r="X166" s="345"/>
      <c r="Y166" s="345"/>
      <c r="Z166" s="345"/>
      <c r="AA166" s="345"/>
      <c r="AB166" s="345"/>
      <c r="AC166" s="345"/>
      <c r="AD166" s="345"/>
      <c r="AE166" s="345"/>
      <c r="AF166" s="345"/>
      <c r="AG166" s="345"/>
      <c r="AH166" s="345"/>
      <c r="AI166" s="345"/>
      <c r="AJ166" s="345"/>
      <c r="AK166" s="345"/>
      <c r="AL166" s="345"/>
      <c r="AM166" s="345"/>
      <c r="AN166" s="345"/>
      <c r="AO166" s="345"/>
      <c r="AP166" s="345"/>
      <c r="AQ166" s="345"/>
      <c r="AR166" s="345"/>
      <c r="AS166" s="345"/>
      <c r="AT166" s="345"/>
      <c r="AU166" s="345"/>
      <c r="AV166" s="345"/>
      <c r="AW166" s="345"/>
      <c r="AX166" s="345"/>
      <c r="AY166" s="345"/>
      <c r="AZ166" s="345"/>
      <c r="BA166" s="345"/>
      <c r="BB166" s="345"/>
      <c r="BC166" s="346"/>
      <c r="BD166" s="347" t="s">
        <v>122</v>
      </c>
      <c r="BE166" s="348"/>
      <c r="BF166" s="348"/>
      <c r="BG166" s="349"/>
    </row>
    <row r="167" spans="1:61" s="24" customFormat="1" ht="49.5" customHeight="1" x14ac:dyDescent="0.6">
      <c r="A167" s="355" t="s">
        <v>240</v>
      </c>
      <c r="B167" s="356"/>
      <c r="C167" s="356"/>
      <c r="D167" s="356"/>
      <c r="E167" s="269" t="s">
        <v>314</v>
      </c>
      <c r="F167" s="345"/>
      <c r="G167" s="345"/>
      <c r="H167" s="345"/>
      <c r="I167" s="345"/>
      <c r="J167" s="345"/>
      <c r="K167" s="345"/>
      <c r="L167" s="345"/>
      <c r="M167" s="345"/>
      <c r="N167" s="345"/>
      <c r="O167" s="345"/>
      <c r="P167" s="345"/>
      <c r="Q167" s="345"/>
      <c r="R167" s="345"/>
      <c r="S167" s="345"/>
      <c r="T167" s="345"/>
      <c r="U167" s="345"/>
      <c r="V167" s="345"/>
      <c r="W167" s="345"/>
      <c r="X167" s="345"/>
      <c r="Y167" s="345"/>
      <c r="Z167" s="345"/>
      <c r="AA167" s="345"/>
      <c r="AB167" s="345"/>
      <c r="AC167" s="345"/>
      <c r="AD167" s="345"/>
      <c r="AE167" s="345"/>
      <c r="AF167" s="345"/>
      <c r="AG167" s="345"/>
      <c r="AH167" s="345"/>
      <c r="AI167" s="345"/>
      <c r="AJ167" s="345"/>
      <c r="AK167" s="345"/>
      <c r="AL167" s="345"/>
      <c r="AM167" s="345"/>
      <c r="AN167" s="345"/>
      <c r="AO167" s="345"/>
      <c r="AP167" s="345"/>
      <c r="AQ167" s="345"/>
      <c r="AR167" s="345"/>
      <c r="AS167" s="345"/>
      <c r="AT167" s="345"/>
      <c r="AU167" s="345"/>
      <c r="AV167" s="345"/>
      <c r="AW167" s="345"/>
      <c r="AX167" s="345"/>
      <c r="AY167" s="345"/>
      <c r="AZ167" s="345"/>
      <c r="BA167" s="345"/>
      <c r="BB167" s="345"/>
      <c r="BC167" s="346"/>
      <c r="BD167" s="347" t="s">
        <v>413</v>
      </c>
      <c r="BE167" s="348"/>
      <c r="BF167" s="348"/>
      <c r="BG167" s="349"/>
    </row>
    <row r="168" spans="1:61" s="24" customFormat="1" ht="54.6" customHeight="1" x14ac:dyDescent="0.6">
      <c r="A168" s="355" t="s">
        <v>247</v>
      </c>
      <c r="B168" s="356"/>
      <c r="C168" s="356"/>
      <c r="D168" s="356"/>
      <c r="E168" s="269" t="s">
        <v>315</v>
      </c>
      <c r="F168" s="345"/>
      <c r="G168" s="345"/>
      <c r="H168" s="345"/>
      <c r="I168" s="345"/>
      <c r="J168" s="345"/>
      <c r="K168" s="345"/>
      <c r="L168" s="345"/>
      <c r="M168" s="345"/>
      <c r="N168" s="345"/>
      <c r="O168" s="345"/>
      <c r="P168" s="345"/>
      <c r="Q168" s="345"/>
      <c r="R168" s="345"/>
      <c r="S168" s="345"/>
      <c r="T168" s="345"/>
      <c r="U168" s="345"/>
      <c r="V168" s="345"/>
      <c r="W168" s="345"/>
      <c r="X168" s="345"/>
      <c r="Y168" s="345"/>
      <c r="Z168" s="345"/>
      <c r="AA168" s="345"/>
      <c r="AB168" s="345"/>
      <c r="AC168" s="345"/>
      <c r="AD168" s="345"/>
      <c r="AE168" s="345"/>
      <c r="AF168" s="345"/>
      <c r="AG168" s="345"/>
      <c r="AH168" s="345"/>
      <c r="AI168" s="345"/>
      <c r="AJ168" s="345"/>
      <c r="AK168" s="345"/>
      <c r="AL168" s="345"/>
      <c r="AM168" s="345"/>
      <c r="AN168" s="345"/>
      <c r="AO168" s="345"/>
      <c r="AP168" s="345"/>
      <c r="AQ168" s="345"/>
      <c r="AR168" s="345"/>
      <c r="AS168" s="345"/>
      <c r="AT168" s="345"/>
      <c r="AU168" s="345"/>
      <c r="AV168" s="345"/>
      <c r="AW168" s="345"/>
      <c r="AX168" s="345"/>
      <c r="AY168" s="345"/>
      <c r="AZ168" s="345"/>
      <c r="BA168" s="345"/>
      <c r="BB168" s="345"/>
      <c r="BC168" s="346"/>
      <c r="BD168" s="347" t="s">
        <v>414</v>
      </c>
      <c r="BE168" s="348"/>
      <c r="BF168" s="348"/>
      <c r="BG168" s="349"/>
    </row>
    <row r="169" spans="1:61" s="24" customFormat="1" ht="135.6" customHeight="1" x14ac:dyDescent="0.6">
      <c r="A169" s="355" t="s">
        <v>264</v>
      </c>
      <c r="B169" s="356"/>
      <c r="C169" s="356"/>
      <c r="D169" s="356"/>
      <c r="E169" s="269" t="s">
        <v>265</v>
      </c>
      <c r="F169" s="345"/>
      <c r="G169" s="345"/>
      <c r="H169" s="345"/>
      <c r="I169" s="345"/>
      <c r="J169" s="345"/>
      <c r="K169" s="345"/>
      <c r="L169" s="345"/>
      <c r="M169" s="345"/>
      <c r="N169" s="345"/>
      <c r="O169" s="345"/>
      <c r="P169" s="345"/>
      <c r="Q169" s="345"/>
      <c r="R169" s="345"/>
      <c r="S169" s="345"/>
      <c r="T169" s="345"/>
      <c r="U169" s="345"/>
      <c r="V169" s="345"/>
      <c r="W169" s="345"/>
      <c r="X169" s="345"/>
      <c r="Y169" s="345"/>
      <c r="Z169" s="345"/>
      <c r="AA169" s="345"/>
      <c r="AB169" s="345"/>
      <c r="AC169" s="345"/>
      <c r="AD169" s="345"/>
      <c r="AE169" s="345"/>
      <c r="AF169" s="345"/>
      <c r="AG169" s="345"/>
      <c r="AH169" s="345"/>
      <c r="AI169" s="345"/>
      <c r="AJ169" s="345"/>
      <c r="AK169" s="345"/>
      <c r="AL169" s="345"/>
      <c r="AM169" s="345"/>
      <c r="AN169" s="345"/>
      <c r="AO169" s="345"/>
      <c r="AP169" s="345"/>
      <c r="AQ169" s="345"/>
      <c r="AR169" s="345"/>
      <c r="AS169" s="345"/>
      <c r="AT169" s="345"/>
      <c r="AU169" s="345"/>
      <c r="AV169" s="345"/>
      <c r="AW169" s="345"/>
      <c r="AX169" s="345"/>
      <c r="AY169" s="345"/>
      <c r="AZ169" s="345"/>
      <c r="BA169" s="345"/>
      <c r="BB169" s="345"/>
      <c r="BC169" s="346"/>
      <c r="BD169" s="347" t="s">
        <v>96</v>
      </c>
      <c r="BE169" s="348"/>
      <c r="BF169" s="348"/>
      <c r="BG169" s="349"/>
    </row>
    <row r="170" spans="1:61" s="24" customFormat="1" ht="98.1" customHeight="1" x14ac:dyDescent="0.6">
      <c r="A170" s="355" t="s">
        <v>266</v>
      </c>
      <c r="B170" s="356"/>
      <c r="C170" s="356"/>
      <c r="D170" s="356"/>
      <c r="E170" s="269" t="s">
        <v>267</v>
      </c>
      <c r="F170" s="345"/>
      <c r="G170" s="345"/>
      <c r="H170" s="345"/>
      <c r="I170" s="345"/>
      <c r="J170" s="345"/>
      <c r="K170" s="345"/>
      <c r="L170" s="345"/>
      <c r="M170" s="345"/>
      <c r="N170" s="345"/>
      <c r="O170" s="345"/>
      <c r="P170" s="345"/>
      <c r="Q170" s="345"/>
      <c r="R170" s="345"/>
      <c r="S170" s="345"/>
      <c r="T170" s="345"/>
      <c r="U170" s="345"/>
      <c r="V170" s="345"/>
      <c r="W170" s="345"/>
      <c r="X170" s="345"/>
      <c r="Y170" s="345"/>
      <c r="Z170" s="345"/>
      <c r="AA170" s="345"/>
      <c r="AB170" s="345"/>
      <c r="AC170" s="345"/>
      <c r="AD170" s="345"/>
      <c r="AE170" s="345"/>
      <c r="AF170" s="345"/>
      <c r="AG170" s="345"/>
      <c r="AH170" s="345"/>
      <c r="AI170" s="345"/>
      <c r="AJ170" s="345"/>
      <c r="AK170" s="345"/>
      <c r="AL170" s="345"/>
      <c r="AM170" s="345"/>
      <c r="AN170" s="345"/>
      <c r="AO170" s="345"/>
      <c r="AP170" s="345"/>
      <c r="AQ170" s="345"/>
      <c r="AR170" s="345"/>
      <c r="AS170" s="345"/>
      <c r="AT170" s="345"/>
      <c r="AU170" s="345"/>
      <c r="AV170" s="345"/>
      <c r="AW170" s="345"/>
      <c r="AX170" s="345"/>
      <c r="AY170" s="345"/>
      <c r="AZ170" s="345"/>
      <c r="BA170" s="345"/>
      <c r="BB170" s="345"/>
      <c r="BC170" s="346"/>
      <c r="BD170" s="347" t="s">
        <v>96</v>
      </c>
      <c r="BE170" s="348"/>
      <c r="BF170" s="348"/>
      <c r="BG170" s="349"/>
    </row>
    <row r="171" spans="1:61" s="24" customFormat="1" ht="91.5" customHeight="1" x14ac:dyDescent="0.6">
      <c r="A171" s="355" t="s">
        <v>362</v>
      </c>
      <c r="B171" s="356"/>
      <c r="C171" s="356"/>
      <c r="D171" s="356"/>
      <c r="E171" s="269" t="s">
        <v>363</v>
      </c>
      <c r="F171" s="345"/>
      <c r="G171" s="345"/>
      <c r="H171" s="345"/>
      <c r="I171" s="345"/>
      <c r="J171" s="345"/>
      <c r="K171" s="345"/>
      <c r="L171" s="345"/>
      <c r="M171" s="345"/>
      <c r="N171" s="345"/>
      <c r="O171" s="345"/>
      <c r="P171" s="345"/>
      <c r="Q171" s="345"/>
      <c r="R171" s="345"/>
      <c r="S171" s="345"/>
      <c r="T171" s="345"/>
      <c r="U171" s="345"/>
      <c r="V171" s="345"/>
      <c r="W171" s="345"/>
      <c r="X171" s="345"/>
      <c r="Y171" s="345"/>
      <c r="Z171" s="345"/>
      <c r="AA171" s="345"/>
      <c r="AB171" s="345"/>
      <c r="AC171" s="345"/>
      <c r="AD171" s="345"/>
      <c r="AE171" s="345"/>
      <c r="AF171" s="345"/>
      <c r="AG171" s="345"/>
      <c r="AH171" s="345"/>
      <c r="AI171" s="345"/>
      <c r="AJ171" s="345"/>
      <c r="AK171" s="345"/>
      <c r="AL171" s="345"/>
      <c r="AM171" s="345"/>
      <c r="AN171" s="345"/>
      <c r="AO171" s="345"/>
      <c r="AP171" s="345"/>
      <c r="AQ171" s="345"/>
      <c r="AR171" s="345"/>
      <c r="AS171" s="345"/>
      <c r="AT171" s="345"/>
      <c r="AU171" s="345"/>
      <c r="AV171" s="345"/>
      <c r="AW171" s="345"/>
      <c r="AX171" s="345"/>
      <c r="AY171" s="345"/>
      <c r="AZ171" s="345"/>
      <c r="BA171" s="345"/>
      <c r="BB171" s="345"/>
      <c r="BC171" s="346"/>
      <c r="BD171" s="347" t="s">
        <v>437</v>
      </c>
      <c r="BE171" s="348"/>
      <c r="BF171" s="348"/>
      <c r="BG171" s="349"/>
    </row>
    <row r="172" spans="1:61" s="24" customFormat="1" ht="67.05" customHeight="1" x14ac:dyDescent="0.6">
      <c r="A172" s="275" t="s">
        <v>118</v>
      </c>
      <c r="B172" s="276"/>
      <c r="C172" s="276"/>
      <c r="D172" s="277"/>
      <c r="E172" s="269" t="s">
        <v>243</v>
      </c>
      <c r="F172" s="345"/>
      <c r="G172" s="345"/>
      <c r="H172" s="345"/>
      <c r="I172" s="345"/>
      <c r="J172" s="345"/>
      <c r="K172" s="345"/>
      <c r="L172" s="345"/>
      <c r="M172" s="345"/>
      <c r="N172" s="345"/>
      <c r="O172" s="345"/>
      <c r="P172" s="345"/>
      <c r="Q172" s="345"/>
      <c r="R172" s="345"/>
      <c r="S172" s="345"/>
      <c r="T172" s="345"/>
      <c r="U172" s="345"/>
      <c r="V172" s="345"/>
      <c r="W172" s="345"/>
      <c r="X172" s="345"/>
      <c r="Y172" s="345"/>
      <c r="Z172" s="345"/>
      <c r="AA172" s="345"/>
      <c r="AB172" s="345"/>
      <c r="AC172" s="345"/>
      <c r="AD172" s="345"/>
      <c r="AE172" s="345"/>
      <c r="AF172" s="345"/>
      <c r="AG172" s="345"/>
      <c r="AH172" s="345"/>
      <c r="AI172" s="345"/>
      <c r="AJ172" s="345"/>
      <c r="AK172" s="345"/>
      <c r="AL172" s="345"/>
      <c r="AM172" s="345"/>
      <c r="AN172" s="345"/>
      <c r="AO172" s="345"/>
      <c r="AP172" s="345"/>
      <c r="AQ172" s="345"/>
      <c r="AR172" s="345"/>
      <c r="AS172" s="345"/>
      <c r="AT172" s="345"/>
      <c r="AU172" s="345"/>
      <c r="AV172" s="345"/>
      <c r="AW172" s="345"/>
      <c r="AX172" s="345"/>
      <c r="AY172" s="345"/>
      <c r="AZ172" s="345"/>
      <c r="BA172" s="345"/>
      <c r="BB172" s="345"/>
      <c r="BC172" s="346"/>
      <c r="BD172" s="347" t="s">
        <v>246</v>
      </c>
      <c r="BE172" s="348"/>
      <c r="BF172" s="348"/>
      <c r="BG172" s="349"/>
    </row>
    <row r="173" spans="1:61" ht="78" customHeight="1" x14ac:dyDescent="0.6">
      <c r="A173" s="275" t="s">
        <v>119</v>
      </c>
      <c r="B173" s="276"/>
      <c r="C173" s="276"/>
      <c r="D173" s="277"/>
      <c r="E173" s="269" t="s">
        <v>249</v>
      </c>
      <c r="F173" s="345"/>
      <c r="G173" s="345"/>
      <c r="H173" s="345"/>
      <c r="I173" s="345"/>
      <c r="J173" s="345"/>
      <c r="K173" s="345"/>
      <c r="L173" s="345"/>
      <c r="M173" s="345"/>
      <c r="N173" s="345"/>
      <c r="O173" s="345"/>
      <c r="P173" s="345"/>
      <c r="Q173" s="345"/>
      <c r="R173" s="345"/>
      <c r="S173" s="345"/>
      <c r="T173" s="345"/>
      <c r="U173" s="345"/>
      <c r="V173" s="345"/>
      <c r="W173" s="345"/>
      <c r="X173" s="345"/>
      <c r="Y173" s="345"/>
      <c r="Z173" s="345"/>
      <c r="AA173" s="345"/>
      <c r="AB173" s="345"/>
      <c r="AC173" s="345"/>
      <c r="AD173" s="345"/>
      <c r="AE173" s="345"/>
      <c r="AF173" s="345"/>
      <c r="AG173" s="345"/>
      <c r="AH173" s="345"/>
      <c r="AI173" s="345"/>
      <c r="AJ173" s="345"/>
      <c r="AK173" s="345"/>
      <c r="AL173" s="345"/>
      <c r="AM173" s="345"/>
      <c r="AN173" s="345"/>
      <c r="AO173" s="345"/>
      <c r="AP173" s="345"/>
      <c r="AQ173" s="345"/>
      <c r="AR173" s="345"/>
      <c r="AS173" s="345"/>
      <c r="AT173" s="345"/>
      <c r="AU173" s="345"/>
      <c r="AV173" s="345"/>
      <c r="AW173" s="345"/>
      <c r="AX173" s="345"/>
      <c r="AY173" s="345"/>
      <c r="AZ173" s="345"/>
      <c r="BA173" s="345"/>
      <c r="BB173" s="345"/>
      <c r="BC173" s="346"/>
      <c r="BD173" s="347" t="s">
        <v>206</v>
      </c>
      <c r="BE173" s="348"/>
      <c r="BF173" s="348"/>
      <c r="BG173" s="349"/>
      <c r="BH173" s="24"/>
      <c r="BI173"/>
    </row>
    <row r="174" spans="1:61" ht="77.55" customHeight="1" x14ac:dyDescent="0.6">
      <c r="A174" s="275" t="s">
        <v>131</v>
      </c>
      <c r="B174" s="276"/>
      <c r="C174" s="276"/>
      <c r="D174" s="277"/>
      <c r="E174" s="269" t="s">
        <v>453</v>
      </c>
      <c r="F174" s="345"/>
      <c r="G174" s="345"/>
      <c r="H174" s="345"/>
      <c r="I174" s="345"/>
      <c r="J174" s="345"/>
      <c r="K174" s="345"/>
      <c r="L174" s="345"/>
      <c r="M174" s="345"/>
      <c r="N174" s="345"/>
      <c r="O174" s="345"/>
      <c r="P174" s="345"/>
      <c r="Q174" s="345"/>
      <c r="R174" s="345"/>
      <c r="S174" s="345"/>
      <c r="T174" s="345"/>
      <c r="U174" s="345"/>
      <c r="V174" s="345"/>
      <c r="W174" s="345"/>
      <c r="X174" s="345"/>
      <c r="Y174" s="345"/>
      <c r="Z174" s="345"/>
      <c r="AA174" s="345"/>
      <c r="AB174" s="345"/>
      <c r="AC174" s="345"/>
      <c r="AD174" s="345"/>
      <c r="AE174" s="345"/>
      <c r="AF174" s="345"/>
      <c r="AG174" s="345"/>
      <c r="AH174" s="345"/>
      <c r="AI174" s="345"/>
      <c r="AJ174" s="345"/>
      <c r="AK174" s="345"/>
      <c r="AL174" s="345"/>
      <c r="AM174" s="345"/>
      <c r="AN174" s="345"/>
      <c r="AO174" s="345"/>
      <c r="AP174" s="345"/>
      <c r="AQ174" s="345"/>
      <c r="AR174" s="345"/>
      <c r="AS174" s="345"/>
      <c r="AT174" s="345"/>
      <c r="AU174" s="345"/>
      <c r="AV174" s="345"/>
      <c r="AW174" s="345"/>
      <c r="AX174" s="345"/>
      <c r="AY174" s="345"/>
      <c r="AZ174" s="345"/>
      <c r="BA174" s="345"/>
      <c r="BB174" s="345"/>
      <c r="BC174" s="345"/>
      <c r="BD174" s="347" t="s">
        <v>438</v>
      </c>
      <c r="BE174" s="348"/>
      <c r="BF174" s="348"/>
      <c r="BG174" s="349"/>
      <c r="BH174" s="24"/>
      <c r="BI174"/>
    </row>
    <row r="175" spans="1:61" s="24" customFormat="1" ht="83.55" customHeight="1" x14ac:dyDescent="0.6">
      <c r="A175" s="275" t="s">
        <v>132</v>
      </c>
      <c r="B175" s="276"/>
      <c r="C175" s="276"/>
      <c r="D175" s="277"/>
      <c r="E175" s="269" t="s">
        <v>454</v>
      </c>
      <c r="F175" s="345"/>
      <c r="G175" s="345"/>
      <c r="H175" s="345"/>
      <c r="I175" s="345"/>
      <c r="J175" s="345"/>
      <c r="K175" s="345"/>
      <c r="L175" s="345"/>
      <c r="M175" s="345"/>
      <c r="N175" s="345"/>
      <c r="O175" s="345"/>
      <c r="P175" s="345"/>
      <c r="Q175" s="345"/>
      <c r="R175" s="345"/>
      <c r="S175" s="345"/>
      <c r="T175" s="345"/>
      <c r="U175" s="345"/>
      <c r="V175" s="345"/>
      <c r="W175" s="345"/>
      <c r="X175" s="345"/>
      <c r="Y175" s="345"/>
      <c r="Z175" s="345"/>
      <c r="AA175" s="345"/>
      <c r="AB175" s="345"/>
      <c r="AC175" s="345"/>
      <c r="AD175" s="345"/>
      <c r="AE175" s="345"/>
      <c r="AF175" s="345"/>
      <c r="AG175" s="345"/>
      <c r="AH175" s="345"/>
      <c r="AI175" s="345"/>
      <c r="AJ175" s="345"/>
      <c r="AK175" s="345"/>
      <c r="AL175" s="345"/>
      <c r="AM175" s="345"/>
      <c r="AN175" s="345"/>
      <c r="AO175" s="345"/>
      <c r="AP175" s="345"/>
      <c r="AQ175" s="345"/>
      <c r="AR175" s="345"/>
      <c r="AS175" s="345"/>
      <c r="AT175" s="345"/>
      <c r="AU175" s="345"/>
      <c r="AV175" s="345"/>
      <c r="AW175" s="345"/>
      <c r="AX175" s="345"/>
      <c r="AY175" s="345"/>
      <c r="AZ175" s="345"/>
      <c r="BA175" s="345"/>
      <c r="BB175" s="345"/>
      <c r="BC175" s="345"/>
      <c r="BD175" s="347" t="s">
        <v>439</v>
      </c>
      <c r="BE175" s="348"/>
      <c r="BF175" s="348"/>
      <c r="BG175" s="349"/>
      <c r="BH175"/>
    </row>
    <row r="176" spans="1:61" s="24" customFormat="1" ht="90" customHeight="1" x14ac:dyDescent="0.6">
      <c r="A176" s="633" t="s">
        <v>135</v>
      </c>
      <c r="B176" s="600"/>
      <c r="C176" s="600"/>
      <c r="D176" s="601"/>
      <c r="E176" s="294" t="s">
        <v>346</v>
      </c>
      <c r="F176" s="671"/>
      <c r="G176" s="671"/>
      <c r="H176" s="345"/>
      <c r="I176" s="345"/>
      <c r="J176" s="345"/>
      <c r="K176" s="345"/>
      <c r="L176" s="345"/>
      <c r="M176" s="345"/>
      <c r="N176" s="345"/>
      <c r="O176" s="345"/>
      <c r="P176" s="345"/>
      <c r="Q176" s="345"/>
      <c r="R176" s="345"/>
      <c r="S176" s="345"/>
      <c r="T176" s="345"/>
      <c r="U176" s="345"/>
      <c r="V176" s="345"/>
      <c r="W176" s="345"/>
      <c r="X176" s="345"/>
      <c r="Y176" s="345"/>
      <c r="Z176" s="345"/>
      <c r="AA176" s="345"/>
      <c r="AB176" s="345"/>
      <c r="AC176" s="345"/>
      <c r="AD176" s="345"/>
      <c r="AE176" s="345"/>
      <c r="AF176" s="345"/>
      <c r="AG176" s="345"/>
      <c r="AH176" s="345"/>
      <c r="AI176" s="345"/>
      <c r="AJ176" s="345"/>
      <c r="AK176" s="345"/>
      <c r="AL176" s="345"/>
      <c r="AM176" s="345"/>
      <c r="AN176" s="345"/>
      <c r="AO176" s="345"/>
      <c r="AP176" s="345"/>
      <c r="AQ176" s="345"/>
      <c r="AR176" s="345"/>
      <c r="AS176" s="345"/>
      <c r="AT176" s="345"/>
      <c r="AU176" s="345"/>
      <c r="AV176" s="345"/>
      <c r="AW176" s="345"/>
      <c r="AX176" s="345"/>
      <c r="AY176" s="345"/>
      <c r="AZ176" s="345"/>
      <c r="BA176" s="345"/>
      <c r="BB176" s="345"/>
      <c r="BC176" s="346"/>
      <c r="BD176" s="347" t="s">
        <v>440</v>
      </c>
      <c r="BE176" s="348"/>
      <c r="BF176" s="348"/>
      <c r="BG176" s="349"/>
      <c r="BH176"/>
    </row>
    <row r="177" spans="1:61" s="24" customFormat="1" ht="90.6" customHeight="1" x14ac:dyDescent="0.6">
      <c r="A177" s="275" t="s">
        <v>139</v>
      </c>
      <c r="B177" s="276"/>
      <c r="C177" s="276"/>
      <c r="D177" s="277"/>
      <c r="E177" s="269" t="s">
        <v>347</v>
      </c>
      <c r="F177" s="345"/>
      <c r="G177" s="345"/>
      <c r="H177" s="345"/>
      <c r="I177" s="345"/>
      <c r="J177" s="345"/>
      <c r="K177" s="345"/>
      <c r="L177" s="345"/>
      <c r="M177" s="345"/>
      <c r="N177" s="345"/>
      <c r="O177" s="345"/>
      <c r="P177" s="345"/>
      <c r="Q177" s="345"/>
      <c r="R177" s="345"/>
      <c r="S177" s="345"/>
      <c r="T177" s="345"/>
      <c r="U177" s="345"/>
      <c r="V177" s="345"/>
      <c r="W177" s="345"/>
      <c r="X177" s="345"/>
      <c r="Y177" s="345"/>
      <c r="Z177" s="345"/>
      <c r="AA177" s="345"/>
      <c r="AB177" s="345"/>
      <c r="AC177" s="345"/>
      <c r="AD177" s="345"/>
      <c r="AE177" s="345"/>
      <c r="AF177" s="345"/>
      <c r="AG177" s="345"/>
      <c r="AH177" s="345"/>
      <c r="AI177" s="345"/>
      <c r="AJ177" s="345"/>
      <c r="AK177" s="345"/>
      <c r="AL177" s="345"/>
      <c r="AM177" s="345"/>
      <c r="AN177" s="345"/>
      <c r="AO177" s="345"/>
      <c r="AP177" s="345"/>
      <c r="AQ177" s="345"/>
      <c r="AR177" s="345"/>
      <c r="AS177" s="345"/>
      <c r="AT177" s="345"/>
      <c r="AU177" s="345"/>
      <c r="AV177" s="345"/>
      <c r="AW177" s="345"/>
      <c r="AX177" s="345"/>
      <c r="AY177" s="345"/>
      <c r="AZ177" s="345"/>
      <c r="BA177" s="345"/>
      <c r="BB177" s="345"/>
      <c r="BC177" s="346"/>
      <c r="BD177" s="347" t="s">
        <v>441</v>
      </c>
      <c r="BE177" s="348"/>
      <c r="BF177" s="348"/>
      <c r="BG177" s="349"/>
    </row>
    <row r="178" spans="1:61" s="24" customFormat="1" ht="76.5" customHeight="1" x14ac:dyDescent="0.6">
      <c r="A178" s="275" t="s">
        <v>140</v>
      </c>
      <c r="B178" s="276"/>
      <c r="C178" s="276"/>
      <c r="D178" s="277"/>
      <c r="E178" s="269" t="s">
        <v>455</v>
      </c>
      <c r="F178" s="345"/>
      <c r="G178" s="345"/>
      <c r="H178" s="345"/>
      <c r="I178" s="345"/>
      <c r="J178" s="345"/>
      <c r="K178" s="345"/>
      <c r="L178" s="345"/>
      <c r="M178" s="345"/>
      <c r="N178" s="345"/>
      <c r="O178" s="345"/>
      <c r="P178" s="345"/>
      <c r="Q178" s="345"/>
      <c r="R178" s="345"/>
      <c r="S178" s="345"/>
      <c r="T178" s="345"/>
      <c r="U178" s="345"/>
      <c r="V178" s="345"/>
      <c r="W178" s="345"/>
      <c r="X178" s="345"/>
      <c r="Y178" s="345"/>
      <c r="Z178" s="345"/>
      <c r="AA178" s="345"/>
      <c r="AB178" s="345"/>
      <c r="AC178" s="345"/>
      <c r="AD178" s="345"/>
      <c r="AE178" s="345"/>
      <c r="AF178" s="345"/>
      <c r="AG178" s="345"/>
      <c r="AH178" s="345"/>
      <c r="AI178" s="345"/>
      <c r="AJ178" s="345"/>
      <c r="AK178" s="345"/>
      <c r="AL178" s="345"/>
      <c r="AM178" s="345"/>
      <c r="AN178" s="345"/>
      <c r="AO178" s="345"/>
      <c r="AP178" s="345"/>
      <c r="AQ178" s="345"/>
      <c r="AR178" s="345"/>
      <c r="AS178" s="345"/>
      <c r="AT178" s="345"/>
      <c r="AU178" s="345"/>
      <c r="AV178" s="345"/>
      <c r="AW178" s="345"/>
      <c r="AX178" s="345"/>
      <c r="AY178" s="345"/>
      <c r="AZ178" s="345"/>
      <c r="BA178" s="345"/>
      <c r="BB178" s="345"/>
      <c r="BC178" s="346"/>
      <c r="BD178" s="347" t="s">
        <v>442</v>
      </c>
      <c r="BE178" s="348"/>
      <c r="BF178" s="348"/>
      <c r="BG178" s="349"/>
    </row>
    <row r="179" spans="1:61" s="24" customFormat="1" ht="80.099999999999994" customHeight="1" x14ac:dyDescent="0.6">
      <c r="A179" s="275" t="s">
        <v>141</v>
      </c>
      <c r="B179" s="276"/>
      <c r="C179" s="276"/>
      <c r="D179" s="277"/>
      <c r="E179" s="269" t="s">
        <v>456</v>
      </c>
      <c r="F179" s="345"/>
      <c r="G179" s="345"/>
      <c r="H179" s="345"/>
      <c r="I179" s="345"/>
      <c r="J179" s="345"/>
      <c r="K179" s="345"/>
      <c r="L179" s="345"/>
      <c r="M179" s="345"/>
      <c r="N179" s="345"/>
      <c r="O179" s="345"/>
      <c r="P179" s="345"/>
      <c r="Q179" s="345"/>
      <c r="R179" s="345"/>
      <c r="S179" s="345"/>
      <c r="T179" s="345"/>
      <c r="U179" s="345"/>
      <c r="V179" s="345"/>
      <c r="W179" s="345"/>
      <c r="X179" s="345"/>
      <c r="Y179" s="345"/>
      <c r="Z179" s="345"/>
      <c r="AA179" s="345"/>
      <c r="AB179" s="345"/>
      <c r="AC179" s="345"/>
      <c r="AD179" s="345"/>
      <c r="AE179" s="345"/>
      <c r="AF179" s="345"/>
      <c r="AG179" s="345"/>
      <c r="AH179" s="345"/>
      <c r="AI179" s="345"/>
      <c r="AJ179" s="345"/>
      <c r="AK179" s="345"/>
      <c r="AL179" s="345"/>
      <c r="AM179" s="345"/>
      <c r="AN179" s="345"/>
      <c r="AO179" s="345"/>
      <c r="AP179" s="345"/>
      <c r="AQ179" s="345"/>
      <c r="AR179" s="345"/>
      <c r="AS179" s="345"/>
      <c r="AT179" s="345"/>
      <c r="AU179" s="345"/>
      <c r="AV179" s="345"/>
      <c r="AW179" s="345"/>
      <c r="AX179" s="345"/>
      <c r="AY179" s="345"/>
      <c r="AZ179" s="345"/>
      <c r="BA179" s="345"/>
      <c r="BB179" s="345"/>
      <c r="BC179" s="346"/>
      <c r="BD179" s="347" t="s">
        <v>443</v>
      </c>
      <c r="BE179" s="348"/>
      <c r="BF179" s="348"/>
      <c r="BG179" s="349"/>
    </row>
    <row r="180" spans="1:61" s="24" customFormat="1" ht="77.55" customHeight="1" x14ac:dyDescent="0.6">
      <c r="A180" s="275" t="s">
        <v>146</v>
      </c>
      <c r="B180" s="276"/>
      <c r="C180" s="276"/>
      <c r="D180" s="277"/>
      <c r="E180" s="269" t="s">
        <v>348</v>
      </c>
      <c r="F180" s="345"/>
      <c r="G180" s="345"/>
      <c r="H180" s="345"/>
      <c r="I180" s="345"/>
      <c r="J180" s="345"/>
      <c r="K180" s="345"/>
      <c r="L180" s="345"/>
      <c r="M180" s="345"/>
      <c r="N180" s="345"/>
      <c r="O180" s="345"/>
      <c r="P180" s="345"/>
      <c r="Q180" s="345"/>
      <c r="R180" s="345"/>
      <c r="S180" s="345"/>
      <c r="T180" s="345"/>
      <c r="U180" s="345"/>
      <c r="V180" s="345"/>
      <c r="W180" s="345"/>
      <c r="X180" s="345"/>
      <c r="Y180" s="345"/>
      <c r="Z180" s="345"/>
      <c r="AA180" s="345"/>
      <c r="AB180" s="345"/>
      <c r="AC180" s="345"/>
      <c r="AD180" s="345"/>
      <c r="AE180" s="345"/>
      <c r="AF180" s="345"/>
      <c r="AG180" s="345"/>
      <c r="AH180" s="345"/>
      <c r="AI180" s="345"/>
      <c r="AJ180" s="345"/>
      <c r="AK180" s="345"/>
      <c r="AL180" s="345"/>
      <c r="AM180" s="345"/>
      <c r="AN180" s="345"/>
      <c r="AO180" s="345"/>
      <c r="AP180" s="345"/>
      <c r="AQ180" s="345"/>
      <c r="AR180" s="345"/>
      <c r="AS180" s="345"/>
      <c r="AT180" s="345"/>
      <c r="AU180" s="345"/>
      <c r="AV180" s="345"/>
      <c r="AW180" s="345"/>
      <c r="AX180" s="345"/>
      <c r="AY180" s="345"/>
      <c r="AZ180" s="345"/>
      <c r="BA180" s="345"/>
      <c r="BB180" s="345"/>
      <c r="BC180" s="346"/>
      <c r="BD180" s="347" t="s">
        <v>444</v>
      </c>
      <c r="BE180" s="348"/>
      <c r="BF180" s="348"/>
      <c r="BG180" s="349"/>
    </row>
    <row r="181" spans="1:61" s="24" customFormat="1" ht="78.599999999999994" customHeight="1" x14ac:dyDescent="0.6">
      <c r="A181" s="275" t="s">
        <v>147</v>
      </c>
      <c r="B181" s="276"/>
      <c r="C181" s="276"/>
      <c r="D181" s="277"/>
      <c r="E181" s="269" t="s">
        <v>358</v>
      </c>
      <c r="F181" s="345"/>
      <c r="G181" s="345"/>
      <c r="H181" s="345"/>
      <c r="I181" s="345"/>
      <c r="J181" s="345"/>
      <c r="K181" s="345"/>
      <c r="L181" s="345"/>
      <c r="M181" s="345"/>
      <c r="N181" s="345"/>
      <c r="O181" s="345"/>
      <c r="P181" s="345"/>
      <c r="Q181" s="345"/>
      <c r="R181" s="345"/>
      <c r="S181" s="345"/>
      <c r="T181" s="345"/>
      <c r="U181" s="345"/>
      <c r="V181" s="345"/>
      <c r="W181" s="345"/>
      <c r="X181" s="345"/>
      <c r="Y181" s="345"/>
      <c r="Z181" s="345"/>
      <c r="AA181" s="345"/>
      <c r="AB181" s="345"/>
      <c r="AC181" s="345"/>
      <c r="AD181" s="345"/>
      <c r="AE181" s="345"/>
      <c r="AF181" s="345"/>
      <c r="AG181" s="345"/>
      <c r="AH181" s="345"/>
      <c r="AI181" s="345"/>
      <c r="AJ181" s="345"/>
      <c r="AK181" s="345"/>
      <c r="AL181" s="345"/>
      <c r="AM181" s="345"/>
      <c r="AN181" s="345"/>
      <c r="AO181" s="345"/>
      <c r="AP181" s="345"/>
      <c r="AQ181" s="345"/>
      <c r="AR181" s="345"/>
      <c r="AS181" s="345"/>
      <c r="AT181" s="345"/>
      <c r="AU181" s="345"/>
      <c r="AV181" s="345"/>
      <c r="AW181" s="345"/>
      <c r="AX181" s="345"/>
      <c r="AY181" s="345"/>
      <c r="AZ181" s="345"/>
      <c r="BA181" s="345"/>
      <c r="BB181" s="345"/>
      <c r="BC181" s="346"/>
      <c r="BD181" s="347" t="s">
        <v>445</v>
      </c>
      <c r="BE181" s="348"/>
      <c r="BF181" s="348"/>
      <c r="BG181" s="349"/>
    </row>
    <row r="182" spans="1:61" s="24" customFormat="1" ht="91.05" customHeight="1" x14ac:dyDescent="0.6">
      <c r="A182" s="275" t="s">
        <v>241</v>
      </c>
      <c r="B182" s="276"/>
      <c r="C182" s="276"/>
      <c r="D182" s="277"/>
      <c r="E182" s="269" t="s">
        <v>318</v>
      </c>
      <c r="F182" s="345"/>
      <c r="G182" s="345"/>
      <c r="H182" s="345"/>
      <c r="I182" s="345"/>
      <c r="J182" s="345"/>
      <c r="K182" s="345"/>
      <c r="L182" s="345"/>
      <c r="M182" s="345"/>
      <c r="N182" s="345"/>
      <c r="O182" s="345"/>
      <c r="P182" s="345"/>
      <c r="Q182" s="345"/>
      <c r="R182" s="345"/>
      <c r="S182" s="345"/>
      <c r="T182" s="345"/>
      <c r="U182" s="345"/>
      <c r="V182" s="345"/>
      <c r="W182" s="345"/>
      <c r="X182" s="345"/>
      <c r="Y182" s="345"/>
      <c r="Z182" s="345"/>
      <c r="AA182" s="345"/>
      <c r="AB182" s="345"/>
      <c r="AC182" s="345"/>
      <c r="AD182" s="345"/>
      <c r="AE182" s="345"/>
      <c r="AF182" s="345"/>
      <c r="AG182" s="345"/>
      <c r="AH182" s="345"/>
      <c r="AI182" s="345"/>
      <c r="AJ182" s="345"/>
      <c r="AK182" s="345"/>
      <c r="AL182" s="345"/>
      <c r="AM182" s="345"/>
      <c r="AN182" s="345"/>
      <c r="AO182" s="345"/>
      <c r="AP182" s="345"/>
      <c r="AQ182" s="345"/>
      <c r="AR182" s="345"/>
      <c r="AS182" s="345"/>
      <c r="AT182" s="345"/>
      <c r="AU182" s="345"/>
      <c r="AV182" s="345"/>
      <c r="AW182" s="345"/>
      <c r="AX182" s="345"/>
      <c r="AY182" s="345"/>
      <c r="AZ182" s="345"/>
      <c r="BA182" s="345"/>
      <c r="BB182" s="345"/>
      <c r="BC182" s="346"/>
      <c r="BD182" s="347" t="s">
        <v>436</v>
      </c>
      <c r="BE182" s="348"/>
      <c r="BF182" s="348"/>
      <c r="BG182" s="349"/>
    </row>
    <row r="183" spans="1:61" s="24" customFormat="1" ht="64.5" customHeight="1" x14ac:dyDescent="0.6">
      <c r="A183" s="275" t="s">
        <v>273</v>
      </c>
      <c r="B183" s="276"/>
      <c r="C183" s="276"/>
      <c r="D183" s="277"/>
      <c r="E183" s="269" t="s">
        <v>244</v>
      </c>
      <c r="F183" s="345"/>
      <c r="G183" s="345"/>
      <c r="H183" s="345"/>
      <c r="I183" s="345"/>
      <c r="J183" s="345"/>
      <c r="K183" s="345"/>
      <c r="L183" s="345"/>
      <c r="M183" s="345"/>
      <c r="N183" s="345"/>
      <c r="O183" s="345"/>
      <c r="P183" s="345"/>
      <c r="Q183" s="345"/>
      <c r="R183" s="345"/>
      <c r="S183" s="345"/>
      <c r="T183" s="345"/>
      <c r="U183" s="345"/>
      <c r="V183" s="345"/>
      <c r="W183" s="345"/>
      <c r="X183" s="345"/>
      <c r="Y183" s="345"/>
      <c r="Z183" s="345"/>
      <c r="AA183" s="345"/>
      <c r="AB183" s="345"/>
      <c r="AC183" s="345"/>
      <c r="AD183" s="345"/>
      <c r="AE183" s="345"/>
      <c r="AF183" s="345"/>
      <c r="AG183" s="345"/>
      <c r="AH183" s="345"/>
      <c r="AI183" s="345"/>
      <c r="AJ183" s="345"/>
      <c r="AK183" s="345"/>
      <c r="AL183" s="345"/>
      <c r="AM183" s="345"/>
      <c r="AN183" s="345"/>
      <c r="AO183" s="345"/>
      <c r="AP183" s="345"/>
      <c r="AQ183" s="345"/>
      <c r="AR183" s="345"/>
      <c r="AS183" s="345"/>
      <c r="AT183" s="345"/>
      <c r="AU183" s="345"/>
      <c r="AV183" s="345"/>
      <c r="AW183" s="345"/>
      <c r="AX183" s="345"/>
      <c r="AY183" s="345"/>
      <c r="AZ183" s="345"/>
      <c r="BA183" s="345"/>
      <c r="BB183" s="345"/>
      <c r="BC183" s="346"/>
      <c r="BD183" s="347" t="s">
        <v>447</v>
      </c>
      <c r="BE183" s="348"/>
      <c r="BF183" s="348"/>
      <c r="BG183" s="349"/>
    </row>
    <row r="184" spans="1:61" s="24" customFormat="1" ht="75.599999999999994" customHeight="1" x14ac:dyDescent="0.6">
      <c r="A184" s="275" t="s">
        <v>173</v>
      </c>
      <c r="B184" s="276"/>
      <c r="C184" s="276"/>
      <c r="D184" s="277"/>
      <c r="E184" s="269" t="s">
        <v>248</v>
      </c>
      <c r="F184" s="345"/>
      <c r="G184" s="345"/>
      <c r="H184" s="345"/>
      <c r="I184" s="345"/>
      <c r="J184" s="345"/>
      <c r="K184" s="345"/>
      <c r="L184" s="345"/>
      <c r="M184" s="345"/>
      <c r="N184" s="345"/>
      <c r="O184" s="345"/>
      <c r="P184" s="345"/>
      <c r="Q184" s="345"/>
      <c r="R184" s="345"/>
      <c r="S184" s="345"/>
      <c r="T184" s="345"/>
      <c r="U184" s="345"/>
      <c r="V184" s="345"/>
      <c r="W184" s="345"/>
      <c r="X184" s="345"/>
      <c r="Y184" s="345"/>
      <c r="Z184" s="345"/>
      <c r="AA184" s="345"/>
      <c r="AB184" s="345"/>
      <c r="AC184" s="345"/>
      <c r="AD184" s="345"/>
      <c r="AE184" s="345"/>
      <c r="AF184" s="345"/>
      <c r="AG184" s="345"/>
      <c r="AH184" s="345"/>
      <c r="AI184" s="345"/>
      <c r="AJ184" s="345"/>
      <c r="AK184" s="345"/>
      <c r="AL184" s="345"/>
      <c r="AM184" s="345"/>
      <c r="AN184" s="345"/>
      <c r="AO184" s="345"/>
      <c r="AP184" s="345"/>
      <c r="AQ184" s="345"/>
      <c r="AR184" s="345"/>
      <c r="AS184" s="345"/>
      <c r="AT184" s="345"/>
      <c r="AU184" s="345"/>
      <c r="AV184" s="345"/>
      <c r="AW184" s="345"/>
      <c r="AX184" s="345"/>
      <c r="AY184" s="345"/>
      <c r="AZ184" s="345"/>
      <c r="BA184" s="345"/>
      <c r="BB184" s="345"/>
      <c r="BC184" s="346"/>
      <c r="BD184" s="347" t="s">
        <v>465</v>
      </c>
      <c r="BE184" s="348"/>
      <c r="BF184" s="348"/>
      <c r="BG184" s="349"/>
    </row>
    <row r="185" spans="1:61" ht="81" customHeight="1" x14ac:dyDescent="0.25">
      <c r="A185" s="275" t="s">
        <v>174</v>
      </c>
      <c r="B185" s="276"/>
      <c r="C185" s="276"/>
      <c r="D185" s="277"/>
      <c r="E185" s="269" t="s">
        <v>361</v>
      </c>
      <c r="F185" s="345"/>
      <c r="G185" s="345"/>
      <c r="H185" s="345"/>
      <c r="I185" s="345"/>
      <c r="J185" s="345"/>
      <c r="K185" s="345"/>
      <c r="L185" s="345"/>
      <c r="M185" s="345"/>
      <c r="N185" s="345"/>
      <c r="O185" s="345"/>
      <c r="P185" s="345"/>
      <c r="Q185" s="345"/>
      <c r="R185" s="345"/>
      <c r="S185" s="345"/>
      <c r="T185" s="345"/>
      <c r="U185" s="345"/>
      <c r="V185" s="345"/>
      <c r="W185" s="345"/>
      <c r="X185" s="345"/>
      <c r="Y185" s="345"/>
      <c r="Z185" s="345"/>
      <c r="AA185" s="345"/>
      <c r="AB185" s="345"/>
      <c r="AC185" s="345"/>
      <c r="AD185" s="345"/>
      <c r="AE185" s="345"/>
      <c r="AF185" s="345"/>
      <c r="AG185" s="345"/>
      <c r="AH185" s="345"/>
      <c r="AI185" s="345"/>
      <c r="AJ185" s="345"/>
      <c r="AK185" s="345"/>
      <c r="AL185" s="345"/>
      <c r="AM185" s="345"/>
      <c r="AN185" s="345"/>
      <c r="AO185" s="345"/>
      <c r="AP185" s="345"/>
      <c r="AQ185" s="345"/>
      <c r="AR185" s="345"/>
      <c r="AS185" s="345"/>
      <c r="AT185" s="345"/>
      <c r="AU185" s="345"/>
      <c r="AV185" s="345"/>
      <c r="AW185" s="345"/>
      <c r="AX185" s="345"/>
      <c r="AY185" s="345"/>
      <c r="AZ185" s="345"/>
      <c r="BA185" s="345"/>
      <c r="BB185" s="345"/>
      <c r="BC185" s="346"/>
      <c r="BD185" s="347" t="s">
        <v>150</v>
      </c>
      <c r="BE185" s="666"/>
      <c r="BF185" s="666"/>
      <c r="BG185" s="667"/>
      <c r="BH185"/>
      <c r="BI185"/>
    </row>
    <row r="186" spans="1:61" s="24" customFormat="1" ht="54.6" customHeight="1" x14ac:dyDescent="0.6">
      <c r="A186" s="355" t="s">
        <v>175</v>
      </c>
      <c r="B186" s="356"/>
      <c r="C186" s="356"/>
      <c r="D186" s="356"/>
      <c r="E186" s="269" t="s">
        <v>349</v>
      </c>
      <c r="F186" s="345"/>
      <c r="G186" s="345"/>
      <c r="H186" s="345"/>
      <c r="I186" s="345"/>
      <c r="J186" s="345"/>
      <c r="K186" s="345"/>
      <c r="L186" s="345"/>
      <c r="M186" s="345"/>
      <c r="N186" s="345"/>
      <c r="O186" s="345"/>
      <c r="P186" s="345"/>
      <c r="Q186" s="345"/>
      <c r="R186" s="345"/>
      <c r="S186" s="345"/>
      <c r="T186" s="345"/>
      <c r="U186" s="345"/>
      <c r="V186" s="345"/>
      <c r="W186" s="345"/>
      <c r="X186" s="345"/>
      <c r="Y186" s="345"/>
      <c r="Z186" s="345"/>
      <c r="AA186" s="345"/>
      <c r="AB186" s="345"/>
      <c r="AC186" s="345"/>
      <c r="AD186" s="345"/>
      <c r="AE186" s="345"/>
      <c r="AF186" s="345"/>
      <c r="AG186" s="345"/>
      <c r="AH186" s="345"/>
      <c r="AI186" s="345"/>
      <c r="AJ186" s="345"/>
      <c r="AK186" s="345"/>
      <c r="AL186" s="345"/>
      <c r="AM186" s="345"/>
      <c r="AN186" s="345"/>
      <c r="AO186" s="345"/>
      <c r="AP186" s="345"/>
      <c r="AQ186" s="345"/>
      <c r="AR186" s="345"/>
      <c r="AS186" s="345"/>
      <c r="AT186" s="345"/>
      <c r="AU186" s="345"/>
      <c r="AV186" s="345"/>
      <c r="AW186" s="345"/>
      <c r="AX186" s="345"/>
      <c r="AY186" s="345"/>
      <c r="AZ186" s="345"/>
      <c r="BA186" s="345"/>
      <c r="BB186" s="345"/>
      <c r="BC186" s="345"/>
      <c r="BD186" s="668" t="s">
        <v>447</v>
      </c>
      <c r="BE186" s="666"/>
      <c r="BF186" s="666"/>
      <c r="BG186" s="667"/>
    </row>
    <row r="187" spans="1:61" s="24" customFormat="1" ht="51.6" customHeight="1" x14ac:dyDescent="0.6">
      <c r="A187" s="275" t="s">
        <v>182</v>
      </c>
      <c r="B187" s="276"/>
      <c r="C187" s="276"/>
      <c r="D187" s="277"/>
      <c r="E187" s="269" t="s">
        <v>350</v>
      </c>
      <c r="F187" s="270"/>
      <c r="G187" s="270"/>
      <c r="H187" s="270"/>
      <c r="I187" s="270"/>
      <c r="J187" s="270"/>
      <c r="K187" s="270"/>
      <c r="L187" s="270"/>
      <c r="M187" s="270"/>
      <c r="N187" s="270"/>
      <c r="O187" s="270"/>
      <c r="P187" s="270"/>
      <c r="Q187" s="270"/>
      <c r="R187" s="270"/>
      <c r="S187" s="270"/>
      <c r="T187" s="270"/>
      <c r="U187" s="270"/>
      <c r="V187" s="270"/>
      <c r="W187" s="270"/>
      <c r="X187" s="270"/>
      <c r="Y187" s="270"/>
      <c r="Z187" s="270"/>
      <c r="AA187" s="270"/>
      <c r="AB187" s="270"/>
      <c r="AC187" s="270"/>
      <c r="AD187" s="270"/>
      <c r="AE187" s="270"/>
      <c r="AF187" s="270"/>
      <c r="AG187" s="270"/>
      <c r="AH187" s="270"/>
      <c r="AI187" s="270"/>
      <c r="AJ187" s="270"/>
      <c r="AK187" s="270"/>
      <c r="AL187" s="270"/>
      <c r="AM187" s="270"/>
      <c r="AN187" s="270"/>
      <c r="AO187" s="270"/>
      <c r="AP187" s="270"/>
      <c r="AQ187" s="270"/>
      <c r="AR187" s="270"/>
      <c r="AS187" s="270"/>
      <c r="AT187" s="270"/>
      <c r="AU187" s="270"/>
      <c r="AV187" s="270"/>
      <c r="AW187" s="270"/>
      <c r="AX187" s="270"/>
      <c r="AY187" s="270"/>
      <c r="AZ187" s="270"/>
      <c r="BA187" s="270"/>
      <c r="BB187" s="270"/>
      <c r="BC187" s="284"/>
      <c r="BD187" s="347" t="s">
        <v>447</v>
      </c>
      <c r="BE187" s="669"/>
      <c r="BF187" s="669"/>
      <c r="BG187" s="670"/>
    </row>
    <row r="188" spans="1:61" s="24" customFormat="1" ht="58.5" customHeight="1" x14ac:dyDescent="0.6">
      <c r="A188" s="281" t="s">
        <v>183</v>
      </c>
      <c r="B188" s="282"/>
      <c r="C188" s="282"/>
      <c r="D188" s="283"/>
      <c r="E188" s="269" t="s">
        <v>354</v>
      </c>
      <c r="F188" s="345"/>
      <c r="G188" s="345"/>
      <c r="H188" s="345"/>
      <c r="I188" s="345"/>
      <c r="J188" s="345"/>
      <c r="K188" s="345"/>
      <c r="L188" s="345"/>
      <c r="M188" s="345"/>
      <c r="N188" s="345"/>
      <c r="O188" s="345"/>
      <c r="P188" s="345"/>
      <c r="Q188" s="345"/>
      <c r="R188" s="345"/>
      <c r="S188" s="345"/>
      <c r="T188" s="345"/>
      <c r="U188" s="345"/>
      <c r="V188" s="345"/>
      <c r="W188" s="345"/>
      <c r="X188" s="345"/>
      <c r="Y188" s="345"/>
      <c r="Z188" s="345"/>
      <c r="AA188" s="345"/>
      <c r="AB188" s="345"/>
      <c r="AC188" s="345"/>
      <c r="AD188" s="345"/>
      <c r="AE188" s="345"/>
      <c r="AF188" s="345"/>
      <c r="AG188" s="345"/>
      <c r="AH188" s="345"/>
      <c r="AI188" s="345"/>
      <c r="AJ188" s="345"/>
      <c r="AK188" s="345"/>
      <c r="AL188" s="345"/>
      <c r="AM188" s="345"/>
      <c r="AN188" s="345"/>
      <c r="AO188" s="345"/>
      <c r="AP188" s="345"/>
      <c r="AQ188" s="345"/>
      <c r="AR188" s="345"/>
      <c r="AS188" s="345"/>
      <c r="AT188" s="345"/>
      <c r="AU188" s="345"/>
      <c r="AV188" s="345"/>
      <c r="AW188" s="345"/>
      <c r="AX188" s="345"/>
      <c r="AY188" s="345"/>
      <c r="AZ188" s="345"/>
      <c r="BA188" s="345"/>
      <c r="BB188" s="345"/>
      <c r="BC188" s="346"/>
      <c r="BD188" s="347" t="s">
        <v>444</v>
      </c>
      <c r="BE188" s="348"/>
      <c r="BF188" s="348"/>
      <c r="BG188" s="349"/>
    </row>
    <row r="189" spans="1:61" s="24" customFormat="1" ht="57" customHeight="1" x14ac:dyDescent="0.6">
      <c r="A189" s="281" t="s">
        <v>184</v>
      </c>
      <c r="B189" s="282"/>
      <c r="C189" s="282"/>
      <c r="D189" s="283"/>
      <c r="E189" s="269" t="s">
        <v>351</v>
      </c>
      <c r="F189" s="345"/>
      <c r="G189" s="345"/>
      <c r="H189" s="345"/>
      <c r="I189" s="345"/>
      <c r="J189" s="345"/>
      <c r="K189" s="345"/>
      <c r="L189" s="345"/>
      <c r="M189" s="345"/>
      <c r="N189" s="345"/>
      <c r="O189" s="345"/>
      <c r="P189" s="345"/>
      <c r="Q189" s="345"/>
      <c r="R189" s="345"/>
      <c r="S189" s="345"/>
      <c r="T189" s="345"/>
      <c r="U189" s="345"/>
      <c r="V189" s="345"/>
      <c r="W189" s="345"/>
      <c r="X189" s="345"/>
      <c r="Y189" s="345"/>
      <c r="Z189" s="345"/>
      <c r="AA189" s="345"/>
      <c r="AB189" s="345"/>
      <c r="AC189" s="345"/>
      <c r="AD189" s="345"/>
      <c r="AE189" s="345"/>
      <c r="AF189" s="345"/>
      <c r="AG189" s="345"/>
      <c r="AH189" s="345"/>
      <c r="AI189" s="345"/>
      <c r="AJ189" s="345"/>
      <c r="AK189" s="345"/>
      <c r="AL189" s="345"/>
      <c r="AM189" s="345"/>
      <c r="AN189" s="345"/>
      <c r="AO189" s="345"/>
      <c r="AP189" s="345"/>
      <c r="AQ189" s="345"/>
      <c r="AR189" s="345"/>
      <c r="AS189" s="345"/>
      <c r="AT189" s="345"/>
      <c r="AU189" s="345"/>
      <c r="AV189" s="345"/>
      <c r="AW189" s="345"/>
      <c r="AX189" s="345"/>
      <c r="AY189" s="345"/>
      <c r="AZ189" s="345"/>
      <c r="BA189" s="345"/>
      <c r="BB189" s="345"/>
      <c r="BC189" s="346"/>
      <c r="BD189" s="347" t="s">
        <v>467</v>
      </c>
      <c r="BE189" s="348"/>
      <c r="BF189" s="348"/>
      <c r="BG189" s="349"/>
    </row>
    <row r="190" spans="1:61" s="24" customFormat="1" ht="64.5" customHeight="1" x14ac:dyDescent="0.6">
      <c r="A190" s="281" t="s">
        <v>188</v>
      </c>
      <c r="B190" s="282"/>
      <c r="C190" s="282"/>
      <c r="D190" s="283"/>
      <c r="E190" s="269" t="s">
        <v>352</v>
      </c>
      <c r="F190" s="270"/>
      <c r="G190" s="270"/>
      <c r="H190" s="270"/>
      <c r="I190" s="270"/>
      <c r="J190" s="270"/>
      <c r="K190" s="270"/>
      <c r="L190" s="270"/>
      <c r="M190" s="270"/>
      <c r="N190" s="270"/>
      <c r="O190" s="270"/>
      <c r="P190" s="270"/>
      <c r="Q190" s="270"/>
      <c r="R190" s="270"/>
      <c r="S190" s="270"/>
      <c r="T190" s="270"/>
      <c r="U190" s="270"/>
      <c r="V190" s="270"/>
      <c r="W190" s="270"/>
      <c r="X190" s="270"/>
      <c r="Y190" s="270"/>
      <c r="Z190" s="270"/>
      <c r="AA190" s="270"/>
      <c r="AB190" s="270"/>
      <c r="AC190" s="270"/>
      <c r="AD190" s="270"/>
      <c r="AE190" s="270"/>
      <c r="AF190" s="270"/>
      <c r="AG190" s="270"/>
      <c r="AH190" s="270"/>
      <c r="AI190" s="270"/>
      <c r="AJ190" s="270"/>
      <c r="AK190" s="270"/>
      <c r="AL190" s="270"/>
      <c r="AM190" s="270"/>
      <c r="AN190" s="270"/>
      <c r="AO190" s="270"/>
      <c r="AP190" s="270"/>
      <c r="AQ190" s="270"/>
      <c r="AR190" s="270"/>
      <c r="AS190" s="270"/>
      <c r="AT190" s="270"/>
      <c r="AU190" s="270"/>
      <c r="AV190" s="270"/>
      <c r="AW190" s="270"/>
      <c r="AX190" s="270"/>
      <c r="AY190" s="270"/>
      <c r="AZ190" s="270"/>
      <c r="BA190" s="270"/>
      <c r="BB190" s="270"/>
      <c r="BC190" s="284"/>
      <c r="BD190" s="347" t="s">
        <v>150</v>
      </c>
      <c r="BE190" s="666"/>
      <c r="BF190" s="666"/>
      <c r="BG190" s="667"/>
    </row>
    <row r="191" spans="1:61" s="24" customFormat="1" ht="61.05" customHeight="1" x14ac:dyDescent="0.6">
      <c r="A191" s="281" t="s">
        <v>189</v>
      </c>
      <c r="B191" s="282"/>
      <c r="C191" s="282"/>
      <c r="D191" s="283"/>
      <c r="E191" s="269" t="s">
        <v>353</v>
      </c>
      <c r="F191" s="270"/>
      <c r="G191" s="270"/>
      <c r="H191" s="270"/>
      <c r="I191" s="270"/>
      <c r="J191" s="270"/>
      <c r="K191" s="270"/>
      <c r="L191" s="270"/>
      <c r="M191" s="270"/>
      <c r="N191" s="270"/>
      <c r="O191" s="270"/>
      <c r="P191" s="270"/>
      <c r="Q191" s="270"/>
      <c r="R191" s="270"/>
      <c r="S191" s="270"/>
      <c r="T191" s="270"/>
      <c r="U191" s="270"/>
      <c r="V191" s="270"/>
      <c r="W191" s="270"/>
      <c r="X191" s="270"/>
      <c r="Y191" s="270"/>
      <c r="Z191" s="270"/>
      <c r="AA191" s="270"/>
      <c r="AB191" s="270"/>
      <c r="AC191" s="270"/>
      <c r="AD191" s="270"/>
      <c r="AE191" s="270"/>
      <c r="AF191" s="270"/>
      <c r="AG191" s="270"/>
      <c r="AH191" s="270"/>
      <c r="AI191" s="270"/>
      <c r="AJ191" s="270"/>
      <c r="AK191" s="270"/>
      <c r="AL191" s="270"/>
      <c r="AM191" s="270"/>
      <c r="AN191" s="270"/>
      <c r="AO191" s="270"/>
      <c r="AP191" s="270"/>
      <c r="AQ191" s="270"/>
      <c r="AR191" s="270"/>
      <c r="AS191" s="270"/>
      <c r="AT191" s="270"/>
      <c r="AU191" s="270"/>
      <c r="AV191" s="270"/>
      <c r="AW191" s="270"/>
      <c r="AX191" s="270"/>
      <c r="AY191" s="270"/>
      <c r="AZ191" s="270"/>
      <c r="BA191" s="270"/>
      <c r="BB191" s="270"/>
      <c r="BC191" s="284"/>
      <c r="BD191" s="307" t="s">
        <v>448</v>
      </c>
      <c r="BE191" s="666"/>
      <c r="BF191" s="666"/>
      <c r="BG191" s="667"/>
    </row>
    <row r="192" spans="1:61" s="24" customFormat="1" ht="323.55" customHeight="1" x14ac:dyDescent="0.6">
      <c r="A192" s="206"/>
      <c r="B192" s="206"/>
      <c r="C192" s="206"/>
      <c r="D192" s="206"/>
      <c r="E192" s="176"/>
      <c r="F192" s="176"/>
      <c r="G192" s="176"/>
      <c r="H192" s="176"/>
      <c r="I192" s="176"/>
      <c r="J192" s="176"/>
      <c r="K192" s="176"/>
      <c r="L192" s="176"/>
      <c r="M192" s="176"/>
      <c r="N192" s="176"/>
      <c r="O192" s="176"/>
      <c r="P192" s="176"/>
      <c r="Q192" s="176"/>
      <c r="R192" s="176"/>
      <c r="S192" s="176"/>
      <c r="T192" s="176"/>
      <c r="U192" s="176"/>
      <c r="V192" s="176"/>
      <c r="W192" s="176"/>
      <c r="X192" s="176"/>
      <c r="Y192" s="176"/>
      <c r="Z192" s="176"/>
      <c r="AA192" s="176"/>
      <c r="AB192" s="176"/>
      <c r="AC192" s="176"/>
      <c r="AD192" s="176"/>
      <c r="AE192" s="176"/>
      <c r="AF192" s="176"/>
      <c r="AG192" s="176"/>
      <c r="AH192" s="176"/>
      <c r="AI192" s="176"/>
      <c r="AJ192" s="176"/>
      <c r="AK192" s="176"/>
      <c r="AL192" s="176"/>
      <c r="AM192" s="176"/>
      <c r="AN192" s="176"/>
      <c r="AO192" s="176"/>
      <c r="AP192" s="176"/>
      <c r="AQ192" s="176"/>
      <c r="AR192" s="176"/>
      <c r="AS192" s="176"/>
      <c r="AT192" s="176"/>
      <c r="AU192" s="176"/>
      <c r="AV192" s="176"/>
      <c r="AW192" s="176"/>
      <c r="AX192" s="176"/>
      <c r="AY192" s="176"/>
      <c r="AZ192" s="176"/>
      <c r="BA192" s="176"/>
      <c r="BB192" s="176"/>
      <c r="BC192" s="176"/>
      <c r="BD192" s="218"/>
      <c r="BE192" s="219"/>
      <c r="BF192" s="219"/>
      <c r="BG192" s="219"/>
    </row>
    <row r="193" spans="1:62" s="24" customFormat="1" ht="47.55" customHeight="1" x14ac:dyDescent="0.6">
      <c r="A193" s="189" t="s">
        <v>356</v>
      </c>
      <c r="B193" s="37"/>
      <c r="C193" s="37"/>
      <c r="D193" s="37"/>
      <c r="E193" s="176"/>
      <c r="F193" s="176"/>
      <c r="G193" s="176"/>
      <c r="H193" s="176"/>
      <c r="I193" s="176"/>
      <c r="J193" s="176"/>
      <c r="K193" s="176"/>
      <c r="L193" s="176"/>
      <c r="M193" s="176"/>
      <c r="N193" s="176"/>
      <c r="O193" s="176"/>
      <c r="P193" s="176"/>
      <c r="Q193" s="176"/>
      <c r="R193" s="176"/>
      <c r="S193" s="176"/>
      <c r="T193" s="176"/>
      <c r="U193" s="176"/>
      <c r="V193" s="176"/>
      <c r="W193" s="176"/>
      <c r="X193" s="176"/>
      <c r="Y193" s="176"/>
      <c r="Z193" s="176"/>
      <c r="AA193" s="176"/>
      <c r="AB193" s="176"/>
      <c r="AC193" s="176"/>
      <c r="AD193" s="176"/>
      <c r="AE193" s="176"/>
      <c r="AF193" s="176"/>
      <c r="AG193" s="176"/>
      <c r="AH193" s="176"/>
      <c r="AI193" s="176"/>
      <c r="AJ193" s="176"/>
      <c r="AK193" s="176"/>
      <c r="AL193" s="176"/>
      <c r="AM193" s="176"/>
      <c r="AN193" s="176"/>
      <c r="AO193" s="176"/>
      <c r="AP193" s="176"/>
      <c r="AQ193" s="176"/>
      <c r="AR193" s="176"/>
      <c r="AS193" s="176"/>
      <c r="AT193" s="176"/>
      <c r="AU193" s="176"/>
      <c r="AV193" s="176"/>
      <c r="AW193" s="176"/>
      <c r="AX193" s="176"/>
      <c r="AY193" s="176"/>
      <c r="AZ193" s="176"/>
      <c r="BA193" s="176"/>
      <c r="BB193" s="176"/>
      <c r="BC193" s="176"/>
      <c r="BD193" s="153"/>
      <c r="BE193" s="153"/>
      <c r="BF193" s="153"/>
      <c r="BG193" s="153"/>
    </row>
    <row r="194" spans="1:62" s="24" customFormat="1" ht="32.25" customHeight="1" x14ac:dyDescent="0.6">
      <c r="A194" s="293" t="s">
        <v>418</v>
      </c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34"/>
      <c r="T194" s="334"/>
      <c r="U194" s="334"/>
      <c r="V194" s="334"/>
      <c r="W194" s="334"/>
      <c r="X194" s="334"/>
      <c r="Y194" s="334"/>
      <c r="Z194" s="334"/>
      <c r="AA194" s="334"/>
      <c r="AB194" s="334"/>
      <c r="AC194" s="334"/>
      <c r="AD194" s="334"/>
      <c r="AE194" s="334"/>
      <c r="AF194" s="334"/>
      <c r="AG194" s="334"/>
      <c r="AH194" s="334"/>
      <c r="AI194" s="334"/>
      <c r="AJ194" s="334"/>
      <c r="AK194" s="153"/>
      <c r="AL194" s="153"/>
      <c r="AM194" s="153"/>
      <c r="AN194" s="153"/>
      <c r="AO194" s="153"/>
      <c r="AP194" s="153"/>
      <c r="AQ194" s="153"/>
      <c r="AR194" s="153"/>
      <c r="AS194" s="153"/>
      <c r="AT194" s="153"/>
      <c r="AU194" s="153"/>
      <c r="AV194" s="153"/>
      <c r="AW194" s="153"/>
      <c r="AX194" s="153"/>
      <c r="AY194" s="153"/>
      <c r="AZ194" s="153"/>
      <c r="BA194" s="153"/>
      <c r="BB194" s="153"/>
      <c r="BC194" s="153"/>
      <c r="BD194" s="153"/>
      <c r="BE194" s="153"/>
      <c r="BF194" s="153"/>
      <c r="BG194" s="153"/>
      <c r="BH194" s="153"/>
      <c r="BI194" s="153"/>
    </row>
    <row r="195" spans="1:62" s="24" customFormat="1" ht="33" customHeight="1" x14ac:dyDescent="0.6">
      <c r="A195" s="293" t="s">
        <v>419</v>
      </c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34"/>
      <c r="T195" s="334"/>
      <c r="U195" s="334"/>
      <c r="V195" s="334"/>
      <c r="W195" s="334"/>
      <c r="X195" s="334"/>
      <c r="Y195" s="334"/>
      <c r="Z195" s="334"/>
      <c r="AA195" s="334"/>
      <c r="AB195" s="334"/>
      <c r="AC195" s="334"/>
      <c r="AD195" s="334"/>
      <c r="AE195" s="334"/>
      <c r="AF195" s="334"/>
      <c r="AG195" s="334"/>
      <c r="AH195" s="334"/>
      <c r="AI195" s="334"/>
      <c r="AJ195" s="334"/>
      <c r="AK195" s="153"/>
      <c r="AL195" s="153"/>
      <c r="AM195" s="153"/>
      <c r="AN195" s="153"/>
      <c r="AO195" s="153"/>
      <c r="AP195" s="153"/>
      <c r="AQ195" s="153"/>
      <c r="AR195" s="153"/>
      <c r="AS195" s="153"/>
      <c r="AT195" s="153"/>
      <c r="AU195" s="153"/>
      <c r="AV195" s="153"/>
      <c r="AW195" s="153"/>
      <c r="AX195" s="153"/>
      <c r="AY195" s="153"/>
      <c r="AZ195" s="153"/>
      <c r="BA195" s="153"/>
      <c r="BB195" s="153"/>
      <c r="BC195" s="153"/>
      <c r="BD195" s="153"/>
      <c r="BE195" s="153"/>
      <c r="BF195" s="153"/>
      <c r="BG195" s="153"/>
      <c r="BH195" s="153"/>
      <c r="BI195" s="153"/>
    </row>
    <row r="196" spans="1:62" s="24" customFormat="1" ht="33" customHeight="1" x14ac:dyDescent="0.6">
      <c r="A196" s="293" t="s">
        <v>422</v>
      </c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34"/>
      <c r="T196" s="334"/>
      <c r="U196" s="334"/>
      <c r="V196" s="334"/>
      <c r="W196" s="334"/>
      <c r="X196" s="334"/>
      <c r="Y196" s="334"/>
      <c r="Z196" s="334"/>
      <c r="AA196" s="334"/>
      <c r="AB196" s="334"/>
      <c r="AC196" s="334"/>
      <c r="AD196" s="334"/>
      <c r="AE196" s="334"/>
      <c r="AF196" s="334"/>
      <c r="AG196" s="334"/>
      <c r="AH196" s="334"/>
      <c r="AI196" s="334"/>
      <c r="AJ196" s="334"/>
      <c r="AK196" s="153"/>
      <c r="AL196" s="153"/>
      <c r="AM196" s="153"/>
      <c r="AN196" s="153"/>
      <c r="AO196" s="153"/>
      <c r="AP196" s="153"/>
      <c r="AQ196" s="153"/>
      <c r="AR196" s="153"/>
      <c r="AS196" s="153"/>
      <c r="AT196" s="153"/>
      <c r="AU196" s="153"/>
      <c r="AV196" s="153"/>
      <c r="AW196" s="153"/>
      <c r="AX196" s="153"/>
      <c r="AY196" s="153"/>
      <c r="AZ196" s="153"/>
      <c r="BA196" s="153"/>
      <c r="BB196" s="153"/>
      <c r="BC196" s="153"/>
      <c r="BD196" s="153"/>
      <c r="BE196" s="153"/>
      <c r="BF196" s="153"/>
      <c r="BG196" s="153"/>
      <c r="BH196" s="153"/>
      <c r="BI196" s="153"/>
    </row>
    <row r="197" spans="1:62" ht="33" customHeight="1" x14ac:dyDescent="0.6">
      <c r="A197" s="293" t="s">
        <v>423</v>
      </c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34"/>
      <c r="T197" s="334"/>
      <c r="U197" s="334"/>
      <c r="V197" s="334"/>
      <c r="W197" s="334"/>
      <c r="X197" s="334"/>
      <c r="Y197" s="334"/>
      <c r="Z197" s="334"/>
      <c r="AA197" s="334"/>
      <c r="AB197" s="334"/>
      <c r="AC197" s="334"/>
      <c r="AD197" s="334"/>
      <c r="AE197" s="334"/>
      <c r="AF197" s="334"/>
      <c r="AG197" s="334"/>
      <c r="AH197" s="334"/>
      <c r="AI197" s="334"/>
      <c r="AJ197" s="334"/>
      <c r="AK197" s="153"/>
      <c r="AL197" s="153"/>
      <c r="AM197" s="153"/>
      <c r="AN197" s="153"/>
      <c r="AO197" s="153"/>
      <c r="AP197" s="153"/>
      <c r="AQ197" s="153"/>
      <c r="AR197" s="153"/>
      <c r="AS197" s="153"/>
      <c r="AT197" s="153"/>
      <c r="AU197" s="153"/>
      <c r="AV197" s="153"/>
      <c r="AW197" s="153"/>
      <c r="AX197" s="153"/>
      <c r="AY197" s="153"/>
      <c r="AZ197" s="153"/>
      <c r="BA197" s="153"/>
      <c r="BB197" s="153"/>
      <c r="BC197" s="153"/>
      <c r="BD197" s="153"/>
      <c r="BE197" s="153"/>
      <c r="BF197" s="153"/>
      <c r="BG197" s="153"/>
      <c r="BH197" s="153"/>
      <c r="BI197" s="153"/>
      <c r="BJ197" s="24"/>
    </row>
    <row r="198" spans="1:62" ht="30.6" customHeight="1" x14ac:dyDescent="0.25">
      <c r="A198" s="293" t="s">
        <v>427</v>
      </c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T198" s="334"/>
      <c r="U198" s="334"/>
      <c r="V198" s="334"/>
      <c r="W198" s="334"/>
      <c r="X198" s="334"/>
      <c r="Y198" s="334"/>
      <c r="Z198" s="334"/>
      <c r="AA198" s="334"/>
      <c r="AB198" s="334"/>
      <c r="AC198" s="334"/>
      <c r="AD198" s="334"/>
      <c r="AE198" s="334"/>
      <c r="AF198" s="334"/>
      <c r="AG198" s="334"/>
      <c r="AH198" s="334"/>
      <c r="AI198" s="334"/>
      <c r="AJ198" s="334"/>
      <c r="AK198" s="153"/>
      <c r="AL198" s="153"/>
      <c r="AM198" s="153"/>
      <c r="AN198" s="153"/>
      <c r="AO198" s="153"/>
      <c r="AP198" s="153"/>
      <c r="AQ198" s="153"/>
      <c r="AR198" s="153"/>
      <c r="AS198" s="153"/>
      <c r="AT198" s="153"/>
      <c r="AU198" s="153"/>
      <c r="AV198" s="153"/>
      <c r="AW198" s="153"/>
      <c r="AX198" s="153"/>
      <c r="AY198" s="153"/>
      <c r="AZ198" s="153"/>
      <c r="BA198" s="153"/>
      <c r="BB198" s="153"/>
      <c r="BC198" s="153"/>
      <c r="BD198" s="153"/>
      <c r="BE198" s="153"/>
      <c r="BF198" s="153"/>
      <c r="BG198" s="153"/>
      <c r="BH198" s="153"/>
      <c r="BI198" s="153"/>
    </row>
    <row r="199" spans="1:62" ht="68.099999999999994" customHeight="1" x14ac:dyDescent="0.25">
      <c r="A199" s="293" t="s">
        <v>428</v>
      </c>
      <c r="B199" s="293"/>
      <c r="C199" s="293"/>
      <c r="D199" s="293"/>
      <c r="E199" s="293"/>
      <c r="F199" s="293"/>
      <c r="G199" s="293"/>
      <c r="H199" s="293"/>
      <c r="I199" s="293"/>
      <c r="J199" s="293"/>
      <c r="K199" s="293"/>
      <c r="L199" s="293"/>
      <c r="M199" s="293"/>
      <c r="N199" s="293"/>
      <c r="O199" s="293"/>
      <c r="P199" s="293"/>
      <c r="Q199" s="293"/>
      <c r="R199" s="293"/>
      <c r="S199" s="293"/>
      <c r="T199" s="293"/>
      <c r="U199" s="293"/>
      <c r="V199" s="293"/>
      <c r="W199" s="293"/>
      <c r="X199" s="293"/>
      <c r="Y199" s="293"/>
      <c r="Z199" s="293"/>
      <c r="AA199" s="293"/>
      <c r="AB199" s="293"/>
      <c r="AC199" s="293"/>
      <c r="AD199" s="293"/>
      <c r="AE199" s="293"/>
      <c r="AF199" s="293"/>
      <c r="AG199" s="293"/>
      <c r="AH199" s="293"/>
      <c r="AI199" s="293"/>
      <c r="AJ199" s="293"/>
      <c r="AK199" s="293"/>
      <c r="AL199" s="293"/>
      <c r="AM199" s="293"/>
      <c r="AN199" s="293"/>
      <c r="AO199" s="293"/>
      <c r="AP199" s="293"/>
      <c r="AQ199" s="293"/>
      <c r="AR199" s="293"/>
      <c r="AS199" s="293"/>
      <c r="AT199" s="293"/>
      <c r="AU199" s="293"/>
      <c r="AV199" s="293"/>
      <c r="AW199" s="293"/>
      <c r="AX199" s="293"/>
      <c r="AY199" s="293"/>
      <c r="AZ199" s="293"/>
      <c r="BA199" s="293"/>
      <c r="BB199" s="293"/>
      <c r="BC199" s="293"/>
      <c r="BD199" s="153"/>
      <c r="BE199" s="153"/>
      <c r="BF199" s="153"/>
      <c r="BG199" s="153"/>
      <c r="BH199" s="153"/>
      <c r="BI199" s="153"/>
    </row>
    <row r="200" spans="1:62" ht="67.05" customHeight="1" x14ac:dyDescent="0.25">
      <c r="A200" s="153"/>
      <c r="B200" s="153"/>
      <c r="C200" s="153"/>
      <c r="D200" s="153"/>
      <c r="E200" s="153"/>
      <c r="F200" s="153"/>
      <c r="G200" s="153"/>
      <c r="H200" s="153"/>
      <c r="I200" s="153"/>
      <c r="J200" s="153"/>
      <c r="K200" s="153"/>
      <c r="L200" s="153"/>
      <c r="M200" s="153"/>
      <c r="N200" s="153"/>
      <c r="O200" s="153"/>
      <c r="P200" s="153"/>
      <c r="Q200" s="153"/>
      <c r="R200" s="153"/>
      <c r="S200" s="153"/>
      <c r="T200" s="153"/>
      <c r="U200" s="153"/>
      <c r="V200" s="153"/>
      <c r="W200" s="153"/>
      <c r="X200" s="153"/>
      <c r="Y200" s="153"/>
      <c r="Z200" s="153"/>
      <c r="AA200" s="153"/>
      <c r="AB200" s="153"/>
      <c r="AC200" s="153"/>
      <c r="AD200" s="153"/>
      <c r="AE200" s="153"/>
      <c r="AF200" s="153"/>
      <c r="AG200" s="153"/>
      <c r="AH200" s="153"/>
      <c r="AI200" s="153"/>
      <c r="AJ200" s="153"/>
      <c r="AK200" s="153"/>
      <c r="AL200" s="153"/>
      <c r="AM200" s="153"/>
      <c r="AN200" s="153"/>
      <c r="AO200" s="153"/>
      <c r="AP200" s="153"/>
      <c r="AQ200" s="153"/>
      <c r="AR200" s="153"/>
      <c r="AS200" s="153"/>
      <c r="AT200" s="153"/>
      <c r="AU200" s="153"/>
      <c r="AV200" s="153"/>
      <c r="AW200" s="153"/>
      <c r="AX200" s="153"/>
      <c r="AY200" s="153"/>
      <c r="AZ200" s="153"/>
      <c r="BA200" s="153"/>
      <c r="BB200" s="153"/>
      <c r="BC200" s="153"/>
      <c r="BD200" s="141"/>
      <c r="BE200" s="153"/>
      <c r="BF200" s="153"/>
      <c r="BG200" s="153"/>
      <c r="BH200" s="181"/>
      <c r="BI200" s="181"/>
    </row>
    <row r="201" spans="1:62" ht="38.25" customHeight="1" x14ac:dyDescent="0.6">
      <c r="A201" s="36" t="s">
        <v>120</v>
      </c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2"/>
      <c r="S201" s="142"/>
      <c r="T201" s="141"/>
      <c r="U201" s="141"/>
      <c r="V201" s="141"/>
      <c r="W201" s="141"/>
      <c r="X201" s="141"/>
      <c r="Y201" s="141"/>
      <c r="Z201" s="141"/>
      <c r="AA201" s="141"/>
      <c r="AB201" s="141"/>
      <c r="AC201" s="141"/>
      <c r="AD201" s="141"/>
      <c r="AE201" s="141"/>
      <c r="AF201" s="24"/>
      <c r="AG201" s="141"/>
      <c r="AH201" s="141"/>
      <c r="AI201" s="141"/>
      <c r="AJ201" s="36" t="s">
        <v>120</v>
      </c>
      <c r="AK201" s="141"/>
      <c r="AL201" s="141"/>
      <c r="AM201" s="141"/>
      <c r="AN201" s="141"/>
      <c r="AO201" s="141"/>
      <c r="AP201" s="141"/>
      <c r="AQ201" s="141"/>
      <c r="AR201" s="141"/>
      <c r="AS201" s="141"/>
      <c r="AT201" s="141"/>
      <c r="AU201" s="141"/>
      <c r="AV201" s="141"/>
      <c r="AW201" s="141"/>
      <c r="AX201" s="141"/>
      <c r="AY201" s="141"/>
      <c r="AZ201" s="141"/>
      <c r="BA201" s="141"/>
      <c r="BB201" s="141"/>
      <c r="BC201" s="141"/>
      <c r="BD201" s="141"/>
      <c r="BE201" s="181"/>
      <c r="BF201" s="181"/>
      <c r="BG201" s="181"/>
      <c r="BH201" s="141"/>
      <c r="BI201" s="141"/>
    </row>
    <row r="202" spans="1:62" ht="37.799999999999997" x14ac:dyDescent="0.25">
      <c r="A202" s="229" t="s">
        <v>321</v>
      </c>
      <c r="B202" s="229"/>
      <c r="C202" s="229"/>
      <c r="D202" s="229"/>
      <c r="E202" s="229"/>
      <c r="F202" s="229"/>
      <c r="G202" s="229"/>
      <c r="H202" s="229"/>
      <c r="I202" s="229"/>
      <c r="J202" s="229"/>
      <c r="K202" s="229"/>
      <c r="L202" s="229"/>
      <c r="M202" s="229"/>
      <c r="N202" s="229"/>
      <c r="O202" s="229"/>
      <c r="P202" s="229"/>
      <c r="Q202" s="229"/>
      <c r="R202" s="229"/>
      <c r="S202" s="229"/>
      <c r="T202" s="229"/>
      <c r="U202" s="229"/>
      <c r="V202" s="229"/>
      <c r="W202" s="229"/>
      <c r="X202" s="229"/>
      <c r="Y202" s="229"/>
      <c r="Z202" s="229"/>
      <c r="AA202" s="229"/>
      <c r="AB202" s="229"/>
      <c r="AC202" s="229"/>
      <c r="AD202" s="141"/>
      <c r="AE202" s="141"/>
      <c r="AF202" s="141"/>
      <c r="AG202" s="141"/>
      <c r="AH202" s="141"/>
      <c r="AI202" s="141"/>
      <c r="AJ202" s="229" t="s">
        <v>281</v>
      </c>
      <c r="AK202" s="229"/>
      <c r="AL202" s="229"/>
      <c r="AM202" s="229"/>
      <c r="AN202" s="229"/>
      <c r="AO202" s="229"/>
      <c r="AP202" s="229"/>
      <c r="AQ202" s="229"/>
      <c r="AR202" s="229"/>
      <c r="AS202" s="229"/>
      <c r="AT202" s="229"/>
      <c r="AU202" s="229"/>
      <c r="AV202" s="229"/>
      <c r="AW202" s="229"/>
      <c r="AX202" s="141"/>
      <c r="AY202" s="141"/>
      <c r="AZ202" s="141"/>
      <c r="BA202" s="141"/>
      <c r="BB202" s="141"/>
      <c r="BC202" s="141"/>
      <c r="BD202" s="141"/>
      <c r="BE202" s="141"/>
      <c r="BF202" s="141"/>
      <c r="BG202" s="141"/>
      <c r="BH202" s="141"/>
      <c r="BI202" s="141"/>
    </row>
    <row r="203" spans="1:62" ht="37.799999999999997" x14ac:dyDescent="0.65">
      <c r="A203" s="229" t="s">
        <v>301</v>
      </c>
      <c r="B203" s="229"/>
      <c r="C203" s="229"/>
      <c r="D203" s="229"/>
      <c r="E203" s="229"/>
      <c r="F203" s="229"/>
      <c r="G203" s="229"/>
      <c r="H203" s="229"/>
      <c r="I203" s="229"/>
      <c r="J203" s="229"/>
      <c r="K203" s="229"/>
      <c r="L203" s="229"/>
      <c r="M203" s="229"/>
      <c r="N203" s="229"/>
      <c r="O203" s="229"/>
      <c r="P203" s="229"/>
      <c r="Q203" s="229"/>
      <c r="R203" s="229"/>
      <c r="S203" s="229"/>
      <c r="T203" s="229"/>
      <c r="U203" s="229"/>
      <c r="V203" s="229"/>
      <c r="W203" s="229"/>
      <c r="X203" s="229"/>
      <c r="Y203" s="229"/>
      <c r="Z203" s="229"/>
      <c r="AA203" s="229"/>
      <c r="AB203" s="229"/>
      <c r="AC203" s="229"/>
      <c r="AD203" s="141"/>
      <c r="AE203" s="141"/>
      <c r="AF203" s="141"/>
      <c r="AG203" s="141"/>
      <c r="AH203" s="141"/>
      <c r="AI203" s="141"/>
      <c r="AJ203" s="363" t="s">
        <v>357</v>
      </c>
      <c r="AK203" s="363"/>
      <c r="AL203" s="363"/>
      <c r="AM203" s="363"/>
      <c r="AN203" s="363"/>
      <c r="AO203" s="363"/>
      <c r="AP203" s="363"/>
      <c r="AQ203" s="363"/>
      <c r="AR203" s="363"/>
      <c r="AS203" s="363"/>
      <c r="AT203" s="363"/>
      <c r="AU203" s="363"/>
      <c r="AV203" s="141"/>
      <c r="AW203" s="141"/>
      <c r="AX203" s="141"/>
      <c r="AY203" s="141"/>
      <c r="AZ203" s="141"/>
      <c r="BA203" s="141"/>
      <c r="BB203" s="141"/>
      <c r="BC203" s="141"/>
      <c r="BD203" s="143"/>
      <c r="BE203" s="143"/>
      <c r="BF203" s="141"/>
      <c r="BG203" s="141"/>
      <c r="BH203" s="141"/>
      <c r="BI203" s="141"/>
    </row>
    <row r="204" spans="1:62" ht="47.55" customHeight="1" x14ac:dyDescent="0.25">
      <c r="A204" s="278"/>
      <c r="B204" s="278"/>
      <c r="C204" s="278"/>
      <c r="D204" s="278"/>
      <c r="E204" s="278"/>
      <c r="F204" s="278"/>
      <c r="G204" s="141"/>
      <c r="H204" s="229" t="s">
        <v>322</v>
      </c>
      <c r="I204" s="229"/>
      <c r="J204" s="229"/>
      <c r="K204" s="229"/>
      <c r="L204" s="229"/>
      <c r="M204" s="229"/>
      <c r="N204" s="234"/>
      <c r="O204" s="234"/>
      <c r="P204" s="234"/>
      <c r="Q204" s="234"/>
      <c r="R204" s="234"/>
      <c r="S204" s="234"/>
      <c r="T204" s="234"/>
      <c r="U204" s="142"/>
      <c r="V204" s="141"/>
      <c r="W204" s="141"/>
      <c r="X204" s="141"/>
      <c r="Y204" s="141"/>
      <c r="Z204" s="141"/>
      <c r="AA204" s="141"/>
      <c r="AB204" s="141"/>
      <c r="AC204" s="141"/>
      <c r="AD204" s="141"/>
      <c r="AE204" s="141"/>
      <c r="AF204" s="141"/>
      <c r="AG204" s="141"/>
      <c r="AH204" s="141"/>
      <c r="AI204" s="141"/>
      <c r="AJ204" s="278"/>
      <c r="AK204" s="278"/>
      <c r="AL204" s="278"/>
      <c r="AM204" s="278"/>
      <c r="AN204" s="278"/>
      <c r="AO204" s="278"/>
      <c r="AP204" s="143"/>
      <c r="AQ204" s="230" t="s">
        <v>320</v>
      </c>
      <c r="AR204" s="230"/>
      <c r="AS204" s="230"/>
      <c r="AT204" s="230"/>
      <c r="AU204" s="230"/>
      <c r="AV204" s="230"/>
      <c r="AW204" s="143"/>
      <c r="AX204" s="143"/>
      <c r="AY204" s="143"/>
      <c r="AZ204" s="143"/>
      <c r="BA204" s="143"/>
      <c r="BB204" s="143"/>
      <c r="BC204" s="143"/>
      <c r="BD204" s="141"/>
      <c r="BE204" s="143"/>
      <c r="BF204" s="141"/>
      <c r="BG204" s="141"/>
      <c r="BH204" s="141"/>
      <c r="BI204" s="141"/>
    </row>
    <row r="205" spans="1:62" ht="37.950000000000003" customHeight="1" x14ac:dyDescent="0.25">
      <c r="A205" s="29" t="s">
        <v>282</v>
      </c>
      <c r="B205" s="141"/>
      <c r="C205" s="141"/>
      <c r="D205" s="141"/>
      <c r="E205" s="141"/>
      <c r="F205" s="141"/>
      <c r="G205" s="141"/>
      <c r="H205" s="29" t="s">
        <v>283</v>
      </c>
      <c r="I205" s="141"/>
      <c r="J205" s="141"/>
      <c r="K205" s="141"/>
      <c r="L205" s="141"/>
      <c r="M205" s="141"/>
      <c r="N205" s="141"/>
      <c r="O205" s="141"/>
      <c r="P205" s="141"/>
      <c r="Q205" s="141"/>
      <c r="R205" s="142"/>
      <c r="S205" s="142"/>
      <c r="T205" s="141"/>
      <c r="U205" s="141"/>
      <c r="V205" s="141"/>
      <c r="W205" s="141"/>
      <c r="X205" s="141"/>
      <c r="Y205" s="141"/>
      <c r="Z205" s="141"/>
      <c r="AA205" s="141"/>
      <c r="AB205" s="141"/>
      <c r="AC205" s="141"/>
      <c r="AD205" s="141"/>
      <c r="AE205" s="141"/>
      <c r="AF205" s="141"/>
      <c r="AG205" s="141"/>
      <c r="AH205" s="141"/>
      <c r="AI205" s="141"/>
      <c r="AJ205" s="280" t="s">
        <v>284</v>
      </c>
      <c r="AK205" s="280"/>
      <c r="AL205" s="280"/>
      <c r="AM205" s="280"/>
      <c r="AN205" s="280"/>
      <c r="AO205" s="280"/>
      <c r="AP205" s="141"/>
      <c r="AQ205" s="180" t="s">
        <v>285</v>
      </c>
      <c r="AR205" s="29"/>
      <c r="AS205" s="29"/>
      <c r="AT205" s="29"/>
      <c r="AU205" s="29"/>
      <c r="AV205" s="29"/>
      <c r="AW205" s="141"/>
      <c r="AX205" s="141"/>
      <c r="AY205" s="141"/>
      <c r="AZ205" s="141"/>
      <c r="BA205" s="141"/>
      <c r="BB205" s="141"/>
      <c r="BC205" s="141"/>
      <c r="BD205" s="141"/>
      <c r="BE205" s="143"/>
      <c r="BF205" s="141"/>
      <c r="BG205" s="141"/>
      <c r="BH205" s="141"/>
      <c r="BI205" s="141"/>
    </row>
    <row r="206" spans="1:62" ht="46.05" customHeight="1" x14ac:dyDescent="0.6">
      <c r="A206" s="278"/>
      <c r="B206" s="278"/>
      <c r="C206" s="278"/>
      <c r="D206" s="278"/>
      <c r="E206" s="278"/>
      <c r="F206" s="278"/>
      <c r="G206" s="229" t="s">
        <v>317</v>
      </c>
      <c r="H206" s="279"/>
      <c r="I206" s="279"/>
      <c r="J206" s="279"/>
      <c r="K206" s="141"/>
      <c r="L206" s="141"/>
      <c r="M206" s="141"/>
      <c r="N206" s="141"/>
      <c r="O206" s="141"/>
      <c r="P206" s="141"/>
      <c r="Q206" s="141"/>
      <c r="R206" s="142"/>
      <c r="S206" s="142"/>
      <c r="T206" s="141"/>
      <c r="U206" s="141"/>
      <c r="V206" s="141"/>
      <c r="W206" s="141"/>
      <c r="X206" s="141"/>
      <c r="Y206" s="141"/>
      <c r="Z206" s="141"/>
      <c r="AA206" s="141"/>
      <c r="AB206" s="141"/>
      <c r="AC206" s="141"/>
      <c r="AD206" s="141"/>
      <c r="AE206" s="141"/>
      <c r="AF206" s="141"/>
      <c r="AG206" s="141"/>
      <c r="AH206" s="141"/>
      <c r="AI206" s="141"/>
      <c r="AJ206" s="278"/>
      <c r="AK206" s="278"/>
      <c r="AL206" s="278"/>
      <c r="AM206" s="278"/>
      <c r="AN206" s="278"/>
      <c r="AO206" s="278"/>
      <c r="AP206" s="229" t="s">
        <v>317</v>
      </c>
      <c r="AQ206" s="279"/>
      <c r="AR206" s="279"/>
      <c r="AS206" s="279"/>
      <c r="AT206" s="24"/>
      <c r="AU206" s="24"/>
      <c r="AV206" s="24"/>
      <c r="AW206" s="141"/>
      <c r="AX206" s="141"/>
      <c r="AY206" s="141"/>
      <c r="AZ206" s="141"/>
      <c r="BA206" s="141"/>
      <c r="BB206" s="141"/>
      <c r="BC206" s="141"/>
      <c r="BD206" s="141"/>
      <c r="BE206" s="141"/>
      <c r="BF206" s="141"/>
      <c r="BG206" s="141"/>
      <c r="BH206" s="141"/>
      <c r="BI206" s="141"/>
    </row>
    <row r="207" spans="1:62" ht="38.549999999999997" customHeight="1" x14ac:dyDescent="0.25">
      <c r="A207" s="29"/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2"/>
      <c r="S207" s="142"/>
      <c r="T207" s="141"/>
      <c r="U207" s="141"/>
      <c r="V207" s="141"/>
      <c r="W207" s="141"/>
      <c r="X207" s="141"/>
      <c r="Y207" s="141"/>
      <c r="Z207" s="141"/>
      <c r="AA207" s="141"/>
      <c r="AB207" s="141"/>
      <c r="AC207" s="141"/>
      <c r="AD207" s="141"/>
      <c r="AE207" s="141"/>
      <c r="AF207" s="141"/>
      <c r="AG207" s="141"/>
      <c r="AH207" s="141"/>
      <c r="AI207" s="141"/>
      <c r="AJ207" s="280"/>
      <c r="AK207" s="280"/>
      <c r="AL207" s="280"/>
      <c r="AM207" s="280"/>
      <c r="AN207" s="280"/>
      <c r="AO207" s="280"/>
      <c r="AP207" s="141"/>
      <c r="AQ207" s="141"/>
      <c r="AR207" s="141"/>
      <c r="AS207" s="141"/>
      <c r="AT207" s="141"/>
      <c r="AU207" s="141"/>
      <c r="AV207" s="141"/>
      <c r="AW207" s="141"/>
      <c r="AX207" s="141"/>
      <c r="AY207" s="141"/>
      <c r="AZ207" s="141"/>
      <c r="BA207" s="141"/>
      <c r="BB207" s="141"/>
      <c r="BC207" s="141"/>
      <c r="BD207" s="143"/>
      <c r="BE207" s="141"/>
      <c r="BF207" s="141"/>
      <c r="BG207" s="141"/>
      <c r="BH207" s="141"/>
      <c r="BI207" s="141"/>
    </row>
    <row r="208" spans="1:62" ht="37.799999999999997" x14ac:dyDescent="0.65">
      <c r="A208" s="231" t="s">
        <v>286</v>
      </c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231"/>
      <c r="S208" s="231"/>
      <c r="T208" s="231"/>
      <c r="U208" s="231"/>
      <c r="V208" s="231"/>
      <c r="W208" s="231"/>
      <c r="X208" s="231"/>
      <c r="Y208" s="231"/>
      <c r="Z208" s="231"/>
      <c r="AA208" s="231"/>
      <c r="AB208" s="231"/>
      <c r="AC208" s="231"/>
      <c r="AD208" s="141"/>
      <c r="AE208" s="141"/>
      <c r="AF208" s="141"/>
      <c r="AG208" s="141"/>
      <c r="AH208" s="141"/>
      <c r="AI208" s="141"/>
      <c r="AJ208" s="229" t="s">
        <v>287</v>
      </c>
      <c r="AK208" s="229"/>
      <c r="AL208" s="229"/>
      <c r="AM208" s="229"/>
      <c r="AN208" s="229"/>
      <c r="AO208" s="229"/>
      <c r="AP208" s="229"/>
      <c r="AQ208" s="229"/>
      <c r="AR208" s="229"/>
      <c r="AS208" s="229"/>
      <c r="AT208" s="229"/>
      <c r="AU208" s="229"/>
      <c r="AV208" s="229"/>
      <c r="AW208" s="229"/>
      <c r="AX208" s="229"/>
      <c r="AY208" s="229"/>
      <c r="AZ208" s="229"/>
      <c r="BA208" s="229"/>
      <c r="BB208" s="229"/>
      <c r="BC208" s="229"/>
      <c r="BD208" s="143"/>
      <c r="BE208" s="143"/>
      <c r="BF208" s="141"/>
      <c r="BG208" s="141"/>
      <c r="BH208" s="141"/>
      <c r="BI208" s="141"/>
    </row>
    <row r="209" spans="1:61" ht="37.799999999999997" x14ac:dyDescent="0.65">
      <c r="A209" s="27"/>
      <c r="B209" s="141"/>
      <c r="C209" s="141"/>
      <c r="D209" s="141"/>
      <c r="E209" s="141"/>
      <c r="F209" s="141"/>
      <c r="G209" s="141"/>
      <c r="H209" s="141"/>
      <c r="I209" s="229"/>
      <c r="J209" s="229"/>
      <c r="K209" s="229"/>
      <c r="L209" s="229"/>
      <c r="M209" s="229"/>
      <c r="N209" s="229"/>
      <c r="O209" s="229"/>
      <c r="P209" s="229"/>
      <c r="Q209" s="229"/>
      <c r="R209" s="229"/>
      <c r="S209" s="229"/>
      <c r="T209" s="229"/>
      <c r="U209" s="229"/>
      <c r="V209" s="229"/>
      <c r="W209" s="229"/>
      <c r="X209" s="229"/>
      <c r="Y209" s="229"/>
      <c r="Z209" s="229"/>
      <c r="AA209" s="229"/>
      <c r="AB209" s="229"/>
      <c r="AC209" s="229"/>
      <c r="AD209" s="141"/>
      <c r="AE209" s="141"/>
      <c r="AF209" s="141"/>
      <c r="AG209" s="141"/>
      <c r="AH209" s="141"/>
      <c r="AI209" s="141"/>
      <c r="AJ209" s="229"/>
      <c r="AK209" s="229"/>
      <c r="AL209" s="229"/>
      <c r="AM209" s="229"/>
      <c r="AN209" s="229"/>
      <c r="AO209" s="229"/>
      <c r="AP209" s="229"/>
      <c r="AQ209" s="229"/>
      <c r="AR209" s="229"/>
      <c r="AS209" s="229"/>
      <c r="AT209" s="229"/>
      <c r="AU209" s="229"/>
      <c r="AV209" s="229"/>
      <c r="AW209" s="229"/>
      <c r="AX209" s="229"/>
      <c r="AY209" s="229"/>
      <c r="AZ209" s="229"/>
      <c r="BA209" s="229"/>
      <c r="BB209" s="229"/>
      <c r="BC209" s="229"/>
      <c r="BD209" s="143"/>
      <c r="BE209" s="143"/>
      <c r="BF209" s="141"/>
      <c r="BG209" s="141"/>
      <c r="BH209" s="141"/>
      <c r="BI209" s="141"/>
    </row>
    <row r="210" spans="1:61" ht="37.799999999999997" x14ac:dyDescent="0.25">
      <c r="A210" s="278"/>
      <c r="B210" s="278"/>
      <c r="C210" s="278"/>
      <c r="D210" s="278"/>
      <c r="E210" s="278"/>
      <c r="F210" s="278"/>
      <c r="G210" s="141"/>
      <c r="H210" s="229" t="s">
        <v>302</v>
      </c>
      <c r="I210" s="229"/>
      <c r="J210" s="229"/>
      <c r="K210" s="229"/>
      <c r="L210" s="229"/>
      <c r="M210" s="229"/>
      <c r="N210" s="234"/>
      <c r="O210" s="234"/>
      <c r="P210" s="141"/>
      <c r="Q210" s="141"/>
      <c r="R210" s="142"/>
      <c r="S210" s="142"/>
      <c r="T210" s="141"/>
      <c r="U210" s="141"/>
      <c r="V210" s="141"/>
      <c r="W210" s="141"/>
      <c r="X210" s="141"/>
      <c r="Y210" s="141"/>
      <c r="Z210" s="141"/>
      <c r="AA210" s="141"/>
      <c r="AB210" s="141"/>
      <c r="AC210" s="141"/>
      <c r="AD210" s="141"/>
      <c r="AE210" s="141"/>
      <c r="AF210" s="141"/>
      <c r="AG210" s="141"/>
      <c r="AH210" s="141"/>
      <c r="AI210" s="141"/>
      <c r="AJ210" s="229"/>
      <c r="AK210" s="229"/>
      <c r="AL210" s="229"/>
      <c r="AM210" s="229"/>
      <c r="AN210" s="229"/>
      <c r="AO210" s="229"/>
      <c r="AP210" s="229"/>
      <c r="AQ210" s="229"/>
      <c r="AR210" s="229"/>
      <c r="AS210" s="229"/>
      <c r="AT210" s="229"/>
      <c r="AU210" s="229"/>
      <c r="AV210" s="229"/>
      <c r="AW210" s="229"/>
      <c r="AX210" s="229"/>
      <c r="AY210" s="229"/>
      <c r="AZ210" s="229"/>
      <c r="BA210" s="229"/>
      <c r="BB210" s="229"/>
      <c r="BC210" s="229"/>
      <c r="BD210" s="141"/>
      <c r="BE210" s="141"/>
      <c r="BF210" s="141"/>
      <c r="BG210" s="141"/>
      <c r="BH210" s="141"/>
      <c r="BI210" s="141"/>
    </row>
    <row r="211" spans="1:61" ht="37.799999999999997" x14ac:dyDescent="0.25">
      <c r="A211" s="29" t="s">
        <v>288</v>
      </c>
      <c r="B211" s="141"/>
      <c r="C211" s="141"/>
      <c r="D211" s="141"/>
      <c r="E211" s="141"/>
      <c r="F211" s="141"/>
      <c r="G211" s="141"/>
      <c r="H211" s="29" t="s">
        <v>289</v>
      </c>
      <c r="I211" s="141"/>
      <c r="J211" s="141"/>
      <c r="K211" s="141"/>
      <c r="L211" s="141"/>
      <c r="M211" s="141"/>
      <c r="N211" s="141"/>
      <c r="O211" s="141"/>
      <c r="P211" s="141"/>
      <c r="Q211" s="141"/>
      <c r="R211" s="142"/>
      <c r="S211" s="142"/>
      <c r="T211" s="141"/>
      <c r="U211" s="141"/>
      <c r="V211" s="141"/>
      <c r="W211" s="141"/>
      <c r="X211" s="141"/>
      <c r="Y211" s="141"/>
      <c r="Z211" s="141"/>
      <c r="AA211" s="141"/>
      <c r="AB211" s="141"/>
      <c r="AC211" s="141"/>
      <c r="AD211" s="141"/>
      <c r="AE211" s="141"/>
      <c r="AF211" s="141"/>
      <c r="AG211" s="141"/>
      <c r="AH211" s="141"/>
      <c r="AI211" s="141"/>
      <c r="AJ211" s="278"/>
      <c r="AK211" s="278"/>
      <c r="AL211" s="278"/>
      <c r="AM211" s="278"/>
      <c r="AN211" s="278"/>
      <c r="AO211" s="278"/>
      <c r="AP211" s="141"/>
      <c r="AQ211" s="230" t="s">
        <v>290</v>
      </c>
      <c r="AR211" s="230"/>
      <c r="AS211" s="230"/>
      <c r="AT211" s="230"/>
      <c r="AU211" s="230"/>
      <c r="AV211" s="230"/>
      <c r="AW211" s="141"/>
      <c r="AX211" s="141"/>
      <c r="AY211" s="141"/>
      <c r="AZ211" s="141"/>
      <c r="BA211" s="141"/>
      <c r="BB211" s="141"/>
      <c r="BC211" s="141"/>
      <c r="BD211" s="141"/>
      <c r="BE211" s="141"/>
      <c r="BF211" s="141"/>
      <c r="BG211" s="141"/>
      <c r="BH211" s="141"/>
      <c r="BI211" s="141"/>
    </row>
    <row r="212" spans="1:61" ht="37.799999999999997" x14ac:dyDescent="0.6">
      <c r="A212" s="278"/>
      <c r="B212" s="278"/>
      <c r="C212" s="278"/>
      <c r="D212" s="278"/>
      <c r="E212" s="278"/>
      <c r="F212" s="278"/>
      <c r="G212" s="229" t="s">
        <v>317</v>
      </c>
      <c r="H212" s="279"/>
      <c r="I212" s="279"/>
      <c r="J212" s="279"/>
      <c r="K212" s="141"/>
      <c r="L212" s="141"/>
      <c r="M212" s="141"/>
      <c r="N212" s="141"/>
      <c r="O212" s="141"/>
      <c r="P212" s="141"/>
      <c r="Q212" s="141"/>
      <c r="R212" s="142"/>
      <c r="S212" s="142"/>
      <c r="T212" s="141"/>
      <c r="U212" s="141"/>
      <c r="V212" s="141"/>
      <c r="W212" s="141"/>
      <c r="X212" s="141"/>
      <c r="Y212" s="141"/>
      <c r="Z212" s="141"/>
      <c r="AA212" s="141"/>
      <c r="AB212" s="141"/>
      <c r="AC212" s="141"/>
      <c r="AD212" s="141"/>
      <c r="AE212" s="141"/>
      <c r="AF212" s="141"/>
      <c r="AG212" s="141"/>
      <c r="AH212" s="141"/>
      <c r="AI212" s="141"/>
      <c r="AJ212" s="29" t="s">
        <v>291</v>
      </c>
      <c r="AK212" s="141"/>
      <c r="AL212" s="141"/>
      <c r="AM212" s="141"/>
      <c r="AN212" s="141"/>
      <c r="AO212" s="141"/>
      <c r="AP212" s="141"/>
      <c r="AQ212" s="29" t="s">
        <v>285</v>
      </c>
      <c r="AR212" s="29"/>
      <c r="AS212" s="29"/>
      <c r="AT212" s="29"/>
      <c r="AU212" s="29"/>
      <c r="AV212" s="29"/>
      <c r="AW212" s="141"/>
      <c r="AX212" s="141"/>
      <c r="AY212" s="141"/>
      <c r="AZ212" s="141"/>
      <c r="BA212" s="141"/>
      <c r="BB212" s="141"/>
      <c r="BC212" s="141"/>
      <c r="BD212" s="141"/>
      <c r="BE212" s="141"/>
      <c r="BF212" s="141"/>
      <c r="BG212" s="141"/>
      <c r="BH212" s="26"/>
      <c r="BI212" s="26"/>
    </row>
    <row r="213" spans="1:61" ht="37.799999999999997" x14ac:dyDescent="0.6">
      <c r="A213" s="280"/>
      <c r="B213" s="280"/>
      <c r="C213" s="280"/>
      <c r="D213" s="280"/>
      <c r="E213" s="280"/>
      <c r="F213" s="280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2"/>
      <c r="S213" s="142"/>
      <c r="T213" s="141"/>
      <c r="U213" s="141"/>
      <c r="V213" s="141"/>
      <c r="W213" s="141"/>
      <c r="X213" s="141"/>
      <c r="Y213" s="141"/>
      <c r="Z213" s="141"/>
      <c r="AA213" s="141"/>
      <c r="AB213" s="141"/>
      <c r="AC213" s="141"/>
      <c r="AD213" s="141"/>
      <c r="AE213" s="141"/>
      <c r="AF213" s="141"/>
      <c r="AG213" s="141"/>
      <c r="AH213" s="141"/>
      <c r="AI213" s="141"/>
      <c r="AJ213" s="278"/>
      <c r="AK213" s="278"/>
      <c r="AL213" s="278"/>
      <c r="AM213" s="278"/>
      <c r="AN213" s="278"/>
      <c r="AO213" s="278"/>
      <c r="AP213" s="229" t="s">
        <v>317</v>
      </c>
      <c r="AQ213" s="279"/>
      <c r="AR213" s="279"/>
      <c r="AS213" s="279"/>
      <c r="AT213" s="141"/>
      <c r="AU213" s="141"/>
      <c r="AV213" s="141"/>
      <c r="AW213" s="141"/>
      <c r="AX213" s="141"/>
      <c r="AY213" s="141"/>
      <c r="AZ213" s="141"/>
      <c r="BA213" s="141"/>
      <c r="BB213" s="141"/>
      <c r="BC213" s="141"/>
      <c r="BD213" s="141"/>
      <c r="BE213" s="141"/>
      <c r="BF213" s="26"/>
      <c r="BG213" s="26"/>
      <c r="BH213" s="26"/>
      <c r="BI213" s="26"/>
    </row>
    <row r="214" spans="1:61" ht="37.799999999999997" x14ac:dyDescent="0.6">
      <c r="A214" s="274" t="s">
        <v>292</v>
      </c>
      <c r="B214" s="274"/>
      <c r="C214" s="274"/>
      <c r="D214" s="274"/>
      <c r="E214" s="274"/>
      <c r="F214" s="274"/>
      <c r="G214" s="274"/>
      <c r="H214" s="274"/>
      <c r="I214" s="274"/>
      <c r="J214" s="274"/>
      <c r="K214" s="274"/>
      <c r="L214" s="274"/>
      <c r="M214" s="274"/>
      <c r="N214" s="274"/>
      <c r="O214" s="274"/>
      <c r="P214" s="274"/>
      <c r="Q214" s="274"/>
      <c r="R214" s="274"/>
      <c r="S214" s="274"/>
      <c r="T214" s="274"/>
      <c r="U214" s="274"/>
      <c r="V214" s="274"/>
      <c r="W214" s="274"/>
      <c r="X214" s="274"/>
      <c r="Y214" s="274"/>
      <c r="Z214" s="274"/>
      <c r="AA214" s="274"/>
      <c r="AB214" s="274"/>
      <c r="AC214" s="274"/>
      <c r="AD214" s="141"/>
      <c r="AE214" s="141"/>
      <c r="AF214" s="141"/>
      <c r="AG214" s="141"/>
      <c r="AH214" s="141"/>
      <c r="AI214" s="141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141"/>
      <c r="BE214" s="24"/>
      <c r="BF214" s="26"/>
      <c r="BG214" s="26"/>
      <c r="BH214" s="26"/>
      <c r="BI214" s="26"/>
    </row>
    <row r="215" spans="1:61" ht="37.799999999999997" x14ac:dyDescent="0.6">
      <c r="A215" s="24"/>
      <c r="B215" s="24"/>
      <c r="C215" s="24"/>
      <c r="D215" s="24"/>
      <c r="E215" s="24"/>
      <c r="F215" s="24"/>
      <c r="G215" s="24"/>
      <c r="H215" s="24"/>
      <c r="I215" s="24"/>
      <c r="J215" s="229"/>
      <c r="K215" s="229"/>
      <c r="L215" s="229"/>
      <c r="M215" s="229"/>
      <c r="N215" s="229"/>
      <c r="O215" s="229"/>
      <c r="P215" s="229"/>
      <c r="Q215" s="229"/>
      <c r="R215" s="229"/>
      <c r="S215" s="229"/>
      <c r="T215" s="229"/>
      <c r="U215" s="229"/>
      <c r="V215" s="229"/>
      <c r="W215" s="229"/>
      <c r="X215" s="229"/>
      <c r="Y215" s="229"/>
      <c r="Z215" s="229"/>
      <c r="AA215" s="229"/>
      <c r="AB215" s="229"/>
      <c r="AC215" s="229"/>
      <c r="AD215" s="141"/>
      <c r="AE215" s="141"/>
      <c r="AF215" s="141"/>
      <c r="AG215" s="141"/>
      <c r="AH215" s="141"/>
      <c r="AI215" s="141"/>
      <c r="AJ215" s="274" t="s">
        <v>121</v>
      </c>
      <c r="AK215" s="274"/>
      <c r="AL215" s="274"/>
      <c r="AM215" s="274"/>
      <c r="AN215" s="274"/>
      <c r="AO215" s="274"/>
      <c r="AP215" s="274"/>
      <c r="AQ215" s="274"/>
      <c r="AR215" s="274"/>
      <c r="AS215" s="274"/>
      <c r="AT215" s="274"/>
      <c r="AU215" s="274"/>
      <c r="AV215" s="274"/>
      <c r="AW215" s="274"/>
      <c r="AX215" s="274"/>
      <c r="AY215" s="274"/>
      <c r="AZ215" s="274"/>
      <c r="BA215" s="274"/>
      <c r="BB215" s="274"/>
      <c r="BC215" s="274"/>
      <c r="BD215" s="141"/>
      <c r="BE215" s="24"/>
      <c r="BF215" s="26"/>
      <c r="BG215" s="26"/>
      <c r="BH215" s="26"/>
      <c r="BI215" s="26"/>
    </row>
    <row r="216" spans="1:61" ht="37.799999999999997" x14ac:dyDescent="0.6">
      <c r="A216" s="278"/>
      <c r="B216" s="278"/>
      <c r="C216" s="278"/>
      <c r="D216" s="278"/>
      <c r="E216" s="278"/>
      <c r="F216" s="278"/>
      <c r="G216" s="141"/>
      <c r="H216" s="230" t="s">
        <v>293</v>
      </c>
      <c r="I216" s="230"/>
      <c r="J216" s="230"/>
      <c r="K216" s="230"/>
      <c r="L216" s="230"/>
      <c r="M216" s="230"/>
      <c r="N216" s="230"/>
      <c r="O216" s="230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  <c r="AA216" s="142"/>
      <c r="AB216" s="142"/>
      <c r="AC216" s="142"/>
      <c r="AD216" s="141"/>
      <c r="AE216" s="141"/>
      <c r="AF216" s="141"/>
      <c r="AG216" s="141"/>
      <c r="AH216" s="141"/>
      <c r="AI216" s="141"/>
      <c r="AJ216" s="278"/>
      <c r="AK216" s="278"/>
      <c r="AL216" s="278"/>
      <c r="AM216" s="278"/>
      <c r="AN216" s="278"/>
      <c r="AO216" s="278"/>
      <c r="AP216" s="141"/>
      <c r="AQ216" s="230" t="s">
        <v>470</v>
      </c>
      <c r="AR216" s="230"/>
      <c r="AS216" s="230"/>
      <c r="AT216" s="230"/>
      <c r="AU216" s="230"/>
      <c r="AV216" s="230"/>
      <c r="AW216" s="141"/>
      <c r="AX216" s="141"/>
      <c r="AY216" s="141"/>
      <c r="AZ216" s="141"/>
      <c r="BA216" s="141"/>
      <c r="BB216" s="141"/>
      <c r="BC216" s="141"/>
      <c r="BD216" s="141"/>
      <c r="BE216" s="24"/>
      <c r="BF216" s="26"/>
      <c r="BG216" s="26"/>
      <c r="BH216" s="24"/>
      <c r="BI216" s="24"/>
    </row>
    <row r="217" spans="1:61" ht="37.799999999999997" x14ac:dyDescent="0.6">
      <c r="A217" s="280" t="s">
        <v>294</v>
      </c>
      <c r="B217" s="280"/>
      <c r="C217" s="280"/>
      <c r="D217" s="280"/>
      <c r="E217" s="280"/>
      <c r="F217" s="280"/>
      <c r="G217" s="141"/>
      <c r="H217" s="29" t="s">
        <v>283</v>
      </c>
      <c r="I217" s="141"/>
      <c r="J217" s="141"/>
      <c r="K217" s="141"/>
      <c r="L217" s="141"/>
      <c r="M217" s="141"/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142"/>
      <c r="AA217" s="142"/>
      <c r="AB217" s="142"/>
      <c r="AC217" s="142"/>
      <c r="AD217" s="141"/>
      <c r="AE217" s="141"/>
      <c r="AF217" s="141"/>
      <c r="AG217" s="141"/>
      <c r="AH217" s="141"/>
      <c r="AI217" s="141"/>
      <c r="AJ217" s="280" t="s">
        <v>284</v>
      </c>
      <c r="AK217" s="280"/>
      <c r="AL217" s="280"/>
      <c r="AM217" s="280"/>
      <c r="AN217" s="280"/>
      <c r="AO217" s="280"/>
      <c r="AP217" s="141"/>
      <c r="AQ217" s="29" t="s">
        <v>295</v>
      </c>
      <c r="AR217" s="141"/>
      <c r="AS217" s="141"/>
      <c r="AT217" s="141"/>
      <c r="AU217" s="141"/>
      <c r="AV217" s="141"/>
      <c r="AW217" s="141"/>
      <c r="AX217" s="141"/>
      <c r="AY217" s="141"/>
      <c r="AZ217" s="141"/>
      <c r="BA217" s="141"/>
      <c r="BB217" s="141"/>
      <c r="BC217" s="141"/>
      <c r="BD217" s="24"/>
      <c r="BE217" s="24"/>
      <c r="BF217" s="24"/>
      <c r="BG217" s="24"/>
      <c r="BH217" s="24"/>
      <c r="BI217" s="24"/>
    </row>
    <row r="218" spans="1:61" ht="37.799999999999997" x14ac:dyDescent="0.6">
      <c r="A218" s="278"/>
      <c r="B218" s="278"/>
      <c r="C218" s="278"/>
      <c r="D218" s="278"/>
      <c r="E218" s="278"/>
      <c r="F218" s="278"/>
      <c r="G218" s="229" t="s">
        <v>317</v>
      </c>
      <c r="H218" s="279"/>
      <c r="I218" s="279"/>
      <c r="J218" s="279"/>
      <c r="K218" s="142"/>
      <c r="L218" s="142"/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  <c r="AA218" s="142"/>
      <c r="AB218" s="142"/>
      <c r="AC218" s="142"/>
      <c r="AD218" s="141"/>
      <c r="AE218" s="141"/>
      <c r="AF218" s="141"/>
      <c r="AG218" s="141"/>
      <c r="AH218" s="141"/>
      <c r="AI218" s="141"/>
      <c r="AJ218" s="278"/>
      <c r="AK218" s="278"/>
      <c r="AL218" s="278"/>
      <c r="AM218" s="278"/>
      <c r="AN218" s="278"/>
      <c r="AO218" s="278"/>
      <c r="AP218" s="229" t="s">
        <v>317</v>
      </c>
      <c r="AQ218" s="279"/>
      <c r="AR218" s="279"/>
      <c r="AS218" s="279"/>
      <c r="AT218" s="141"/>
      <c r="AU218" s="141"/>
      <c r="AV218" s="141"/>
      <c r="AW218" s="141"/>
      <c r="AX218" s="141"/>
      <c r="AY218" s="141"/>
      <c r="AZ218" s="141"/>
      <c r="BA218" s="24"/>
      <c r="BB218" s="24"/>
      <c r="BC218" s="24"/>
      <c r="BD218" s="24"/>
      <c r="BE218" s="24"/>
      <c r="BF218" s="24"/>
      <c r="BG218" s="24"/>
      <c r="BH218" s="24"/>
      <c r="BI218" s="24"/>
    </row>
    <row r="219" spans="1:61" ht="37.799999999999997" x14ac:dyDescent="0.6">
      <c r="A219" s="280"/>
      <c r="B219" s="280"/>
      <c r="C219" s="280"/>
      <c r="D219" s="280"/>
      <c r="E219" s="280"/>
      <c r="F219" s="280"/>
      <c r="G219" s="180"/>
      <c r="H219" s="180"/>
      <c r="I219" s="180"/>
      <c r="J219" s="142"/>
      <c r="K219" s="142"/>
      <c r="L219" s="142"/>
      <c r="M219" s="142"/>
      <c r="N219" s="142"/>
      <c r="O219" s="142"/>
      <c r="P219" s="142"/>
      <c r="Q219" s="142"/>
      <c r="R219" s="142"/>
      <c r="S219" s="142"/>
      <c r="T219" s="142"/>
      <c r="U219" s="142"/>
      <c r="V219" s="142"/>
      <c r="W219" s="142"/>
      <c r="X219" s="142"/>
      <c r="Y219" s="142" t="s">
        <v>313</v>
      </c>
      <c r="Z219" s="142"/>
      <c r="AA219" s="142"/>
      <c r="AB219" s="142"/>
      <c r="AC219" s="142"/>
      <c r="AD219" s="141"/>
      <c r="AE219" s="141"/>
      <c r="AF219" s="141"/>
      <c r="AG219" s="141"/>
      <c r="AH219" s="141"/>
      <c r="AI219" s="141"/>
      <c r="AJ219" s="280"/>
      <c r="AK219" s="280"/>
      <c r="AL219" s="280"/>
      <c r="AM219" s="280"/>
      <c r="AN219" s="280"/>
      <c r="AO219" s="280"/>
      <c r="AP219" s="141"/>
      <c r="AQ219" s="141"/>
      <c r="AR219" s="141"/>
      <c r="AS219" s="141"/>
      <c r="AT219" s="141"/>
      <c r="AU219" s="141"/>
      <c r="AV219" s="141"/>
      <c r="AW219" s="141"/>
      <c r="AX219" s="141"/>
      <c r="AY219" s="141"/>
      <c r="AZ219" s="141"/>
      <c r="BA219" s="24"/>
      <c r="BB219" s="24"/>
      <c r="BC219" s="24"/>
      <c r="BD219" s="24"/>
      <c r="BE219" s="24"/>
      <c r="BF219" s="24"/>
      <c r="BG219" s="24"/>
      <c r="BH219" s="24"/>
      <c r="BI219" s="24"/>
    </row>
    <row r="220" spans="1:61" ht="37.799999999999997" x14ac:dyDescent="0.6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5"/>
      <c r="S220" s="25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141"/>
      <c r="AF220" s="141"/>
      <c r="AG220" s="141"/>
      <c r="AH220" s="141"/>
      <c r="AI220" s="141"/>
      <c r="AJ220" s="141"/>
      <c r="AK220" s="141"/>
      <c r="AL220" s="141"/>
      <c r="AM220" s="141"/>
      <c r="AN220" s="141"/>
      <c r="AO220" s="141"/>
      <c r="AP220" s="141"/>
      <c r="AQ220" s="141"/>
      <c r="AR220" s="141"/>
      <c r="AS220" s="141"/>
      <c r="AT220" s="141"/>
      <c r="AU220" s="141"/>
      <c r="AV220" s="141"/>
      <c r="AW220" s="141"/>
      <c r="AX220" s="141"/>
      <c r="AY220" s="141"/>
      <c r="AZ220" s="141"/>
      <c r="BA220" s="24"/>
      <c r="BB220" s="24"/>
      <c r="BC220" s="24"/>
      <c r="BD220" s="24"/>
      <c r="BE220" s="24"/>
      <c r="BF220" s="24"/>
      <c r="BG220" s="24"/>
    </row>
    <row r="221" spans="1:61" ht="37.799999999999997" x14ac:dyDescent="0.6">
      <c r="A221" s="229" t="s">
        <v>296</v>
      </c>
      <c r="B221" s="229"/>
      <c r="C221" s="229"/>
      <c r="D221" s="229"/>
      <c r="E221" s="229"/>
      <c r="F221" s="229"/>
      <c r="G221" s="229"/>
      <c r="H221" s="229"/>
      <c r="I221" s="229"/>
      <c r="J221" s="229"/>
      <c r="K221" s="229"/>
      <c r="L221" s="229"/>
      <c r="M221" s="229"/>
      <c r="N221" s="229"/>
      <c r="O221" s="229"/>
      <c r="P221" s="229"/>
      <c r="Q221" s="229"/>
      <c r="R221" s="229"/>
      <c r="S221" s="229"/>
      <c r="T221" s="229"/>
      <c r="U221" s="229"/>
      <c r="V221" s="229"/>
      <c r="W221" s="229"/>
      <c r="X221" s="143"/>
      <c r="Y221" s="143"/>
      <c r="Z221" s="143"/>
      <c r="AA221" s="143"/>
      <c r="AB221" s="143"/>
      <c r="AC221" s="143"/>
      <c r="AD221" s="156"/>
      <c r="AE221" s="156"/>
      <c r="AF221" s="156"/>
      <c r="AG221" s="156"/>
      <c r="AH221" s="156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8"/>
    </row>
    <row r="222" spans="1:61" ht="37.799999999999997" x14ac:dyDescent="0.6">
      <c r="A222" s="229" t="s">
        <v>297</v>
      </c>
      <c r="B222" s="229"/>
      <c r="C222" s="229"/>
      <c r="D222" s="229"/>
      <c r="E222" s="229"/>
      <c r="F222" s="229"/>
      <c r="G222" s="229"/>
      <c r="H222" s="229"/>
      <c r="I222" s="229"/>
      <c r="J222" s="229"/>
      <c r="K222" s="229"/>
      <c r="L222" s="229"/>
      <c r="M222" s="229"/>
      <c r="N222" s="229"/>
      <c r="O222" s="229"/>
      <c r="P222" s="229"/>
      <c r="Q222" s="229"/>
      <c r="R222" s="229"/>
      <c r="S222" s="229"/>
      <c r="T222" s="229"/>
      <c r="U222" s="229"/>
      <c r="V222" s="229"/>
      <c r="W222" s="229"/>
      <c r="X222" s="229"/>
      <c r="Y222" s="229"/>
      <c r="Z222" s="229"/>
      <c r="AA222" s="229"/>
      <c r="AB222" s="229"/>
      <c r="AC222" s="229"/>
      <c r="AD222" s="156"/>
      <c r="AE222" s="29"/>
      <c r="AF222" s="29"/>
      <c r="AG222" s="29"/>
      <c r="AH222" s="29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</row>
    <row r="223" spans="1:61" ht="38.549999999999997" customHeight="1" x14ac:dyDescent="0.6">
      <c r="A223" s="144"/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  <c r="R223" s="144"/>
      <c r="S223" s="144"/>
      <c r="T223" s="144"/>
      <c r="U223" s="144"/>
      <c r="V223" s="144"/>
      <c r="W223" s="144"/>
      <c r="X223" s="144"/>
      <c r="Y223" s="144"/>
      <c r="Z223" s="144"/>
      <c r="AA223" s="144"/>
      <c r="AB223" s="144"/>
      <c r="AC223" s="144"/>
      <c r="AD223" s="29"/>
      <c r="AE223" s="29"/>
      <c r="AF223" s="29"/>
      <c r="AG223" s="29"/>
      <c r="AH223" s="29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</row>
    <row r="224" spans="1:61" ht="38.549999999999997" customHeight="1" x14ac:dyDescent="0.65">
      <c r="A224" s="350" t="s">
        <v>469</v>
      </c>
      <c r="B224" s="350"/>
      <c r="C224" s="350"/>
      <c r="D224" s="350"/>
      <c r="E224" s="350"/>
      <c r="F224" s="350"/>
      <c r="G224" s="350"/>
      <c r="H224" s="350"/>
      <c r="I224" s="350"/>
      <c r="J224" s="350"/>
      <c r="K224" s="350"/>
      <c r="L224" s="350"/>
      <c r="M224" s="350"/>
      <c r="N224" s="350"/>
      <c r="O224" s="350"/>
      <c r="P224" s="350"/>
      <c r="Q224" s="350"/>
      <c r="R224" s="350"/>
      <c r="S224" s="350"/>
      <c r="T224" s="350"/>
      <c r="U224" s="350"/>
      <c r="V224" s="350"/>
      <c r="W224" s="350"/>
      <c r="X224" s="350"/>
      <c r="Y224" s="350"/>
      <c r="Z224" s="350"/>
      <c r="AA224" s="350"/>
      <c r="AB224" s="350"/>
      <c r="AC224" s="29"/>
      <c r="AD224" s="29"/>
      <c r="AE224" s="29"/>
      <c r="AF224" s="29"/>
      <c r="AG224" s="29"/>
      <c r="AH224" s="29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8"/>
    </row>
    <row r="225" spans="1:56" ht="30.6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16"/>
      <c r="S225" s="16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153"/>
    </row>
    <row r="226" spans="1:56" ht="30.6" x14ac:dyDescent="0.25">
      <c r="A226" s="153"/>
      <c r="B226" s="153"/>
      <c r="C226" s="153"/>
      <c r="D226" s="153"/>
      <c r="E226" s="153"/>
      <c r="F226" s="153"/>
      <c r="G226" s="153"/>
      <c r="H226" s="153"/>
      <c r="I226" s="153"/>
      <c r="J226" s="153"/>
      <c r="K226" s="153"/>
      <c r="L226" s="153"/>
      <c r="M226" s="153"/>
      <c r="N226" s="153"/>
      <c r="O226" s="153"/>
      <c r="P226" s="153"/>
      <c r="Q226" s="153"/>
      <c r="R226" s="153"/>
      <c r="S226" s="153"/>
      <c r="T226" s="153"/>
      <c r="U226" s="153"/>
      <c r="V226" s="153"/>
      <c r="W226" s="153"/>
      <c r="X226" s="153"/>
      <c r="Y226" s="153"/>
      <c r="Z226" s="153"/>
      <c r="AA226" s="153"/>
      <c r="AB226" s="153"/>
      <c r="AC226" s="153"/>
      <c r="AD226" s="153"/>
      <c r="AE226" s="153"/>
      <c r="AF226" s="153"/>
      <c r="AG226" s="153"/>
      <c r="AH226" s="153"/>
      <c r="AI226" s="153"/>
      <c r="AJ226" s="153"/>
      <c r="AK226" s="153"/>
      <c r="AL226" s="153"/>
      <c r="AM226" s="153"/>
      <c r="AN226" s="153"/>
      <c r="AO226" s="153"/>
      <c r="AP226" s="153"/>
      <c r="AQ226" s="153"/>
      <c r="AR226" s="153"/>
      <c r="AS226" s="153"/>
      <c r="AT226" s="153"/>
      <c r="AU226" s="153"/>
      <c r="AV226" s="153"/>
      <c r="AW226" s="153"/>
      <c r="AX226" s="153"/>
      <c r="AY226" s="153"/>
      <c r="AZ226" s="153"/>
      <c r="BA226" s="153"/>
      <c r="BB226" s="153"/>
      <c r="BC226" s="153"/>
      <c r="BD226" s="181"/>
    </row>
    <row r="227" spans="1:56" ht="37.799999999999997" x14ac:dyDescent="0.25">
      <c r="A227" s="181"/>
      <c r="B227" s="181"/>
      <c r="C227" s="181"/>
      <c r="D227" s="181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  <c r="R227" s="181"/>
      <c r="S227" s="181"/>
      <c r="T227" s="181"/>
      <c r="U227" s="181"/>
      <c r="V227" s="181"/>
      <c r="W227" s="181"/>
      <c r="X227" s="181"/>
      <c r="Y227" s="181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  <c r="AS227" s="181"/>
      <c r="AT227" s="181"/>
      <c r="AU227" s="181"/>
      <c r="AV227" s="181"/>
      <c r="AW227" s="181"/>
      <c r="AX227" s="181"/>
      <c r="AY227" s="181"/>
      <c r="AZ227" s="181"/>
      <c r="BA227" s="181"/>
      <c r="BB227" s="181"/>
      <c r="BC227" s="181"/>
      <c r="BD227" s="141"/>
    </row>
    <row r="228" spans="1:56" ht="37.799999999999997" x14ac:dyDescent="0.6">
      <c r="A228" s="36"/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2"/>
      <c r="S228" s="142"/>
      <c r="T228" s="141"/>
      <c r="U228" s="141"/>
      <c r="V228" s="141"/>
      <c r="W228" s="141"/>
      <c r="X228" s="141"/>
      <c r="Y228" s="141"/>
      <c r="Z228" s="141"/>
      <c r="AA228" s="141"/>
      <c r="AB228" s="141"/>
      <c r="AC228" s="141"/>
      <c r="AD228" s="141"/>
      <c r="AE228" s="141"/>
      <c r="AF228" s="24"/>
      <c r="AG228" s="141"/>
      <c r="AH228" s="141"/>
      <c r="AI228" s="141"/>
      <c r="AJ228" s="36"/>
      <c r="AK228" s="141"/>
      <c r="AL228" s="141"/>
      <c r="AM228" s="141"/>
      <c r="AN228" s="141"/>
      <c r="AO228" s="141"/>
      <c r="AP228" s="141"/>
      <c r="AQ228" s="141"/>
      <c r="AR228" s="141"/>
      <c r="AS228" s="141"/>
      <c r="AT228" s="141"/>
      <c r="AU228" s="141"/>
      <c r="AV228" s="141"/>
      <c r="AW228" s="141"/>
      <c r="AX228" s="141"/>
      <c r="AY228" s="141"/>
      <c r="AZ228" s="141"/>
      <c r="BA228" s="141"/>
      <c r="BB228" s="141"/>
      <c r="BC228" s="141"/>
      <c r="BD228" s="141"/>
    </row>
    <row r="229" spans="1:56" ht="37.799999999999997" x14ac:dyDescent="0.25">
      <c r="A229" s="229"/>
      <c r="B229" s="229"/>
      <c r="C229" s="229"/>
      <c r="D229" s="229"/>
      <c r="E229" s="229"/>
      <c r="F229" s="229"/>
      <c r="G229" s="229"/>
      <c r="H229" s="229"/>
      <c r="I229" s="229"/>
      <c r="J229" s="229"/>
      <c r="K229" s="229"/>
      <c r="L229" s="229"/>
      <c r="M229" s="229"/>
      <c r="N229" s="229"/>
      <c r="O229" s="229"/>
      <c r="P229" s="229"/>
      <c r="Q229" s="229"/>
      <c r="R229" s="229"/>
      <c r="S229" s="229"/>
      <c r="T229" s="229"/>
      <c r="U229" s="229"/>
      <c r="V229" s="229"/>
      <c r="W229" s="229"/>
      <c r="X229" s="229"/>
      <c r="Y229" s="229"/>
      <c r="Z229" s="229"/>
      <c r="AA229" s="229"/>
      <c r="AB229" s="229"/>
      <c r="AC229" s="229"/>
      <c r="AD229" s="141"/>
      <c r="AE229" s="141"/>
      <c r="AF229" s="141"/>
      <c r="AG229" s="141"/>
      <c r="AH229" s="141"/>
      <c r="AI229" s="141"/>
      <c r="AJ229" s="141"/>
      <c r="AK229" s="141"/>
      <c r="AL229" s="141"/>
      <c r="AM229" s="141"/>
      <c r="AN229" s="141"/>
      <c r="AO229" s="141"/>
      <c r="AP229" s="141"/>
      <c r="AQ229" s="141"/>
      <c r="AR229" s="141"/>
      <c r="AS229" s="141"/>
      <c r="AT229" s="141"/>
      <c r="AU229" s="141"/>
      <c r="AV229" s="141"/>
      <c r="AW229" s="141"/>
      <c r="AX229" s="141"/>
      <c r="AY229" s="141"/>
      <c r="AZ229" s="141"/>
      <c r="BA229" s="141"/>
      <c r="BB229" s="141"/>
      <c r="BC229" s="141"/>
      <c r="BD229" s="141"/>
    </row>
    <row r="230" spans="1:56" ht="37.799999999999997" x14ac:dyDescent="0.25">
      <c r="A230" s="229"/>
      <c r="B230" s="229"/>
      <c r="C230" s="229"/>
      <c r="D230" s="229"/>
      <c r="E230" s="229"/>
      <c r="F230" s="229"/>
      <c r="G230" s="229"/>
      <c r="H230" s="229"/>
      <c r="I230" s="229"/>
      <c r="J230" s="229"/>
      <c r="K230" s="229"/>
      <c r="L230" s="229"/>
      <c r="M230" s="229"/>
      <c r="N230" s="229"/>
      <c r="O230" s="229"/>
      <c r="P230" s="229"/>
      <c r="Q230" s="229"/>
      <c r="R230" s="229"/>
      <c r="S230" s="229"/>
      <c r="T230" s="229"/>
      <c r="U230" s="229"/>
      <c r="V230" s="229"/>
      <c r="W230" s="229"/>
      <c r="X230" s="229"/>
      <c r="Y230" s="229"/>
      <c r="Z230" s="229"/>
      <c r="AA230" s="229"/>
      <c r="AB230" s="229"/>
      <c r="AC230" s="229"/>
      <c r="AD230" s="141"/>
      <c r="AE230" s="141"/>
      <c r="AF230" s="141"/>
      <c r="AG230" s="141"/>
      <c r="AH230" s="141"/>
      <c r="AI230" s="141"/>
      <c r="AJ230" s="141"/>
      <c r="AK230" s="141"/>
      <c r="AL230" s="141"/>
      <c r="AM230" s="141"/>
      <c r="AN230" s="141"/>
      <c r="AO230" s="141"/>
      <c r="AP230" s="141"/>
      <c r="AQ230" s="141"/>
      <c r="AR230" s="141"/>
      <c r="AS230" s="141"/>
      <c r="AT230" s="141"/>
      <c r="AU230" s="141"/>
      <c r="AV230" s="141"/>
      <c r="AW230" s="141"/>
      <c r="AX230" s="141"/>
      <c r="AY230" s="141"/>
      <c r="AZ230" s="141"/>
      <c r="BA230" s="141"/>
      <c r="BB230" s="141"/>
      <c r="BC230" s="141"/>
      <c r="BD230" s="143"/>
    </row>
    <row r="231" spans="1:56" ht="37.799999999999997" x14ac:dyDescent="0.25">
      <c r="A231" s="230"/>
      <c r="B231" s="230"/>
      <c r="C231" s="230"/>
      <c r="D231" s="230"/>
      <c r="E231" s="230"/>
      <c r="F231" s="230"/>
      <c r="G231" s="141"/>
      <c r="H231" s="229"/>
      <c r="I231" s="229"/>
      <c r="J231" s="229"/>
      <c r="K231" s="229"/>
      <c r="L231" s="229"/>
      <c r="M231" s="229"/>
      <c r="N231" s="229"/>
      <c r="O231" s="229"/>
      <c r="P231" s="229"/>
      <c r="Q231" s="229"/>
      <c r="R231" s="229"/>
      <c r="S231" s="229"/>
      <c r="T231" s="229"/>
      <c r="U231" s="142"/>
      <c r="V231" s="141"/>
      <c r="W231" s="141"/>
      <c r="X231" s="141"/>
      <c r="Y231" s="141"/>
      <c r="Z231" s="141"/>
      <c r="AA231" s="141"/>
      <c r="AB231" s="141"/>
      <c r="AC231" s="141"/>
      <c r="AD231" s="141"/>
      <c r="AE231" s="141"/>
      <c r="AF231" s="141"/>
      <c r="AG231" s="141"/>
      <c r="AH231" s="141"/>
      <c r="AI231" s="141"/>
      <c r="AJ231" s="230"/>
      <c r="AK231" s="230"/>
      <c r="AL231" s="230"/>
      <c r="AM231" s="230"/>
      <c r="AN231" s="230"/>
      <c r="AO231" s="230"/>
      <c r="AP231" s="229"/>
      <c r="AQ231" s="229"/>
      <c r="AR231" s="229"/>
      <c r="AS231" s="229"/>
      <c r="AT231" s="229"/>
      <c r="AU231" s="229"/>
      <c r="AV231" s="229"/>
      <c r="AW231" s="143"/>
      <c r="AX231" s="143"/>
      <c r="AY231" s="143"/>
      <c r="AZ231" s="143"/>
      <c r="BA231" s="143"/>
      <c r="BB231" s="143"/>
      <c r="BC231" s="143"/>
      <c r="BD231" s="141"/>
    </row>
    <row r="232" spans="1:56" ht="37.799999999999997" x14ac:dyDescent="0.6">
      <c r="A232" s="230"/>
      <c r="B232" s="230"/>
      <c r="C232" s="230"/>
      <c r="D232" s="230"/>
      <c r="E232" s="230"/>
      <c r="F232" s="230"/>
      <c r="G232" s="229"/>
      <c r="H232" s="229"/>
      <c r="I232" s="229"/>
      <c r="J232" s="229"/>
      <c r="K232" s="141"/>
      <c r="L232" s="141"/>
      <c r="M232" s="141"/>
      <c r="N232" s="141"/>
      <c r="O232" s="141"/>
      <c r="P232" s="141"/>
      <c r="Q232" s="141"/>
      <c r="R232" s="142"/>
      <c r="S232" s="142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1"/>
      <c r="AD232" s="141"/>
      <c r="AE232" s="141"/>
      <c r="AF232" s="141"/>
      <c r="AG232" s="141"/>
      <c r="AH232" s="141"/>
      <c r="AI232" s="141"/>
      <c r="AJ232" s="230"/>
      <c r="AK232" s="230"/>
      <c r="AL232" s="230"/>
      <c r="AM232" s="230"/>
      <c r="AN232" s="230"/>
      <c r="AO232" s="230"/>
      <c r="AP232" s="229"/>
      <c r="AQ232" s="229"/>
      <c r="AR232" s="229"/>
      <c r="AS232" s="229"/>
      <c r="AT232" s="24"/>
      <c r="AU232" s="24"/>
      <c r="AV232" s="24"/>
      <c r="AW232" s="141"/>
      <c r="AX232" s="141"/>
      <c r="AY232" s="141"/>
      <c r="AZ232" s="141"/>
      <c r="BA232" s="141"/>
      <c r="BB232" s="141"/>
      <c r="BC232" s="141"/>
      <c r="BD232" s="141"/>
    </row>
    <row r="233" spans="1:56" ht="37.799999999999997" x14ac:dyDescent="0.25">
      <c r="A233" s="29"/>
      <c r="B233" s="141"/>
      <c r="C233" s="141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  <c r="R233" s="142"/>
      <c r="S233" s="142"/>
      <c r="T233" s="141"/>
      <c r="U233" s="141"/>
      <c r="V233" s="141"/>
      <c r="W233" s="141"/>
      <c r="X233" s="141"/>
      <c r="Y233" s="141"/>
      <c r="Z233" s="141"/>
      <c r="AA233" s="141"/>
      <c r="AB233" s="141"/>
      <c r="AC233" s="141"/>
      <c r="AD233" s="141"/>
      <c r="AE233" s="141"/>
      <c r="AF233" s="141"/>
      <c r="AG233" s="141"/>
      <c r="AH233" s="141"/>
      <c r="AI233" s="141"/>
      <c r="AJ233" s="228"/>
      <c r="AK233" s="228"/>
      <c r="AL233" s="228"/>
      <c r="AM233" s="228"/>
      <c r="AN233" s="228"/>
      <c r="AO233" s="228"/>
      <c r="AP233" s="141"/>
      <c r="AQ233" s="141"/>
      <c r="AR233" s="141"/>
      <c r="AS233" s="141"/>
      <c r="AT233" s="141"/>
      <c r="AU233" s="141"/>
      <c r="AV233" s="141"/>
      <c r="AW233" s="141"/>
      <c r="AX233" s="141"/>
      <c r="AY233" s="141"/>
      <c r="AZ233" s="141"/>
      <c r="BA233" s="141"/>
      <c r="BB233" s="141"/>
      <c r="BC233" s="141"/>
      <c r="BD233" s="143"/>
    </row>
    <row r="234" spans="1:56" ht="37.799999999999997" x14ac:dyDescent="0.65">
      <c r="A234" s="231"/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  <c r="R234" s="231"/>
      <c r="S234" s="231"/>
      <c r="T234" s="231"/>
      <c r="U234" s="231"/>
      <c r="V234" s="231"/>
      <c r="W234" s="231"/>
      <c r="X234" s="231"/>
      <c r="Y234" s="231"/>
      <c r="Z234" s="231"/>
      <c r="AA234" s="231"/>
      <c r="AB234" s="231"/>
      <c r="AC234" s="231"/>
      <c r="AD234" s="141"/>
      <c r="AE234" s="141"/>
      <c r="AF234" s="141"/>
      <c r="AG234" s="141"/>
      <c r="AH234" s="141"/>
      <c r="AI234" s="141"/>
      <c r="AJ234" s="229"/>
      <c r="AK234" s="229"/>
      <c r="AL234" s="229"/>
      <c r="AM234" s="229"/>
      <c r="AN234" s="229"/>
      <c r="AO234" s="229"/>
      <c r="AP234" s="229"/>
      <c r="AQ234" s="229"/>
      <c r="AR234" s="229"/>
      <c r="AS234" s="229"/>
      <c r="AT234" s="229"/>
      <c r="AU234" s="229"/>
      <c r="AV234" s="229"/>
      <c r="AW234" s="229"/>
      <c r="AX234" s="229"/>
      <c r="AY234" s="229"/>
      <c r="AZ234" s="229"/>
      <c r="BA234" s="229"/>
      <c r="BB234" s="229"/>
      <c r="BC234" s="229"/>
      <c r="BD234" s="143"/>
    </row>
    <row r="235" spans="1:56" ht="37.799999999999997" x14ac:dyDescent="0.25">
      <c r="A235" s="230"/>
      <c r="B235" s="230"/>
      <c r="C235" s="230"/>
      <c r="D235" s="230"/>
      <c r="E235" s="230"/>
      <c r="F235" s="230"/>
      <c r="G235" s="141"/>
      <c r="H235" s="229"/>
      <c r="I235" s="229"/>
      <c r="J235" s="229"/>
      <c r="K235" s="229"/>
      <c r="L235" s="229"/>
      <c r="M235" s="229"/>
      <c r="N235" s="229"/>
      <c r="O235" s="229"/>
      <c r="P235" s="229"/>
      <c r="Q235" s="229"/>
      <c r="R235" s="229"/>
      <c r="S235" s="229"/>
      <c r="T235" s="141"/>
      <c r="U235" s="141"/>
      <c r="V235" s="141"/>
      <c r="W235" s="141"/>
      <c r="X235" s="141"/>
      <c r="Y235" s="141"/>
      <c r="Z235" s="141"/>
      <c r="AA235" s="141"/>
      <c r="AB235" s="141"/>
      <c r="AC235" s="141"/>
      <c r="AD235" s="141"/>
      <c r="AE235" s="141"/>
      <c r="AF235" s="141"/>
      <c r="AG235" s="141"/>
      <c r="AH235" s="141"/>
      <c r="AI235" s="141"/>
      <c r="AJ235" s="229"/>
      <c r="AK235" s="229"/>
      <c r="AL235" s="229"/>
      <c r="AM235" s="229"/>
      <c r="AN235" s="229"/>
      <c r="AO235" s="229"/>
      <c r="AP235" s="229"/>
      <c r="AQ235" s="229"/>
      <c r="AR235" s="229"/>
      <c r="AS235" s="229"/>
      <c r="AT235" s="229"/>
      <c r="AU235" s="229"/>
      <c r="AV235" s="229"/>
      <c r="AW235" s="229"/>
      <c r="AX235" s="229"/>
      <c r="AY235" s="229"/>
      <c r="AZ235" s="229"/>
      <c r="BA235" s="229"/>
      <c r="BB235" s="229"/>
      <c r="BC235" s="229"/>
      <c r="BD235" s="141"/>
    </row>
    <row r="236" spans="1:56" ht="37.799999999999997" x14ac:dyDescent="0.25">
      <c r="A236" s="230"/>
      <c r="B236" s="230"/>
      <c r="C236" s="230"/>
      <c r="D236" s="230"/>
      <c r="E236" s="230"/>
      <c r="F236" s="230"/>
      <c r="G236" s="229"/>
      <c r="H236" s="229"/>
      <c r="I236" s="229"/>
      <c r="J236" s="229"/>
      <c r="K236" s="141"/>
      <c r="L236" s="141"/>
      <c r="M236" s="141"/>
      <c r="N236" s="141"/>
      <c r="O236" s="141"/>
      <c r="P236" s="141"/>
      <c r="Q236" s="141"/>
      <c r="R236" s="142"/>
      <c r="S236" s="142"/>
      <c r="T236" s="141"/>
      <c r="U236" s="141"/>
      <c r="V236" s="141"/>
      <c r="W236" s="141"/>
      <c r="X236" s="141"/>
      <c r="Y236" s="141"/>
      <c r="Z236" s="141"/>
      <c r="AA236" s="141"/>
      <c r="AB236" s="141"/>
      <c r="AC236" s="141"/>
      <c r="AD236" s="141"/>
      <c r="AE236" s="141"/>
      <c r="AF236" s="141"/>
      <c r="AG236" s="141"/>
      <c r="AH236" s="141"/>
      <c r="AI236" s="141"/>
      <c r="AJ236" s="29"/>
      <c r="AK236" s="141"/>
      <c r="AL236" s="141"/>
      <c r="AM236" s="141"/>
      <c r="AN236" s="141"/>
      <c r="AO236" s="141"/>
      <c r="AP236" s="229"/>
      <c r="AQ236" s="229"/>
      <c r="AR236" s="229"/>
      <c r="AS236" s="229"/>
      <c r="AT236" s="229"/>
      <c r="AU236" s="229"/>
      <c r="AV236" s="229"/>
      <c r="AW236" s="141"/>
      <c r="AX236" s="141"/>
      <c r="AY236" s="141"/>
      <c r="AZ236" s="141"/>
      <c r="BA236" s="141"/>
      <c r="BB236" s="141"/>
      <c r="BC236" s="141"/>
      <c r="BD236" s="141"/>
    </row>
    <row r="237" spans="1:56" ht="37.799999999999997" x14ac:dyDescent="0.25">
      <c r="A237" s="228"/>
      <c r="B237" s="228"/>
      <c r="C237" s="228"/>
      <c r="D237" s="228"/>
      <c r="E237" s="228"/>
      <c r="F237" s="228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  <c r="R237" s="142"/>
      <c r="S237" s="142"/>
      <c r="T237" s="141"/>
      <c r="U237" s="141"/>
      <c r="V237" s="141"/>
      <c r="W237" s="141"/>
      <c r="X237" s="141"/>
      <c r="Y237" s="141"/>
      <c r="Z237" s="141"/>
      <c r="AA237" s="141"/>
      <c r="AB237" s="141"/>
      <c r="AC237" s="141"/>
      <c r="AD237" s="141"/>
      <c r="AE237" s="141"/>
      <c r="AF237" s="141"/>
      <c r="AG237" s="141"/>
      <c r="AH237" s="141"/>
      <c r="AI237" s="141"/>
      <c r="AJ237" s="230"/>
      <c r="AK237" s="230"/>
      <c r="AL237" s="230"/>
      <c r="AM237" s="230"/>
      <c r="AN237" s="230"/>
      <c r="AO237" s="230"/>
      <c r="AP237" s="229"/>
      <c r="AQ237" s="229"/>
      <c r="AR237" s="229"/>
      <c r="AS237" s="229"/>
      <c r="AT237" s="141"/>
      <c r="AU237" s="141"/>
      <c r="AV237" s="141"/>
      <c r="AW237" s="141"/>
      <c r="AX237" s="141"/>
      <c r="AY237" s="141"/>
      <c r="AZ237" s="141"/>
      <c r="BA237" s="141"/>
      <c r="BB237" s="141"/>
      <c r="BC237" s="141"/>
      <c r="BD237" s="141"/>
    </row>
    <row r="238" spans="1:56" ht="37.799999999999997" x14ac:dyDescent="0.6">
      <c r="A238" s="274"/>
      <c r="B238" s="274"/>
      <c r="C238" s="274"/>
      <c r="D238" s="274"/>
      <c r="E238" s="274"/>
      <c r="F238" s="274"/>
      <c r="G238" s="274"/>
      <c r="H238" s="274"/>
      <c r="I238" s="274"/>
      <c r="J238" s="274"/>
      <c r="K238" s="274"/>
      <c r="L238" s="274"/>
      <c r="M238" s="274"/>
      <c r="N238" s="274"/>
      <c r="O238" s="274"/>
      <c r="P238" s="274"/>
      <c r="Q238" s="274"/>
      <c r="R238" s="274"/>
      <c r="S238" s="274"/>
      <c r="T238" s="274"/>
      <c r="U238" s="274"/>
      <c r="V238" s="274"/>
      <c r="W238" s="274"/>
      <c r="X238" s="274"/>
      <c r="Y238" s="274"/>
      <c r="Z238" s="274"/>
      <c r="AA238" s="274"/>
      <c r="AB238" s="274"/>
      <c r="AC238" s="274"/>
      <c r="AD238" s="141"/>
      <c r="AE238" s="141"/>
      <c r="AF238" s="141"/>
      <c r="AG238" s="141"/>
      <c r="AH238" s="141"/>
      <c r="AI238" s="141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141"/>
    </row>
    <row r="239" spans="1:56" ht="37.799999999999997" x14ac:dyDescent="0.6">
      <c r="A239" s="230"/>
      <c r="B239" s="230"/>
      <c r="C239" s="230"/>
      <c r="D239" s="230"/>
      <c r="E239" s="230"/>
      <c r="F239" s="230"/>
      <c r="G239" s="141"/>
      <c r="H239" s="229"/>
      <c r="I239" s="229"/>
      <c r="J239" s="229"/>
      <c r="K239" s="229"/>
      <c r="L239" s="229"/>
      <c r="M239" s="229"/>
      <c r="N239" s="229"/>
      <c r="O239" s="229"/>
      <c r="P239" s="142"/>
      <c r="Q239" s="142"/>
      <c r="R239" s="142"/>
      <c r="S239" s="142"/>
      <c r="T239" s="142"/>
      <c r="U239" s="142"/>
      <c r="V239" s="142"/>
      <c r="W239" s="142"/>
      <c r="X239" s="142"/>
      <c r="Y239" s="142"/>
      <c r="Z239" s="142"/>
      <c r="AA239" s="142"/>
      <c r="AB239" s="142"/>
      <c r="AC239" s="142"/>
      <c r="AD239" s="141"/>
      <c r="AE239" s="141"/>
      <c r="AF239" s="141"/>
      <c r="AG239" s="141"/>
      <c r="AH239" s="141"/>
      <c r="AI239" s="141"/>
      <c r="AJ239" s="230"/>
      <c r="AK239" s="230"/>
      <c r="AL239" s="230"/>
      <c r="AM239" s="230"/>
      <c r="AN239" s="230"/>
      <c r="AO239" s="230"/>
      <c r="AP239" s="141"/>
      <c r="AQ239" s="229"/>
      <c r="AR239" s="229"/>
      <c r="AS239" s="229"/>
      <c r="AT239" s="229"/>
      <c r="AU239" s="229"/>
      <c r="AV239" s="229"/>
      <c r="AW239" s="141"/>
      <c r="AX239" s="141"/>
      <c r="AY239" s="141"/>
      <c r="AZ239" s="141"/>
      <c r="BA239" s="141"/>
      <c r="BB239" s="141"/>
      <c r="BC239" s="141"/>
      <c r="BD239" s="24"/>
    </row>
    <row r="240" spans="1:56" ht="37.799999999999997" x14ac:dyDescent="0.6">
      <c r="A240" s="230"/>
      <c r="B240" s="230"/>
      <c r="C240" s="230"/>
      <c r="D240" s="230"/>
      <c r="E240" s="230"/>
      <c r="F240" s="230"/>
      <c r="G240" s="229"/>
      <c r="H240" s="229"/>
      <c r="I240" s="229"/>
      <c r="J240" s="229"/>
      <c r="K240" s="142"/>
      <c r="L240" s="142"/>
      <c r="M240" s="142"/>
      <c r="N240" s="142"/>
      <c r="O240" s="142"/>
      <c r="P240" s="142"/>
      <c r="Q240" s="142"/>
      <c r="R240" s="142"/>
      <c r="S240" s="142"/>
      <c r="T240" s="142"/>
      <c r="U240" s="142"/>
      <c r="V240" s="142"/>
      <c r="W240" s="142"/>
      <c r="X240" s="142"/>
      <c r="Y240" s="142"/>
      <c r="Z240" s="142"/>
      <c r="AA240" s="142"/>
      <c r="AB240" s="142"/>
      <c r="AC240" s="142"/>
      <c r="AD240" s="141"/>
      <c r="AE240" s="141"/>
      <c r="AF240" s="141"/>
      <c r="AG240" s="141"/>
      <c r="AH240" s="141"/>
      <c r="AI240" s="141"/>
      <c r="AJ240" s="230"/>
      <c r="AK240" s="230"/>
      <c r="AL240" s="230"/>
      <c r="AM240" s="230"/>
      <c r="AN240" s="230"/>
      <c r="AO240" s="230"/>
      <c r="AP240" s="229"/>
      <c r="AQ240" s="229"/>
      <c r="AR240" s="229"/>
      <c r="AS240" s="229"/>
      <c r="AT240" s="141"/>
      <c r="AU240" s="141"/>
      <c r="AV240" s="141"/>
      <c r="AW240" s="141"/>
      <c r="AX240" s="141"/>
      <c r="AY240" s="141"/>
      <c r="AZ240" s="141"/>
      <c r="BA240" s="24"/>
      <c r="BB240" s="24"/>
      <c r="BC240" s="24"/>
      <c r="BD240" s="24"/>
    </row>
    <row r="241" spans="1:56" ht="37.799999999999997" x14ac:dyDescent="0.6">
      <c r="A241" s="228"/>
      <c r="B241" s="228"/>
      <c r="C241" s="228"/>
      <c r="D241" s="228"/>
      <c r="E241" s="228"/>
      <c r="F241" s="228"/>
      <c r="G241" s="180"/>
      <c r="H241" s="180"/>
      <c r="I241" s="180"/>
      <c r="J241" s="142"/>
      <c r="K241" s="142"/>
      <c r="L241" s="142"/>
      <c r="M241" s="142"/>
      <c r="N241" s="142"/>
      <c r="O241" s="142"/>
      <c r="P241" s="142"/>
      <c r="Q241" s="142"/>
      <c r="R241" s="142"/>
      <c r="S241" s="142"/>
      <c r="T241" s="142"/>
      <c r="U241" s="142"/>
      <c r="V241" s="142"/>
      <c r="W241" s="142"/>
      <c r="X241" s="142"/>
      <c r="Y241" s="142"/>
      <c r="Z241" s="142"/>
      <c r="AA241" s="142"/>
      <c r="AB241" s="142"/>
      <c r="AC241" s="142"/>
      <c r="AD241" s="141"/>
      <c r="AE241" s="141"/>
      <c r="AF241" s="141"/>
      <c r="AG241" s="141"/>
      <c r="AH241" s="141"/>
      <c r="AI241" s="141"/>
      <c r="AJ241" s="228"/>
      <c r="AK241" s="228"/>
      <c r="AL241" s="228"/>
      <c r="AM241" s="228"/>
      <c r="AN241" s="228"/>
      <c r="AO241" s="228"/>
      <c r="AP241" s="141"/>
      <c r="AQ241" s="141"/>
      <c r="AR241" s="141"/>
      <c r="AS241" s="141"/>
      <c r="AT241" s="141"/>
      <c r="AU241" s="141"/>
      <c r="AV241" s="141"/>
      <c r="AW241" s="141"/>
      <c r="AX241" s="141"/>
      <c r="AY241" s="141"/>
      <c r="AZ241" s="141"/>
      <c r="BA241" s="24"/>
      <c r="BB241" s="24"/>
      <c r="BC241" s="24"/>
      <c r="BD241" s="24"/>
    </row>
    <row r="242" spans="1:56" ht="37.799999999999997" x14ac:dyDescent="0.6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5"/>
      <c r="S242" s="25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141"/>
      <c r="AF242" s="141"/>
      <c r="AG242" s="141"/>
      <c r="AH242" s="141"/>
      <c r="AI242" s="141"/>
      <c r="AJ242" s="141"/>
      <c r="AK242" s="141"/>
      <c r="AL242" s="141"/>
      <c r="AM242" s="141"/>
      <c r="AN242" s="141"/>
      <c r="AO242" s="141"/>
      <c r="AP242" s="141"/>
      <c r="AQ242" s="141"/>
      <c r="AR242" s="141"/>
      <c r="AS242" s="141"/>
      <c r="AT242" s="141"/>
      <c r="AU242" s="141"/>
      <c r="AV242" s="141"/>
      <c r="AW242" s="141"/>
      <c r="AX242" s="141"/>
      <c r="AY242" s="141"/>
      <c r="AZ242" s="141"/>
      <c r="BA242" s="24"/>
      <c r="BB242" s="24"/>
      <c r="BC242" s="24"/>
      <c r="BD242" s="24"/>
    </row>
    <row r="243" spans="1:56" ht="37.799999999999997" x14ac:dyDescent="0.6">
      <c r="A243" s="229"/>
      <c r="B243" s="229"/>
      <c r="C243" s="229"/>
      <c r="D243" s="229"/>
      <c r="E243" s="229"/>
      <c r="F243" s="229"/>
      <c r="G243" s="229"/>
      <c r="H243" s="229"/>
      <c r="I243" s="229"/>
      <c r="J243" s="229"/>
      <c r="K243" s="229"/>
      <c r="L243" s="229"/>
      <c r="M243" s="229"/>
      <c r="N243" s="229"/>
      <c r="O243" s="229"/>
      <c r="P243" s="229"/>
      <c r="Q243" s="229"/>
      <c r="R243" s="229"/>
      <c r="S243" s="229"/>
      <c r="T243" s="229"/>
      <c r="U243" s="229"/>
      <c r="V243" s="229"/>
      <c r="W243" s="229"/>
      <c r="X243" s="143"/>
      <c r="Y243" s="143"/>
      <c r="Z243" s="143"/>
      <c r="AA243" s="143"/>
      <c r="AB243" s="143"/>
      <c r="AC243" s="143"/>
      <c r="AD243" s="156"/>
      <c r="AE243" s="156"/>
      <c r="AF243" s="156"/>
      <c r="AG243" s="156"/>
      <c r="AH243" s="156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</row>
    <row r="244" spans="1:56" ht="37.799999999999997" x14ac:dyDescent="0.6">
      <c r="A244" s="229"/>
      <c r="B244" s="229"/>
      <c r="C244" s="229"/>
      <c r="D244" s="229"/>
      <c r="E244" s="229"/>
      <c r="F244" s="229"/>
      <c r="G244" s="229"/>
      <c r="H244" s="229"/>
      <c r="I244" s="229"/>
      <c r="J244" s="229"/>
      <c r="K244" s="229"/>
      <c r="L244" s="229"/>
      <c r="M244" s="229"/>
      <c r="N244" s="229"/>
      <c r="O244" s="229"/>
      <c r="P244" s="229"/>
      <c r="Q244" s="229"/>
      <c r="R244" s="229"/>
      <c r="S244" s="229"/>
      <c r="T244" s="229"/>
      <c r="U244" s="229"/>
      <c r="V244" s="229"/>
      <c r="W244" s="229"/>
      <c r="X244" s="229"/>
      <c r="Y244" s="229"/>
      <c r="Z244" s="229"/>
      <c r="AA244" s="229"/>
      <c r="AB244" s="229"/>
      <c r="AC244" s="229"/>
      <c r="AD244" s="156"/>
      <c r="AE244" s="29"/>
      <c r="AF244" s="29"/>
      <c r="AG244" s="29"/>
      <c r="AH244" s="29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</row>
    <row r="245" spans="1:56" ht="37.799999999999997" x14ac:dyDescent="0.6">
      <c r="A245" s="144"/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  <c r="R245" s="144"/>
      <c r="S245" s="144"/>
      <c r="T245" s="144"/>
      <c r="U245" s="144"/>
      <c r="V245" s="144"/>
      <c r="W245" s="144"/>
      <c r="X245" s="144"/>
      <c r="Y245" s="144"/>
      <c r="Z245" s="144"/>
      <c r="AA245" s="144"/>
      <c r="AB245" s="144"/>
      <c r="AC245" s="144"/>
      <c r="AD245" s="29"/>
      <c r="AE245" s="29"/>
      <c r="AF245" s="29"/>
      <c r="AG245" s="29"/>
      <c r="AH245" s="29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</row>
    <row r="246" spans="1:56" ht="37.799999999999997" x14ac:dyDescent="0.65">
      <c r="A246" s="350"/>
      <c r="B246" s="350"/>
      <c r="C246" s="350"/>
      <c r="D246" s="350"/>
      <c r="E246" s="350"/>
      <c r="F246" s="350"/>
      <c r="G246" s="350"/>
      <c r="H246" s="350"/>
      <c r="I246" s="350"/>
      <c r="J246" s="350"/>
      <c r="K246" s="350"/>
      <c r="L246" s="350"/>
      <c r="M246" s="350"/>
      <c r="N246" s="350"/>
      <c r="O246" s="350"/>
      <c r="P246" s="350"/>
      <c r="Q246" s="350"/>
      <c r="R246" s="350"/>
      <c r="S246" s="350"/>
      <c r="T246" s="350"/>
      <c r="U246" s="350"/>
      <c r="V246" s="350"/>
      <c r="W246" s="350"/>
      <c r="X246" s="350"/>
      <c r="Y246" s="350"/>
      <c r="Z246" s="350"/>
      <c r="AA246" s="350"/>
      <c r="AB246" s="350"/>
      <c r="AC246" s="29"/>
      <c r="AD246" s="29"/>
      <c r="AE246" s="29"/>
      <c r="AF246" s="29"/>
      <c r="AG246" s="29"/>
      <c r="AH246" s="29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8"/>
    </row>
    <row r="247" spans="1:56" ht="30.6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16"/>
      <c r="S247" s="16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</row>
  </sheetData>
  <mergeCells count="1316">
    <mergeCell ref="B64:O64"/>
    <mergeCell ref="AB64:AC64"/>
    <mergeCell ref="P67:Q67"/>
    <mergeCell ref="Z72:AA72"/>
    <mergeCell ref="B72:O72"/>
    <mergeCell ref="B71:O71"/>
    <mergeCell ref="T71:U71"/>
    <mergeCell ref="AB71:AC71"/>
    <mergeCell ref="R70:S70"/>
    <mergeCell ref="R67:S67"/>
    <mergeCell ref="P72:Q72"/>
    <mergeCell ref="X72:Y72"/>
    <mergeCell ref="BD65:BG65"/>
    <mergeCell ref="BD175:BG175"/>
    <mergeCell ref="BD158:BG158"/>
    <mergeCell ref="BD159:BG159"/>
    <mergeCell ref="A180:D180"/>
    <mergeCell ref="A169:D169"/>
    <mergeCell ref="A167:D167"/>
    <mergeCell ref="A168:D168"/>
    <mergeCell ref="A165:D165"/>
    <mergeCell ref="AB145:AC145"/>
    <mergeCell ref="AR144:AT144"/>
    <mergeCell ref="A159:D159"/>
    <mergeCell ref="B128:O128"/>
    <mergeCell ref="AB121:AC121"/>
    <mergeCell ref="X121:Y121"/>
    <mergeCell ref="BD122:BG122"/>
    <mergeCell ref="AD128:AE128"/>
    <mergeCell ref="X122:Y122"/>
    <mergeCell ref="P126:Q126"/>
    <mergeCell ref="R127:S127"/>
    <mergeCell ref="BD191:BG191"/>
    <mergeCell ref="BD174:BG174"/>
    <mergeCell ref="BD176:BG176"/>
    <mergeCell ref="BD178:BG178"/>
    <mergeCell ref="BD184:BG184"/>
    <mergeCell ref="BD185:BG185"/>
    <mergeCell ref="BD186:BG186"/>
    <mergeCell ref="BD182:BG182"/>
    <mergeCell ref="BD180:BG180"/>
    <mergeCell ref="BD181:BG181"/>
    <mergeCell ref="BD183:BG183"/>
    <mergeCell ref="BD187:BG187"/>
    <mergeCell ref="BD188:BG188"/>
    <mergeCell ref="BD190:BG190"/>
    <mergeCell ref="E187:BC187"/>
    <mergeCell ref="E188:BC188"/>
    <mergeCell ref="BD162:BG162"/>
    <mergeCell ref="BD163:BG163"/>
    <mergeCell ref="BD164:BG164"/>
    <mergeCell ref="BD165:BG165"/>
    <mergeCell ref="BD166:BG166"/>
    <mergeCell ref="BD167:BG167"/>
    <mergeCell ref="BD168:BG168"/>
    <mergeCell ref="BD169:BG169"/>
    <mergeCell ref="BD171:BG171"/>
    <mergeCell ref="BD172:BG172"/>
    <mergeCell ref="BD173:BG173"/>
    <mergeCell ref="E181:BC181"/>
    <mergeCell ref="E180:BC180"/>
    <mergeCell ref="E174:BC174"/>
    <mergeCell ref="E175:BC175"/>
    <mergeCell ref="E176:BC176"/>
    <mergeCell ref="A212:F212"/>
    <mergeCell ref="G212:J212"/>
    <mergeCell ref="A213:F213"/>
    <mergeCell ref="AJ213:AO213"/>
    <mergeCell ref="AP213:AS213"/>
    <mergeCell ref="A214:AC214"/>
    <mergeCell ref="J215:AC215"/>
    <mergeCell ref="AJ215:BC215"/>
    <mergeCell ref="A216:F216"/>
    <mergeCell ref="H216:O216"/>
    <mergeCell ref="AJ216:AO216"/>
    <mergeCell ref="AQ216:AV216"/>
    <mergeCell ref="A217:F217"/>
    <mergeCell ref="AJ217:AO217"/>
    <mergeCell ref="E171:BC171"/>
    <mergeCell ref="E177:BC177"/>
    <mergeCell ref="AX143:AZ143"/>
    <mergeCell ref="AD145:AE145"/>
    <mergeCell ref="Z146:AA146"/>
    <mergeCell ref="AR146:AT146"/>
    <mergeCell ref="Z149:AB149"/>
    <mergeCell ref="N149:P149"/>
    <mergeCell ref="E191:BC191"/>
    <mergeCell ref="E163:BC163"/>
    <mergeCell ref="A164:D164"/>
    <mergeCell ref="E186:BC186"/>
    <mergeCell ref="E157:BC157"/>
    <mergeCell ref="E156:BC156"/>
    <mergeCell ref="E158:BC158"/>
    <mergeCell ref="E159:BC159"/>
    <mergeCell ref="A174:D174"/>
    <mergeCell ref="A156:D156"/>
    <mergeCell ref="AA14:AT14"/>
    <mergeCell ref="AJ211:AO211"/>
    <mergeCell ref="AQ211:AV211"/>
    <mergeCell ref="AO142:AQ142"/>
    <mergeCell ref="X142:Y142"/>
    <mergeCell ref="AB126:AC126"/>
    <mergeCell ref="BD157:BG157"/>
    <mergeCell ref="E160:BC160"/>
    <mergeCell ref="E161:BC161"/>
    <mergeCell ref="E162:BC162"/>
    <mergeCell ref="E165:BC165"/>
    <mergeCell ref="E166:BC166"/>
    <mergeCell ref="E167:BC167"/>
    <mergeCell ref="E168:BC168"/>
    <mergeCell ref="E169:BC169"/>
    <mergeCell ref="E164:BC164"/>
    <mergeCell ref="E172:BC172"/>
    <mergeCell ref="E173:BC173"/>
    <mergeCell ref="B122:O122"/>
    <mergeCell ref="X135:Y136"/>
    <mergeCell ref="Z129:AA129"/>
    <mergeCell ref="P122:Q122"/>
    <mergeCell ref="AB122:AC122"/>
    <mergeCell ref="R126:S126"/>
    <mergeCell ref="BD119:BG119"/>
    <mergeCell ref="B129:O129"/>
    <mergeCell ref="B121:O121"/>
    <mergeCell ref="B123:O123"/>
    <mergeCell ref="AI135:AK135"/>
    <mergeCell ref="AL135:AN135"/>
    <mergeCell ref="V129:W129"/>
    <mergeCell ref="X129:Y129"/>
    <mergeCell ref="BD123:BG123"/>
    <mergeCell ref="BD126:BG126"/>
    <mergeCell ref="BD129:BG129"/>
    <mergeCell ref="AB123:AC123"/>
    <mergeCell ref="R123:S123"/>
    <mergeCell ref="T123:U123"/>
    <mergeCell ref="X130:Y130"/>
    <mergeCell ref="X146:Y146"/>
    <mergeCell ref="Z144:AA144"/>
    <mergeCell ref="AF149:AJ149"/>
    <mergeCell ref="B130:O130"/>
    <mergeCell ref="A148:P148"/>
    <mergeCell ref="A143:S143"/>
    <mergeCell ref="AB146:AC146"/>
    <mergeCell ref="Z143:AA143"/>
    <mergeCell ref="AD146:AE146"/>
    <mergeCell ref="AK149:AO149"/>
    <mergeCell ref="Q149:V149"/>
    <mergeCell ref="B137:O137"/>
    <mergeCell ref="K149:M149"/>
    <mergeCell ref="BD140:BG140"/>
    <mergeCell ref="BD142:BG142"/>
    <mergeCell ref="AU149:BG149"/>
    <mergeCell ref="BD146:BG146"/>
    <mergeCell ref="R130:S130"/>
    <mergeCell ref="AL134:AQ134"/>
    <mergeCell ref="A149:G149"/>
    <mergeCell ref="AC149:AE149"/>
    <mergeCell ref="BD127:BG127"/>
    <mergeCell ref="P137:Q137"/>
    <mergeCell ref="R137:S137"/>
    <mergeCell ref="Z145:AA145"/>
    <mergeCell ref="A163:D163"/>
    <mergeCell ref="A173:D173"/>
    <mergeCell ref="AU150:BG150"/>
    <mergeCell ref="BD156:BG156"/>
    <mergeCell ref="K151:M151"/>
    <mergeCell ref="N150:P150"/>
    <mergeCell ref="AP149:AT149"/>
    <mergeCell ref="W149:Y149"/>
    <mergeCell ref="H149:J149"/>
    <mergeCell ref="A179:D179"/>
    <mergeCell ref="A161:D161"/>
    <mergeCell ref="A158:D158"/>
    <mergeCell ref="A166:D166"/>
    <mergeCell ref="A176:D176"/>
    <mergeCell ref="A175:D175"/>
    <mergeCell ref="BD177:BG177"/>
    <mergeCell ref="BD179:BG179"/>
    <mergeCell ref="A178:D178"/>
    <mergeCell ref="A171:D171"/>
    <mergeCell ref="BD160:BG160"/>
    <mergeCell ref="BD161:BG161"/>
    <mergeCell ref="A157:D157"/>
    <mergeCell ref="H151:J151"/>
    <mergeCell ref="E178:BC178"/>
    <mergeCell ref="E179:BC179"/>
    <mergeCell ref="A160:D160"/>
    <mergeCell ref="BD170:BG170"/>
    <mergeCell ref="A152:G152"/>
    <mergeCell ref="H152:J152"/>
    <mergeCell ref="K152:M152"/>
    <mergeCell ref="N152:P152"/>
    <mergeCell ref="B139:O139"/>
    <mergeCell ref="Z137:AA137"/>
    <mergeCell ref="P140:Q140"/>
    <mergeCell ref="P138:Q138"/>
    <mergeCell ref="BA143:BC143"/>
    <mergeCell ref="AU143:AW143"/>
    <mergeCell ref="AF142:AH142"/>
    <mergeCell ref="AB139:AC139"/>
    <mergeCell ref="V141:W141"/>
    <mergeCell ref="A141:S141"/>
    <mergeCell ref="P139:Q139"/>
    <mergeCell ref="R139:S139"/>
    <mergeCell ref="A144:S144"/>
    <mergeCell ref="T141:U141"/>
    <mergeCell ref="T145:U145"/>
    <mergeCell ref="T146:U146"/>
    <mergeCell ref="AU146:AW146"/>
    <mergeCell ref="V146:W146"/>
    <mergeCell ref="AF145:AH145"/>
    <mergeCell ref="AO145:AQ145"/>
    <mergeCell ref="X145:Y145"/>
    <mergeCell ref="AF146:AH146"/>
    <mergeCell ref="AI146:AK146"/>
    <mergeCell ref="AL146:AN146"/>
    <mergeCell ref="Q148:AE148"/>
    <mergeCell ref="N151:P151"/>
    <mergeCell ref="A151:G151"/>
    <mergeCell ref="K150:M150"/>
    <mergeCell ref="V145:W145"/>
    <mergeCell ref="H150:J150"/>
    <mergeCell ref="A150:G150"/>
    <mergeCell ref="P131:Q131"/>
    <mergeCell ref="BD143:BG143"/>
    <mergeCell ref="AL144:AN144"/>
    <mergeCell ref="P129:Q129"/>
    <mergeCell ref="R129:S129"/>
    <mergeCell ref="T129:U129"/>
    <mergeCell ref="BD137:BG137"/>
    <mergeCell ref="T137:U137"/>
    <mergeCell ref="BD130:BG130"/>
    <mergeCell ref="AD130:AE130"/>
    <mergeCell ref="X138:Y138"/>
    <mergeCell ref="AD138:AE138"/>
    <mergeCell ref="T138:U138"/>
    <mergeCell ref="BD133:BG136"/>
    <mergeCell ref="T130:U130"/>
    <mergeCell ref="AB130:AC130"/>
    <mergeCell ref="Z130:AA130"/>
    <mergeCell ref="V130:W130"/>
    <mergeCell ref="BD144:BG144"/>
    <mergeCell ref="T144:U144"/>
    <mergeCell ref="V144:W144"/>
    <mergeCell ref="AU144:AW144"/>
    <mergeCell ref="AD141:AE141"/>
    <mergeCell ref="BD131:BG131"/>
    <mergeCell ref="BD138:BG138"/>
    <mergeCell ref="AO135:AQ135"/>
    <mergeCell ref="R131:S131"/>
    <mergeCell ref="AX142:AZ142"/>
    <mergeCell ref="X144:Y144"/>
    <mergeCell ref="X143:Y143"/>
    <mergeCell ref="AU142:AW142"/>
    <mergeCell ref="Z142:AA142"/>
    <mergeCell ref="AI142:AK142"/>
    <mergeCell ref="AR142:AT142"/>
    <mergeCell ref="BD128:BG128"/>
    <mergeCell ref="BD139:BG139"/>
    <mergeCell ref="V131:W131"/>
    <mergeCell ref="BD141:BG141"/>
    <mergeCell ref="AB137:AC137"/>
    <mergeCell ref="Z138:AA138"/>
    <mergeCell ref="X140:Y140"/>
    <mergeCell ref="X131:Y131"/>
    <mergeCell ref="Z131:AA131"/>
    <mergeCell ref="X137:Y137"/>
    <mergeCell ref="V138:W138"/>
    <mergeCell ref="AF144:AH144"/>
    <mergeCell ref="T122:U122"/>
    <mergeCell ref="R122:S122"/>
    <mergeCell ref="AD122:AE122"/>
    <mergeCell ref="V122:W122"/>
    <mergeCell ref="AB143:AC143"/>
    <mergeCell ref="AD143:AE143"/>
    <mergeCell ref="AF143:AH143"/>
    <mergeCell ref="T142:U142"/>
    <mergeCell ref="A142:S142"/>
    <mergeCell ref="B140:O140"/>
    <mergeCell ref="B127:O127"/>
    <mergeCell ref="B131:O131"/>
    <mergeCell ref="R138:S138"/>
    <mergeCell ref="Z140:AA140"/>
    <mergeCell ref="AD140:AE140"/>
    <mergeCell ref="AD126:AE126"/>
    <mergeCell ref="T131:U131"/>
    <mergeCell ref="T126:U126"/>
    <mergeCell ref="T127:U127"/>
    <mergeCell ref="P127:Q127"/>
    <mergeCell ref="AD127:AE127"/>
    <mergeCell ref="Z126:AA126"/>
    <mergeCell ref="V139:W139"/>
    <mergeCell ref="X139:Y139"/>
    <mergeCell ref="V127:W127"/>
    <mergeCell ref="AD137:AE137"/>
    <mergeCell ref="T143:U143"/>
    <mergeCell ref="R140:S140"/>
    <mergeCell ref="A133:A136"/>
    <mergeCell ref="V128:W128"/>
    <mergeCell ref="X128:Y128"/>
    <mergeCell ref="Z128:AA128"/>
    <mergeCell ref="Z118:AA118"/>
    <mergeCell ref="AB118:AC118"/>
    <mergeCell ref="BA145:BC145"/>
    <mergeCell ref="BA146:BC146"/>
    <mergeCell ref="AX146:AZ146"/>
    <mergeCell ref="AU145:AW145"/>
    <mergeCell ref="AB144:AC144"/>
    <mergeCell ref="AO143:AQ143"/>
    <mergeCell ref="AI145:AK145"/>
    <mergeCell ref="AD139:AE139"/>
    <mergeCell ref="Z139:AA139"/>
    <mergeCell ref="AO144:AQ144"/>
    <mergeCell ref="AB140:AC140"/>
    <mergeCell ref="AD131:AE131"/>
    <mergeCell ref="AB131:AC131"/>
    <mergeCell ref="AX144:AZ144"/>
    <mergeCell ref="X134:AE134"/>
    <mergeCell ref="AB135:AC136"/>
    <mergeCell ref="AF133:BC133"/>
    <mergeCell ref="BA135:BC135"/>
    <mergeCell ref="AF134:AK134"/>
    <mergeCell ref="X123:Y123"/>
    <mergeCell ref="Z123:AA123"/>
    <mergeCell ref="AD142:AE142"/>
    <mergeCell ref="AB141:AC141"/>
    <mergeCell ref="AO146:AQ146"/>
    <mergeCell ref="AI144:AK144"/>
    <mergeCell ref="AR143:AT143"/>
    <mergeCell ref="AL143:AN143"/>
    <mergeCell ref="Z122:AA122"/>
    <mergeCell ref="AB142:AC142"/>
    <mergeCell ref="Z141:AA141"/>
    <mergeCell ref="BD113:BG114"/>
    <mergeCell ref="BD115:BG115"/>
    <mergeCell ref="AX135:AZ135"/>
    <mergeCell ref="AD121:AE121"/>
    <mergeCell ref="V121:W121"/>
    <mergeCell ref="Z121:AA121"/>
    <mergeCell ref="AU113:AU114"/>
    <mergeCell ref="AN113:AN114"/>
    <mergeCell ref="AG113:AG114"/>
    <mergeCell ref="AB129:AC129"/>
    <mergeCell ref="AD129:AE129"/>
    <mergeCell ref="X127:Y127"/>
    <mergeCell ref="AB127:AC127"/>
    <mergeCell ref="R133:S136"/>
    <mergeCell ref="T133:AE133"/>
    <mergeCell ref="BB113:BB114"/>
    <mergeCell ref="AY113:AY114"/>
    <mergeCell ref="X118:Y118"/>
    <mergeCell ref="AW113:AW114"/>
    <mergeCell ref="AD123:AE123"/>
    <mergeCell ref="V123:W123"/>
    <mergeCell ref="AR135:AT135"/>
    <mergeCell ref="BD121:BG121"/>
    <mergeCell ref="BD120:BG120"/>
    <mergeCell ref="AT113:AT114"/>
    <mergeCell ref="BC113:BC114"/>
    <mergeCell ref="V117:W117"/>
    <mergeCell ref="R117:S117"/>
    <mergeCell ref="AB113:AC114"/>
    <mergeCell ref="AQ113:AQ114"/>
    <mergeCell ref="Z127:AA127"/>
    <mergeCell ref="BD116:BG116"/>
    <mergeCell ref="BD52:BG55"/>
    <mergeCell ref="T53:U55"/>
    <mergeCell ref="V53:W55"/>
    <mergeCell ref="X53:AE53"/>
    <mergeCell ref="AF53:AK53"/>
    <mergeCell ref="AL53:AQ53"/>
    <mergeCell ref="AR53:AW53"/>
    <mergeCell ref="AX53:BC53"/>
    <mergeCell ref="X54:Y55"/>
    <mergeCell ref="Z54:AA55"/>
    <mergeCell ref="AB54:AC55"/>
    <mergeCell ref="AD54:AE55"/>
    <mergeCell ref="AF54:AH54"/>
    <mergeCell ref="AI54:AK54"/>
    <mergeCell ref="AL54:AN54"/>
    <mergeCell ref="AO54:AQ54"/>
    <mergeCell ref="AR54:AT54"/>
    <mergeCell ref="AU54:AW54"/>
    <mergeCell ref="AX54:AZ54"/>
    <mergeCell ref="BA54:BC54"/>
    <mergeCell ref="A52:A55"/>
    <mergeCell ref="B52:O55"/>
    <mergeCell ref="P52:Q55"/>
    <mergeCell ref="R52:S55"/>
    <mergeCell ref="T52:AE52"/>
    <mergeCell ref="AF52:BC52"/>
    <mergeCell ref="AX103:BC103"/>
    <mergeCell ref="X113:Y114"/>
    <mergeCell ref="AI104:AK104"/>
    <mergeCell ref="AV113:AV114"/>
    <mergeCell ref="AO113:AO114"/>
    <mergeCell ref="P113:Q114"/>
    <mergeCell ref="AZ113:AZ114"/>
    <mergeCell ref="AB86:AC86"/>
    <mergeCell ref="AB95:AC95"/>
    <mergeCell ref="AB97:AC97"/>
    <mergeCell ref="AD94:AE94"/>
    <mergeCell ref="Z75:AA75"/>
    <mergeCell ref="V77:W77"/>
    <mergeCell ref="R58:S58"/>
    <mergeCell ref="AB70:AC70"/>
    <mergeCell ref="P63:Q63"/>
    <mergeCell ref="V60:W60"/>
    <mergeCell ref="X60:Y60"/>
    <mergeCell ref="Z60:AA60"/>
    <mergeCell ref="AB60:AC60"/>
    <mergeCell ref="AD60:AE60"/>
    <mergeCell ref="B61:O61"/>
    <mergeCell ref="P61:Q61"/>
    <mergeCell ref="R61:S61"/>
    <mergeCell ref="T61:U61"/>
    <mergeCell ref="V61:W61"/>
    <mergeCell ref="P66:Q66"/>
    <mergeCell ref="Z69:AA69"/>
    <mergeCell ref="R79:S82"/>
    <mergeCell ref="T60:U60"/>
    <mergeCell ref="AL113:AL114"/>
    <mergeCell ref="AB107:AC107"/>
    <mergeCell ref="X110:Y110"/>
    <mergeCell ref="V106:W106"/>
    <mergeCell ref="AR104:AT104"/>
    <mergeCell ref="AF104:AH104"/>
    <mergeCell ref="X73:Y73"/>
    <mergeCell ref="V97:W97"/>
    <mergeCell ref="T83:U83"/>
    <mergeCell ref="AD81:AE82"/>
    <mergeCell ref="AD84:AE84"/>
    <mergeCell ref="X61:Y61"/>
    <mergeCell ref="Z61:AA61"/>
    <mergeCell ref="AB61:AC61"/>
    <mergeCell ref="AD61:AE61"/>
    <mergeCell ref="AD97:AE97"/>
    <mergeCell ref="AD87:AE87"/>
    <mergeCell ref="T95:U95"/>
    <mergeCell ref="R94:S94"/>
    <mergeCell ref="X95:Y95"/>
    <mergeCell ref="V94:W94"/>
    <mergeCell ref="X77:Y77"/>
    <mergeCell ref="AO81:AQ81"/>
    <mergeCell ref="AD88:AE88"/>
    <mergeCell ref="V100:W100"/>
    <mergeCell ref="AL81:AN81"/>
    <mergeCell ref="AI113:AI114"/>
    <mergeCell ref="R72:S72"/>
    <mergeCell ref="B60:O60"/>
    <mergeCell ref="P60:Q60"/>
    <mergeCell ref="AB100:AC100"/>
    <mergeCell ref="V75:W75"/>
    <mergeCell ref="V88:W88"/>
    <mergeCell ref="AD86:AE86"/>
    <mergeCell ref="X75:Y75"/>
    <mergeCell ref="AB74:AC74"/>
    <mergeCell ref="AD74:AE74"/>
    <mergeCell ref="AD99:AE99"/>
    <mergeCell ref="AD113:AE114"/>
    <mergeCell ref="AD95:AE95"/>
    <mergeCell ref="AB110:AC110"/>
    <mergeCell ref="T97:U97"/>
    <mergeCell ref="T98:U98"/>
    <mergeCell ref="T73:U73"/>
    <mergeCell ref="P74:Q74"/>
    <mergeCell ref="R74:S74"/>
    <mergeCell ref="T74:U74"/>
    <mergeCell ref="AB73:AC73"/>
    <mergeCell ref="T89:U89"/>
    <mergeCell ref="V89:W89"/>
    <mergeCell ref="X89:Y89"/>
    <mergeCell ref="P95:Q95"/>
    <mergeCell ref="T80:U82"/>
    <mergeCell ref="B74:O74"/>
    <mergeCell ref="Z89:AA89"/>
    <mergeCell ref="AB89:AC89"/>
    <mergeCell ref="AD89:AE89"/>
    <mergeCell ref="B83:O83"/>
    <mergeCell ref="T90:U90"/>
    <mergeCell ref="V90:W90"/>
    <mergeCell ref="B97:O97"/>
    <mergeCell ref="R75:S75"/>
    <mergeCell ref="T86:U86"/>
    <mergeCell ref="AB85:AC85"/>
    <mergeCell ref="Z87:AA87"/>
    <mergeCell ref="X86:Y86"/>
    <mergeCell ref="T96:U96"/>
    <mergeCell ref="T79:AE79"/>
    <mergeCell ref="V83:W83"/>
    <mergeCell ref="R77:S77"/>
    <mergeCell ref="X94:Y94"/>
    <mergeCell ref="Z83:AA83"/>
    <mergeCell ref="R97:S97"/>
    <mergeCell ref="B75:O75"/>
    <mergeCell ref="B77:O77"/>
    <mergeCell ref="B88:O88"/>
    <mergeCell ref="B89:O89"/>
    <mergeCell ref="P89:Q89"/>
    <mergeCell ref="R89:S89"/>
    <mergeCell ref="AB59:AC59"/>
    <mergeCell ref="AB58:AC58"/>
    <mergeCell ref="AD58:AE58"/>
    <mergeCell ref="AB63:AC63"/>
    <mergeCell ref="X63:Y63"/>
    <mergeCell ref="R107:S107"/>
    <mergeCell ref="Z64:AA64"/>
    <mergeCell ref="Z63:AA63"/>
    <mergeCell ref="X64:Y64"/>
    <mergeCell ref="Z70:AA70"/>
    <mergeCell ref="AD73:AE73"/>
    <mergeCell ref="V69:W69"/>
    <mergeCell ref="T70:U70"/>
    <mergeCell ref="V70:W70"/>
    <mergeCell ref="AB69:AC69"/>
    <mergeCell ref="AD68:AE68"/>
    <mergeCell ref="AB67:AC67"/>
    <mergeCell ref="T68:U68"/>
    <mergeCell ref="R95:S95"/>
    <mergeCell ref="T64:U64"/>
    <mergeCell ref="V71:W71"/>
    <mergeCell ref="AD67:AE67"/>
    <mergeCell ref="V68:W68"/>
    <mergeCell ref="AD69:AE69"/>
    <mergeCell ref="T87:U87"/>
    <mergeCell ref="AB88:AC88"/>
    <mergeCell ref="X100:Y100"/>
    <mergeCell ref="AD98:AE98"/>
    <mergeCell ref="Z98:AA98"/>
    <mergeCell ref="V96:W96"/>
    <mergeCell ref="X98:Y98"/>
    <mergeCell ref="X99:Y99"/>
    <mergeCell ref="BD60:BG60"/>
    <mergeCell ref="BD61:BG61"/>
    <mergeCell ref="A186:D186"/>
    <mergeCell ref="E182:BC182"/>
    <mergeCell ref="E184:BC184"/>
    <mergeCell ref="V110:W110"/>
    <mergeCell ref="T107:U107"/>
    <mergeCell ref="A79:A82"/>
    <mergeCell ref="AF79:BC79"/>
    <mergeCell ref="P68:Q68"/>
    <mergeCell ref="P71:Q71"/>
    <mergeCell ref="B79:O82"/>
    <mergeCell ref="AX80:BC80"/>
    <mergeCell ref="AF80:AK80"/>
    <mergeCell ref="AL80:AQ80"/>
    <mergeCell ref="AR80:AW80"/>
    <mergeCell ref="AX81:AZ81"/>
    <mergeCell ref="AU81:AW81"/>
    <mergeCell ref="B67:O67"/>
    <mergeCell ref="P69:Q69"/>
    <mergeCell ref="X70:Y70"/>
    <mergeCell ref="T67:U67"/>
    <mergeCell ref="B70:O70"/>
    <mergeCell ref="X90:Y90"/>
    <mergeCell ref="R98:S98"/>
    <mergeCell ref="Z71:AA71"/>
    <mergeCell ref="P97:Q97"/>
    <mergeCell ref="AB94:AC94"/>
    <mergeCell ref="P98:Q98"/>
    <mergeCell ref="B73:O73"/>
    <mergeCell ref="R85:S85"/>
    <mergeCell ref="B84:O84"/>
    <mergeCell ref="T103:U105"/>
    <mergeCell ref="V103:W105"/>
    <mergeCell ref="AF102:BC102"/>
    <mergeCell ref="AF103:AK103"/>
    <mergeCell ref="X96:Y96"/>
    <mergeCell ref="AD106:AE106"/>
    <mergeCell ref="BD87:BG87"/>
    <mergeCell ref="BD57:BG57"/>
    <mergeCell ref="BD63:BG63"/>
    <mergeCell ref="BD88:BG88"/>
    <mergeCell ref="BD79:BG82"/>
    <mergeCell ref="BD59:BG59"/>
    <mergeCell ref="BD68:BG68"/>
    <mergeCell ref="BD67:BG67"/>
    <mergeCell ref="BD85:BG85"/>
    <mergeCell ref="BD86:BG86"/>
    <mergeCell ref="BD58:BG58"/>
    <mergeCell ref="BD66:BG66"/>
    <mergeCell ref="BD83:BG83"/>
    <mergeCell ref="BD74:BG74"/>
    <mergeCell ref="BD84:BG84"/>
    <mergeCell ref="AD83:AE83"/>
    <mergeCell ref="AB81:AC82"/>
    <mergeCell ref="BA81:BC81"/>
    <mergeCell ref="AB72:AC72"/>
    <mergeCell ref="AD64:AE64"/>
    <mergeCell ref="AB66:AC66"/>
    <mergeCell ref="AD57:AE57"/>
    <mergeCell ref="AB83:AC83"/>
    <mergeCell ref="X80:AE80"/>
    <mergeCell ref="Z77:AA77"/>
    <mergeCell ref="AB75:AC75"/>
    <mergeCell ref="R100:S100"/>
    <mergeCell ref="V95:W95"/>
    <mergeCell ref="P94:Q94"/>
    <mergeCell ref="AD70:AE70"/>
    <mergeCell ref="T94:U94"/>
    <mergeCell ref="X88:Y88"/>
    <mergeCell ref="V80:W82"/>
    <mergeCell ref="R99:S99"/>
    <mergeCell ref="R90:S90"/>
    <mergeCell ref="Z73:AA73"/>
    <mergeCell ref="T100:U100"/>
    <mergeCell ref="Z81:AA82"/>
    <mergeCell ref="P79:Q82"/>
    <mergeCell ref="V74:W74"/>
    <mergeCell ref="V85:W85"/>
    <mergeCell ref="Z97:AA97"/>
    <mergeCell ref="AB96:AC96"/>
    <mergeCell ref="T99:U99"/>
    <mergeCell ref="X84:Y84"/>
    <mergeCell ref="AD77:AE77"/>
    <mergeCell ref="X81:Y82"/>
    <mergeCell ref="R87:S87"/>
    <mergeCell ref="P77:Q77"/>
    <mergeCell ref="Z99:AA99"/>
    <mergeCell ref="AB99:AC99"/>
    <mergeCell ref="P75:Q75"/>
    <mergeCell ref="B69:O69"/>
    <mergeCell ref="Z86:AA86"/>
    <mergeCell ref="AB68:AC68"/>
    <mergeCell ref="X71:Y71"/>
    <mergeCell ref="Z67:AA67"/>
    <mergeCell ref="R68:S68"/>
    <mergeCell ref="X67:Y67"/>
    <mergeCell ref="V66:W66"/>
    <mergeCell ref="P70:Q70"/>
    <mergeCell ref="X69:Y69"/>
    <mergeCell ref="V72:W72"/>
    <mergeCell ref="T77:U77"/>
    <mergeCell ref="P86:Q86"/>
    <mergeCell ref="P84:Q84"/>
    <mergeCell ref="R84:S84"/>
    <mergeCell ref="BD69:BG69"/>
    <mergeCell ref="BD71:BG71"/>
    <mergeCell ref="BD70:BG70"/>
    <mergeCell ref="BD77:BG77"/>
    <mergeCell ref="BD75:BG75"/>
    <mergeCell ref="X68:Y68"/>
    <mergeCell ref="Z66:AA66"/>
    <mergeCell ref="B66:O66"/>
    <mergeCell ref="R83:S83"/>
    <mergeCell ref="R69:S69"/>
    <mergeCell ref="AF81:AH81"/>
    <mergeCell ref="R73:S73"/>
    <mergeCell ref="P73:Q73"/>
    <mergeCell ref="BD72:BG72"/>
    <mergeCell ref="V67:W67"/>
    <mergeCell ref="T69:U69"/>
    <mergeCell ref="Z68:AA68"/>
    <mergeCell ref="AL38:AN38"/>
    <mergeCell ref="Z38:AA39"/>
    <mergeCell ref="AB38:AC39"/>
    <mergeCell ref="BD44:BG44"/>
    <mergeCell ref="X46:Y46"/>
    <mergeCell ref="AD41:AE41"/>
    <mergeCell ref="V46:W46"/>
    <mergeCell ref="R40:S40"/>
    <mergeCell ref="BD49:BG49"/>
    <mergeCell ref="AD66:AE66"/>
    <mergeCell ref="E185:BC185"/>
    <mergeCell ref="A183:D183"/>
    <mergeCell ref="E183:BC183"/>
    <mergeCell ref="BD40:BG40"/>
    <mergeCell ref="BD41:BG41"/>
    <mergeCell ref="BD42:BG42"/>
    <mergeCell ref="BD43:BG43"/>
    <mergeCell ref="P43:Q43"/>
    <mergeCell ref="BD50:BG50"/>
    <mergeCell ref="BD56:BG56"/>
    <mergeCell ref="BD62:BG62"/>
    <mergeCell ref="B47:O47"/>
    <mergeCell ref="B48:O48"/>
    <mergeCell ref="B68:O68"/>
    <mergeCell ref="T56:U56"/>
    <mergeCell ref="B50:O50"/>
    <mergeCell ref="B49:O49"/>
    <mergeCell ref="V43:W43"/>
    <mergeCell ref="V47:W47"/>
    <mergeCell ref="BD64:BG64"/>
    <mergeCell ref="BD73:BG73"/>
    <mergeCell ref="T72:U72"/>
    <mergeCell ref="BD36:BG39"/>
    <mergeCell ref="P50:Q50"/>
    <mergeCell ref="T49:U49"/>
    <mergeCell ref="V49:W49"/>
    <mergeCell ref="BH21:BH22"/>
    <mergeCell ref="BI21:BI22"/>
    <mergeCell ref="B21:E21"/>
    <mergeCell ref="G21:I21"/>
    <mergeCell ref="K21:N21"/>
    <mergeCell ref="O21:R21"/>
    <mergeCell ref="T21:V21"/>
    <mergeCell ref="X21:Z21"/>
    <mergeCell ref="AB21:AE21"/>
    <mergeCell ref="BB21:BB22"/>
    <mergeCell ref="BC21:BC22"/>
    <mergeCell ref="BD21:BD22"/>
    <mergeCell ref="BE21:BE22"/>
    <mergeCell ref="BF21:BF22"/>
    <mergeCell ref="BG21:BG22"/>
    <mergeCell ref="B44:O44"/>
    <mergeCell ref="B45:O45"/>
    <mergeCell ref="AO21:AR21"/>
    <mergeCell ref="AR38:AT38"/>
    <mergeCell ref="BD45:BG45"/>
    <mergeCell ref="BD46:BG46"/>
    <mergeCell ref="BD47:BG47"/>
    <mergeCell ref="BD48:BG48"/>
    <mergeCell ref="V50:W50"/>
    <mergeCell ref="X45:Y45"/>
    <mergeCell ref="AB47:AC47"/>
    <mergeCell ref="R45:S45"/>
    <mergeCell ref="Z45:AA45"/>
    <mergeCell ref="B63:O63"/>
    <mergeCell ref="P57:Q57"/>
    <mergeCell ref="Z56:AA56"/>
    <mergeCell ref="AD56:AE56"/>
    <mergeCell ref="R50:S50"/>
    <mergeCell ref="AD47:AE47"/>
    <mergeCell ref="T46:U46"/>
    <mergeCell ref="AD45:AE45"/>
    <mergeCell ref="X58:Y58"/>
    <mergeCell ref="AD46:AE46"/>
    <mergeCell ref="P46:Q46"/>
    <mergeCell ref="P47:Q47"/>
    <mergeCell ref="B56:O56"/>
    <mergeCell ref="B62:O62"/>
    <mergeCell ref="B59:O59"/>
    <mergeCell ref="B65:O65"/>
    <mergeCell ref="P65:Q65"/>
    <mergeCell ref="R65:S65"/>
    <mergeCell ref="Z59:AA59"/>
    <mergeCell ref="AD49:AE49"/>
    <mergeCell ref="AD65:AE65"/>
    <mergeCell ref="AD59:AE59"/>
    <mergeCell ref="V64:W64"/>
    <mergeCell ref="V62:W62"/>
    <mergeCell ref="X62:Y62"/>
    <mergeCell ref="AB56:AC56"/>
    <mergeCell ref="V57:W57"/>
    <mergeCell ref="T65:U65"/>
    <mergeCell ref="V65:W65"/>
    <mergeCell ref="X65:Y65"/>
    <mergeCell ref="Z65:AA65"/>
    <mergeCell ref="R64:S64"/>
    <mergeCell ref="P56:Q56"/>
    <mergeCell ref="X57:Y57"/>
    <mergeCell ref="Z57:AA57"/>
    <mergeCell ref="AB57:AC57"/>
    <mergeCell ref="Z62:AA62"/>
    <mergeCell ref="AB62:AC62"/>
    <mergeCell ref="P59:Q59"/>
    <mergeCell ref="R59:S59"/>
    <mergeCell ref="T59:U59"/>
    <mergeCell ref="V59:W59"/>
    <mergeCell ref="AI81:AK81"/>
    <mergeCell ref="P49:Q49"/>
    <mergeCell ref="R56:S56"/>
    <mergeCell ref="AB77:AC77"/>
    <mergeCell ref="R66:S66"/>
    <mergeCell ref="AB65:AC65"/>
    <mergeCell ref="R63:S63"/>
    <mergeCell ref="X50:Y50"/>
    <mergeCell ref="Z50:AA50"/>
    <mergeCell ref="AB50:AC50"/>
    <mergeCell ref="Z58:AA58"/>
    <mergeCell ref="AD63:AE63"/>
    <mergeCell ref="V56:W56"/>
    <mergeCell ref="X56:Y56"/>
    <mergeCell ref="R60:S60"/>
    <mergeCell ref="V58:W58"/>
    <mergeCell ref="P64:Q64"/>
    <mergeCell ref="AD50:AE50"/>
    <mergeCell ref="X66:Y66"/>
    <mergeCell ref="V63:W63"/>
    <mergeCell ref="X59:Y59"/>
    <mergeCell ref="AD62:AE62"/>
    <mergeCell ref="X49:Y49"/>
    <mergeCell ref="P48:Q48"/>
    <mergeCell ref="X42:Y42"/>
    <mergeCell ref="AB42:AC42"/>
    <mergeCell ref="V48:W48"/>
    <mergeCell ref="AB44:AC44"/>
    <mergeCell ref="AB40:AC40"/>
    <mergeCell ref="P45:Q45"/>
    <mergeCell ref="AD40:AE40"/>
    <mergeCell ref="R43:S43"/>
    <mergeCell ref="Z40:AA40"/>
    <mergeCell ref="AD72:AE72"/>
    <mergeCell ref="Z95:AA95"/>
    <mergeCell ref="AD85:AE85"/>
    <mergeCell ref="Z84:AA84"/>
    <mergeCell ref="X87:Y87"/>
    <mergeCell ref="AD71:AE71"/>
    <mergeCell ref="V86:W86"/>
    <mergeCell ref="P85:Q85"/>
    <mergeCell ref="Z85:AA85"/>
    <mergeCell ref="X40:Y40"/>
    <mergeCell ref="X43:Y43"/>
    <mergeCell ref="Z42:AA42"/>
    <mergeCell ref="X41:Y41"/>
    <mergeCell ref="Z49:AA49"/>
    <mergeCell ref="AB49:AC49"/>
    <mergeCell ref="X48:Y48"/>
    <mergeCell ref="R48:S48"/>
    <mergeCell ref="Z43:AA43"/>
    <mergeCell ref="AB43:AC43"/>
    <mergeCell ref="R49:S49"/>
    <mergeCell ref="R62:S62"/>
    <mergeCell ref="X37:AE37"/>
    <mergeCell ref="V37:W39"/>
    <mergeCell ref="AD43:AE43"/>
    <mergeCell ref="AD44:AE44"/>
    <mergeCell ref="Z44:AA44"/>
    <mergeCell ref="Z47:AA47"/>
    <mergeCell ref="T42:U42"/>
    <mergeCell ref="X47:Y47"/>
    <mergeCell ref="AB48:AC48"/>
    <mergeCell ref="T47:U47"/>
    <mergeCell ref="AB46:AC46"/>
    <mergeCell ref="V45:W45"/>
    <mergeCell ref="AD48:AE48"/>
    <mergeCell ref="X38:Y39"/>
    <mergeCell ref="R36:S39"/>
    <mergeCell ref="AB45:AC45"/>
    <mergeCell ref="Z48:AA48"/>
    <mergeCell ref="T45:U45"/>
    <mergeCell ref="T43:U43"/>
    <mergeCell ref="T48:U48"/>
    <mergeCell ref="R42:S42"/>
    <mergeCell ref="R47:S47"/>
    <mergeCell ref="X44:Y44"/>
    <mergeCell ref="A21:A22"/>
    <mergeCell ref="AJ21:AJ22"/>
    <mergeCell ref="AF21:AF22"/>
    <mergeCell ref="AA21:AA22"/>
    <mergeCell ref="W21:W22"/>
    <mergeCell ref="AG21:AI21"/>
    <mergeCell ref="AF38:AH38"/>
    <mergeCell ref="AF37:AK37"/>
    <mergeCell ref="AF36:BC36"/>
    <mergeCell ref="B41:O41"/>
    <mergeCell ref="B42:O42"/>
    <mergeCell ref="V41:W41"/>
    <mergeCell ref="AD42:AE42"/>
    <mergeCell ref="P42:Q42"/>
    <mergeCell ref="T40:U40"/>
    <mergeCell ref="V40:W40"/>
    <mergeCell ref="AD38:AE39"/>
    <mergeCell ref="AL37:AQ37"/>
    <mergeCell ref="AI38:AK38"/>
    <mergeCell ref="P41:Q41"/>
    <mergeCell ref="AB41:AC41"/>
    <mergeCell ref="B36:O39"/>
    <mergeCell ref="J21:J22"/>
    <mergeCell ref="F21:F22"/>
    <mergeCell ref="AS21:AS22"/>
    <mergeCell ref="A36:A39"/>
    <mergeCell ref="S21:S22"/>
    <mergeCell ref="AX38:AZ38"/>
    <mergeCell ref="AX37:BC37"/>
    <mergeCell ref="AU38:AW38"/>
    <mergeCell ref="AO38:AQ38"/>
    <mergeCell ref="P40:Q40"/>
    <mergeCell ref="AX21:BA21"/>
    <mergeCell ref="T36:AE36"/>
    <mergeCell ref="R46:S46"/>
    <mergeCell ref="T37:U39"/>
    <mergeCell ref="P36:Q39"/>
    <mergeCell ref="AW21:AW22"/>
    <mergeCell ref="AT21:AV21"/>
    <mergeCell ref="AK21:AN21"/>
    <mergeCell ref="X74:Y74"/>
    <mergeCell ref="Z74:AA74"/>
    <mergeCell ref="P83:Q83"/>
    <mergeCell ref="X97:Y97"/>
    <mergeCell ref="R88:S88"/>
    <mergeCell ref="T88:U88"/>
    <mergeCell ref="AD75:AE75"/>
    <mergeCell ref="Z94:AA94"/>
    <mergeCell ref="AB87:AC87"/>
    <mergeCell ref="X83:Y83"/>
    <mergeCell ref="AB84:AC84"/>
    <mergeCell ref="X85:Y85"/>
    <mergeCell ref="R86:S86"/>
    <mergeCell ref="V84:W84"/>
    <mergeCell ref="P62:Q62"/>
    <mergeCell ref="T58:U58"/>
    <mergeCell ref="R57:S57"/>
    <mergeCell ref="P58:Q58"/>
    <mergeCell ref="T57:U57"/>
    <mergeCell ref="T63:U63"/>
    <mergeCell ref="T66:U66"/>
    <mergeCell ref="AD76:AE76"/>
    <mergeCell ref="R41:S41"/>
    <mergeCell ref="T50:U50"/>
    <mergeCell ref="BD111:BG112"/>
    <mergeCell ref="B40:O40"/>
    <mergeCell ref="B46:O46"/>
    <mergeCell ref="P44:Q44"/>
    <mergeCell ref="R44:S44"/>
    <mergeCell ref="T44:U44"/>
    <mergeCell ref="V44:W44"/>
    <mergeCell ref="T41:U41"/>
    <mergeCell ref="V42:W42"/>
    <mergeCell ref="BA38:BC38"/>
    <mergeCell ref="AR37:AW37"/>
    <mergeCell ref="B43:O43"/>
    <mergeCell ref="Z41:AA41"/>
    <mergeCell ref="BA104:BC104"/>
    <mergeCell ref="AK113:AK114"/>
    <mergeCell ref="AX113:AX114"/>
    <mergeCell ref="B113:O114"/>
    <mergeCell ref="BA113:BA114"/>
    <mergeCell ref="Z46:AA46"/>
    <mergeCell ref="AH113:AH114"/>
    <mergeCell ref="V98:W98"/>
    <mergeCell ref="B100:O100"/>
    <mergeCell ref="P107:Q107"/>
    <mergeCell ref="R110:S110"/>
    <mergeCell ref="T85:U85"/>
    <mergeCell ref="V87:W87"/>
    <mergeCell ref="P87:Q87"/>
    <mergeCell ref="B95:O95"/>
    <mergeCell ref="T75:U75"/>
    <mergeCell ref="V73:W73"/>
    <mergeCell ref="T84:U84"/>
    <mergeCell ref="AR81:AT81"/>
    <mergeCell ref="T110:U110"/>
    <mergeCell ref="AD104:AE105"/>
    <mergeCell ref="AL103:AQ103"/>
    <mergeCell ref="AO104:AQ104"/>
    <mergeCell ref="X106:Y106"/>
    <mergeCell ref="AB98:AC98"/>
    <mergeCell ref="AP113:AP114"/>
    <mergeCell ref="B107:O107"/>
    <mergeCell ref="Z107:AA107"/>
    <mergeCell ref="AL104:AN104"/>
    <mergeCell ref="V99:W99"/>
    <mergeCell ref="X116:Y116"/>
    <mergeCell ref="AQ111:AQ112"/>
    <mergeCell ref="P88:Q88"/>
    <mergeCell ref="AU104:AW104"/>
    <mergeCell ref="AX104:AZ104"/>
    <mergeCell ref="P92:Q92"/>
    <mergeCell ref="R92:S92"/>
    <mergeCell ref="T92:U92"/>
    <mergeCell ref="V92:W92"/>
    <mergeCell ref="X92:Y92"/>
    <mergeCell ref="Z92:AA92"/>
    <mergeCell ref="AB92:AC92"/>
    <mergeCell ref="AD92:AE92"/>
    <mergeCell ref="AD91:AE91"/>
    <mergeCell ref="AN111:AN112"/>
    <mergeCell ref="AO111:AO112"/>
    <mergeCell ref="AP111:AP112"/>
    <mergeCell ref="AM111:AM112"/>
    <mergeCell ref="P115:Q115"/>
    <mergeCell ref="X115:Y115"/>
    <mergeCell ref="T106:U106"/>
    <mergeCell ref="Z106:AA106"/>
    <mergeCell ref="AD107:AE107"/>
    <mergeCell ref="Z100:AA100"/>
    <mergeCell ref="AR103:AW103"/>
    <mergeCell ref="Z88:AA88"/>
    <mergeCell ref="AB104:AC105"/>
    <mergeCell ref="T102:AE102"/>
    <mergeCell ref="BD99:BG99"/>
    <mergeCell ref="AD100:AE100"/>
    <mergeCell ref="R102:S105"/>
    <mergeCell ref="B94:O94"/>
    <mergeCell ref="P100:Q100"/>
    <mergeCell ref="BD95:BG95"/>
    <mergeCell ref="B96:O96"/>
    <mergeCell ref="P96:Q96"/>
    <mergeCell ref="R96:S96"/>
    <mergeCell ref="BD97:BG97"/>
    <mergeCell ref="B98:O98"/>
    <mergeCell ref="BD106:BG106"/>
    <mergeCell ref="B106:O106"/>
    <mergeCell ref="B102:O105"/>
    <mergeCell ref="BD98:BG98"/>
    <mergeCell ref="AB106:AC106"/>
    <mergeCell ref="X93:Y93"/>
    <mergeCell ref="Z93:AA93"/>
    <mergeCell ref="AB93:AC93"/>
    <mergeCell ref="AD93:AE93"/>
    <mergeCell ref="BD93:BG93"/>
    <mergeCell ref="B92:O92"/>
    <mergeCell ref="V107:W107"/>
    <mergeCell ref="X103:AE103"/>
    <mergeCell ref="P102:Q105"/>
    <mergeCell ref="A113:A114"/>
    <mergeCell ref="Z120:AA120"/>
    <mergeCell ref="T120:U120"/>
    <mergeCell ref="AB115:AC115"/>
    <mergeCell ref="X107:Y107"/>
    <mergeCell ref="B120:O120"/>
    <mergeCell ref="X120:Y120"/>
    <mergeCell ref="AB119:AC119"/>
    <mergeCell ref="R120:S120"/>
    <mergeCell ref="T118:U118"/>
    <mergeCell ref="X104:Y105"/>
    <mergeCell ref="Z104:AA105"/>
    <mergeCell ref="R106:S106"/>
    <mergeCell ref="T62:U62"/>
    <mergeCell ref="R71:S71"/>
    <mergeCell ref="B58:O58"/>
    <mergeCell ref="B57:O57"/>
    <mergeCell ref="B87:O87"/>
    <mergeCell ref="B85:O85"/>
    <mergeCell ref="B86:O86"/>
    <mergeCell ref="P119:Q119"/>
    <mergeCell ref="B115:O115"/>
    <mergeCell ref="A102:A105"/>
    <mergeCell ref="R116:S116"/>
    <mergeCell ref="B76:O76"/>
    <mergeCell ref="P76:Q76"/>
    <mergeCell ref="R76:S76"/>
    <mergeCell ref="T76:U76"/>
    <mergeCell ref="V76:W76"/>
    <mergeCell ref="X76:Y76"/>
    <mergeCell ref="Z76:AA76"/>
    <mergeCell ref="AB76:AC76"/>
    <mergeCell ref="AS113:AS114"/>
    <mergeCell ref="AJ113:AJ114"/>
    <mergeCell ref="AM113:AM114"/>
    <mergeCell ref="Z115:AA115"/>
    <mergeCell ref="AD115:AE115"/>
    <mergeCell ref="AR134:AW134"/>
    <mergeCell ref="AX134:BC134"/>
    <mergeCell ref="V115:W115"/>
    <mergeCell ref="AB117:AC117"/>
    <mergeCell ref="T134:U136"/>
    <mergeCell ref="V134:W136"/>
    <mergeCell ref="V113:W114"/>
    <mergeCell ref="V126:W126"/>
    <mergeCell ref="X126:Y126"/>
    <mergeCell ref="V143:W143"/>
    <mergeCell ref="V142:W142"/>
    <mergeCell ref="Z113:AA114"/>
    <mergeCell ref="Z117:AA117"/>
    <mergeCell ref="V118:W118"/>
    <mergeCell ref="AD117:AE117"/>
    <mergeCell ref="T115:U115"/>
    <mergeCell ref="AB120:AC120"/>
    <mergeCell ref="Z116:AA116"/>
    <mergeCell ref="AB116:AC116"/>
    <mergeCell ref="AD116:AE116"/>
    <mergeCell ref="AB138:AC138"/>
    <mergeCell ref="AI143:AK143"/>
    <mergeCell ref="T139:U139"/>
    <mergeCell ref="X141:Y141"/>
    <mergeCell ref="V137:W137"/>
    <mergeCell ref="T116:U116"/>
    <mergeCell ref="V116:W116"/>
    <mergeCell ref="R115:S115"/>
    <mergeCell ref="V119:W119"/>
    <mergeCell ref="BD110:BG110"/>
    <mergeCell ref="AD110:AE110"/>
    <mergeCell ref="B110:O110"/>
    <mergeCell ref="Z110:AA110"/>
    <mergeCell ref="R118:S118"/>
    <mergeCell ref="R113:S114"/>
    <mergeCell ref="P110:Q110"/>
    <mergeCell ref="AF113:AF114"/>
    <mergeCell ref="T121:U121"/>
    <mergeCell ref="V120:W120"/>
    <mergeCell ref="BD118:BG118"/>
    <mergeCell ref="AD118:AE118"/>
    <mergeCell ref="B133:O136"/>
    <mergeCell ref="T119:U119"/>
    <mergeCell ref="B118:O118"/>
    <mergeCell ref="Z135:AA136"/>
    <mergeCell ref="R119:S119"/>
    <mergeCell ref="X119:Y119"/>
    <mergeCell ref="B119:O119"/>
    <mergeCell ref="AU135:AW135"/>
    <mergeCell ref="B126:O126"/>
    <mergeCell ref="P133:Q136"/>
    <mergeCell ref="AD135:AE136"/>
    <mergeCell ref="B116:O116"/>
    <mergeCell ref="P116:Q116"/>
    <mergeCell ref="AI111:AI112"/>
    <mergeCell ref="AJ111:AJ112"/>
    <mergeCell ref="AD125:AE125"/>
    <mergeCell ref="BD125:BG125"/>
    <mergeCell ref="AR113:AR114"/>
    <mergeCell ref="G232:J232"/>
    <mergeCell ref="AB128:AC128"/>
    <mergeCell ref="A206:F206"/>
    <mergeCell ref="G206:J206"/>
    <mergeCell ref="A219:F219"/>
    <mergeCell ref="P130:Q130"/>
    <mergeCell ref="A170:D170"/>
    <mergeCell ref="E170:BC170"/>
    <mergeCell ref="AF148:AT148"/>
    <mergeCell ref="A145:S145"/>
    <mergeCell ref="A146:S146"/>
    <mergeCell ref="AD144:AE144"/>
    <mergeCell ref="BA142:BC142"/>
    <mergeCell ref="A196:AJ196"/>
    <mergeCell ref="A197:AJ197"/>
    <mergeCell ref="A198:AJ198"/>
    <mergeCell ref="AJ202:AW202"/>
    <mergeCell ref="AJ203:AU203"/>
    <mergeCell ref="A191:D191"/>
    <mergeCell ref="A187:D187"/>
    <mergeCell ref="P128:Q128"/>
    <mergeCell ref="R128:S128"/>
    <mergeCell ref="T128:U128"/>
    <mergeCell ref="AL142:AN142"/>
    <mergeCell ref="AR145:AT145"/>
    <mergeCell ref="V140:W140"/>
    <mergeCell ref="A218:F218"/>
    <mergeCell ref="AU148:BG148"/>
    <mergeCell ref="A162:D162"/>
    <mergeCell ref="T140:U140"/>
    <mergeCell ref="AX145:AZ145"/>
    <mergeCell ref="AL145:AN145"/>
    <mergeCell ref="A246:AB246"/>
    <mergeCell ref="A244:AC244"/>
    <mergeCell ref="A243:W243"/>
    <mergeCell ref="A241:F241"/>
    <mergeCell ref="A224:AB224"/>
    <mergeCell ref="A222:AC222"/>
    <mergeCell ref="A221:W221"/>
    <mergeCell ref="A230:AC230"/>
    <mergeCell ref="AJ204:AO204"/>
    <mergeCell ref="AQ204:AV204"/>
    <mergeCell ref="G218:J218"/>
    <mergeCell ref="AJ218:AO218"/>
    <mergeCell ref="AP218:AS218"/>
    <mergeCell ref="A202:AC202"/>
    <mergeCell ref="AJ205:AO205"/>
    <mergeCell ref="A208:AC208"/>
    <mergeCell ref="AJ208:BC210"/>
    <mergeCell ref="A235:F235"/>
    <mergeCell ref="H239:O239"/>
    <mergeCell ref="H235:S235"/>
    <mergeCell ref="A239:F239"/>
    <mergeCell ref="AP237:AS237"/>
    <mergeCell ref="AP240:AS240"/>
    <mergeCell ref="AJ232:AO232"/>
    <mergeCell ref="AP232:AS232"/>
    <mergeCell ref="A232:F232"/>
    <mergeCell ref="AJ231:AO231"/>
    <mergeCell ref="AP231:AV231"/>
    <mergeCell ref="H231:T231"/>
    <mergeCell ref="A229:AC229"/>
    <mergeCell ref="G240:J240"/>
    <mergeCell ref="A240:F240"/>
    <mergeCell ref="BD117:BG117"/>
    <mergeCell ref="P120:Q120"/>
    <mergeCell ref="P118:Q118"/>
    <mergeCell ref="P121:Q121"/>
    <mergeCell ref="P117:Q117"/>
    <mergeCell ref="A231:F231"/>
    <mergeCell ref="A172:D172"/>
    <mergeCell ref="A188:D188"/>
    <mergeCell ref="A182:D182"/>
    <mergeCell ref="A184:D184"/>
    <mergeCell ref="A210:F210"/>
    <mergeCell ref="A177:D177"/>
    <mergeCell ref="A181:D181"/>
    <mergeCell ref="A194:AJ194"/>
    <mergeCell ref="A195:AJ195"/>
    <mergeCell ref="AD120:AE120"/>
    <mergeCell ref="R121:S121"/>
    <mergeCell ref="H204:T204"/>
    <mergeCell ref="AF135:AH135"/>
    <mergeCell ref="B138:O138"/>
    <mergeCell ref="B125:O125"/>
    <mergeCell ref="P125:Q125"/>
    <mergeCell ref="R125:S125"/>
    <mergeCell ref="T125:U125"/>
    <mergeCell ref="V125:W125"/>
    <mergeCell ref="X125:Y125"/>
    <mergeCell ref="Z125:AA125"/>
    <mergeCell ref="AB125:AC125"/>
    <mergeCell ref="A189:D189"/>
    <mergeCell ref="E189:BC189"/>
    <mergeCell ref="BD189:BG189"/>
    <mergeCell ref="Z119:AA119"/>
    <mergeCell ref="T109:U109"/>
    <mergeCell ref="V109:W109"/>
    <mergeCell ref="X109:Y109"/>
    <mergeCell ref="Z109:AA109"/>
    <mergeCell ref="AB109:AC109"/>
    <mergeCell ref="AD109:AE109"/>
    <mergeCell ref="BD109:BG109"/>
    <mergeCell ref="BD96:BG96"/>
    <mergeCell ref="BD100:BG100"/>
    <mergeCell ref="BD89:BG89"/>
    <mergeCell ref="B108:O108"/>
    <mergeCell ref="P108:Q108"/>
    <mergeCell ref="R108:S108"/>
    <mergeCell ref="T108:U108"/>
    <mergeCell ref="V108:W108"/>
    <mergeCell ref="X108:Y108"/>
    <mergeCell ref="Z108:AA108"/>
    <mergeCell ref="AB108:AC108"/>
    <mergeCell ref="AD108:AE108"/>
    <mergeCell ref="BD108:BG108"/>
    <mergeCell ref="B91:O91"/>
    <mergeCell ref="P91:Q91"/>
    <mergeCell ref="R91:S91"/>
    <mergeCell ref="T91:U91"/>
    <mergeCell ref="V91:W91"/>
    <mergeCell ref="X91:Y91"/>
    <mergeCell ref="BD107:BG107"/>
    <mergeCell ref="P106:Q106"/>
    <mergeCell ref="BD102:BG105"/>
    <mergeCell ref="BD94:BG94"/>
    <mergeCell ref="B99:O99"/>
    <mergeCell ref="P99:Q99"/>
    <mergeCell ref="AQ239:AV239"/>
    <mergeCell ref="A199:BC199"/>
    <mergeCell ref="A203:AC203"/>
    <mergeCell ref="A204:F204"/>
    <mergeCell ref="BD91:BG91"/>
    <mergeCell ref="B90:O90"/>
    <mergeCell ref="P90:Q90"/>
    <mergeCell ref="Z90:AA90"/>
    <mergeCell ref="AB90:AC90"/>
    <mergeCell ref="AD90:AE90"/>
    <mergeCell ref="BD90:BG90"/>
    <mergeCell ref="B93:O93"/>
    <mergeCell ref="P93:Q93"/>
    <mergeCell ref="R93:S93"/>
    <mergeCell ref="T93:U93"/>
    <mergeCell ref="V93:W93"/>
    <mergeCell ref="BD124:BG124"/>
    <mergeCell ref="A111:A112"/>
    <mergeCell ref="B111:O112"/>
    <mergeCell ref="P111:Q112"/>
    <mergeCell ref="R111:S112"/>
    <mergeCell ref="T111:U112"/>
    <mergeCell ref="V111:W112"/>
    <mergeCell ref="X111:Y112"/>
    <mergeCell ref="Z111:AA112"/>
    <mergeCell ref="AB111:AC112"/>
    <mergeCell ref="AD111:AE112"/>
    <mergeCell ref="AF111:AF112"/>
    <mergeCell ref="AG111:AG112"/>
    <mergeCell ref="AH111:AH112"/>
    <mergeCell ref="BD145:BG145"/>
    <mergeCell ref="BA144:BC144"/>
    <mergeCell ref="A238:AC238"/>
    <mergeCell ref="A185:D185"/>
    <mergeCell ref="AJ206:AO206"/>
    <mergeCell ref="AP206:AS206"/>
    <mergeCell ref="AJ207:AO207"/>
    <mergeCell ref="AJ241:AO241"/>
    <mergeCell ref="AJ239:AO239"/>
    <mergeCell ref="AJ233:AO233"/>
    <mergeCell ref="AJ219:AO219"/>
    <mergeCell ref="A190:D190"/>
    <mergeCell ref="E190:BC190"/>
    <mergeCell ref="T113:U114"/>
    <mergeCell ref="T117:U117"/>
    <mergeCell ref="X117:Y117"/>
    <mergeCell ref="AR111:AR112"/>
    <mergeCell ref="AS111:AS112"/>
    <mergeCell ref="AT111:AT112"/>
    <mergeCell ref="AU111:AU112"/>
    <mergeCell ref="AV111:AV112"/>
    <mergeCell ref="AW111:AW112"/>
    <mergeCell ref="AX111:AX112"/>
    <mergeCell ref="AY111:AY112"/>
    <mergeCell ref="AZ111:AZ112"/>
    <mergeCell ref="BA111:BA112"/>
    <mergeCell ref="BB111:BB112"/>
    <mergeCell ref="BC111:BC112"/>
    <mergeCell ref="AJ240:AO240"/>
    <mergeCell ref="B124:O124"/>
    <mergeCell ref="P124:Q124"/>
    <mergeCell ref="R124:S124"/>
    <mergeCell ref="T124:U124"/>
    <mergeCell ref="V124:W124"/>
    <mergeCell ref="BD76:BG76"/>
    <mergeCell ref="A237:F237"/>
    <mergeCell ref="AP236:AV236"/>
    <mergeCell ref="G236:J236"/>
    <mergeCell ref="A236:F236"/>
    <mergeCell ref="A234:AC234"/>
    <mergeCell ref="AJ234:BC235"/>
    <mergeCell ref="AJ237:AO237"/>
    <mergeCell ref="X124:Y124"/>
    <mergeCell ref="Z124:AA124"/>
    <mergeCell ref="AB124:AC124"/>
    <mergeCell ref="AD124:AE124"/>
    <mergeCell ref="H210:O210"/>
    <mergeCell ref="I209:AC209"/>
    <mergeCell ref="AK111:AK112"/>
    <mergeCell ref="AL111:AL112"/>
    <mergeCell ref="B117:O117"/>
    <mergeCell ref="AD119:AE119"/>
    <mergeCell ref="Z91:AA91"/>
    <mergeCell ref="AB91:AC91"/>
    <mergeCell ref="AU151:BG152"/>
    <mergeCell ref="W150:Y152"/>
    <mergeCell ref="Z150:AB152"/>
    <mergeCell ref="AC150:AE152"/>
    <mergeCell ref="Q150:V152"/>
    <mergeCell ref="AF150:AJ152"/>
    <mergeCell ref="AK150:AO152"/>
    <mergeCell ref="AP150:AT152"/>
    <mergeCell ref="BD92:BG92"/>
    <mergeCell ref="B109:O109"/>
    <mergeCell ref="P109:Q109"/>
    <mergeCell ref="R109:S109"/>
  </mergeCells>
  <printOptions horizontalCentered="1"/>
  <pageMargins left="0.51181102362204722" right="0.51181102362204722" top="0.35433070866141736" bottom="0.35433070866141736" header="0.11811023622047245" footer="0.11811023622047245"/>
  <pageSetup paperSize="8" scale="23" fitToHeight="0" orientation="landscape" r:id="rId1"/>
  <headerFooter differentOddEven="1" differentFirst="1">
    <oddHeader xml:space="preserve">&amp;L&amp;"Times New Roman,обычный"&amp;16Продолжение учебного плана по специальности 6-05-0312-02 Международные отношения, регистрационный №___________&amp;"Arial Cyr,обычный"&amp;10
</oddHeader>
    <oddFooter xml:space="preserve">&amp;R            </oddFooter>
  </headerFooter>
  <ignoredErrors>
    <ignoredError sqref="T48 V48" formula="1"/>
    <ignoredError sqref="BD164 BD166 A42:A44 A46:A47 A49:A50 A57:A58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Примерный учебный план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Михайлова Инна Николаевна</cp:lastModifiedBy>
  <cp:lastPrinted>2023-12-26T07:13:25Z</cp:lastPrinted>
  <dcterms:created xsi:type="dcterms:W3CDTF">1999-02-26T09:40:51Z</dcterms:created>
  <dcterms:modified xsi:type="dcterms:W3CDTF">2024-01-26T07:06:10Z</dcterms:modified>
</cp:coreProperties>
</file>