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у-м документация\ПУП бакалавриат 2023\"/>
    </mc:Choice>
  </mc:AlternateContent>
  <bookViews>
    <workbookView xWindow="0" yWindow="0" windowWidth="28770" windowHeight="4500" tabRatio="584"/>
  </bookViews>
  <sheets>
    <sheet name="Примерный учебный план" sheetId="2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34" i="25" l="1"/>
  <c r="AU134" i="25"/>
  <c r="AR133" i="25"/>
  <c r="BH21" i="25" l="1"/>
  <c r="BG21" i="25"/>
  <c r="BF21" i="25"/>
  <c r="BE21" i="25"/>
  <c r="BD21" i="25"/>
  <c r="BC21" i="25"/>
  <c r="BB20" i="25"/>
  <c r="BI20" i="25" s="1"/>
  <c r="BB19" i="25"/>
  <c r="BI19" i="25" s="1"/>
  <c r="BB18" i="25"/>
  <c r="BI18" i="25" s="1"/>
  <c r="BB17" i="25"/>
  <c r="BI17" i="25" s="1"/>
  <c r="BI21" i="25" l="1"/>
  <c r="BB21" i="25"/>
  <c r="AU69" i="25"/>
  <c r="AV69" i="25"/>
  <c r="AW69" i="25"/>
  <c r="BJ1" i="25" l="1"/>
  <c r="BJ79" i="25" l="1"/>
  <c r="BJ85" i="25"/>
  <c r="BJ86" i="25"/>
  <c r="BJ49" i="25"/>
  <c r="BJ161" i="25" l="1"/>
  <c r="BJ160" i="25"/>
  <c r="BJ159" i="25"/>
  <c r="BJ158" i="25"/>
  <c r="BJ157" i="25"/>
  <c r="AX134" i="25" l="1"/>
  <c r="AO134" i="25"/>
  <c r="AL134" i="25"/>
  <c r="AI134" i="25"/>
  <c r="AF134" i="25"/>
  <c r="AX133" i="25"/>
  <c r="AU133" i="25"/>
  <c r="AO133" i="25"/>
  <c r="AL133" i="25"/>
  <c r="AI133" i="25"/>
  <c r="AF133" i="25"/>
  <c r="BJ84" i="25" l="1"/>
  <c r="BJ83" i="25"/>
  <c r="BJ82" i="25"/>
  <c r="BJ81" i="25"/>
  <c r="BJ80" i="25"/>
  <c r="V47" i="25" l="1"/>
  <c r="V54" i="25"/>
  <c r="T47" i="25"/>
  <c r="T54" i="25"/>
  <c r="V61" i="25" l="1"/>
  <c r="V62" i="25"/>
  <c r="T62" i="25"/>
  <c r="T63" i="25"/>
  <c r="BJ94" i="25"/>
  <c r="V94" i="25"/>
  <c r="T94" i="25"/>
  <c r="BJ36" i="25" l="1"/>
  <c r="BJ37" i="25"/>
  <c r="BJ38" i="25"/>
  <c r="BJ39" i="25"/>
  <c r="BJ40" i="25"/>
  <c r="BJ41" i="25"/>
  <c r="BJ42" i="25"/>
  <c r="BJ43" i="25"/>
  <c r="BJ44" i="25"/>
  <c r="BJ45" i="25"/>
  <c r="BJ48" i="25"/>
  <c r="BJ50" i="25"/>
  <c r="BJ51" i="25"/>
  <c r="BJ52" i="25"/>
  <c r="BJ53" i="25"/>
  <c r="BJ46" i="25"/>
  <c r="BJ47" i="25"/>
  <c r="BJ54" i="25"/>
  <c r="BJ55" i="25"/>
  <c r="BJ56" i="25"/>
  <c r="BJ57" i="25"/>
  <c r="BJ58" i="25"/>
  <c r="BJ59" i="25"/>
  <c r="BJ60" i="25"/>
  <c r="BJ61" i="25"/>
  <c r="BJ62" i="25"/>
  <c r="BJ63" i="25"/>
  <c r="BJ65" i="25"/>
  <c r="BJ66" i="25"/>
  <c r="BJ68" i="25"/>
  <c r="BJ70" i="25"/>
  <c r="BJ71" i="25"/>
  <c r="BJ88" i="25"/>
  <c r="BJ89" i="25"/>
  <c r="BJ90" i="25"/>
  <c r="BJ91" i="25"/>
  <c r="BJ92" i="25"/>
  <c r="BJ72" i="25"/>
  <c r="BJ73" i="25"/>
  <c r="BJ75" i="25"/>
  <c r="BJ76" i="25"/>
  <c r="BJ77" i="25"/>
  <c r="BJ78" i="25"/>
  <c r="BJ95" i="25"/>
  <c r="BJ96" i="25"/>
  <c r="BJ97" i="25"/>
  <c r="BJ100" i="25"/>
  <c r="BJ101" i="25"/>
  <c r="BJ102" i="25"/>
  <c r="BJ103" i="25"/>
  <c r="BJ98" i="25"/>
  <c r="BJ108" i="25"/>
  <c r="BJ109" i="25"/>
  <c r="BJ106" i="25"/>
  <c r="BJ105" i="25"/>
  <c r="BJ110" i="25"/>
  <c r="BJ111" i="25"/>
  <c r="BJ113" i="25"/>
  <c r="BJ123" i="25"/>
  <c r="BJ124" i="25"/>
  <c r="BJ125" i="25"/>
  <c r="BJ126" i="25"/>
  <c r="BJ114" i="25"/>
  <c r="BJ116" i="25"/>
  <c r="BJ117" i="25"/>
  <c r="BJ118" i="25"/>
  <c r="BJ35" i="25"/>
  <c r="BD38" i="25"/>
  <c r="AG33" i="25" l="1"/>
  <c r="AH33" i="25"/>
  <c r="AI33" i="25"/>
  <c r="AJ33" i="25"/>
  <c r="AK33" i="25"/>
  <c r="AL33" i="25"/>
  <c r="AM33" i="25"/>
  <c r="AN33" i="25"/>
  <c r="AO33" i="25"/>
  <c r="AP33" i="25"/>
  <c r="AQ33" i="25"/>
  <c r="AR33" i="25"/>
  <c r="AS33" i="25"/>
  <c r="AT33" i="25"/>
  <c r="AU33" i="25"/>
  <c r="AV33" i="25"/>
  <c r="AW33" i="25"/>
  <c r="AX33" i="25"/>
  <c r="AY33" i="25"/>
  <c r="AZ33" i="25"/>
  <c r="AF33" i="25"/>
  <c r="X69" i="25"/>
  <c r="Z69" i="25"/>
  <c r="X33" i="25"/>
  <c r="Z33" i="25"/>
  <c r="AB33" i="25"/>
  <c r="V59" i="25"/>
  <c r="T59" i="25"/>
  <c r="V40" i="25"/>
  <c r="T40" i="25"/>
  <c r="V39" i="25"/>
  <c r="T39" i="25"/>
  <c r="V37" i="25"/>
  <c r="T37" i="25"/>
  <c r="V36" i="25"/>
  <c r="T36" i="25"/>
  <c r="V35" i="25"/>
  <c r="T35" i="25"/>
  <c r="BK33" i="25" l="1"/>
  <c r="BK32" i="25"/>
  <c r="V73" i="25"/>
  <c r="T73" i="25"/>
  <c r="V72" i="25"/>
  <c r="T72" i="25"/>
  <c r="V63" i="25" l="1"/>
  <c r="T117" i="25" l="1"/>
  <c r="T118" i="25"/>
  <c r="V78" i="25" l="1"/>
  <c r="T78" i="25"/>
  <c r="V77" i="25"/>
  <c r="T77" i="25"/>
  <c r="V76" i="25"/>
  <c r="T76" i="25"/>
  <c r="V75" i="25"/>
  <c r="T75" i="25"/>
  <c r="AD74" i="25"/>
  <c r="BJ74" i="25" s="1"/>
  <c r="V71" i="25"/>
  <c r="T71" i="25"/>
  <c r="V56" i="25"/>
  <c r="T56" i="25"/>
  <c r="V55" i="25"/>
  <c r="T55" i="25"/>
  <c r="V58" i="25"/>
  <c r="T58" i="25"/>
  <c r="V46" i="25"/>
  <c r="T46" i="25"/>
  <c r="V45" i="25"/>
  <c r="T45" i="25"/>
  <c r="V43" i="25"/>
  <c r="T43" i="25"/>
  <c r="V42" i="25"/>
  <c r="T42" i="25"/>
  <c r="BC34" i="25"/>
  <c r="V106" i="25" l="1"/>
  <c r="T106" i="25"/>
  <c r="AD104" i="25"/>
  <c r="BJ104" i="25" s="1"/>
  <c r="AG115" i="25"/>
  <c r="AH115" i="25"/>
  <c r="AI115" i="25"/>
  <c r="AJ115" i="25"/>
  <c r="AK115" i="25"/>
  <c r="AL115" i="25"/>
  <c r="AM115" i="25"/>
  <c r="AN115" i="25"/>
  <c r="AO115" i="25"/>
  <c r="AP115" i="25"/>
  <c r="AQ115" i="25"/>
  <c r="AR115" i="25"/>
  <c r="AS115" i="25"/>
  <c r="AT115" i="25"/>
  <c r="AF115" i="25"/>
  <c r="AG112" i="25"/>
  <c r="AH112" i="25"/>
  <c r="AI112" i="25"/>
  <c r="AJ112" i="25"/>
  <c r="AK112" i="25"/>
  <c r="AL112" i="25"/>
  <c r="AM112" i="25"/>
  <c r="AN112" i="25"/>
  <c r="AO112" i="25"/>
  <c r="AP112" i="25"/>
  <c r="AQ112" i="25"/>
  <c r="AR112" i="25"/>
  <c r="AR69" i="25" s="1"/>
  <c r="AS112" i="25"/>
  <c r="AT112" i="25"/>
  <c r="AF112" i="25"/>
  <c r="AG107" i="25"/>
  <c r="AH107" i="25"/>
  <c r="AI107" i="25"/>
  <c r="AJ107" i="25"/>
  <c r="AK107" i="25"/>
  <c r="AL107" i="25"/>
  <c r="AM107" i="25"/>
  <c r="AN107" i="25"/>
  <c r="AO107" i="25"/>
  <c r="AO69" i="25" s="1"/>
  <c r="AP107" i="25"/>
  <c r="AQ107" i="25"/>
  <c r="AX107" i="25"/>
  <c r="AX69" i="25" s="1"/>
  <c r="AY107" i="25"/>
  <c r="AY69" i="25" s="1"/>
  <c r="AZ107" i="25"/>
  <c r="AZ69" i="25" s="1"/>
  <c r="AF107" i="25"/>
  <c r="AD99" i="25"/>
  <c r="BJ99" i="25" s="1"/>
  <c r="AM69" i="25" l="1"/>
  <c r="AT69" i="25"/>
  <c r="AP69" i="25"/>
  <c r="AP129" i="25" s="1"/>
  <c r="AS69" i="25"/>
  <c r="AQ69" i="25"/>
  <c r="AN69" i="25"/>
  <c r="AL69" i="25"/>
  <c r="AF69" i="25"/>
  <c r="AJ69" i="25"/>
  <c r="AK69" i="25"/>
  <c r="AH69" i="25"/>
  <c r="AI69" i="25"/>
  <c r="AG69" i="25"/>
  <c r="AB115" i="25"/>
  <c r="AD115" i="25"/>
  <c r="AB112" i="25"/>
  <c r="AD112" i="25"/>
  <c r="AB107" i="25"/>
  <c r="AD107" i="25"/>
  <c r="AD93" i="25"/>
  <c r="BJ93" i="25" s="1"/>
  <c r="BK69" i="25" l="1"/>
  <c r="BK70" i="25"/>
  <c r="BJ115" i="25"/>
  <c r="BJ107" i="25"/>
  <c r="BJ112" i="25"/>
  <c r="AD69" i="25"/>
  <c r="Z129" i="25"/>
  <c r="X129" i="25"/>
  <c r="V117" i="25"/>
  <c r="V118" i="25"/>
  <c r="V116" i="25"/>
  <c r="T116" i="25"/>
  <c r="V114" i="25"/>
  <c r="T114" i="25"/>
  <c r="V113" i="25"/>
  <c r="T113" i="25"/>
  <c r="V110" i="25"/>
  <c r="T110" i="25"/>
  <c r="V111" i="25"/>
  <c r="T111" i="25"/>
  <c r="T131" i="25"/>
  <c r="V105" i="25"/>
  <c r="T105" i="25"/>
  <c r="V109" i="25"/>
  <c r="T109" i="25"/>
  <c r="V108" i="25"/>
  <c r="T108" i="25"/>
  <c r="T61" i="25"/>
  <c r="V60" i="25"/>
  <c r="T60" i="25"/>
  <c r="V97" i="25"/>
  <c r="T97" i="25"/>
  <c r="V96" i="25"/>
  <c r="T96" i="25"/>
  <c r="V95" i="25"/>
  <c r="T95" i="25"/>
  <c r="AD67" i="25"/>
  <c r="BJ67" i="25" s="1"/>
  <c r="V67" i="25"/>
  <c r="T67" i="25"/>
  <c r="V66" i="25"/>
  <c r="T66" i="25"/>
  <c r="V98" i="25"/>
  <c r="T98" i="25"/>
  <c r="V68" i="25"/>
  <c r="T68" i="25"/>
  <c r="V65" i="25"/>
  <c r="T65" i="25"/>
  <c r="V103" i="25"/>
  <c r="T103" i="25"/>
  <c r="V102" i="25"/>
  <c r="T102" i="25"/>
  <c r="V101" i="25"/>
  <c r="T101" i="25"/>
  <c r="V100" i="25"/>
  <c r="T100" i="25"/>
  <c r="T33" i="25" l="1"/>
  <c r="V33" i="25"/>
  <c r="T69" i="25"/>
  <c r="V69" i="25"/>
  <c r="AD64" i="25"/>
  <c r="T129" i="25" l="1"/>
  <c r="V129" i="25"/>
  <c r="AD33" i="25"/>
  <c r="BJ32" i="25" s="1"/>
  <c r="BJ64" i="25"/>
  <c r="T132" i="25"/>
  <c r="T133" i="25"/>
  <c r="T134" i="25"/>
  <c r="N138" i="25" l="1"/>
  <c r="AP138" i="25" l="1"/>
  <c r="AC138" i="25"/>
  <c r="BD69" i="25" l="1"/>
  <c r="AZ129" i="25"/>
  <c r="AR129" i="25"/>
  <c r="AJ129" i="25"/>
  <c r="AI130" i="25" s="1"/>
  <c r="AQ129" i="25"/>
  <c r="AI129" i="25"/>
  <c r="AM129" i="25"/>
  <c r="AL130" i="25" s="1"/>
  <c r="AS129" i="25"/>
  <c r="AR130" i="25" s="1"/>
  <c r="AK129" i="25"/>
  <c r="AW129" i="25"/>
  <c r="AO129" i="25"/>
  <c r="AY129" i="25"/>
  <c r="AX130" i="25" s="1"/>
  <c r="AT129" i="25"/>
  <c r="AL129" i="25"/>
  <c r="AN129" i="25"/>
  <c r="AG129" i="25"/>
  <c r="AX129" i="25"/>
  <c r="AO130" i="25"/>
  <c r="AH129" i="25"/>
  <c r="AV129" i="25"/>
  <c r="AU130" i="25" s="1"/>
  <c r="AU129" i="25"/>
  <c r="AF130" i="25" l="1"/>
  <c r="BJ130" i="25"/>
  <c r="AF129" i="25"/>
  <c r="BJ129" i="25" s="1"/>
  <c r="AB69" i="25" l="1"/>
  <c r="BJ69" i="25" s="1"/>
  <c r="AD129" i="25"/>
  <c r="AB129" i="25" l="1"/>
  <c r="BJ131" i="25" s="1"/>
</calcChain>
</file>

<file path=xl/sharedStrings.xml><?xml version="1.0" encoding="utf-8"?>
<sst xmlns="http://schemas.openxmlformats.org/spreadsheetml/2006/main" count="886" uniqueCount="431">
  <si>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</si>
  <si>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</si>
  <si>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</si>
  <si>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</si>
  <si>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</si>
  <si>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</si>
  <si>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</si>
  <si>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</si>
  <si>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</si>
  <si>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</si>
  <si>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</si>
  <si>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</si>
  <si>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</si>
  <si>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</si>
  <si>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</si>
  <si>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</si>
  <si>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</si>
  <si>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</si>
  <si>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</si>
  <si>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</si>
  <si>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</si>
  <si>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</si>
  <si>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</si>
  <si>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</si>
  <si>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</si>
  <si>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</si>
  <si>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</si>
  <si>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</si>
  <si>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</si>
  <si>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</si>
  <si>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</si>
  <si>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</si>
  <si>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</si>
  <si>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</si>
  <si>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</si>
  <si>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</si>
  <si>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</si>
  <si>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</si>
  <si>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</si>
  <si>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</si>
  <si>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</si>
  <si>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</si>
  <si>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</si>
  <si>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</si>
  <si>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</si>
  <si>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</si>
  <si>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</si>
  <si>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</si>
  <si>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</si>
  <si>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</si>
  <si>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</si>
  <si>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</si>
  <si>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</si>
  <si>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</si>
  <si>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</si>
  <si>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</si>
  <si>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</si>
  <si>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</si>
  <si>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</si>
  <si>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</si>
  <si>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</si>
  <si>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</si>
  <si>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</si>
  <si>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</si>
  <si>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</si>
  <si>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</si>
  <si>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</si>
  <si>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VII. Итоговая аттестация</t>
  </si>
  <si>
    <t>VI. Дипломное проектирование</t>
  </si>
  <si>
    <t>IV. Учебные практики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</si>
  <si>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</si>
  <si>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</si>
  <si>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</si>
  <si>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</si>
  <si>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</si>
  <si>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</si>
  <si>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</si>
  <si>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</si>
  <si>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</si>
  <si>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</si>
  <si>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</si>
  <si>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</si>
  <si>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</si>
  <si>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</si>
  <si>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</si>
  <si>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</si>
  <si>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</si>
  <si>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</si>
  <si>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</si>
  <si>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</si>
  <si>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</si>
  <si>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</si>
  <si>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</si>
  <si>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</si>
  <si>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</si>
  <si>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</si>
  <si>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</si>
  <si>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</si>
  <si>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</si>
  <si>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</si>
  <si>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</si>
  <si>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</si>
  <si>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</si>
  <si>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</si>
  <si>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</si>
  <si>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</si>
  <si>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</si>
  <si>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</si>
  <si>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</si>
  <si>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_______________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</si>
  <si>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</si>
  <si>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</si>
  <si>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</si>
  <si>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</si>
  <si>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</si>
  <si>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</si>
  <si>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</si>
  <si>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</si>
  <si>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</si>
  <si>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</si>
  <si>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</si>
  <si>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</si>
  <si>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</si>
  <si>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</si>
  <si>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</si>
  <si>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</si>
  <si>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</si>
  <si>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</si>
  <si>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</si>
  <si>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</si>
  <si>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БПК-3</t>
  </si>
  <si>
    <t>БПК-4</t>
  </si>
  <si>
    <t>1.4.2</t>
  </si>
  <si>
    <t>БПК-5</t>
  </si>
  <si>
    <t>БПК-6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</si>
  <si>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</si>
  <si>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</si>
  <si>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</si>
  <si>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</si>
  <si>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</si>
  <si>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</si>
  <si>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</si>
  <si>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</si>
  <si>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</si>
  <si>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</si>
  <si>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</si>
  <si>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</si>
  <si>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</si>
  <si>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</si>
  <si>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</si>
  <si>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Дискретная математика</t>
  </si>
  <si>
    <t>1.4.3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</si>
  <si>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</si>
  <si>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</si>
  <si>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</si>
  <si>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</si>
  <si>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 xml:space="preserve">8 
семестр
</t>
  </si>
  <si>
    <t>Модуль «Общеинженерная подготовка»</t>
  </si>
  <si>
    <t>IV курс</t>
  </si>
  <si>
    <t>Физическая культура</t>
  </si>
  <si>
    <t>/68</t>
  </si>
  <si>
    <t>/64</t>
  </si>
  <si>
    <t>IV</t>
  </si>
  <si>
    <t>Срок обучения: 4 года</t>
  </si>
  <si>
    <t>МИНИСТЕРСТВО ОБРАЗОВАНИЯ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</si>
  <si>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</si>
  <si>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</si>
  <si>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</si>
  <si>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</si>
  <si>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</si>
  <si>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</si>
  <si>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</si>
  <si>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</si>
  <si>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</si>
  <si>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Основы бизнеса и права в сфере инфокоммуникационных технологий</t>
  </si>
  <si>
    <t>1.6</t>
  </si>
  <si>
    <t>Физика</t>
  </si>
  <si>
    <t>1.7</t>
  </si>
  <si>
    <t>3 семестр,
17 недель</t>
  </si>
  <si>
    <t>4 семестр,
17 недель</t>
  </si>
  <si>
    <t>2.2.2</t>
  </si>
  <si>
    <t>2.2.1</t>
  </si>
  <si>
    <t>2.2.3</t>
  </si>
  <si>
    <t>2.2.4</t>
  </si>
  <si>
    <t>Технологическая</t>
  </si>
  <si>
    <t>Преддипломная</t>
  </si>
  <si>
    <t>/32</t>
  </si>
  <si>
    <t>7 семестр,
17 недель</t>
  </si>
  <si>
    <t>Квалификация:</t>
  </si>
  <si>
    <t>Основы информационной безопасности</t>
  </si>
  <si>
    <t>Логика</t>
  </si>
  <si>
    <t>2.3</t>
  </si>
  <si>
    <t>Основы компьютерных сетей</t>
  </si>
  <si>
    <t>Администрирование компьютерных сетей</t>
  </si>
  <si>
    <t>Оборудование компьютерных сетей</t>
  </si>
  <si>
    <t>Архитектура  персональных компьютеров</t>
  </si>
  <si>
    <t>Интерфейсы и устройства вычислительных машин</t>
  </si>
  <si>
    <t>1.8</t>
  </si>
  <si>
    <t>Арифметические и логические основы цифровых устройств</t>
  </si>
  <si>
    <t>1.9</t>
  </si>
  <si>
    <t>1.10</t>
  </si>
  <si>
    <t>Схемотехника</t>
  </si>
  <si>
    <t>Программирование на языке ассемблера</t>
  </si>
  <si>
    <t>Программирование на языках высокого уровня</t>
  </si>
  <si>
    <t>Операционные системы и системное программирование</t>
  </si>
  <si>
    <t>2.6</t>
  </si>
  <si>
    <t>2.6.1</t>
  </si>
  <si>
    <t>Жизненный цикл разработки программного обеспечения</t>
  </si>
  <si>
    <t>2.6.2</t>
  </si>
  <si>
    <t>2.7</t>
  </si>
  <si>
    <t>2.7.1</t>
  </si>
  <si>
    <t>2.7.2</t>
  </si>
  <si>
    <t>Хранение и управление данными</t>
  </si>
  <si>
    <t>2.8</t>
  </si>
  <si>
    <t>Цифровая обработка сигналов и изображений</t>
  </si>
  <si>
    <t>Архитектура процессоров и технология CUDA</t>
  </si>
  <si>
    <t>Сетевое системное программное обеспечение и распределенные системы</t>
  </si>
  <si>
    <t>Автоматизация проектирования цифровых устройств</t>
  </si>
  <si>
    <t>УК-7</t>
  </si>
  <si>
    <t>УК-8</t>
  </si>
  <si>
    <t>УК-9</t>
  </si>
  <si>
    <t>УК-10</t>
  </si>
  <si>
    <t>УК-11</t>
  </si>
  <si>
    <t>УК-12</t>
  </si>
  <si>
    <t>УК-13</t>
  </si>
  <si>
    <t>БПК-7</t>
  </si>
  <si>
    <t>БПК-8</t>
  </si>
  <si>
    <t>БПК-9</t>
  </si>
  <si>
    <t>БПК-10</t>
  </si>
  <si>
    <t>БПК-11</t>
  </si>
  <si>
    <t>СК-7</t>
  </si>
  <si>
    <t>СК-8</t>
  </si>
  <si>
    <t>СК-11</t>
  </si>
  <si>
    <t>СК-12</t>
  </si>
  <si>
    <t>СК-13</t>
  </si>
  <si>
    <t>СК-14</t>
  </si>
  <si>
    <t>СК-15</t>
  </si>
  <si>
    <t>СК-16</t>
  </si>
  <si>
    <t>СК-17</t>
  </si>
  <si>
    <t>Модуль «Математика»</t>
  </si>
  <si>
    <t>1.3.1</t>
  </si>
  <si>
    <t xml:space="preserve">Линейная алгебра и аналитическая геометрия </t>
  </si>
  <si>
    <t>1.3.2</t>
  </si>
  <si>
    <t>Математический анализ</t>
  </si>
  <si>
    <t>Белорусский язык (профессиональная лексика)</t>
  </si>
  <si>
    <t>Специальные математические методы и функции</t>
  </si>
  <si>
    <t>2.1.3</t>
  </si>
  <si>
    <t xml:space="preserve">Метрология, стандартизация и сертификация (в информационных технологиях) </t>
  </si>
  <si>
    <t>2.3.1</t>
  </si>
  <si>
    <t>2.3.2</t>
  </si>
  <si>
    <t>2.4</t>
  </si>
  <si>
    <t>2.4.3</t>
  </si>
  <si>
    <t>2.5</t>
  </si>
  <si>
    <t>2.8.1</t>
  </si>
  <si>
    <t>2.8.2</t>
  </si>
  <si>
    <t>2.8.3</t>
  </si>
  <si>
    <t>Коррупция и ее общественная опасность</t>
  </si>
  <si>
    <t>/1-6</t>
  </si>
  <si>
    <t>И.А. Старовойтова</t>
  </si>
  <si>
    <t xml:space="preserve"> М.П.                     </t>
  </si>
  <si>
    <t xml:space="preserve">      </t>
  </si>
  <si>
    <t>Структурная и функциональная организация вычислительных машин</t>
  </si>
  <si>
    <t>СК-18</t>
  </si>
  <si>
    <t>СК-19</t>
  </si>
  <si>
    <t>СК-20</t>
  </si>
  <si>
    <t>СК-21</t>
  </si>
  <si>
    <t>Применять системы автоматизированного проектирования сложных вычислительных устройств на современной элементной базе с использованием последних достижений в области информационных технологий</t>
  </si>
  <si>
    <t>Применять современные технологии в проектировании и тестировании программных модулей, компонентов и систем</t>
  </si>
  <si>
    <t>Модуль «Программирование компьютеров»</t>
  </si>
  <si>
    <t>Модуль «Разработка программного обеспечения»</t>
  </si>
  <si>
    <t>Модуль «Хранение и обработка данных»</t>
  </si>
  <si>
    <t>Модуль «Дополнительные главы математики»</t>
  </si>
  <si>
    <t>Модуль «Компьютерные сети»</t>
  </si>
  <si>
    <t>Модуль «Архитектура компьютеров»</t>
  </si>
  <si>
    <t>Модуль «Распределенная обработка данных»</t>
  </si>
  <si>
    <t>Владеть основами исследовательской деятельности, осуществлять поиск, анализ и синтез информации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</si>
  <si>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</si>
  <si>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Проявлять инициативу и адаптироваться к изменениям в профессиональной деятельности</t>
  </si>
  <si>
    <t>Работать в команде, толерантно воспринимать социальные, этнические, конфессиональные, культурные и иные различия</t>
  </si>
  <si>
    <t>Модуль «Проектирование вычислительных систем»</t>
  </si>
  <si>
    <t>Курсовой проект по учебной дисциплине «Программирование на языках высокого уровня»</t>
  </si>
  <si>
    <t>Обеспечивать безопасность информации с учетом способов ее представления и модели нарушителя</t>
  </si>
  <si>
    <t>Создавать компьютерные программы с использованием ассемблера</t>
  </si>
  <si>
    <t>Микропроцессорные средства и системы</t>
  </si>
  <si>
    <t>БПК-12</t>
  </si>
  <si>
    <t>БПК-13</t>
  </si>
  <si>
    <t>БПК-14</t>
  </si>
  <si>
    <t>БПК-15</t>
  </si>
  <si>
    <t>Инженерная компьютерная графика</t>
  </si>
  <si>
    <t>Создавать сетевое программное обеспечение для различных архитектур и операционных систем</t>
  </si>
  <si>
    <t>Применять принципы функционирования и использования систем и сетей хранения данных, теории и практики хранения данных, инсталляции и технической поддержки систем хранения</t>
  </si>
  <si>
    <t>Создавать программы с использованием функциональных языков программирования</t>
  </si>
  <si>
    <t>Находить «узкие» места в программном коде и оптимизировать его под конкретную архитектуру с учетом архитектур современных процессоров неспециализированного назначения</t>
  </si>
  <si>
    <t>Курсовая работа по учебной дисциплине «Операционные системы и системное программирование»</t>
  </si>
  <si>
    <t>1.10.1</t>
  </si>
  <si>
    <t>1.10.2</t>
  </si>
  <si>
    <t>1.10.3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</si>
  <si>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</si>
  <si>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Ознакомительная</t>
  </si>
  <si>
    <t>Использовать формы, приемы, методы и законы интеллектуальной познавательной деятельности в профессиональной сфере</t>
  </si>
  <si>
    <t>Председатель НМС по разработке программного обеспечения и информационно-коммуникационным технологиям</t>
  </si>
  <si>
    <t>Курсовой проект по учебной  дисциплине «Схемотехника»</t>
  </si>
  <si>
    <t>Философия</t>
  </si>
  <si>
    <t>Курсовой проект по учебной дисциплине «Структурная и функциональная организация вычислительных машин»</t>
  </si>
  <si>
    <t>Электронные приборы</t>
  </si>
  <si>
    <t>Обладать навыками творческого аналитического мышления</t>
  </si>
  <si>
    <t>Применять методы вариационного исчисления, решать уравнения математической физики, выполнять интегральные и дискретные преобразования</t>
  </si>
  <si>
    <t xml:space="preserve">Применять основные понятия и законы физики для изучения физических явлений и процессов </t>
  </si>
  <si>
    <t>Определять отличительные особенности периферийных устройств вычислительных машин, ориентироваться в современной периферии, выбирать устройства на основе потребностей потребителя</t>
  </si>
  <si>
    <t>Применять методы и способы контроля параметров, стандартизации и сертификации программных средств и компьютерных систем</t>
  </si>
  <si>
    <t>Проектировать системы цифровой обработки сигналов и изображений с учетом основных методов и алгоритмов обработки сигналов и изображений</t>
  </si>
  <si>
    <r>
      <rPr>
        <sz val="23"/>
        <color indexed="8"/>
        <rFont val="Times New Roman"/>
        <family val="1"/>
        <charset val="204"/>
      </rPr>
      <t>Зачетных
единиц</t>
    </r>
  </si>
  <si>
    <t>Оформлять объекты интеллектуальной собственности, вводить их в гражданский оборот</t>
  </si>
  <si>
    <t>Защита дипломного проекта (дипломной работы) в ГЭК</t>
  </si>
  <si>
    <t>Базы данных</t>
  </si>
  <si>
    <t xml:space="preserve">Проектировать базы данных, использовать их для решения различных производственных задач,  осуществлять их  настройку и обслуживание </t>
  </si>
  <si>
    <t>Моделировать сложные системы и программные средства</t>
  </si>
  <si>
    <t>Модуль «Социально-гуманитарные               дисциплины 1»</t>
  </si>
  <si>
    <t>Название модуля, 
учебной дисциплины,                                              курсового проекта (курсовой работы)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</si>
  <si>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</si>
  <si>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</si>
  <si>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 xml:space="preserve">Формализовать и решать прикладные задачи в сфере инфокоммуникационных технологий с помощью методов дискретной математики </t>
  </si>
  <si>
    <t>Схемотехнический модуль</t>
  </si>
  <si>
    <t>Применять маркетинговые понятия и категории, основные инструменты маркетинга для коммерциализации программных продуктов и ИТ-услуг</t>
  </si>
  <si>
    <t>Администрировать компьютерные сети с учетом их структурной и функциональной организации</t>
  </si>
  <si>
    <t>Администрировать компьютерную сеть предприятия или организации, решать проблемы при ее администрировании</t>
  </si>
  <si>
    <t>Проектировать оборудование компьютерных сетей, вводить в эксплуатацию и поддерживать полноценную компьютерную сеть предприятия или организации</t>
  </si>
  <si>
    <t>Применять знания об архитектуре компьютеров, принципах функционирования и взаимодействия компонентов материнской платы, периферийных устройств при управлении ресурсами ПЭВМ</t>
  </si>
  <si>
    <t>Проектировать системное программное обеспечение на основе знаний об организации функционирования и архитектуры операционных систем ЭВМ</t>
  </si>
  <si>
    <t>Моделировать системы, выполнять декомпозицию моделей с целью анализа составляющих ее компонентов и последующего синтеза компонентов для решения практических задач</t>
  </si>
  <si>
    <t>Получать, хранить и обрабатывать графическую информацию с помощью систем проектирования и программ компьютерной графики</t>
  </si>
  <si>
    <t>Применять знания о строении и принципах функционирования компонентов архитектуры современных микропроцессорных систем, о взаимодействии компонентов между собой при их программировании</t>
  </si>
  <si>
    <t>Анализировать и проектировать вычислительные устройства на современной элементной базе</t>
  </si>
  <si>
    <t>Рассчитывать параметры и характеристики электронных приборов, проводить экспериментальные исследования их режимов работы</t>
  </si>
  <si>
    <t>Строить схемы для реализации алгоритмов основных арифметических операций, описывать цифровые устройства в виде системы булевых функций и применять аппарат булевой алгебры для ее упрощения, синтезировать управляющие автоматы с помощью методов теории конечных автоматов</t>
  </si>
  <si>
    <t>Программировать цифровые вычислительные устройства и системы с учетом принципов построения узлов и блоков ЭВМ</t>
  </si>
  <si>
    <t>Применять методы и средства программирования, объектно-ориентированный подход в программировании и конструировании программ с использованием языков высокого уровня</t>
  </si>
  <si>
    <t>Разрабатывать приложения для мобильных систем с использованием мобильных технологий</t>
  </si>
  <si>
    <t>Начальник Главного управления профессионального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Министерства образования Республики Беларусь</t>
  </si>
  <si>
    <t>Проректор по научно-методической работе Государственного учреждения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«Республиканский институт высшей школы»</t>
  </si>
  <si>
    <t>История белорусской государственности</t>
  </si>
  <si>
    <t>Современная политэкономия</t>
  </si>
  <si>
    <t>Маркетинг программного продукта и услуг / Управление инновационными проектами</t>
  </si>
  <si>
    <t>ПРИМЕРНЫЙ УЧЕБНЫЙ  ПЛАН</t>
  </si>
  <si>
    <t>6-05-0611-05 Компьютерная инженерия</t>
  </si>
  <si>
    <t>2 семестр,
17 недель</t>
  </si>
  <si>
    <r>
      <t xml:space="preserve">Профилизация: </t>
    </r>
    <r>
      <rPr>
        <b/>
        <sz val="28"/>
        <rFont val="Times New Roman"/>
        <family val="1"/>
        <charset val="204"/>
      </rPr>
      <t>Вычислительные машины, системы и сети</t>
    </r>
  </si>
  <si>
    <t>Курсовая работа по учебной дисциплине «Основы алгоритмизации и программирования»</t>
  </si>
  <si>
    <t>1.8.1</t>
  </si>
  <si>
    <t>1.8.2</t>
  </si>
  <si>
    <t>1.8.3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</si>
  <si>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</si>
  <si>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</si>
  <si>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</si>
  <si>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>УК-2, БПК-9</t>
  </si>
  <si>
    <t>Теория электрических цепей</t>
  </si>
  <si>
    <t>СК-9</t>
  </si>
  <si>
    <t>СК-22</t>
  </si>
  <si>
    <t>Применять основные понятия инновационного, проектного и креативного менеджмента для разработки и управления инновационными проектами</t>
  </si>
  <si>
    <t>2.3.3</t>
  </si>
  <si>
    <t>Осуществлять расчет электрических цепей, составлять и анализировать схемы замещения электротехнических устройств для решения инженерных задач</t>
  </si>
  <si>
    <t>В.А.Рыбак</t>
  </si>
  <si>
    <t>Разработан в качестве примера реализации образовательного стандарта по специальности 6-05-0611-05 «Компьютерная инженерия».</t>
  </si>
  <si>
    <t>СК-10</t>
  </si>
  <si>
    <t>2.4.1</t>
  </si>
  <si>
    <t>2.4.2</t>
  </si>
  <si>
    <t>2.3.4</t>
  </si>
  <si>
    <t>2.5.1</t>
  </si>
  <si>
    <t>2.5.2</t>
  </si>
  <si>
    <t>2.6.3</t>
  </si>
  <si>
    <t>СК-23</t>
  </si>
  <si>
    <t>СК-24</t>
  </si>
  <si>
    <t>СК-25</t>
  </si>
  <si>
    <t>СК-26</t>
  </si>
  <si>
    <t>/7</t>
  </si>
  <si>
    <t>Быть способным к саморазвитию и совершенствованию в профессиональной деятельности</t>
  </si>
  <si>
    <t>Применять методы защиты производственного персонала и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</si>
  <si>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 xml:space="preserve"> БПК-5</t>
  </si>
  <si>
    <t>Компонент учреждения образования</t>
  </si>
  <si>
    <t>Великая Отечественная война советского народа (в контексте Второй мировой войны)</t>
  </si>
  <si>
    <t>УК-14</t>
  </si>
  <si>
    <t>2.9</t>
  </si>
  <si>
    <t>2.9.1</t>
  </si>
  <si>
    <t>2.9.2</t>
  </si>
  <si>
    <t>2.10</t>
  </si>
  <si>
    <t>2.10.1</t>
  </si>
  <si>
    <t>/96</t>
  </si>
  <si>
    <t>Осуществлять коммуникации на иностранном языке для решения задач межличностного и межкультурного взаимодействия</t>
  </si>
  <si>
    <t>1.3, 1.4</t>
  </si>
  <si>
    <t>М.В.Шестаков</t>
  </si>
  <si>
    <t>Проводить основные экономические и финансовые расчеты, определять цели и пути развития организаций в сфере инфокоммуникационных технологий в соответствии с нормативными правовыми актами, регламентирующими хозяйственную деятельность</t>
  </si>
  <si>
    <t>Инженер-системотехник</t>
  </si>
  <si>
    <t>Степень: Бакалавр</t>
  </si>
  <si>
    <t>Проректор по научно-методической работе Государственного учреждения образования
«Республиканский институт высшей школы»</t>
  </si>
  <si>
    <t>2022</t>
  </si>
  <si>
    <t>/118</t>
  </si>
  <si>
    <t>/54</t>
  </si>
  <si>
    <t>/336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</si>
  <si>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</si>
  <si>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 xml:space="preserve">Применять знания основных нормативных правовых актов в сфере противодействия коррупции, вырабатывать и реализовывать комплекс мер по ее предупреждению </t>
  </si>
  <si>
    <t>В рамках специальности 6-05-0611-05 «Компьютерная инженерия» могут быть реализованы следующие профилизации: «Вычислительные машины, системы и сети», «Электронные вычислительные средства», «Программируемые мобильные системы» и др.</t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</si>
  <si>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09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10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</si>
  <si>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10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11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</si>
  <si>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12
</t>
    </r>
    <r>
      <rPr>
        <u/>
        <sz val="24"/>
        <rFont val="Times New Roman"/>
        <family val="1"/>
        <charset val="204"/>
      </rPr>
      <t>04</t>
    </r>
    <r>
      <rPr>
        <sz val="24"/>
        <rFont val="Times New Roman"/>
        <family val="1"/>
        <charset val="204"/>
      </rPr>
      <t xml:space="preserve">
01</t>
    </r>
  </si>
  <si>
    <r>
      <rPr>
        <u/>
        <sz val="24"/>
        <rFont val="Times New Roman"/>
        <family val="1"/>
        <charset val="204"/>
      </rPr>
      <t>26</t>
    </r>
    <r>
      <rPr>
        <sz val="24"/>
        <rFont val="Times New Roman"/>
        <family val="1"/>
        <charset val="204"/>
      </rPr>
      <t xml:space="preserve">
01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02</t>
    </r>
  </si>
  <si>
    <r>
      <rPr>
        <u/>
        <sz val="24"/>
        <rFont val="Times New Roman"/>
        <family val="1"/>
        <charset val="204"/>
      </rPr>
      <t>23</t>
    </r>
    <r>
      <rPr>
        <sz val="24"/>
        <rFont val="Times New Roman"/>
        <family val="1"/>
        <charset val="204"/>
      </rPr>
      <t xml:space="preserve">
02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03</t>
    </r>
  </si>
  <si>
    <r>
      <rPr>
        <u/>
        <sz val="24"/>
        <rFont val="Times New Roman"/>
        <family val="1"/>
        <charset val="204"/>
      </rPr>
      <t>30</t>
    </r>
    <r>
      <rPr>
        <sz val="24"/>
        <rFont val="Times New Roman"/>
        <family val="1"/>
        <charset val="204"/>
      </rPr>
      <t xml:space="preserve">
03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04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</si>
  <si>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04
</t>
    </r>
    <r>
      <rPr>
        <u/>
        <sz val="24"/>
        <rFont val="Times New Roman"/>
        <family val="1"/>
        <charset val="204"/>
      </rPr>
      <t>03</t>
    </r>
    <r>
      <rPr>
        <sz val="24"/>
        <rFont val="Times New Roman"/>
        <family val="1"/>
        <charset val="204"/>
      </rPr>
      <t xml:space="preserve">
05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</si>
  <si>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06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07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</si>
  <si>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07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08</t>
    </r>
  </si>
  <si>
    <t>Продолжение примерного учебного плана по специальности 6-05-0611-05 «Компьютерная инженерия», регистрационный № _____________</t>
  </si>
  <si>
    <t>Первый заместитель Министра промышленности Республики Беларусь</t>
  </si>
  <si>
    <t>Курсовой проект по учебной дисциплине «Оборудование компьютерных сетей»</t>
  </si>
  <si>
    <t>УК-1, 5, 6</t>
  </si>
  <si>
    <t>СК-1 / СК-2</t>
  </si>
  <si>
    <t>СК-14 / СК-15</t>
  </si>
  <si>
    <t>Системный анализ / Моделирование</t>
  </si>
  <si>
    <t>СК-18 / СК-19</t>
  </si>
  <si>
    <t>Функциональное программирование / Программирование мобильных систем</t>
  </si>
  <si>
    <t>1.8.1, 1.8.2, 1.10.2, 2.3.3, 2.4.3, 2.6.1</t>
  </si>
  <si>
    <t>Начальник Главного управления профессионального образования Министерства образования Республики Беларусь</t>
  </si>
  <si>
    <t>Применять основные методы алгоритмизации, способы и средства получения, хранения, обработки информации при решении профессиональных задач</t>
  </si>
  <si>
    <r>
      <t>Безопасность жизнедеятельности человека</t>
    </r>
    <r>
      <rPr>
        <b/>
        <vertAlign val="superscript"/>
        <sz val="24"/>
        <color theme="1"/>
        <rFont val="Times New Roman"/>
        <family val="1"/>
        <charset val="204"/>
      </rPr>
      <t>1</t>
    </r>
  </si>
  <si>
    <r>
      <t>Модуль «Социально-гуманитарные                 дисциплины 2»</t>
    </r>
    <r>
      <rPr>
        <b/>
        <vertAlign val="superscript"/>
        <sz val="24"/>
        <color theme="1"/>
        <rFont val="Times New Roman"/>
        <family val="1"/>
        <charset val="204"/>
      </rPr>
      <t>2</t>
    </r>
  </si>
  <si>
    <r>
      <t>Основы управления интеллектуальной собственностью</t>
    </r>
    <r>
      <rPr>
        <vertAlign val="superscript"/>
        <sz val="24"/>
        <color theme="1"/>
        <rFont val="Times New Roman"/>
        <family val="1"/>
        <charset val="204"/>
      </rPr>
      <t>3</t>
    </r>
  </si>
  <si>
    <r>
      <rPr>
        <vertAlign val="superscript"/>
        <sz val="28"/>
        <rFont val="Times New Roman"/>
        <family val="1"/>
        <charset val="204"/>
      </rPr>
      <t xml:space="preserve">1 </t>
    </r>
    <r>
      <rPr>
        <sz val="28"/>
        <rFont val="Times New Roman"/>
        <family val="1"/>
        <charset val="204"/>
      </rPr>
      <t>Интегрированная учебная дисциплина «Безопасность жизнедеятельности человека» включает вопросы защиты населения и объектов от чрезвычайных ситуаций, радиационной безопасности, основ экологии, основ энергосбережения, охраны труда.</t>
    </r>
  </si>
  <si>
    <r>
      <rPr>
        <vertAlign val="superscript"/>
        <sz val="28"/>
        <color theme="1"/>
        <rFont val="Times New Roman"/>
        <family val="1"/>
        <charset val="204"/>
      </rPr>
      <t>2</t>
    </r>
    <r>
      <rPr>
        <sz val="28"/>
        <color theme="1"/>
        <rFont val="Times New Roman"/>
        <family val="1"/>
        <charset val="204"/>
      </rPr>
      <t xml:space="preserve"> Формой промежуточной аттестации по учебным дисциплинам вариативной части (компонент учреждения образования) модуля социально-гуманитарных дисциплин является дифференцированный зачет.</t>
    </r>
    <r>
      <rPr>
        <b/>
        <sz val="28"/>
        <color theme="1"/>
        <rFont val="Times New Roman"/>
        <family val="1"/>
        <charset val="204"/>
      </rPr>
      <t xml:space="preserve">
</t>
    </r>
    <r>
      <rPr>
        <vertAlign val="superscript"/>
        <sz val="28"/>
        <color theme="1"/>
        <rFont val="Times New Roman"/>
        <family val="1"/>
        <charset val="204"/>
      </rPr>
      <t>3</t>
    </r>
    <r>
      <rPr>
        <sz val="28"/>
        <color theme="1"/>
        <rFont val="Times New Roman"/>
        <family val="1"/>
        <charset val="204"/>
      </rPr>
      <t>При составлении учебного плана учреждения высшего образования по специальности учебная дисциплина «Основы управления интеллектуальной собственностью» планируется в качестве дисциплины компонента учреждения образования или дисциплины по выбору.</t>
    </r>
  </si>
  <si>
    <t>Использовать основные понятия и термины специальной лексики белорусского языка в профессиональной деятельности</t>
  </si>
  <si>
    <t>Использовать средства физической культуры и спорта для сохранения и укрепления здоровья, профилактики заболеваний</t>
  </si>
  <si>
    <t>А.С.Огородников</t>
  </si>
  <si>
    <t>Протокол № 1 от 01.11.2022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</si>
</sst>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name val="Arial Cyr"/>
      <charset val="204"/>
    </font>
    <font>
      <sz val="24"/>
      <name val="Arial Cyr"/>
      <charset val="204"/>
    </font>
    <font>
      <sz val="24"/>
      <color theme="0"/>
      <name val="Arial Cyr"/>
      <charset val="204"/>
    </font>
    <font>
      <u/>
      <sz val="10"/>
      <color theme="10"/>
      <name val="Arial Cyr"/>
      <charset val="204"/>
    </font>
    <font>
      <sz val="10"/>
      <color rgb="FFC00000"/>
      <name val="Times New Roman"/>
      <family val="1"/>
      <charset val="204"/>
    </font>
    <font>
      <b/>
      <i/>
      <sz val="10"/>
      <color rgb="FFC0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0"/>
      <color rgb="FFC00000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u/>
      <sz val="28"/>
      <color theme="10"/>
      <name val="Arial Cyr"/>
      <charset val="204"/>
    </font>
    <font>
      <sz val="24"/>
      <color indexed="8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vertAlign val="superscript"/>
      <sz val="2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8"/>
      <color theme="0"/>
      <name val="Arial Cyr"/>
      <charset val="204"/>
    </font>
    <font>
      <sz val="16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23"/>
      <color theme="1"/>
      <name val="Times New Roman"/>
      <family val="1"/>
      <charset val="204"/>
    </font>
    <font>
      <sz val="23"/>
      <color indexed="8"/>
      <name val="Times New Roman"/>
      <family val="1"/>
      <charset val="204"/>
    </font>
    <font>
      <sz val="24"/>
      <color rgb="FF0000FF"/>
      <name val="Arial Cyr"/>
      <charset val="204"/>
    </font>
    <font>
      <sz val="20"/>
      <color theme="1"/>
      <name val="Times New Roman"/>
      <family val="1"/>
      <charset val="204"/>
    </font>
    <font>
      <b/>
      <sz val="24"/>
      <color rgb="FF006600"/>
      <name val="Times New Roman"/>
      <family val="1"/>
      <charset val="204"/>
    </font>
    <font>
      <b/>
      <sz val="24"/>
      <color rgb="FF0000FF"/>
      <name val="Times New Roman"/>
      <family val="1"/>
      <charset val="204"/>
    </font>
    <font>
      <b/>
      <vertAlign val="superscript"/>
      <sz val="24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vertAlign val="superscript"/>
      <sz val="28"/>
      <color theme="1"/>
      <name val="Times New Roman"/>
      <family val="1"/>
      <charset val="204"/>
    </font>
    <font>
      <sz val="22"/>
      <name val="Arial Cyr"/>
      <charset val="204"/>
    </font>
    <font>
      <b/>
      <strike/>
      <sz val="24"/>
      <color theme="1"/>
      <name val="Times New Roman"/>
      <family val="1"/>
      <charset val="204"/>
    </font>
    <font>
      <strike/>
      <sz val="24"/>
      <color theme="1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u/>
      <sz val="24"/>
      <name val="Times New Roman"/>
      <family val="1"/>
      <charset val="204"/>
    </font>
    <font>
      <vertAlign val="superscript"/>
      <sz val="2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0" fontId="16" fillId="0" borderId="0" applyNumberFormat="0" applyFill="0" applyBorder="0" applyAlignment="0" applyProtection="0"/>
  </cellStyleXfs>
  <cellXfs count="778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5" fillId="0" borderId="0" xfId="0" applyFont="1" applyFill="1"/>
    <xf numFmtId="49" fontId="5" fillId="0" borderId="0" xfId="0" applyNumberFormat="1" applyFont="1" applyFill="1"/>
    <xf numFmtId="49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2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2" borderId="0" xfId="0" applyFont="1" applyFill="1"/>
    <xf numFmtId="0" fontId="4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10" fillId="0" borderId="0" xfId="0" applyFont="1" applyFill="1"/>
    <xf numFmtId="0" fontId="10" fillId="0" borderId="0" xfId="0" applyFont="1" applyFill="1" applyBorder="1"/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2" fillId="0" borderId="0" xfId="0" applyFont="1" applyFill="1"/>
    <xf numFmtId="0" fontId="13" fillId="0" borderId="0" xfId="0" applyFont="1" applyFill="1" applyBorder="1"/>
    <xf numFmtId="0" fontId="13" fillId="0" borderId="0" xfId="0" applyFont="1" applyFill="1" applyBorder="1" applyAlignment="1"/>
    <xf numFmtId="0" fontId="11" fillId="0" borderId="0" xfId="0" applyFont="1" applyFill="1" applyBorder="1" applyAlignment="1"/>
    <xf numFmtId="0" fontId="17" fillId="0" borderId="0" xfId="0" applyFont="1" applyFill="1"/>
    <xf numFmtId="0" fontId="17" fillId="0" borderId="0" xfId="0" applyFont="1" applyFill="1" applyBorder="1"/>
    <xf numFmtId="0" fontId="18" fillId="0" borderId="0" xfId="0" applyFont="1" applyFill="1"/>
    <xf numFmtId="0" fontId="18" fillId="0" borderId="0" xfId="0" applyFont="1" applyFill="1" applyBorder="1"/>
    <xf numFmtId="0" fontId="19" fillId="0" borderId="0" xfId="0" applyFont="1" applyFill="1"/>
    <xf numFmtId="0" fontId="19" fillId="0" borderId="0" xfId="0" applyFont="1" applyFill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11" fillId="0" borderId="0" xfId="0" applyFont="1" applyFill="1" applyAlignment="1"/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/>
    <xf numFmtId="0" fontId="11" fillId="0" borderId="0" xfId="0" applyFont="1" applyFill="1"/>
    <xf numFmtId="0" fontId="11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24" fillId="0" borderId="0" xfId="0" applyFont="1" applyFill="1" applyAlignment="1">
      <alignment vertical="center"/>
    </xf>
    <xf numFmtId="0" fontId="26" fillId="0" borderId="0" xfId="0" applyFont="1" applyFill="1" applyAlignment="1">
      <alignment vertical="top"/>
    </xf>
    <xf numFmtId="0" fontId="26" fillId="0" borderId="0" xfId="0" applyFont="1" applyFill="1" applyAlignment="1"/>
    <xf numFmtId="0" fontId="26" fillId="0" borderId="0" xfId="0" applyFont="1" applyFill="1" applyAlignment="1">
      <alignment horizontal="right"/>
    </xf>
    <xf numFmtId="0" fontId="27" fillId="0" borderId="0" xfId="2" applyFont="1" applyFill="1"/>
    <xf numFmtId="0" fontId="25" fillId="0" borderId="0" xfId="1" applyFont="1" applyFill="1" applyBorder="1"/>
    <xf numFmtId="0" fontId="25" fillId="0" borderId="0" xfId="0" applyFont="1" applyFill="1"/>
    <xf numFmtId="49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/>
    <xf numFmtId="49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/>
    <xf numFmtId="49" fontId="3" fillId="0" borderId="21" xfId="0" applyNumberFormat="1" applyFont="1" applyFill="1" applyBorder="1" applyAlignment="1">
      <alignment horizontal="left" vertical="center"/>
    </xf>
    <xf numFmtId="49" fontId="7" fillId="0" borderId="39" xfId="0" applyNumberFormat="1" applyFont="1" applyFill="1" applyBorder="1" applyAlignment="1">
      <alignment horizontal="left" vertical="center"/>
    </xf>
    <xf numFmtId="49" fontId="3" fillId="0" borderId="33" xfId="0" applyNumberFormat="1" applyFont="1" applyFill="1" applyBorder="1" applyAlignment="1">
      <alignment horizontal="left" vertical="center"/>
    </xf>
    <xf numFmtId="0" fontId="4" fillId="0" borderId="65" xfId="0" applyFont="1" applyFill="1" applyBorder="1"/>
    <xf numFmtId="0" fontId="6" fillId="0" borderId="65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textRotation="90"/>
    </xf>
    <xf numFmtId="0" fontId="3" fillId="0" borderId="48" xfId="0" applyFont="1" applyFill="1" applyBorder="1" applyAlignment="1">
      <alignment horizontal="center" vertical="center" textRotation="90"/>
    </xf>
    <xf numFmtId="0" fontId="3" fillId="0" borderId="64" xfId="0" applyFont="1" applyFill="1" applyBorder="1" applyAlignment="1">
      <alignment horizontal="center" vertical="center" textRotation="90"/>
    </xf>
    <xf numFmtId="0" fontId="3" fillId="0" borderId="51" xfId="0" applyFont="1" applyFill="1" applyBorder="1" applyAlignment="1">
      <alignment horizontal="center" vertical="center" textRotation="90"/>
    </xf>
    <xf numFmtId="0" fontId="8" fillId="3" borderId="0" xfId="0" applyFont="1" applyFill="1"/>
    <xf numFmtId="0" fontId="18" fillId="3" borderId="0" xfId="0" applyFont="1" applyFill="1"/>
    <xf numFmtId="0" fontId="23" fillId="3" borderId="0" xfId="0" applyFont="1" applyFill="1"/>
    <xf numFmtId="0" fontId="20" fillId="3" borderId="0" xfId="0" applyFont="1" applyFill="1"/>
    <xf numFmtId="0" fontId="15" fillId="0" borderId="65" xfId="0" applyFont="1" applyFill="1" applyBorder="1"/>
    <xf numFmtId="0" fontId="14" fillId="0" borderId="65" xfId="0" applyFont="1" applyFill="1" applyBorder="1"/>
    <xf numFmtId="0" fontId="11" fillId="0" borderId="0" xfId="0" applyFont="1" applyFill="1" applyAlignment="1">
      <alignment horizontal="center" vertical="top" wrapText="1"/>
    </xf>
    <xf numFmtId="0" fontId="33" fillId="0" borderId="0" xfId="0" applyFont="1" applyFill="1"/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wrapText="1"/>
    </xf>
    <xf numFmtId="0" fontId="33" fillId="0" borderId="0" xfId="0" applyFont="1" applyFill="1" applyBorder="1"/>
    <xf numFmtId="0" fontId="13" fillId="0" borderId="0" xfId="0" applyFont="1" applyFill="1" applyAlignment="1">
      <alignment horizontal="left"/>
    </xf>
    <xf numFmtId="49" fontId="12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vertic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 vertical="center"/>
    </xf>
    <xf numFmtId="49" fontId="7" fillId="0" borderId="3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26" fillId="0" borderId="0" xfId="0" applyFont="1" applyFill="1"/>
    <xf numFmtId="0" fontId="4" fillId="0" borderId="23" xfId="0" applyFont="1" applyFill="1" applyBorder="1"/>
    <xf numFmtId="0" fontId="15" fillId="0" borderId="0" xfId="0" applyFont="1" applyFill="1" applyBorder="1"/>
    <xf numFmtId="0" fontId="14" fillId="0" borderId="0" xfId="0" applyFont="1" applyFill="1" applyBorder="1"/>
    <xf numFmtId="49" fontId="7" fillId="0" borderId="21" xfId="0" applyNumberFormat="1" applyFont="1" applyFill="1" applyBorder="1" applyAlignment="1">
      <alignment horizontal="left" vertical="center"/>
    </xf>
    <xf numFmtId="49" fontId="3" fillId="0" borderId="37" xfId="0" applyNumberFormat="1" applyFont="1" applyFill="1" applyBorder="1" applyAlignment="1">
      <alignment horizontal="left" vertical="center"/>
    </xf>
    <xf numFmtId="0" fontId="40" fillId="0" borderId="0" xfId="0" applyFont="1" applyFill="1"/>
    <xf numFmtId="0" fontId="15" fillId="0" borderId="0" xfId="0" applyFont="1" applyFill="1" applyAlignment="1">
      <alignment horizontal="center"/>
    </xf>
    <xf numFmtId="0" fontId="41" fillId="0" borderId="0" xfId="0" applyFont="1" applyFill="1"/>
    <xf numFmtId="49" fontId="7" fillId="0" borderId="36" xfId="0" applyNumberFormat="1" applyFont="1" applyFill="1" applyBorder="1" applyAlignment="1">
      <alignment horizontal="left" vertical="center"/>
    </xf>
    <xf numFmtId="0" fontId="8" fillId="0" borderId="0" xfId="0" applyFont="1" applyFill="1"/>
    <xf numFmtId="0" fontId="8" fillId="0" borderId="0" xfId="0" applyFont="1" applyFill="1" applyBorder="1"/>
    <xf numFmtId="0" fontId="23" fillId="0" borderId="0" xfId="0" applyFont="1" applyFill="1"/>
    <xf numFmtId="0" fontId="23" fillId="0" borderId="0" xfId="0" applyFont="1" applyFill="1" applyBorder="1"/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/>
    <xf numFmtId="0" fontId="21" fillId="0" borderId="0" xfId="0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vertical="center"/>
    </xf>
    <xf numFmtId="49" fontId="35" fillId="0" borderId="21" xfId="0" applyNumberFormat="1" applyFont="1" applyFill="1" applyBorder="1" applyAlignment="1">
      <alignment horizontal="left" vertical="center" wrapText="1"/>
    </xf>
    <xf numFmtId="49" fontId="32" fillId="0" borderId="36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49" fontId="2" fillId="0" borderId="58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9" fontId="36" fillId="0" borderId="13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0" fontId="5" fillId="0" borderId="0" xfId="0" applyFont="1" applyFill="1" applyBorder="1"/>
    <xf numFmtId="0" fontId="4" fillId="0" borderId="65" xfId="0" applyFont="1" applyFill="1" applyBorder="1" applyAlignment="1"/>
    <xf numFmtId="49" fontId="3" fillId="0" borderId="72" xfId="0" applyNumberFormat="1" applyFont="1" applyFill="1" applyBorder="1" applyAlignment="1">
      <alignment horizontal="left" vertical="center"/>
    </xf>
    <xf numFmtId="49" fontId="36" fillId="0" borderId="57" xfId="0" applyNumberFormat="1" applyFont="1" applyFill="1" applyBorder="1" applyAlignment="1">
      <alignment vertical="center"/>
    </xf>
    <xf numFmtId="49" fontId="7" fillId="0" borderId="58" xfId="0" applyNumberFormat="1" applyFont="1" applyFill="1" applyBorder="1" applyAlignment="1">
      <alignment horizontal="left" vertical="center"/>
    </xf>
    <xf numFmtId="49" fontId="7" fillId="0" borderId="58" xfId="0" applyNumberFormat="1" applyFont="1" applyFill="1" applyBorder="1" applyAlignment="1">
      <alignment vertical="center"/>
    </xf>
    <xf numFmtId="49" fontId="3" fillId="0" borderId="58" xfId="0" applyNumberFormat="1" applyFont="1" applyFill="1" applyBorder="1" applyAlignment="1">
      <alignment vertical="center"/>
    </xf>
    <xf numFmtId="49" fontId="7" fillId="0" borderId="73" xfId="0" applyNumberFormat="1" applyFont="1" applyFill="1" applyBorder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horizontal="left" vertical="center"/>
    </xf>
    <xf numFmtId="49" fontId="43" fillId="0" borderId="0" xfId="0" applyNumberFormat="1" applyFont="1" applyFill="1" applyBorder="1" applyAlignment="1">
      <alignment horizontal="left" vertical="center"/>
    </xf>
    <xf numFmtId="0" fontId="36" fillId="0" borderId="0" xfId="0" applyFont="1" applyFill="1" applyAlignment="1">
      <alignment horizontal="left"/>
    </xf>
    <xf numFmtId="0" fontId="36" fillId="0" borderId="0" xfId="0" applyFont="1" applyFill="1"/>
    <xf numFmtId="0" fontId="43" fillId="0" borderId="0" xfId="0" applyFont="1" applyFill="1" applyBorder="1" applyAlignment="1">
      <alignment horizontal="left" vertical="center"/>
    </xf>
    <xf numFmtId="49" fontId="3" fillId="0" borderId="73" xfId="0" applyNumberFormat="1" applyFont="1" applyFill="1" applyBorder="1" applyAlignment="1">
      <alignment vertical="center"/>
    </xf>
    <xf numFmtId="0" fontId="41" fillId="0" borderId="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37" xfId="0" applyFont="1" applyFill="1" applyBorder="1"/>
    <xf numFmtId="0" fontId="4" fillId="0" borderId="38" xfId="0" applyFont="1" applyFill="1" applyBorder="1"/>
    <xf numFmtId="0" fontId="41" fillId="0" borderId="7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 vertical="center" textRotation="90"/>
    </xf>
    <xf numFmtId="0" fontId="3" fillId="0" borderId="27" xfId="0" applyFont="1" applyFill="1" applyBorder="1" applyAlignment="1">
      <alignment horizontal="center" vertical="center" textRotation="90"/>
    </xf>
    <xf numFmtId="0" fontId="3" fillId="0" borderId="63" xfId="0" applyFont="1" applyFill="1" applyBorder="1" applyAlignment="1">
      <alignment horizontal="center" vertical="center" textRotation="90"/>
    </xf>
    <xf numFmtId="0" fontId="3" fillId="0" borderId="68" xfId="0" applyFont="1" applyFill="1" applyBorder="1" applyAlignment="1">
      <alignment horizontal="center" vertical="center" textRotation="90"/>
    </xf>
    <xf numFmtId="0" fontId="3" fillId="0" borderId="67" xfId="0" applyFont="1" applyFill="1" applyBorder="1" applyAlignment="1">
      <alignment horizontal="center" vertical="center" textRotation="90"/>
    </xf>
    <xf numFmtId="0" fontId="3" fillId="0" borderId="47" xfId="0" applyFont="1" applyFill="1" applyBorder="1" applyAlignment="1">
      <alignment horizontal="center" vertical="center" textRotation="90"/>
    </xf>
    <xf numFmtId="0" fontId="3" fillId="0" borderId="69" xfId="0" applyFont="1" applyFill="1" applyBorder="1" applyAlignment="1">
      <alignment horizontal="center" vertical="center" textRotation="90"/>
    </xf>
    <xf numFmtId="0" fontId="3" fillId="0" borderId="50" xfId="0" applyFont="1" applyFill="1" applyBorder="1" applyAlignment="1">
      <alignment horizontal="center" vertical="center" textRotation="90"/>
    </xf>
    <xf numFmtId="0" fontId="45" fillId="0" borderId="0" xfId="0" applyFont="1" applyFill="1" applyBorder="1"/>
    <xf numFmtId="49" fontId="42" fillId="0" borderId="65" xfId="0" applyNumberFormat="1" applyFont="1" applyFill="1" applyBorder="1" applyAlignment="1">
      <alignment horizontal="left" vertical="center"/>
    </xf>
    <xf numFmtId="0" fontId="36" fillId="0" borderId="65" xfId="0" applyFont="1" applyFill="1" applyBorder="1" applyAlignment="1">
      <alignment horizontal="left" vertical="center"/>
    </xf>
    <xf numFmtId="0" fontId="36" fillId="0" borderId="65" xfId="0" applyFont="1" applyFill="1" applyBorder="1" applyAlignment="1">
      <alignment vertical="center"/>
    </xf>
    <xf numFmtId="0" fontId="14" fillId="4" borderId="0" xfId="0" applyFont="1" applyFill="1"/>
    <xf numFmtId="0" fontId="47" fillId="0" borderId="0" xfId="0" applyFont="1" applyFill="1" applyAlignment="1">
      <alignment horizontal="left"/>
    </xf>
    <xf numFmtId="49" fontId="3" fillId="0" borderId="59" xfId="0" applyNumberFormat="1" applyFont="1" applyFill="1" applyBorder="1" applyAlignment="1">
      <alignment horizontal="left" vertical="center"/>
    </xf>
    <xf numFmtId="0" fontId="17" fillId="0" borderId="12" xfId="0" applyFont="1" applyFill="1" applyBorder="1"/>
    <xf numFmtId="0" fontId="17" fillId="0" borderId="11" xfId="0" applyFont="1" applyFill="1" applyBorder="1"/>
    <xf numFmtId="0" fontId="2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left" vertical="center"/>
    </xf>
    <xf numFmtId="0" fontId="49" fillId="0" borderId="3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36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horizontal="center" vertical="center"/>
    </xf>
    <xf numFmtId="0" fontId="50" fillId="0" borderId="3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28" fillId="0" borderId="6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3" fillId="0" borderId="4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" fillId="0" borderId="0" xfId="0" applyFont="1"/>
    <xf numFmtId="0" fontId="36" fillId="0" borderId="0" xfId="0" applyFont="1"/>
    <xf numFmtId="0" fontId="13" fillId="5" borderId="0" xfId="0" applyFont="1" applyFill="1"/>
    <xf numFmtId="0" fontId="2" fillId="0" borderId="0" xfId="0" applyFont="1" applyFill="1"/>
    <xf numFmtId="0" fontId="3" fillId="0" borderId="69" xfId="0" applyFont="1" applyFill="1" applyBorder="1" applyAlignment="1">
      <alignment horizontal="center" vertical="center"/>
    </xf>
    <xf numFmtId="0" fontId="11" fillId="0" borderId="24" xfId="0" applyFont="1" applyFill="1" applyBorder="1"/>
    <xf numFmtId="0" fontId="31" fillId="0" borderId="0" xfId="0" applyFont="1" applyFill="1" applyAlignment="1">
      <alignment vertical="top"/>
    </xf>
    <xf numFmtId="0" fontId="2" fillId="0" borderId="3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top"/>
    </xf>
    <xf numFmtId="0" fontId="2" fillId="0" borderId="17" xfId="0" applyFont="1" applyFill="1" applyBorder="1"/>
    <xf numFmtId="0" fontId="2" fillId="0" borderId="14" xfId="0" applyFont="1" applyFill="1" applyBorder="1"/>
    <xf numFmtId="0" fontId="2" fillId="0" borderId="14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 vertical="center"/>
    </xf>
    <xf numFmtId="49" fontId="36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top"/>
    </xf>
    <xf numFmtId="0" fontId="2" fillId="0" borderId="16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 vertical="top"/>
    </xf>
    <xf numFmtId="0" fontId="2" fillId="0" borderId="35" xfId="0" applyFont="1" applyFill="1" applyBorder="1"/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6" fillId="0" borderId="0" xfId="0" applyNumberFormat="1" applyFont="1" applyFill="1"/>
    <xf numFmtId="49" fontId="36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/>
    </xf>
    <xf numFmtId="0" fontId="2" fillId="0" borderId="74" xfId="0" applyFont="1" applyFill="1" applyBorder="1" applyAlignment="1">
      <alignment horizontal="center" vertical="center" textRotation="90"/>
    </xf>
    <xf numFmtId="0" fontId="2" fillId="0" borderId="63" xfId="0" applyFont="1" applyFill="1" applyBorder="1" applyAlignment="1">
      <alignment horizontal="center" vertical="center" textRotation="90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 textRotation="90"/>
    </xf>
    <xf numFmtId="0" fontId="3" fillId="0" borderId="18" xfId="0" applyFont="1" applyFill="1" applyBorder="1" applyAlignment="1">
      <alignment horizontal="center" vertical="center" textRotation="90"/>
    </xf>
    <xf numFmtId="0" fontId="3" fillId="0" borderId="42" xfId="0" applyFont="1" applyFill="1" applyBorder="1" applyAlignment="1">
      <alignment horizontal="center" vertical="center" textRotation="90"/>
    </xf>
    <xf numFmtId="0" fontId="3" fillId="0" borderId="41" xfId="0" applyFont="1" applyFill="1" applyBorder="1" applyAlignment="1">
      <alignment horizontal="center" vertical="center" textRotation="90"/>
    </xf>
    <xf numFmtId="0" fontId="3" fillId="0" borderId="2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textRotation="90"/>
    </xf>
    <xf numFmtId="0" fontId="7" fillId="0" borderId="60" xfId="0" applyFont="1" applyFill="1" applyBorder="1" applyAlignment="1">
      <alignment horizontal="center" vertical="center" textRotation="90"/>
    </xf>
    <xf numFmtId="0" fontId="7" fillId="0" borderId="20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8" xfId="0" applyFont="1" applyFill="1" applyBorder="1" applyAlignment="1">
      <alignment horizontal="center" vertical="center" textRotation="90"/>
    </xf>
    <xf numFmtId="0" fontId="7" fillId="0" borderId="9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justify" wrapText="1"/>
    </xf>
    <xf numFmtId="0" fontId="7" fillId="0" borderId="4" xfId="0" applyFont="1" applyFill="1" applyBorder="1" applyAlignment="1">
      <alignment horizontal="center" vertical="justify" wrapText="1"/>
    </xf>
    <xf numFmtId="0" fontId="7" fillId="0" borderId="5" xfId="0" applyFont="1" applyFill="1" applyBorder="1" applyAlignment="1">
      <alignment horizontal="center" vertical="justify" wrapText="1"/>
    </xf>
    <xf numFmtId="0" fontId="11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left" vertical="center" wrapText="1"/>
    </xf>
    <xf numFmtId="0" fontId="36" fillId="0" borderId="2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36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49" fontId="3" fillId="0" borderId="73" xfId="0" applyNumberFormat="1" applyFont="1" applyFill="1" applyBorder="1" applyAlignment="1">
      <alignment horizontal="left" vertical="center"/>
    </xf>
    <xf numFmtId="49" fontId="3" fillId="0" borderId="57" xfId="0" applyNumberFormat="1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3" fillId="0" borderId="41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/>
    </xf>
    <xf numFmtId="0" fontId="3" fillId="0" borderId="68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34" fillId="0" borderId="23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1" fillId="0" borderId="24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center"/>
    </xf>
    <xf numFmtId="0" fontId="34" fillId="0" borderId="23" xfId="0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 vertical="top"/>
    </xf>
    <xf numFmtId="0" fontId="3" fillId="0" borderId="5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top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justify" wrapText="1"/>
    </xf>
    <xf numFmtId="0" fontId="3" fillId="0" borderId="4" xfId="0" applyFont="1" applyFill="1" applyBorder="1" applyAlignment="1">
      <alignment horizontal="center" vertical="justify" wrapText="1"/>
    </xf>
    <xf numFmtId="0" fontId="3" fillId="0" borderId="5" xfId="0" applyFont="1" applyFill="1" applyBorder="1" applyAlignment="1">
      <alignment horizontal="center" vertical="justify" wrapText="1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43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9" xfId="0" applyFont="1" applyFill="1" applyBorder="1" applyAlignment="1">
      <alignment horizontal="center" vertical="center" textRotation="90"/>
    </xf>
    <xf numFmtId="0" fontId="3" fillId="0" borderId="31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9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/>
    </xf>
    <xf numFmtId="0" fontId="3" fillId="0" borderId="56" xfId="0" applyFont="1" applyFill="1" applyBorder="1" applyAlignment="1">
      <alignment horizontal="center" vertical="center" textRotation="90"/>
    </xf>
    <xf numFmtId="0" fontId="3" fillId="0" borderId="54" xfId="0" applyFont="1" applyFill="1" applyBorder="1" applyAlignment="1">
      <alignment horizontal="center" vertical="center" textRotation="90"/>
    </xf>
    <xf numFmtId="0" fontId="7" fillId="0" borderId="4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 textRotation="90"/>
    </xf>
    <xf numFmtId="0" fontId="36" fillId="0" borderId="7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8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center" vertical="center" textRotation="90"/>
    </xf>
    <xf numFmtId="0" fontId="2" fillId="0" borderId="59" xfId="0" applyFont="1" applyFill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71" xfId="0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center" vertical="center"/>
    </xf>
    <xf numFmtId="0" fontId="50" fillId="0" borderId="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0" fillId="0" borderId="28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28" fillId="0" borderId="51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1" fontId="3" fillId="0" borderId="46" xfId="0" applyNumberFormat="1" applyFont="1" applyFill="1" applyBorder="1" applyAlignment="1">
      <alignment horizontal="center" vertical="center"/>
    </xf>
    <xf numFmtId="1" fontId="3" fillId="0" borderId="44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distributed"/>
    </xf>
    <xf numFmtId="0" fontId="3" fillId="0" borderId="70" xfId="0" applyFont="1" applyFill="1" applyBorder="1" applyAlignment="1">
      <alignment horizontal="left" vertical="distributed"/>
    </xf>
    <xf numFmtId="0" fontId="3" fillId="0" borderId="71" xfId="0" applyFont="1" applyFill="1" applyBorder="1" applyAlignment="1">
      <alignment horizontal="left" vertical="distributed"/>
    </xf>
    <xf numFmtId="1" fontId="3" fillId="0" borderId="47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center" vertical="center" wrapText="1"/>
    </xf>
    <xf numFmtId="49" fontId="3" fillId="0" borderId="56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75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70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28" fillId="0" borderId="7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left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49" fontId="28" fillId="0" borderId="8" xfId="0" applyNumberFormat="1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left" vertical="center" wrapText="1"/>
    </xf>
    <xf numFmtId="0" fontId="37" fillId="0" borderId="65" xfId="0" applyFont="1" applyFill="1" applyBorder="1" applyAlignment="1">
      <alignment horizontal="left" vertical="center" wrapText="1"/>
    </xf>
    <xf numFmtId="0" fontId="37" fillId="0" borderId="6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65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vertical="center" wrapText="1"/>
    </xf>
    <xf numFmtId="49" fontId="28" fillId="0" borderId="68" xfId="0" applyNumberFormat="1" applyFont="1" applyFill="1" applyBorder="1" applyAlignment="1">
      <alignment horizontal="center" vertical="center" wrapText="1"/>
    </xf>
    <xf numFmtId="49" fontId="28" fillId="0" borderId="67" xfId="0" applyNumberFormat="1" applyFont="1" applyFill="1" applyBorder="1" applyAlignment="1">
      <alignment horizontal="center" vertical="center" wrapText="1"/>
    </xf>
    <xf numFmtId="49" fontId="28" fillId="0" borderId="69" xfId="0" applyNumberFormat="1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8" fillId="0" borderId="60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28" fillId="0" borderId="68" xfId="0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28" fillId="0" borderId="69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left" vertical="center" wrapText="1"/>
    </xf>
    <xf numFmtId="0" fontId="28" fillId="0" borderId="67" xfId="0" applyFont="1" applyFill="1" applyBorder="1" applyAlignment="1">
      <alignment horizontal="left" vertical="center" wrapText="1"/>
    </xf>
    <xf numFmtId="0" fontId="28" fillId="0" borderId="69" xfId="0" applyFont="1" applyFill="1" applyBorder="1" applyAlignment="1">
      <alignment horizontal="left" vertical="center" wrapText="1"/>
    </xf>
    <xf numFmtId="49" fontId="3" fillId="0" borderId="68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distributed"/>
    </xf>
    <xf numFmtId="0" fontId="3" fillId="0" borderId="65" xfId="0" applyFont="1" applyFill="1" applyBorder="1" applyAlignment="1">
      <alignment horizontal="left" vertical="distributed"/>
    </xf>
    <xf numFmtId="0" fontId="3" fillId="0" borderId="66" xfId="0" applyFont="1" applyFill="1" applyBorder="1" applyAlignment="1">
      <alignment horizontal="left" vertical="distributed"/>
    </xf>
    <xf numFmtId="16" fontId="3" fillId="0" borderId="67" xfId="0" applyNumberFormat="1" applyFont="1" applyFill="1" applyBorder="1" applyAlignment="1">
      <alignment horizontal="center" vertical="center" wrapText="1"/>
    </xf>
    <xf numFmtId="16" fontId="3" fillId="0" borderId="47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28" fillId="0" borderId="6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</cellXfs>
  <cellStyles count="3">
    <cellStyle name="Гиперссылка" xfId="2" builtinId="8"/>
    <cellStyle name="мой стиль" xfId="1"/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M1584"/>
  <sheetViews>
    <sheetView showZeros="0" tabSelected="1" showWhiteSpace="0" view="pageLayout" topLeftCell="A197" zoomScale="40" zoomScaleNormal="40" zoomScaleSheetLayoutView="40" zoomScalePageLayoutView="40" workbookViewId="0">
      <selection activeCell="E208" sqref="E208:BE208"/>
    </sheetView>
  </sheetViews>
  <sheetFormatPr defaultColWidth="0.42578125" defaultRowHeight="12.75" x14ac:dyDescent="0.2"/>
  <cols>
    <col min="1" max="1" width="13.28515625" style="2" customWidth="1"/>
    <col min="2" max="4" width="6.28515625" style="2" customWidth="1"/>
    <col min="5" max="6" width="6.7109375" style="2" customWidth="1"/>
    <col min="7" max="7" width="7" style="2" customWidth="1"/>
    <col min="8" max="9" width="6.7109375" style="2" customWidth="1"/>
    <col min="10" max="10" width="7.7109375" style="2" customWidth="1"/>
    <col min="11" max="15" width="6.7109375" style="2" customWidth="1"/>
    <col min="16" max="17" width="6.28515625" style="2" customWidth="1"/>
    <col min="18" max="18" width="6.28515625" style="14" customWidth="1"/>
    <col min="19" max="19" width="6.7109375" style="14" customWidth="1"/>
    <col min="20" max="23" width="9.5703125" style="19" customWidth="1"/>
    <col min="24" max="30" width="6.7109375" style="2" customWidth="1"/>
    <col min="31" max="31" width="6.28515625" style="2" customWidth="1"/>
    <col min="32" max="32" width="13" style="2" customWidth="1"/>
    <col min="33" max="33" width="11.7109375" style="2" customWidth="1"/>
    <col min="34" max="34" width="8.7109375" style="2" customWidth="1"/>
    <col min="35" max="35" width="13.42578125" style="2" customWidth="1"/>
    <col min="36" max="36" width="11.7109375" style="2" customWidth="1"/>
    <col min="37" max="37" width="7.7109375" style="2" customWidth="1"/>
    <col min="38" max="38" width="13" style="2" customWidth="1"/>
    <col min="39" max="39" width="11.7109375" style="2" customWidth="1"/>
    <col min="40" max="40" width="7.7109375" style="2" customWidth="1"/>
    <col min="41" max="41" width="12.85546875" style="2" customWidth="1"/>
    <col min="42" max="42" width="11.7109375" style="2" customWidth="1"/>
    <col min="43" max="43" width="7.7109375" style="2" customWidth="1"/>
    <col min="44" max="45" width="11.7109375" style="2" customWidth="1"/>
    <col min="46" max="46" width="7.7109375" style="2" customWidth="1"/>
    <col min="47" max="48" width="11.7109375" style="2" customWidth="1"/>
    <col min="49" max="49" width="7.7109375" style="2" customWidth="1"/>
    <col min="50" max="50" width="12.85546875" style="2" customWidth="1"/>
    <col min="51" max="51" width="11.7109375" style="2" customWidth="1"/>
    <col min="52" max="52" width="8" style="2" customWidth="1"/>
    <col min="53" max="53" width="6.7109375" style="2" customWidth="1"/>
    <col min="54" max="54" width="10" style="2" customWidth="1"/>
    <col min="55" max="55" width="7.7109375" style="2" customWidth="1"/>
    <col min="56" max="57" width="7.7109375" style="19" customWidth="1"/>
    <col min="58" max="60" width="7.7109375" style="15" customWidth="1"/>
    <col min="61" max="61" width="13" style="15" customWidth="1"/>
    <col min="62" max="62" width="19.5703125" style="2" customWidth="1"/>
    <col min="63" max="63" width="20.28515625" style="2" customWidth="1"/>
    <col min="64" max="64" width="13" style="2" customWidth="1"/>
    <col min="65" max="65" width="5.7109375" style="20" customWidth="1"/>
    <col min="66" max="67" width="0.42578125" style="20"/>
    <col min="68" max="16384" width="0.42578125" style="2"/>
  </cols>
  <sheetData>
    <row r="1" spans="1:2101" ht="22.5" customHeight="1" x14ac:dyDescent="0.2">
      <c r="A1" s="96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37"/>
      <c r="BG1" s="237"/>
      <c r="BH1" s="237"/>
      <c r="BI1" s="237"/>
      <c r="BJ1" s="122">
        <f>SUM(X1:AE1)</f>
        <v>0</v>
      </c>
    </row>
    <row r="2" spans="1:2101" s="1" customFormat="1" ht="35.25" x14ac:dyDescent="0.5">
      <c r="B2" s="41" t="s">
        <v>92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  <c r="S2" s="42"/>
      <c r="T2" s="41"/>
      <c r="U2" s="41"/>
      <c r="V2" s="43" t="s">
        <v>164</v>
      </c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510"/>
      <c r="BD2" s="510"/>
      <c r="BE2" s="510"/>
      <c r="BF2" s="510"/>
      <c r="BG2" s="510"/>
      <c r="BH2" s="510"/>
      <c r="BI2" s="510"/>
      <c r="BM2" s="22"/>
      <c r="BN2" s="22"/>
      <c r="BO2" s="22"/>
    </row>
    <row r="3" spans="1:2101" ht="35.25" x14ac:dyDescent="0.5">
      <c r="A3" s="1"/>
      <c r="B3" s="41" t="s">
        <v>93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/>
      <c r="S3" s="42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4"/>
      <c r="BG3" s="44"/>
      <c r="BH3" s="44"/>
      <c r="BI3" s="44"/>
    </row>
    <row r="4" spans="1:2101" ht="35.25" x14ac:dyDescent="0.5">
      <c r="A4" s="1"/>
      <c r="B4" s="41" t="s">
        <v>94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S4" s="42"/>
      <c r="T4" s="41"/>
      <c r="U4" s="41"/>
      <c r="V4" s="41"/>
      <c r="W4" s="41"/>
      <c r="X4" s="41"/>
      <c r="Y4" s="41"/>
      <c r="Z4" s="45" t="s">
        <v>343</v>
      </c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7" t="s">
        <v>188</v>
      </c>
      <c r="AZ4" s="44"/>
      <c r="BA4" s="41"/>
      <c r="BB4" s="47"/>
      <c r="BC4" s="47"/>
      <c r="BD4" s="47"/>
      <c r="BE4" s="47"/>
      <c r="BF4" s="44"/>
      <c r="BG4" s="44"/>
      <c r="BH4" s="44"/>
      <c r="BI4" s="44"/>
    </row>
    <row r="5" spans="1:2101" ht="35.25" x14ac:dyDescent="0.5">
      <c r="A5" s="1"/>
      <c r="B5" s="41" t="s">
        <v>95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  <c r="S5" s="42"/>
      <c r="T5" s="46"/>
      <c r="U5" s="46"/>
      <c r="V5" s="41"/>
      <c r="W5" s="47"/>
      <c r="X5" s="47"/>
      <c r="Y5" s="47"/>
      <c r="Z5" s="47"/>
      <c r="AA5" s="47"/>
      <c r="AB5" s="47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1"/>
      <c r="AY5" s="47" t="s">
        <v>391</v>
      </c>
      <c r="AZ5" s="47"/>
      <c r="BA5" s="47"/>
      <c r="BB5" s="47"/>
      <c r="BC5" s="47"/>
      <c r="BD5" s="47"/>
      <c r="BE5" s="47"/>
      <c r="BF5" s="47"/>
      <c r="BG5" s="47"/>
      <c r="BH5" s="47"/>
      <c r="BI5" s="47"/>
    </row>
    <row r="6" spans="1:2101" ht="41.25" customHeight="1" x14ac:dyDescent="0.5">
      <c r="A6" s="1"/>
      <c r="B6" s="279"/>
      <c r="C6" s="279"/>
      <c r="D6" s="279"/>
      <c r="E6" s="279"/>
      <c r="F6" s="279"/>
      <c r="G6" s="279"/>
      <c r="H6" s="279"/>
      <c r="I6" s="47" t="s">
        <v>258</v>
      </c>
      <c r="J6" s="47"/>
      <c r="K6" s="47"/>
      <c r="L6" s="47"/>
      <c r="M6" s="47"/>
      <c r="N6" s="47"/>
      <c r="O6" s="47"/>
      <c r="P6" s="47"/>
      <c r="Q6" s="49"/>
      <c r="T6" s="2"/>
      <c r="U6" s="360" t="s">
        <v>171</v>
      </c>
      <c r="V6" s="360"/>
      <c r="W6" s="360"/>
      <c r="X6" s="360"/>
      <c r="Y6" s="360"/>
      <c r="Z6" s="360"/>
      <c r="AA6" s="43"/>
      <c r="AB6" s="43"/>
      <c r="AC6" s="51" t="s">
        <v>344</v>
      </c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48"/>
      <c r="BD6" s="2"/>
      <c r="BE6" s="2"/>
      <c r="BF6" s="47"/>
      <c r="BG6" s="47"/>
      <c r="BH6" s="44"/>
      <c r="BI6" s="44"/>
    </row>
    <row r="7" spans="1:2101" ht="34.5" customHeight="1" x14ac:dyDescent="0.5">
      <c r="A7" s="1"/>
      <c r="D7" s="280"/>
      <c r="E7" s="280" t="s">
        <v>259</v>
      </c>
      <c r="F7" s="280"/>
      <c r="G7" s="48"/>
      <c r="H7" s="48"/>
      <c r="I7" s="47"/>
      <c r="J7" s="47"/>
      <c r="K7" s="47"/>
      <c r="L7" s="47"/>
      <c r="M7" s="47"/>
      <c r="N7" s="47"/>
      <c r="O7" s="47"/>
      <c r="P7" s="47"/>
      <c r="Q7" s="41"/>
      <c r="R7" s="41"/>
      <c r="S7" s="50"/>
      <c r="T7" s="50"/>
      <c r="U7" s="50"/>
      <c r="V7" s="41"/>
      <c r="W7" s="47"/>
      <c r="X7" s="47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48"/>
      <c r="AY7" s="48" t="s">
        <v>392</v>
      </c>
      <c r="AZ7" s="48"/>
      <c r="BA7" s="48"/>
      <c r="BB7" s="48"/>
      <c r="BC7" s="48"/>
      <c r="BD7" s="48"/>
      <c r="BE7" s="48"/>
      <c r="BF7" s="48"/>
      <c r="BG7" s="48"/>
      <c r="BH7" s="44"/>
      <c r="BI7" s="44"/>
    </row>
    <row r="8" spans="1:2101" ht="30" customHeight="1" x14ac:dyDescent="0.5">
      <c r="A8" s="1"/>
      <c r="B8" s="41" t="s">
        <v>109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25"/>
      <c r="R8" s="43"/>
      <c r="S8" s="43"/>
      <c r="T8" s="43"/>
      <c r="U8" s="377" t="s">
        <v>346</v>
      </c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4"/>
      <c r="BI8" s="44"/>
    </row>
    <row r="9" spans="1:2101" ht="31.15" customHeight="1" x14ac:dyDescent="0.5">
      <c r="A9" s="1"/>
      <c r="B9" s="41" t="s">
        <v>260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4"/>
      <c r="R9" s="42"/>
      <c r="S9" s="42"/>
      <c r="T9" s="41"/>
      <c r="U9" s="41"/>
      <c r="V9" s="41"/>
      <c r="W9" s="41"/>
      <c r="X9" s="41"/>
      <c r="Y9" s="53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41"/>
      <c r="AY9" s="47" t="s">
        <v>163</v>
      </c>
      <c r="AZ9" s="41"/>
      <c r="BA9" s="41"/>
      <c r="BB9" s="41"/>
      <c r="BC9" s="41"/>
      <c r="BD9" s="44"/>
      <c r="BE9" s="41"/>
      <c r="BF9" s="44"/>
      <c r="BG9" s="44"/>
      <c r="BH9" s="44"/>
      <c r="BI9" s="44"/>
    </row>
    <row r="10" spans="1:2101" ht="35.25" x14ac:dyDescent="0.5">
      <c r="A10" s="1"/>
      <c r="B10" s="41" t="s">
        <v>102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2"/>
      <c r="S10" s="42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41"/>
      <c r="AY10" s="41"/>
      <c r="AZ10" s="47"/>
      <c r="BA10" s="47"/>
      <c r="BB10" s="47"/>
      <c r="BC10" s="47"/>
      <c r="BD10" s="47"/>
      <c r="BE10" s="47"/>
      <c r="BF10" s="47"/>
      <c r="BG10" s="47"/>
      <c r="BH10" s="47"/>
      <c r="BI10" s="47"/>
    </row>
    <row r="11" spans="1:2101" ht="22.5" customHeight="1" x14ac:dyDescent="0.5">
      <c r="A11" s="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2"/>
      <c r="S11" s="42"/>
      <c r="T11" s="41"/>
      <c r="U11" s="41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BD11" s="2"/>
      <c r="BE11" s="44"/>
      <c r="BF11" s="44"/>
      <c r="BG11" s="44"/>
      <c r="BH11" s="44"/>
      <c r="BI11" s="44"/>
    </row>
    <row r="12" spans="1:2101" ht="9" customHeight="1" x14ac:dyDescent="0.5">
      <c r="A12" s="1"/>
      <c r="B12" s="41"/>
      <c r="C12" s="54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2"/>
      <c r="S12" s="42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4"/>
      <c r="BG12" s="44"/>
      <c r="BH12" s="44"/>
      <c r="BI12" s="44"/>
    </row>
    <row r="13" spans="1:2101" ht="35.25" x14ac:dyDescent="0.5">
      <c r="A13" s="1"/>
      <c r="B13" s="55" t="s">
        <v>140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2"/>
      <c r="S13" s="42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56"/>
      <c r="AN13" s="41"/>
      <c r="AO13" s="56" t="s">
        <v>6</v>
      </c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4"/>
      <c r="BG13" s="44"/>
      <c r="BH13" s="44"/>
      <c r="BI13" s="44"/>
    </row>
    <row r="14" spans="1:2101" ht="13.5" thickBot="1" x14ac:dyDescent="0.25">
      <c r="T14" s="2"/>
      <c r="U14" s="2"/>
      <c r="V14" s="2"/>
      <c r="W14" s="2"/>
      <c r="BD14" s="2"/>
      <c r="BE14" s="2"/>
    </row>
    <row r="15" spans="1:2101" s="274" customFormat="1" ht="31.35" customHeight="1" x14ac:dyDescent="0.45">
      <c r="A15" s="586" t="s">
        <v>75</v>
      </c>
      <c r="B15" s="754" t="s">
        <v>87</v>
      </c>
      <c r="C15" s="557"/>
      <c r="D15" s="557"/>
      <c r="E15" s="557"/>
      <c r="F15" s="555" t="s">
        <v>401</v>
      </c>
      <c r="G15" s="557" t="s">
        <v>86</v>
      </c>
      <c r="H15" s="557"/>
      <c r="I15" s="557"/>
      <c r="J15" s="555" t="s">
        <v>402</v>
      </c>
      <c r="K15" s="557" t="s">
        <v>85</v>
      </c>
      <c r="L15" s="557"/>
      <c r="M15" s="557"/>
      <c r="N15" s="557"/>
      <c r="O15" s="557" t="s">
        <v>84</v>
      </c>
      <c r="P15" s="557"/>
      <c r="Q15" s="557"/>
      <c r="R15" s="557"/>
      <c r="S15" s="555" t="s">
        <v>403</v>
      </c>
      <c r="T15" s="557" t="s">
        <v>83</v>
      </c>
      <c r="U15" s="557"/>
      <c r="V15" s="557"/>
      <c r="W15" s="555" t="s">
        <v>404</v>
      </c>
      <c r="X15" s="557" t="s">
        <v>82</v>
      </c>
      <c r="Y15" s="557"/>
      <c r="Z15" s="557"/>
      <c r="AA15" s="555" t="s">
        <v>405</v>
      </c>
      <c r="AB15" s="557" t="s">
        <v>81</v>
      </c>
      <c r="AC15" s="557"/>
      <c r="AD15" s="557"/>
      <c r="AE15" s="557"/>
      <c r="AF15" s="555" t="s">
        <v>406</v>
      </c>
      <c r="AG15" s="557" t="s">
        <v>80</v>
      </c>
      <c r="AH15" s="557"/>
      <c r="AI15" s="557"/>
      <c r="AJ15" s="555" t="s">
        <v>407</v>
      </c>
      <c r="AK15" s="557" t="s">
        <v>79</v>
      </c>
      <c r="AL15" s="557"/>
      <c r="AM15" s="557"/>
      <c r="AN15" s="557"/>
      <c r="AO15" s="557" t="s">
        <v>78</v>
      </c>
      <c r="AP15" s="557"/>
      <c r="AQ15" s="557"/>
      <c r="AR15" s="557"/>
      <c r="AS15" s="555" t="s">
        <v>408</v>
      </c>
      <c r="AT15" s="557" t="s">
        <v>77</v>
      </c>
      <c r="AU15" s="557"/>
      <c r="AV15" s="557"/>
      <c r="AW15" s="555" t="s">
        <v>409</v>
      </c>
      <c r="AX15" s="557" t="s">
        <v>76</v>
      </c>
      <c r="AY15" s="557"/>
      <c r="AZ15" s="557"/>
      <c r="BA15" s="567"/>
      <c r="BB15" s="570" t="s">
        <v>32</v>
      </c>
      <c r="BC15" s="355" t="s">
        <v>27</v>
      </c>
      <c r="BD15" s="329" t="s">
        <v>28</v>
      </c>
      <c r="BE15" s="329" t="s">
        <v>72</v>
      </c>
      <c r="BF15" s="355" t="s">
        <v>71</v>
      </c>
      <c r="BG15" s="355" t="s">
        <v>73</v>
      </c>
      <c r="BH15" s="355" t="s">
        <v>74</v>
      </c>
      <c r="BI15" s="568" t="s">
        <v>5</v>
      </c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277"/>
      <c r="DE15" s="277"/>
      <c r="DF15" s="277"/>
      <c r="DG15" s="277"/>
      <c r="DH15" s="277"/>
      <c r="DI15" s="277"/>
      <c r="DJ15" s="277"/>
      <c r="DK15" s="277"/>
      <c r="DL15" s="277"/>
      <c r="DM15" s="277"/>
      <c r="DN15" s="277"/>
      <c r="DO15" s="277"/>
      <c r="DP15" s="277"/>
      <c r="DQ15" s="277"/>
      <c r="DR15" s="277"/>
      <c r="DS15" s="277"/>
      <c r="DT15" s="277"/>
      <c r="DU15" s="277"/>
      <c r="DV15" s="277"/>
      <c r="DW15" s="277"/>
      <c r="DX15" s="277"/>
      <c r="DY15" s="277"/>
      <c r="DZ15" s="277"/>
      <c r="EA15" s="277"/>
      <c r="EB15" s="277"/>
      <c r="EC15" s="277"/>
      <c r="ED15" s="277"/>
      <c r="EE15" s="277"/>
      <c r="EF15" s="277"/>
      <c r="EG15" s="277"/>
      <c r="EH15" s="277"/>
      <c r="EI15" s="277"/>
      <c r="EJ15" s="277"/>
      <c r="EK15" s="277"/>
      <c r="EL15" s="277"/>
      <c r="EM15" s="277"/>
      <c r="EN15" s="277"/>
      <c r="EO15" s="277"/>
      <c r="EP15" s="277"/>
      <c r="EQ15" s="277"/>
      <c r="ER15" s="277"/>
      <c r="ES15" s="277"/>
      <c r="ET15" s="277"/>
      <c r="EU15" s="277"/>
      <c r="EV15" s="277"/>
      <c r="EW15" s="277"/>
      <c r="EX15" s="277"/>
      <c r="EY15" s="277"/>
      <c r="EZ15" s="277"/>
      <c r="FA15" s="277"/>
      <c r="FB15" s="277"/>
      <c r="FC15" s="277"/>
      <c r="FD15" s="277"/>
      <c r="FE15" s="277"/>
      <c r="FF15" s="277"/>
      <c r="FG15" s="277"/>
      <c r="FH15" s="277"/>
      <c r="FI15" s="277"/>
      <c r="FJ15" s="277"/>
      <c r="FK15" s="277"/>
      <c r="FL15" s="277"/>
      <c r="FM15" s="277"/>
      <c r="FN15" s="277"/>
      <c r="FO15" s="277"/>
      <c r="FP15" s="277"/>
      <c r="FQ15" s="277"/>
      <c r="FR15" s="277"/>
      <c r="FS15" s="277"/>
      <c r="FT15" s="277"/>
      <c r="FU15" s="277"/>
      <c r="FV15" s="277"/>
      <c r="FW15" s="277"/>
      <c r="FX15" s="277"/>
      <c r="FY15" s="277"/>
      <c r="FZ15" s="277"/>
      <c r="GA15" s="277"/>
      <c r="GB15" s="277"/>
      <c r="GC15" s="277"/>
      <c r="GD15" s="277"/>
      <c r="GE15" s="277"/>
      <c r="GF15" s="277"/>
      <c r="GG15" s="277"/>
      <c r="GH15" s="277"/>
      <c r="GI15" s="277"/>
      <c r="GJ15" s="277"/>
      <c r="GK15" s="277"/>
      <c r="GL15" s="277"/>
      <c r="GM15" s="277"/>
      <c r="GN15" s="277"/>
      <c r="GO15" s="277"/>
      <c r="GP15" s="277"/>
      <c r="GQ15" s="277"/>
      <c r="GR15" s="277"/>
      <c r="GS15" s="277"/>
      <c r="GT15" s="277"/>
      <c r="GU15" s="277"/>
      <c r="GV15" s="277"/>
      <c r="GW15" s="277"/>
      <c r="GX15" s="277"/>
      <c r="GY15" s="277"/>
      <c r="GZ15" s="277"/>
      <c r="HA15" s="277"/>
      <c r="HB15" s="277"/>
      <c r="HC15" s="277"/>
      <c r="HD15" s="277"/>
      <c r="HE15" s="277"/>
      <c r="HF15" s="277"/>
      <c r="HG15" s="277"/>
      <c r="HH15" s="277"/>
      <c r="HI15" s="277"/>
      <c r="HJ15" s="277"/>
      <c r="HK15" s="277"/>
      <c r="HL15" s="277"/>
      <c r="HM15" s="277"/>
      <c r="HN15" s="277"/>
      <c r="HO15" s="277"/>
      <c r="HP15" s="277"/>
      <c r="HQ15" s="277"/>
      <c r="HR15" s="277"/>
      <c r="HS15" s="277"/>
      <c r="HT15" s="277"/>
      <c r="HU15" s="277"/>
      <c r="HV15" s="277"/>
      <c r="HW15" s="277"/>
      <c r="HX15" s="277"/>
      <c r="HY15" s="277"/>
      <c r="HZ15" s="277"/>
      <c r="IA15" s="277"/>
      <c r="IB15" s="277"/>
      <c r="IC15" s="277"/>
      <c r="ID15" s="277"/>
      <c r="IE15" s="277"/>
      <c r="IF15" s="277"/>
      <c r="IG15" s="277"/>
      <c r="IH15" s="277"/>
      <c r="II15" s="277"/>
      <c r="IJ15" s="277"/>
      <c r="IK15" s="277"/>
      <c r="IL15" s="277"/>
      <c r="IM15" s="277"/>
      <c r="IN15" s="277"/>
      <c r="IO15" s="277"/>
      <c r="IP15" s="277"/>
      <c r="IQ15" s="277"/>
      <c r="IR15" s="277"/>
      <c r="IS15" s="277"/>
      <c r="IT15" s="277"/>
      <c r="IU15" s="277"/>
      <c r="IV15" s="277"/>
      <c r="IW15" s="277"/>
      <c r="IX15" s="277"/>
      <c r="IY15" s="277"/>
      <c r="IZ15" s="277"/>
      <c r="JA15" s="277"/>
      <c r="JB15" s="277"/>
      <c r="JC15" s="277"/>
      <c r="JD15" s="277"/>
      <c r="JE15" s="277"/>
      <c r="JF15" s="277"/>
      <c r="JG15" s="277"/>
      <c r="JH15" s="277"/>
      <c r="JI15" s="277"/>
      <c r="JJ15" s="277"/>
      <c r="JK15" s="277"/>
      <c r="JL15" s="277"/>
      <c r="JM15" s="277"/>
      <c r="JN15" s="277"/>
      <c r="JO15" s="277"/>
      <c r="JP15" s="277"/>
      <c r="JQ15" s="277"/>
      <c r="JR15" s="277"/>
      <c r="JS15" s="277"/>
      <c r="JT15" s="277"/>
      <c r="JU15" s="277"/>
      <c r="JV15" s="277"/>
      <c r="JW15" s="277"/>
      <c r="JX15" s="277"/>
      <c r="JY15" s="277"/>
      <c r="JZ15" s="277"/>
      <c r="KA15" s="277"/>
      <c r="KB15" s="277"/>
      <c r="KC15" s="277"/>
      <c r="KD15" s="277"/>
      <c r="KE15" s="277"/>
      <c r="KF15" s="277"/>
      <c r="KG15" s="277"/>
      <c r="KH15" s="277"/>
      <c r="KI15" s="277"/>
      <c r="KJ15" s="277"/>
      <c r="KK15" s="277"/>
      <c r="KL15" s="277"/>
      <c r="KM15" s="277"/>
      <c r="KN15" s="277"/>
      <c r="KO15" s="277"/>
      <c r="KP15" s="277"/>
      <c r="KQ15" s="277"/>
      <c r="KR15" s="277"/>
      <c r="KS15" s="277"/>
      <c r="KT15" s="277"/>
      <c r="KU15" s="277"/>
      <c r="KV15" s="277"/>
      <c r="KW15" s="277"/>
      <c r="KX15" s="277"/>
      <c r="KY15" s="277"/>
      <c r="KZ15" s="277"/>
      <c r="LA15" s="277"/>
      <c r="LB15" s="277"/>
      <c r="LC15" s="277"/>
      <c r="LD15" s="277"/>
      <c r="LE15" s="277"/>
      <c r="LF15" s="277"/>
      <c r="LG15" s="277"/>
      <c r="LH15" s="277"/>
      <c r="LI15" s="277"/>
      <c r="LJ15" s="277"/>
      <c r="LK15" s="277"/>
      <c r="LL15" s="277"/>
      <c r="LM15" s="277"/>
      <c r="LN15" s="277"/>
      <c r="LO15" s="277"/>
      <c r="LP15" s="277"/>
      <c r="LQ15" s="277"/>
      <c r="LR15" s="277"/>
      <c r="LS15" s="277"/>
      <c r="LT15" s="277"/>
      <c r="LU15" s="277"/>
      <c r="LV15" s="277"/>
      <c r="LW15" s="277"/>
      <c r="LX15" s="277"/>
      <c r="LY15" s="277"/>
      <c r="LZ15" s="277"/>
      <c r="MA15" s="277"/>
      <c r="MB15" s="277"/>
      <c r="MC15" s="277"/>
      <c r="MD15" s="277"/>
      <c r="ME15" s="277"/>
      <c r="MF15" s="277"/>
      <c r="MG15" s="277"/>
      <c r="MH15" s="277"/>
      <c r="MI15" s="277"/>
      <c r="MJ15" s="277"/>
      <c r="MK15" s="277"/>
      <c r="ML15" s="277"/>
      <c r="MM15" s="277"/>
      <c r="MN15" s="277"/>
      <c r="MO15" s="277"/>
      <c r="MP15" s="277"/>
      <c r="MQ15" s="277"/>
      <c r="MR15" s="277"/>
      <c r="MS15" s="277"/>
      <c r="MT15" s="277"/>
      <c r="MU15" s="277"/>
      <c r="MV15" s="277"/>
      <c r="MW15" s="277"/>
      <c r="MX15" s="277"/>
      <c r="MY15" s="277"/>
      <c r="MZ15" s="277"/>
      <c r="NA15" s="277"/>
      <c r="NB15" s="277"/>
      <c r="NC15" s="277"/>
      <c r="ND15" s="277"/>
      <c r="NE15" s="277"/>
      <c r="NF15" s="277"/>
      <c r="NG15" s="277"/>
      <c r="NH15" s="277"/>
      <c r="NI15" s="277"/>
      <c r="NJ15" s="277"/>
      <c r="NK15" s="277"/>
      <c r="NL15" s="277"/>
      <c r="NM15" s="277"/>
      <c r="NN15" s="277"/>
      <c r="NO15" s="277"/>
      <c r="NP15" s="277"/>
      <c r="NQ15" s="277"/>
      <c r="NR15" s="277"/>
      <c r="NS15" s="277"/>
      <c r="NT15" s="277"/>
      <c r="NU15" s="277"/>
      <c r="NV15" s="277"/>
      <c r="NW15" s="277"/>
      <c r="NX15" s="277"/>
      <c r="NY15" s="277"/>
      <c r="NZ15" s="277"/>
      <c r="OA15" s="277"/>
      <c r="OB15" s="277"/>
      <c r="OC15" s="277"/>
      <c r="OD15" s="277"/>
      <c r="OE15" s="277"/>
      <c r="OF15" s="277"/>
      <c r="OG15" s="277"/>
      <c r="OH15" s="277"/>
      <c r="OI15" s="277"/>
      <c r="OJ15" s="277"/>
      <c r="OK15" s="277"/>
      <c r="OL15" s="277"/>
      <c r="OM15" s="277"/>
      <c r="ON15" s="277"/>
      <c r="OO15" s="277"/>
      <c r="OP15" s="277"/>
      <c r="OQ15" s="277"/>
      <c r="OR15" s="277"/>
      <c r="OS15" s="277"/>
      <c r="OT15" s="277"/>
      <c r="OU15" s="277"/>
      <c r="OV15" s="277"/>
      <c r="OW15" s="277"/>
      <c r="OX15" s="277"/>
      <c r="OY15" s="277"/>
      <c r="OZ15" s="277"/>
      <c r="PA15" s="277"/>
      <c r="PB15" s="277"/>
      <c r="PC15" s="277"/>
      <c r="PD15" s="277"/>
      <c r="PE15" s="277"/>
      <c r="PF15" s="277"/>
      <c r="PG15" s="277"/>
      <c r="PH15" s="277"/>
      <c r="PI15" s="277"/>
      <c r="PJ15" s="277"/>
      <c r="PK15" s="277"/>
      <c r="PL15" s="277"/>
      <c r="PM15" s="277"/>
      <c r="PN15" s="277"/>
      <c r="PO15" s="277"/>
      <c r="PP15" s="277"/>
      <c r="PQ15" s="277"/>
      <c r="PR15" s="277"/>
      <c r="PS15" s="277"/>
      <c r="PT15" s="277"/>
      <c r="PU15" s="277"/>
      <c r="PV15" s="277"/>
      <c r="PW15" s="277"/>
      <c r="PX15" s="277"/>
      <c r="PY15" s="277"/>
      <c r="PZ15" s="277"/>
      <c r="QA15" s="277"/>
      <c r="QB15" s="277"/>
      <c r="QC15" s="277"/>
      <c r="QD15" s="277"/>
      <c r="QE15" s="277"/>
      <c r="QF15" s="277"/>
      <c r="QG15" s="277"/>
      <c r="QH15" s="277"/>
      <c r="QI15" s="277"/>
      <c r="QJ15" s="277"/>
      <c r="QK15" s="277"/>
      <c r="QL15" s="277"/>
      <c r="QM15" s="277"/>
      <c r="QN15" s="277"/>
      <c r="QO15" s="277"/>
      <c r="QP15" s="277"/>
      <c r="QQ15" s="277"/>
      <c r="QR15" s="277"/>
      <c r="QS15" s="277"/>
      <c r="QT15" s="277"/>
      <c r="QU15" s="277"/>
      <c r="QV15" s="277"/>
      <c r="QW15" s="277"/>
      <c r="QX15" s="277"/>
      <c r="QY15" s="277"/>
      <c r="QZ15" s="277"/>
      <c r="RA15" s="277"/>
      <c r="RB15" s="277"/>
      <c r="RC15" s="277"/>
      <c r="RD15" s="277"/>
      <c r="RE15" s="277"/>
      <c r="RF15" s="277"/>
      <c r="RG15" s="277"/>
      <c r="RH15" s="277"/>
      <c r="RI15" s="277"/>
      <c r="RJ15" s="277"/>
      <c r="RK15" s="277"/>
      <c r="RL15" s="277"/>
      <c r="RM15" s="277"/>
      <c r="RN15" s="277"/>
      <c r="RO15" s="277"/>
      <c r="RP15" s="277"/>
      <c r="RQ15" s="277"/>
      <c r="RR15" s="277"/>
      <c r="RS15" s="277"/>
      <c r="RT15" s="277"/>
      <c r="RU15" s="277"/>
      <c r="RV15" s="277"/>
      <c r="RW15" s="277"/>
      <c r="RX15" s="277"/>
      <c r="RY15" s="277"/>
      <c r="RZ15" s="277"/>
      <c r="SA15" s="277"/>
      <c r="SB15" s="277"/>
      <c r="SC15" s="277"/>
      <c r="SD15" s="277"/>
      <c r="SE15" s="277"/>
      <c r="SF15" s="277"/>
      <c r="SG15" s="277"/>
      <c r="SH15" s="277"/>
      <c r="SI15" s="277"/>
      <c r="SJ15" s="277"/>
      <c r="SK15" s="277"/>
      <c r="SL15" s="277"/>
      <c r="SM15" s="277"/>
      <c r="SN15" s="277"/>
      <c r="SO15" s="277"/>
      <c r="SP15" s="277"/>
      <c r="SQ15" s="277"/>
      <c r="SR15" s="277"/>
      <c r="SS15" s="277"/>
      <c r="ST15" s="277"/>
      <c r="SU15" s="277"/>
      <c r="SV15" s="277"/>
      <c r="SW15" s="277"/>
      <c r="SX15" s="277"/>
      <c r="SY15" s="277"/>
      <c r="SZ15" s="277"/>
      <c r="TA15" s="277"/>
      <c r="TB15" s="277"/>
      <c r="TC15" s="277"/>
      <c r="TD15" s="277"/>
      <c r="TE15" s="277"/>
      <c r="TF15" s="277"/>
      <c r="TG15" s="277"/>
      <c r="TH15" s="277"/>
      <c r="TI15" s="277"/>
      <c r="TJ15" s="277"/>
      <c r="TK15" s="277"/>
      <c r="TL15" s="277"/>
      <c r="TM15" s="277"/>
      <c r="TN15" s="277"/>
      <c r="TO15" s="277"/>
      <c r="TP15" s="277"/>
      <c r="TQ15" s="277"/>
      <c r="TR15" s="277"/>
      <c r="TS15" s="277"/>
      <c r="TT15" s="277"/>
      <c r="TU15" s="277"/>
      <c r="TV15" s="277"/>
      <c r="TW15" s="277"/>
      <c r="TX15" s="277"/>
      <c r="TY15" s="277"/>
      <c r="TZ15" s="277"/>
      <c r="UA15" s="277"/>
      <c r="UB15" s="277"/>
      <c r="UC15" s="277"/>
      <c r="UD15" s="277"/>
      <c r="UE15" s="277"/>
      <c r="UF15" s="277"/>
      <c r="UG15" s="277"/>
      <c r="UH15" s="277"/>
      <c r="UI15" s="277"/>
      <c r="UJ15" s="277"/>
      <c r="UK15" s="277"/>
      <c r="UL15" s="277"/>
      <c r="UM15" s="277"/>
      <c r="UN15" s="277"/>
      <c r="UO15" s="277"/>
      <c r="UP15" s="277"/>
      <c r="UQ15" s="277"/>
      <c r="UR15" s="277"/>
      <c r="US15" s="277"/>
      <c r="UT15" s="277"/>
      <c r="UU15" s="277"/>
      <c r="UV15" s="277"/>
      <c r="UW15" s="277"/>
      <c r="UX15" s="277"/>
      <c r="UY15" s="277"/>
      <c r="UZ15" s="277"/>
      <c r="VA15" s="277"/>
      <c r="VB15" s="277"/>
      <c r="VC15" s="277"/>
      <c r="VD15" s="277"/>
      <c r="VE15" s="277"/>
      <c r="VF15" s="277"/>
      <c r="VG15" s="277"/>
      <c r="VH15" s="277"/>
      <c r="VI15" s="277"/>
      <c r="VJ15" s="277"/>
      <c r="VK15" s="277"/>
      <c r="VL15" s="277"/>
      <c r="VM15" s="277"/>
      <c r="VN15" s="277"/>
      <c r="VO15" s="277"/>
      <c r="VP15" s="277"/>
      <c r="VQ15" s="277"/>
      <c r="VR15" s="277"/>
      <c r="VS15" s="277"/>
      <c r="VT15" s="277"/>
      <c r="VU15" s="277"/>
      <c r="VV15" s="277"/>
      <c r="VW15" s="277"/>
      <c r="VX15" s="277"/>
      <c r="VY15" s="277"/>
      <c r="VZ15" s="277"/>
      <c r="WA15" s="277"/>
      <c r="WB15" s="277"/>
      <c r="WC15" s="277"/>
      <c r="WD15" s="277"/>
      <c r="WE15" s="277"/>
      <c r="WF15" s="277"/>
      <c r="WG15" s="277"/>
      <c r="WH15" s="277"/>
      <c r="WI15" s="277"/>
      <c r="WJ15" s="277"/>
      <c r="WK15" s="277"/>
      <c r="WL15" s="277"/>
      <c r="WM15" s="277"/>
      <c r="WN15" s="277"/>
      <c r="WO15" s="277"/>
      <c r="WP15" s="277"/>
      <c r="WQ15" s="277"/>
      <c r="WR15" s="277"/>
      <c r="WS15" s="277"/>
      <c r="WT15" s="277"/>
      <c r="WU15" s="277"/>
      <c r="WV15" s="277"/>
      <c r="WW15" s="277"/>
      <c r="WX15" s="277"/>
      <c r="WY15" s="277"/>
      <c r="WZ15" s="277"/>
      <c r="XA15" s="277"/>
      <c r="XB15" s="277"/>
      <c r="XC15" s="277"/>
      <c r="XD15" s="277"/>
      <c r="XE15" s="277"/>
      <c r="XF15" s="277"/>
      <c r="XG15" s="277"/>
      <c r="XH15" s="277"/>
      <c r="XI15" s="277"/>
      <c r="XJ15" s="277"/>
      <c r="XK15" s="277"/>
      <c r="XL15" s="277"/>
      <c r="XM15" s="277"/>
      <c r="XN15" s="277"/>
      <c r="XO15" s="277"/>
      <c r="XP15" s="277"/>
      <c r="XQ15" s="277"/>
      <c r="XR15" s="277"/>
      <c r="XS15" s="277"/>
      <c r="XT15" s="277"/>
      <c r="XU15" s="277"/>
      <c r="XV15" s="277"/>
      <c r="XW15" s="277"/>
      <c r="XX15" s="277"/>
      <c r="XY15" s="277"/>
      <c r="XZ15" s="277"/>
      <c r="YA15" s="277"/>
      <c r="YB15" s="277"/>
      <c r="YC15" s="277"/>
      <c r="YD15" s="277"/>
      <c r="YE15" s="277"/>
      <c r="YF15" s="277"/>
      <c r="YG15" s="277"/>
      <c r="YH15" s="277"/>
      <c r="YI15" s="277"/>
      <c r="YJ15" s="277"/>
      <c r="YK15" s="277"/>
      <c r="YL15" s="277"/>
      <c r="YM15" s="277"/>
      <c r="YN15" s="277"/>
      <c r="YO15" s="277"/>
      <c r="YP15" s="277"/>
      <c r="YQ15" s="277"/>
      <c r="YR15" s="277"/>
      <c r="YS15" s="277"/>
      <c r="YT15" s="277"/>
      <c r="YU15" s="277"/>
      <c r="YV15" s="277"/>
      <c r="YW15" s="277"/>
      <c r="YX15" s="277"/>
      <c r="YY15" s="277"/>
      <c r="YZ15" s="277"/>
      <c r="ZA15" s="277"/>
      <c r="ZB15" s="277"/>
      <c r="ZC15" s="277"/>
      <c r="ZD15" s="277"/>
      <c r="ZE15" s="277"/>
      <c r="ZF15" s="277"/>
      <c r="ZG15" s="277"/>
      <c r="ZH15" s="277"/>
      <c r="ZI15" s="277"/>
      <c r="ZJ15" s="277"/>
      <c r="ZK15" s="277"/>
      <c r="ZL15" s="277"/>
      <c r="ZM15" s="277"/>
      <c r="ZN15" s="277"/>
      <c r="ZO15" s="277"/>
      <c r="ZP15" s="277"/>
      <c r="ZQ15" s="277"/>
      <c r="ZR15" s="277"/>
      <c r="ZS15" s="277"/>
      <c r="ZT15" s="277"/>
      <c r="ZU15" s="277"/>
      <c r="ZV15" s="277"/>
      <c r="ZW15" s="277"/>
      <c r="ZX15" s="277"/>
      <c r="ZY15" s="277"/>
      <c r="ZZ15" s="277"/>
      <c r="AAA15" s="277"/>
      <c r="AAB15" s="277"/>
      <c r="AAC15" s="277"/>
      <c r="AAD15" s="277"/>
      <c r="AAE15" s="277"/>
      <c r="AAF15" s="277"/>
      <c r="AAG15" s="277"/>
      <c r="AAH15" s="277"/>
      <c r="AAI15" s="277"/>
      <c r="AAJ15" s="277"/>
      <c r="AAK15" s="277"/>
      <c r="AAL15" s="277"/>
      <c r="AAM15" s="277"/>
      <c r="AAN15" s="277"/>
      <c r="AAO15" s="277"/>
      <c r="AAP15" s="277"/>
      <c r="AAQ15" s="277"/>
      <c r="AAR15" s="277"/>
      <c r="AAS15" s="277"/>
      <c r="AAT15" s="277"/>
      <c r="AAU15" s="277"/>
      <c r="AAV15" s="277"/>
      <c r="AAW15" s="277"/>
      <c r="AAX15" s="277"/>
      <c r="AAY15" s="277"/>
      <c r="AAZ15" s="277"/>
      <c r="ABA15" s="277"/>
      <c r="ABB15" s="277"/>
      <c r="ABC15" s="277"/>
      <c r="ABD15" s="277"/>
      <c r="ABE15" s="277"/>
      <c r="ABF15" s="277"/>
      <c r="ABG15" s="277"/>
      <c r="ABH15" s="277"/>
      <c r="ABI15" s="277"/>
      <c r="ABJ15" s="277"/>
      <c r="ABK15" s="277"/>
      <c r="ABL15" s="277"/>
      <c r="ABM15" s="277"/>
      <c r="ABN15" s="277"/>
      <c r="ABO15" s="277"/>
      <c r="ABP15" s="277"/>
      <c r="ABQ15" s="277"/>
      <c r="ABR15" s="277"/>
      <c r="ABS15" s="277"/>
      <c r="ABT15" s="277"/>
      <c r="ABU15" s="277"/>
      <c r="ABV15" s="277"/>
      <c r="ABW15" s="277"/>
      <c r="ABX15" s="277"/>
      <c r="ABY15" s="277"/>
      <c r="ABZ15" s="277"/>
      <c r="ACA15" s="277"/>
      <c r="ACB15" s="277"/>
      <c r="ACC15" s="277"/>
      <c r="ACD15" s="277"/>
      <c r="ACE15" s="277"/>
      <c r="ACF15" s="277"/>
      <c r="ACG15" s="277"/>
      <c r="ACH15" s="277"/>
      <c r="ACI15" s="277"/>
      <c r="ACJ15" s="277"/>
      <c r="ACK15" s="277"/>
      <c r="ACL15" s="277"/>
      <c r="ACM15" s="277"/>
      <c r="ACN15" s="277"/>
      <c r="ACO15" s="277"/>
      <c r="ACP15" s="277"/>
      <c r="ACQ15" s="277"/>
      <c r="ACR15" s="277"/>
      <c r="ACS15" s="277"/>
      <c r="ACT15" s="277"/>
      <c r="ACU15" s="277"/>
      <c r="ACV15" s="277"/>
      <c r="ACW15" s="277"/>
      <c r="ACX15" s="277"/>
      <c r="ACY15" s="277"/>
      <c r="ACZ15" s="277"/>
      <c r="ADA15" s="277"/>
      <c r="ADB15" s="277"/>
      <c r="ADC15" s="277"/>
      <c r="ADD15" s="277"/>
      <c r="ADE15" s="277"/>
      <c r="ADF15" s="277"/>
      <c r="ADG15" s="277"/>
      <c r="ADH15" s="277"/>
      <c r="ADI15" s="277"/>
      <c r="ADJ15" s="277"/>
      <c r="ADK15" s="277"/>
      <c r="ADL15" s="277"/>
      <c r="ADM15" s="277"/>
      <c r="ADN15" s="277"/>
      <c r="ADO15" s="277"/>
      <c r="ADP15" s="277"/>
      <c r="ADQ15" s="277"/>
      <c r="ADR15" s="277"/>
      <c r="ADS15" s="277"/>
      <c r="ADT15" s="277"/>
      <c r="ADU15" s="277"/>
      <c r="ADV15" s="277"/>
      <c r="ADW15" s="277"/>
      <c r="ADX15" s="277"/>
      <c r="ADY15" s="277"/>
      <c r="ADZ15" s="277"/>
      <c r="AEA15" s="277"/>
      <c r="AEB15" s="277"/>
      <c r="AEC15" s="277"/>
      <c r="AED15" s="277"/>
      <c r="AEE15" s="277"/>
      <c r="AEF15" s="277"/>
      <c r="AEG15" s="277"/>
      <c r="AEH15" s="277"/>
      <c r="AEI15" s="277"/>
      <c r="AEJ15" s="277"/>
      <c r="AEK15" s="277"/>
      <c r="AEL15" s="277"/>
      <c r="AEM15" s="277"/>
      <c r="AEN15" s="277"/>
      <c r="AEO15" s="277"/>
      <c r="AEP15" s="277"/>
      <c r="AEQ15" s="277"/>
      <c r="AER15" s="277"/>
      <c r="AES15" s="277"/>
      <c r="AET15" s="277"/>
      <c r="AEU15" s="277"/>
      <c r="AEV15" s="277"/>
      <c r="AEW15" s="277"/>
      <c r="AEX15" s="277"/>
      <c r="AEY15" s="277"/>
      <c r="AEZ15" s="277"/>
      <c r="AFA15" s="277"/>
      <c r="AFB15" s="277"/>
      <c r="AFC15" s="277"/>
      <c r="AFD15" s="277"/>
      <c r="AFE15" s="277"/>
      <c r="AFF15" s="277"/>
      <c r="AFG15" s="277"/>
      <c r="AFH15" s="277"/>
      <c r="AFI15" s="277"/>
      <c r="AFJ15" s="277"/>
      <c r="AFK15" s="277"/>
      <c r="AFL15" s="277"/>
      <c r="AFM15" s="277"/>
      <c r="AFN15" s="277"/>
      <c r="AFO15" s="277"/>
      <c r="AFP15" s="277"/>
      <c r="AFQ15" s="277"/>
      <c r="AFR15" s="277"/>
      <c r="AFS15" s="277"/>
      <c r="AFT15" s="277"/>
      <c r="AFU15" s="277"/>
      <c r="AFV15" s="277"/>
      <c r="AFW15" s="277"/>
      <c r="AFX15" s="277"/>
      <c r="AFY15" s="277"/>
      <c r="AFZ15" s="277"/>
      <c r="AGA15" s="277"/>
      <c r="AGB15" s="277"/>
      <c r="AGC15" s="277"/>
      <c r="AGD15" s="277"/>
      <c r="AGE15" s="277"/>
      <c r="AGF15" s="277"/>
      <c r="AGG15" s="277"/>
      <c r="AGH15" s="277"/>
      <c r="AGI15" s="277"/>
      <c r="AGJ15" s="277"/>
      <c r="AGK15" s="277"/>
      <c r="AGL15" s="277"/>
      <c r="AGM15" s="277"/>
      <c r="AGN15" s="277"/>
      <c r="AGO15" s="277"/>
      <c r="AGP15" s="277"/>
      <c r="AGQ15" s="277"/>
      <c r="AGR15" s="277"/>
      <c r="AGS15" s="277"/>
      <c r="AGT15" s="277"/>
      <c r="AGU15" s="277"/>
      <c r="AGV15" s="277"/>
      <c r="AGW15" s="277"/>
      <c r="AGX15" s="277"/>
      <c r="AGY15" s="277"/>
      <c r="AGZ15" s="277"/>
      <c r="AHA15" s="277"/>
      <c r="AHB15" s="277"/>
      <c r="AHC15" s="277"/>
      <c r="AHD15" s="277"/>
      <c r="AHE15" s="277"/>
      <c r="AHF15" s="277"/>
      <c r="AHG15" s="277"/>
      <c r="AHH15" s="277"/>
      <c r="AHI15" s="277"/>
      <c r="AHJ15" s="277"/>
      <c r="AHK15" s="277"/>
      <c r="AHL15" s="277"/>
      <c r="AHM15" s="277"/>
      <c r="AHN15" s="277"/>
      <c r="AHO15" s="277"/>
      <c r="AHP15" s="277"/>
      <c r="AHQ15" s="277"/>
      <c r="AHR15" s="277"/>
      <c r="AHS15" s="277"/>
      <c r="AHT15" s="277"/>
      <c r="AHU15" s="277"/>
      <c r="AHV15" s="277"/>
      <c r="AHW15" s="277"/>
      <c r="AHX15" s="277"/>
      <c r="AHY15" s="277"/>
      <c r="AHZ15" s="277"/>
      <c r="AIA15" s="277"/>
      <c r="AIB15" s="277"/>
      <c r="AIC15" s="277"/>
      <c r="AID15" s="277"/>
      <c r="AIE15" s="277"/>
      <c r="AIF15" s="277"/>
      <c r="AIG15" s="277"/>
      <c r="AIH15" s="277"/>
      <c r="AII15" s="277"/>
      <c r="AIJ15" s="277"/>
      <c r="AIK15" s="277"/>
      <c r="AIL15" s="277"/>
      <c r="AIM15" s="277"/>
      <c r="AIN15" s="277"/>
      <c r="AIO15" s="277"/>
      <c r="AIP15" s="277"/>
      <c r="AIQ15" s="277"/>
      <c r="AIR15" s="277"/>
      <c r="AIS15" s="277"/>
      <c r="AIT15" s="277"/>
      <c r="AIU15" s="277"/>
      <c r="AIV15" s="277"/>
      <c r="AIW15" s="277"/>
      <c r="AIX15" s="277"/>
      <c r="AIY15" s="277"/>
      <c r="AIZ15" s="277"/>
      <c r="AJA15" s="277"/>
      <c r="AJB15" s="277"/>
      <c r="AJC15" s="277"/>
      <c r="AJD15" s="277"/>
      <c r="AJE15" s="277"/>
      <c r="AJF15" s="277"/>
      <c r="AJG15" s="277"/>
      <c r="AJH15" s="277"/>
      <c r="AJI15" s="277"/>
      <c r="AJJ15" s="277"/>
      <c r="AJK15" s="277"/>
      <c r="AJL15" s="277"/>
      <c r="AJM15" s="277"/>
      <c r="AJN15" s="277"/>
      <c r="AJO15" s="277"/>
      <c r="AJP15" s="277"/>
      <c r="AJQ15" s="277"/>
      <c r="AJR15" s="277"/>
      <c r="AJS15" s="277"/>
      <c r="AJT15" s="277"/>
      <c r="AJU15" s="277"/>
      <c r="AJV15" s="277"/>
      <c r="AJW15" s="277"/>
      <c r="AJX15" s="277"/>
      <c r="AJY15" s="277"/>
      <c r="AJZ15" s="277"/>
      <c r="AKA15" s="277"/>
      <c r="AKB15" s="277"/>
      <c r="AKC15" s="277"/>
      <c r="AKD15" s="277"/>
      <c r="AKE15" s="277"/>
      <c r="AKF15" s="277"/>
      <c r="AKG15" s="277"/>
      <c r="AKH15" s="277"/>
      <c r="AKI15" s="277"/>
      <c r="AKJ15" s="277"/>
      <c r="AKK15" s="277"/>
      <c r="AKL15" s="277"/>
      <c r="AKM15" s="277"/>
      <c r="AKN15" s="277"/>
      <c r="AKO15" s="277"/>
      <c r="AKP15" s="277"/>
      <c r="AKQ15" s="277"/>
      <c r="AKR15" s="277"/>
      <c r="AKS15" s="277"/>
      <c r="AKT15" s="277"/>
      <c r="AKU15" s="277"/>
      <c r="AKV15" s="277"/>
      <c r="AKW15" s="277"/>
      <c r="AKX15" s="277"/>
      <c r="AKY15" s="277"/>
      <c r="AKZ15" s="277"/>
      <c r="ALA15" s="277"/>
      <c r="ALB15" s="277"/>
      <c r="ALC15" s="277"/>
      <c r="ALD15" s="277"/>
      <c r="ALE15" s="277"/>
      <c r="ALF15" s="277"/>
      <c r="ALG15" s="277"/>
      <c r="ALH15" s="277"/>
      <c r="ALI15" s="277"/>
      <c r="ALJ15" s="277"/>
      <c r="ALK15" s="277"/>
      <c r="ALL15" s="277"/>
      <c r="ALM15" s="277"/>
      <c r="ALN15" s="277"/>
      <c r="ALO15" s="277"/>
      <c r="ALP15" s="277"/>
      <c r="ALQ15" s="277"/>
      <c r="ALR15" s="277"/>
      <c r="ALS15" s="277"/>
      <c r="ALT15" s="277"/>
      <c r="ALU15" s="277"/>
      <c r="ALV15" s="277"/>
      <c r="ALW15" s="277"/>
      <c r="ALX15" s="277"/>
      <c r="ALY15" s="277"/>
      <c r="ALZ15" s="277"/>
      <c r="AMA15" s="277"/>
      <c r="AMB15" s="277"/>
      <c r="AMC15" s="277"/>
      <c r="AMD15" s="277"/>
      <c r="AME15" s="277"/>
      <c r="AMF15" s="277"/>
      <c r="AMG15" s="277"/>
      <c r="AMH15" s="277"/>
      <c r="AMI15" s="277"/>
      <c r="AMJ15" s="277"/>
      <c r="AMK15" s="277"/>
      <c r="AML15" s="277"/>
      <c r="AMM15" s="277"/>
      <c r="AMN15" s="277"/>
      <c r="AMO15" s="277"/>
      <c r="AMP15" s="277"/>
      <c r="AMQ15" s="277"/>
      <c r="AMR15" s="277"/>
      <c r="AMS15" s="277"/>
      <c r="AMT15" s="277"/>
      <c r="AMU15" s="277"/>
      <c r="AMV15" s="277"/>
      <c r="AMW15" s="277"/>
      <c r="AMX15" s="277"/>
      <c r="AMY15" s="277"/>
      <c r="AMZ15" s="277"/>
      <c r="ANA15" s="277"/>
      <c r="ANB15" s="277"/>
      <c r="ANC15" s="277"/>
      <c r="AND15" s="277"/>
      <c r="ANE15" s="277"/>
      <c r="ANF15" s="277"/>
      <c r="ANG15" s="277"/>
      <c r="ANH15" s="277"/>
      <c r="ANI15" s="277"/>
      <c r="ANJ15" s="277"/>
      <c r="ANK15" s="277"/>
      <c r="ANL15" s="277"/>
      <c r="ANM15" s="277"/>
      <c r="ANN15" s="277"/>
      <c r="ANO15" s="277"/>
      <c r="ANP15" s="277"/>
      <c r="ANQ15" s="277"/>
      <c r="ANR15" s="277"/>
      <c r="ANS15" s="277"/>
      <c r="ANT15" s="277"/>
      <c r="ANU15" s="277"/>
      <c r="ANV15" s="277"/>
      <c r="ANW15" s="277"/>
      <c r="ANX15" s="277"/>
      <c r="ANY15" s="277"/>
      <c r="ANZ15" s="277"/>
      <c r="AOA15" s="277"/>
      <c r="AOB15" s="277"/>
      <c r="AOC15" s="277"/>
      <c r="AOD15" s="277"/>
      <c r="AOE15" s="277"/>
      <c r="AOF15" s="277"/>
      <c r="AOG15" s="277"/>
      <c r="AOH15" s="277"/>
      <c r="AOI15" s="277"/>
      <c r="AOJ15" s="277"/>
      <c r="AOK15" s="277"/>
      <c r="AOL15" s="277"/>
      <c r="AOM15" s="277"/>
      <c r="AON15" s="277"/>
      <c r="AOO15" s="277"/>
      <c r="AOP15" s="277"/>
      <c r="AOQ15" s="277"/>
      <c r="AOR15" s="277"/>
      <c r="AOS15" s="277"/>
      <c r="AOT15" s="277"/>
      <c r="AOU15" s="277"/>
      <c r="AOV15" s="277"/>
      <c r="AOW15" s="277"/>
      <c r="AOX15" s="277"/>
      <c r="AOY15" s="277"/>
      <c r="AOZ15" s="277"/>
      <c r="APA15" s="277"/>
      <c r="APB15" s="277"/>
      <c r="APC15" s="277"/>
      <c r="APD15" s="277"/>
      <c r="APE15" s="277"/>
      <c r="APF15" s="277"/>
      <c r="APG15" s="277"/>
      <c r="APH15" s="277"/>
      <c r="API15" s="277"/>
      <c r="APJ15" s="277"/>
      <c r="APK15" s="277"/>
      <c r="APL15" s="277"/>
      <c r="APM15" s="277"/>
      <c r="APN15" s="277"/>
      <c r="APO15" s="277"/>
      <c r="APP15" s="277"/>
      <c r="APQ15" s="277"/>
      <c r="APR15" s="277"/>
      <c r="APS15" s="277"/>
      <c r="APT15" s="277"/>
      <c r="APU15" s="277"/>
      <c r="APV15" s="277"/>
      <c r="APW15" s="277"/>
      <c r="APX15" s="277"/>
      <c r="APY15" s="277"/>
      <c r="APZ15" s="277"/>
      <c r="AQA15" s="277"/>
      <c r="AQB15" s="277"/>
      <c r="AQC15" s="277"/>
      <c r="AQD15" s="277"/>
      <c r="AQE15" s="277"/>
      <c r="AQF15" s="277"/>
      <c r="AQG15" s="277"/>
      <c r="AQH15" s="277"/>
      <c r="AQI15" s="277"/>
      <c r="AQJ15" s="277"/>
      <c r="AQK15" s="277"/>
      <c r="AQL15" s="277"/>
      <c r="AQM15" s="277"/>
      <c r="AQN15" s="277"/>
      <c r="AQO15" s="277"/>
      <c r="AQP15" s="277"/>
      <c r="AQQ15" s="277"/>
      <c r="AQR15" s="277"/>
      <c r="AQS15" s="277"/>
      <c r="AQT15" s="277"/>
      <c r="AQU15" s="277"/>
      <c r="AQV15" s="277"/>
      <c r="AQW15" s="277"/>
      <c r="AQX15" s="277"/>
      <c r="AQY15" s="277"/>
      <c r="AQZ15" s="277"/>
      <c r="ARA15" s="277"/>
      <c r="ARB15" s="277"/>
      <c r="ARC15" s="277"/>
      <c r="ARD15" s="277"/>
      <c r="ARE15" s="277"/>
      <c r="ARF15" s="277"/>
      <c r="ARG15" s="277"/>
      <c r="ARH15" s="277"/>
      <c r="ARI15" s="277"/>
      <c r="ARJ15" s="277"/>
      <c r="ARK15" s="277"/>
      <c r="ARL15" s="277"/>
      <c r="ARM15" s="277"/>
      <c r="ARN15" s="277"/>
      <c r="ARO15" s="277"/>
      <c r="ARP15" s="277"/>
      <c r="ARQ15" s="277"/>
      <c r="ARR15" s="277"/>
      <c r="ARS15" s="277"/>
      <c r="ART15" s="277"/>
      <c r="ARU15" s="277"/>
      <c r="ARV15" s="277"/>
      <c r="ARW15" s="277"/>
      <c r="ARX15" s="277"/>
      <c r="ARY15" s="277"/>
      <c r="ARZ15" s="277"/>
      <c r="ASA15" s="277"/>
      <c r="ASB15" s="277"/>
      <c r="ASC15" s="277"/>
      <c r="ASD15" s="277"/>
      <c r="ASE15" s="277"/>
      <c r="ASF15" s="277"/>
      <c r="ASG15" s="277"/>
      <c r="ASH15" s="277"/>
      <c r="ASI15" s="277"/>
      <c r="ASJ15" s="277"/>
      <c r="ASK15" s="277"/>
      <c r="ASL15" s="277"/>
      <c r="ASM15" s="277"/>
      <c r="ASN15" s="277"/>
      <c r="ASO15" s="277"/>
      <c r="ASP15" s="277"/>
      <c r="ASQ15" s="277"/>
      <c r="ASR15" s="277"/>
      <c r="ASS15" s="277"/>
      <c r="AST15" s="277"/>
      <c r="ASU15" s="277"/>
      <c r="ASV15" s="277"/>
      <c r="ASW15" s="277"/>
      <c r="ASX15" s="277"/>
      <c r="ASY15" s="277"/>
      <c r="ASZ15" s="277"/>
      <c r="ATA15" s="277"/>
      <c r="ATB15" s="277"/>
      <c r="ATC15" s="277"/>
      <c r="ATD15" s="277"/>
      <c r="ATE15" s="277"/>
      <c r="ATF15" s="277"/>
      <c r="ATG15" s="277"/>
      <c r="ATH15" s="277"/>
      <c r="ATI15" s="277"/>
      <c r="ATJ15" s="277"/>
      <c r="ATK15" s="277"/>
      <c r="ATL15" s="277"/>
      <c r="ATM15" s="277"/>
      <c r="ATN15" s="277"/>
      <c r="ATO15" s="277"/>
      <c r="ATP15" s="277"/>
      <c r="ATQ15" s="277"/>
      <c r="ATR15" s="277"/>
      <c r="ATS15" s="277"/>
      <c r="ATT15" s="277"/>
      <c r="ATU15" s="277"/>
      <c r="ATV15" s="277"/>
      <c r="ATW15" s="277"/>
      <c r="ATX15" s="277"/>
      <c r="ATY15" s="277"/>
      <c r="ATZ15" s="277"/>
      <c r="AUA15" s="277"/>
      <c r="AUB15" s="277"/>
      <c r="AUC15" s="277"/>
      <c r="AUD15" s="277"/>
      <c r="AUE15" s="277"/>
      <c r="AUF15" s="277"/>
      <c r="AUG15" s="277"/>
      <c r="AUH15" s="277"/>
      <c r="AUI15" s="277"/>
      <c r="AUJ15" s="277"/>
      <c r="AUK15" s="277"/>
      <c r="AUL15" s="277"/>
      <c r="AUM15" s="277"/>
      <c r="AUN15" s="277"/>
      <c r="AUO15" s="277"/>
      <c r="AUP15" s="277"/>
      <c r="AUQ15" s="277"/>
      <c r="AUR15" s="277"/>
      <c r="AUS15" s="277"/>
      <c r="AUT15" s="277"/>
      <c r="AUU15" s="277"/>
      <c r="AUV15" s="277"/>
      <c r="AUW15" s="277"/>
      <c r="AUX15" s="277"/>
      <c r="AUY15" s="277"/>
      <c r="AUZ15" s="277"/>
      <c r="AVA15" s="277"/>
      <c r="AVB15" s="277"/>
      <c r="AVC15" s="277"/>
      <c r="AVD15" s="277"/>
      <c r="AVE15" s="277"/>
      <c r="AVF15" s="277"/>
      <c r="AVG15" s="277"/>
      <c r="AVH15" s="277"/>
      <c r="AVI15" s="277"/>
      <c r="AVJ15" s="277"/>
      <c r="AVK15" s="277"/>
      <c r="AVL15" s="277"/>
      <c r="AVM15" s="277"/>
      <c r="AVN15" s="277"/>
      <c r="AVO15" s="277"/>
      <c r="AVP15" s="277"/>
      <c r="AVQ15" s="277"/>
      <c r="AVR15" s="277"/>
      <c r="AVS15" s="277"/>
      <c r="AVT15" s="277"/>
      <c r="AVU15" s="277"/>
      <c r="AVV15" s="277"/>
      <c r="AVW15" s="277"/>
      <c r="AVX15" s="277"/>
      <c r="AVY15" s="277"/>
      <c r="AVZ15" s="277"/>
      <c r="AWA15" s="277"/>
      <c r="AWB15" s="277"/>
      <c r="AWC15" s="277"/>
      <c r="AWD15" s="277"/>
      <c r="AWE15" s="277"/>
      <c r="AWF15" s="277"/>
      <c r="AWG15" s="277"/>
      <c r="AWH15" s="277"/>
      <c r="AWI15" s="277"/>
      <c r="AWJ15" s="277"/>
      <c r="AWK15" s="277"/>
      <c r="AWL15" s="277"/>
      <c r="AWM15" s="277"/>
      <c r="AWN15" s="277"/>
      <c r="AWO15" s="277"/>
      <c r="AWP15" s="277"/>
      <c r="AWQ15" s="277"/>
      <c r="AWR15" s="277"/>
      <c r="AWS15" s="277"/>
      <c r="AWT15" s="277"/>
      <c r="AWU15" s="277"/>
      <c r="AWV15" s="277"/>
      <c r="AWW15" s="277"/>
      <c r="AWX15" s="277"/>
      <c r="AWY15" s="277"/>
      <c r="AWZ15" s="277"/>
      <c r="AXA15" s="277"/>
      <c r="AXB15" s="277"/>
      <c r="AXC15" s="277"/>
      <c r="AXD15" s="277"/>
      <c r="AXE15" s="277"/>
      <c r="AXF15" s="277"/>
      <c r="AXG15" s="277"/>
      <c r="AXH15" s="277"/>
      <c r="AXI15" s="277"/>
      <c r="AXJ15" s="277"/>
      <c r="AXK15" s="277"/>
      <c r="AXL15" s="277"/>
      <c r="AXM15" s="277"/>
      <c r="AXN15" s="277"/>
      <c r="AXO15" s="277"/>
      <c r="AXP15" s="277"/>
      <c r="AXQ15" s="277"/>
      <c r="AXR15" s="277"/>
      <c r="AXS15" s="277"/>
      <c r="AXT15" s="277"/>
      <c r="AXU15" s="277"/>
      <c r="AXV15" s="277"/>
      <c r="AXW15" s="277"/>
      <c r="AXX15" s="277"/>
      <c r="AXY15" s="277"/>
      <c r="AXZ15" s="277"/>
      <c r="AYA15" s="277"/>
      <c r="AYB15" s="277"/>
      <c r="AYC15" s="277"/>
      <c r="AYD15" s="277"/>
      <c r="AYE15" s="277"/>
      <c r="AYF15" s="277"/>
      <c r="AYG15" s="277"/>
      <c r="AYH15" s="277"/>
      <c r="AYI15" s="277"/>
      <c r="AYJ15" s="277"/>
      <c r="AYK15" s="277"/>
      <c r="AYL15" s="277"/>
      <c r="AYM15" s="277"/>
      <c r="AYN15" s="277"/>
      <c r="AYO15" s="277"/>
      <c r="AYP15" s="277"/>
      <c r="AYQ15" s="277"/>
      <c r="AYR15" s="277"/>
      <c r="AYS15" s="277"/>
      <c r="AYT15" s="277"/>
      <c r="AYU15" s="277"/>
      <c r="AYV15" s="277"/>
      <c r="AYW15" s="277"/>
      <c r="AYX15" s="277"/>
      <c r="AYY15" s="277"/>
      <c r="AYZ15" s="277"/>
      <c r="AZA15" s="277"/>
      <c r="AZB15" s="277"/>
      <c r="AZC15" s="277"/>
      <c r="AZD15" s="277"/>
      <c r="AZE15" s="277"/>
      <c r="AZF15" s="277"/>
      <c r="AZG15" s="277"/>
      <c r="AZH15" s="277"/>
      <c r="AZI15" s="277"/>
      <c r="AZJ15" s="277"/>
      <c r="AZK15" s="277"/>
      <c r="AZL15" s="277"/>
      <c r="AZM15" s="277"/>
      <c r="AZN15" s="277"/>
      <c r="AZO15" s="277"/>
      <c r="AZP15" s="277"/>
      <c r="AZQ15" s="277"/>
      <c r="AZR15" s="277"/>
      <c r="AZS15" s="277"/>
      <c r="AZT15" s="277"/>
      <c r="AZU15" s="277"/>
      <c r="AZV15" s="277"/>
      <c r="AZW15" s="277"/>
      <c r="AZX15" s="277"/>
      <c r="AZY15" s="277"/>
      <c r="AZZ15" s="277"/>
      <c r="BAA15" s="277"/>
      <c r="BAB15" s="277"/>
      <c r="BAC15" s="277"/>
      <c r="BAD15" s="277"/>
      <c r="BAE15" s="277"/>
      <c r="BAF15" s="277"/>
      <c r="BAG15" s="277"/>
      <c r="BAH15" s="277"/>
      <c r="BAI15" s="277"/>
      <c r="BAJ15" s="277"/>
      <c r="BAK15" s="277"/>
      <c r="BAL15" s="277"/>
      <c r="BAM15" s="277"/>
      <c r="BAN15" s="277"/>
      <c r="BAO15" s="277"/>
      <c r="BAP15" s="277"/>
      <c r="BAQ15" s="277"/>
      <c r="BAR15" s="277"/>
      <c r="BAS15" s="277"/>
      <c r="BAT15" s="277"/>
      <c r="BAU15" s="277"/>
      <c r="BAV15" s="277"/>
      <c r="BAW15" s="277"/>
      <c r="BAX15" s="277"/>
      <c r="BAY15" s="277"/>
      <c r="BAZ15" s="277"/>
      <c r="BBA15" s="277"/>
      <c r="BBB15" s="277"/>
      <c r="BBC15" s="277"/>
      <c r="BBD15" s="277"/>
      <c r="BBE15" s="277"/>
      <c r="BBF15" s="277"/>
      <c r="BBG15" s="277"/>
      <c r="BBH15" s="277"/>
      <c r="BBI15" s="277"/>
      <c r="BBJ15" s="277"/>
      <c r="BBK15" s="277"/>
      <c r="BBL15" s="277"/>
      <c r="BBM15" s="277"/>
      <c r="BBN15" s="277"/>
      <c r="BBO15" s="277"/>
      <c r="BBP15" s="277"/>
      <c r="BBQ15" s="277"/>
      <c r="BBR15" s="277"/>
      <c r="BBS15" s="277"/>
      <c r="BBT15" s="277"/>
      <c r="BBU15" s="277"/>
      <c r="BBV15" s="277"/>
      <c r="BBW15" s="277"/>
      <c r="BBX15" s="277"/>
      <c r="BBY15" s="277"/>
      <c r="BBZ15" s="277"/>
      <c r="BCA15" s="277"/>
      <c r="BCB15" s="277"/>
      <c r="BCC15" s="277"/>
      <c r="BCD15" s="277"/>
      <c r="BCE15" s="277"/>
      <c r="BCF15" s="277"/>
      <c r="BCG15" s="277"/>
      <c r="BCH15" s="277"/>
      <c r="BCI15" s="277"/>
      <c r="BCJ15" s="277"/>
      <c r="BCK15" s="277"/>
      <c r="BCL15" s="277"/>
      <c r="BCM15" s="277"/>
      <c r="BCN15" s="277"/>
      <c r="BCO15" s="277"/>
      <c r="BCP15" s="277"/>
      <c r="BCQ15" s="277"/>
      <c r="BCR15" s="277"/>
      <c r="BCS15" s="277"/>
      <c r="BCT15" s="277"/>
      <c r="BCU15" s="277"/>
      <c r="BCV15" s="277"/>
      <c r="BCW15" s="277"/>
      <c r="BCX15" s="277"/>
      <c r="BCY15" s="277"/>
      <c r="BCZ15" s="277"/>
      <c r="BDA15" s="277"/>
      <c r="BDB15" s="277"/>
      <c r="BDC15" s="277"/>
      <c r="BDD15" s="277"/>
      <c r="BDE15" s="277"/>
      <c r="BDF15" s="277"/>
      <c r="BDG15" s="277"/>
      <c r="BDH15" s="277"/>
      <c r="BDI15" s="277"/>
      <c r="BDJ15" s="277"/>
      <c r="BDK15" s="277"/>
      <c r="BDL15" s="277"/>
      <c r="BDM15" s="277"/>
      <c r="BDN15" s="277"/>
      <c r="BDO15" s="277"/>
      <c r="BDP15" s="277"/>
      <c r="BDQ15" s="277"/>
      <c r="BDR15" s="277"/>
      <c r="BDS15" s="277"/>
      <c r="BDT15" s="277"/>
      <c r="BDU15" s="277"/>
      <c r="BDV15" s="277"/>
      <c r="BDW15" s="277"/>
      <c r="BDX15" s="277"/>
      <c r="BDY15" s="277"/>
      <c r="BDZ15" s="277"/>
      <c r="BEA15" s="277"/>
      <c r="BEB15" s="277"/>
      <c r="BEC15" s="277"/>
      <c r="BED15" s="277"/>
      <c r="BEE15" s="277"/>
      <c r="BEF15" s="277"/>
      <c r="BEG15" s="277"/>
      <c r="BEH15" s="277"/>
      <c r="BEI15" s="277"/>
      <c r="BEJ15" s="277"/>
      <c r="BEK15" s="277"/>
      <c r="BEL15" s="277"/>
      <c r="BEM15" s="277"/>
      <c r="BEN15" s="277"/>
      <c r="BEO15" s="277"/>
      <c r="BEP15" s="277"/>
      <c r="BEQ15" s="277"/>
      <c r="BER15" s="277"/>
      <c r="BES15" s="277"/>
      <c r="BET15" s="277"/>
      <c r="BEU15" s="277"/>
      <c r="BEV15" s="277"/>
      <c r="BEW15" s="277"/>
      <c r="BEX15" s="277"/>
      <c r="BEY15" s="277"/>
      <c r="BEZ15" s="277"/>
      <c r="BFA15" s="277"/>
      <c r="BFB15" s="277"/>
      <c r="BFC15" s="277"/>
      <c r="BFD15" s="277"/>
      <c r="BFE15" s="277"/>
      <c r="BFF15" s="277"/>
      <c r="BFG15" s="277"/>
      <c r="BFH15" s="277"/>
      <c r="BFI15" s="277"/>
      <c r="BFJ15" s="277"/>
      <c r="BFK15" s="277"/>
      <c r="BFL15" s="277"/>
      <c r="BFM15" s="277"/>
      <c r="BFN15" s="277"/>
      <c r="BFO15" s="277"/>
      <c r="BFP15" s="277"/>
      <c r="BFQ15" s="277"/>
      <c r="BFR15" s="277"/>
      <c r="BFS15" s="277"/>
      <c r="BFT15" s="277"/>
      <c r="BFU15" s="277"/>
      <c r="BFV15" s="277"/>
      <c r="BFW15" s="277"/>
      <c r="BFX15" s="277"/>
      <c r="BFY15" s="277"/>
      <c r="BFZ15" s="277"/>
      <c r="BGA15" s="277"/>
      <c r="BGB15" s="277"/>
      <c r="BGC15" s="277"/>
      <c r="BGD15" s="277"/>
      <c r="BGE15" s="277"/>
      <c r="BGF15" s="277"/>
      <c r="BGG15" s="277"/>
      <c r="BGH15" s="277"/>
      <c r="BGI15" s="277"/>
      <c r="BGJ15" s="277"/>
      <c r="BGK15" s="277"/>
      <c r="BGL15" s="277"/>
      <c r="BGM15" s="277"/>
      <c r="BGN15" s="277"/>
      <c r="BGO15" s="277"/>
      <c r="BGP15" s="277"/>
      <c r="BGQ15" s="277"/>
      <c r="BGR15" s="277"/>
      <c r="BGS15" s="277"/>
      <c r="BGT15" s="277"/>
      <c r="BGU15" s="277"/>
      <c r="BGV15" s="277"/>
      <c r="BGW15" s="277"/>
      <c r="BGX15" s="277"/>
      <c r="BGY15" s="277"/>
      <c r="BGZ15" s="277"/>
      <c r="BHA15" s="277"/>
      <c r="BHB15" s="277"/>
      <c r="BHC15" s="277"/>
      <c r="BHD15" s="277"/>
      <c r="BHE15" s="277"/>
      <c r="BHF15" s="277"/>
      <c r="BHG15" s="277"/>
      <c r="BHH15" s="277"/>
      <c r="BHI15" s="277"/>
      <c r="BHJ15" s="277"/>
      <c r="BHK15" s="277"/>
      <c r="BHL15" s="277"/>
      <c r="BHM15" s="277"/>
      <c r="BHN15" s="277"/>
      <c r="BHO15" s="277"/>
      <c r="BHP15" s="277"/>
      <c r="BHQ15" s="277"/>
      <c r="BHR15" s="277"/>
      <c r="BHS15" s="277"/>
      <c r="BHT15" s="277"/>
      <c r="BHU15" s="277"/>
      <c r="BHV15" s="277"/>
      <c r="BHW15" s="277"/>
      <c r="BHX15" s="277"/>
      <c r="BHY15" s="277"/>
      <c r="BHZ15" s="277"/>
      <c r="BIA15" s="277"/>
      <c r="BIB15" s="277"/>
      <c r="BIC15" s="277"/>
      <c r="BID15" s="277"/>
      <c r="BIE15" s="277"/>
      <c r="BIF15" s="277"/>
      <c r="BIG15" s="277"/>
      <c r="BIH15" s="277"/>
      <c r="BII15" s="277"/>
      <c r="BIJ15" s="277"/>
      <c r="BIK15" s="277"/>
      <c r="BIL15" s="277"/>
      <c r="BIM15" s="277"/>
      <c r="BIN15" s="277"/>
      <c r="BIO15" s="277"/>
      <c r="BIP15" s="277"/>
      <c r="BIQ15" s="277"/>
      <c r="BIR15" s="277"/>
      <c r="BIS15" s="277"/>
      <c r="BIT15" s="277"/>
      <c r="BIU15" s="277"/>
      <c r="BIV15" s="277"/>
      <c r="BIW15" s="277"/>
      <c r="BIX15" s="277"/>
      <c r="BIY15" s="277"/>
      <c r="BIZ15" s="277"/>
      <c r="BJA15" s="277"/>
      <c r="BJB15" s="277"/>
      <c r="BJC15" s="277"/>
      <c r="BJD15" s="277"/>
      <c r="BJE15" s="277"/>
      <c r="BJF15" s="277"/>
      <c r="BJG15" s="277"/>
      <c r="BJH15" s="277"/>
      <c r="BJI15" s="277"/>
      <c r="BJJ15" s="277"/>
      <c r="BJK15" s="277"/>
      <c r="BJL15" s="277"/>
      <c r="BJM15" s="277"/>
      <c r="BJN15" s="277"/>
      <c r="BJO15" s="277"/>
      <c r="BJP15" s="277"/>
      <c r="BJQ15" s="277"/>
      <c r="BJR15" s="277"/>
      <c r="BJS15" s="277"/>
      <c r="BJT15" s="277"/>
      <c r="BJU15" s="277"/>
      <c r="BJV15" s="277"/>
      <c r="BJW15" s="277"/>
      <c r="BJX15" s="277"/>
      <c r="BJY15" s="277"/>
      <c r="BJZ15" s="277"/>
      <c r="BKA15" s="277"/>
      <c r="BKB15" s="277"/>
      <c r="BKC15" s="277"/>
      <c r="BKD15" s="277"/>
      <c r="BKE15" s="277"/>
      <c r="BKF15" s="277"/>
      <c r="BKG15" s="277"/>
      <c r="BKH15" s="277"/>
      <c r="BKI15" s="277"/>
      <c r="BKJ15" s="277"/>
      <c r="BKK15" s="277"/>
      <c r="BKL15" s="277"/>
      <c r="BKM15" s="277"/>
      <c r="BKN15" s="277"/>
      <c r="BKO15" s="277"/>
      <c r="BKP15" s="277"/>
      <c r="BKQ15" s="277"/>
      <c r="BKR15" s="277"/>
      <c r="BKS15" s="277"/>
      <c r="BKT15" s="277"/>
      <c r="BKU15" s="277"/>
      <c r="BKV15" s="277"/>
      <c r="BKW15" s="277"/>
      <c r="BKX15" s="277"/>
      <c r="BKY15" s="277"/>
      <c r="BKZ15" s="277"/>
      <c r="BLA15" s="277"/>
      <c r="BLB15" s="277"/>
      <c r="BLC15" s="277"/>
      <c r="BLD15" s="277"/>
      <c r="BLE15" s="277"/>
      <c r="BLF15" s="277"/>
      <c r="BLG15" s="277"/>
      <c r="BLH15" s="277"/>
      <c r="BLI15" s="277"/>
      <c r="BLJ15" s="277"/>
      <c r="BLK15" s="277"/>
      <c r="BLL15" s="277"/>
      <c r="BLM15" s="277"/>
      <c r="BLN15" s="277"/>
      <c r="BLO15" s="277"/>
      <c r="BLP15" s="277"/>
      <c r="BLQ15" s="277"/>
      <c r="BLR15" s="277"/>
      <c r="BLS15" s="277"/>
      <c r="BLT15" s="277"/>
      <c r="BLU15" s="277"/>
      <c r="BLV15" s="277"/>
      <c r="BLW15" s="277"/>
      <c r="BLX15" s="277"/>
      <c r="BLY15" s="277"/>
      <c r="BLZ15" s="277"/>
      <c r="BMA15" s="277"/>
      <c r="BMB15" s="277"/>
      <c r="BMC15" s="277"/>
      <c r="BMD15" s="277"/>
      <c r="BME15" s="277"/>
      <c r="BMF15" s="277"/>
      <c r="BMG15" s="277"/>
      <c r="BMH15" s="277"/>
      <c r="BMI15" s="277"/>
      <c r="BMJ15" s="277"/>
      <c r="BMK15" s="277"/>
      <c r="BML15" s="277"/>
      <c r="BMM15" s="277"/>
      <c r="BMN15" s="277"/>
      <c r="BMO15" s="277"/>
      <c r="BMP15" s="277"/>
      <c r="BMQ15" s="277"/>
      <c r="BMR15" s="277"/>
      <c r="BMS15" s="277"/>
      <c r="BMT15" s="277"/>
      <c r="BMU15" s="277"/>
      <c r="BMV15" s="277"/>
      <c r="BMW15" s="277"/>
      <c r="BMX15" s="277"/>
      <c r="BMY15" s="277"/>
      <c r="BMZ15" s="277"/>
      <c r="BNA15" s="277"/>
      <c r="BNB15" s="277"/>
      <c r="BNC15" s="277"/>
      <c r="BND15" s="277"/>
      <c r="BNE15" s="277"/>
      <c r="BNF15" s="277"/>
      <c r="BNG15" s="277"/>
      <c r="BNH15" s="277"/>
      <c r="BNI15" s="277"/>
      <c r="BNJ15" s="277"/>
      <c r="BNK15" s="277"/>
      <c r="BNL15" s="277"/>
      <c r="BNM15" s="277"/>
      <c r="BNN15" s="277"/>
      <c r="BNO15" s="277"/>
      <c r="BNP15" s="277"/>
      <c r="BNQ15" s="277"/>
      <c r="BNR15" s="277"/>
      <c r="BNS15" s="277"/>
      <c r="BNT15" s="277"/>
      <c r="BNU15" s="277"/>
      <c r="BNV15" s="277"/>
      <c r="BNW15" s="277"/>
      <c r="BNX15" s="277"/>
      <c r="BNY15" s="277"/>
      <c r="BNZ15" s="277"/>
      <c r="BOA15" s="277"/>
      <c r="BOB15" s="277"/>
      <c r="BOC15" s="277"/>
      <c r="BOD15" s="277"/>
      <c r="BOE15" s="277"/>
      <c r="BOF15" s="277"/>
      <c r="BOG15" s="277"/>
      <c r="BOH15" s="277"/>
      <c r="BOI15" s="277"/>
      <c r="BOJ15" s="277"/>
      <c r="BOK15" s="277"/>
      <c r="BOL15" s="277"/>
      <c r="BOM15" s="277"/>
      <c r="BON15" s="277"/>
      <c r="BOO15" s="277"/>
      <c r="BOP15" s="277"/>
      <c r="BOQ15" s="277"/>
      <c r="BOR15" s="277"/>
      <c r="BOS15" s="277"/>
      <c r="BOT15" s="277"/>
      <c r="BOU15" s="277"/>
      <c r="BOV15" s="277"/>
      <c r="BOW15" s="277"/>
      <c r="BOX15" s="277"/>
      <c r="BOY15" s="277"/>
      <c r="BOZ15" s="277"/>
      <c r="BPA15" s="277"/>
      <c r="BPB15" s="277"/>
      <c r="BPC15" s="277"/>
      <c r="BPD15" s="277"/>
      <c r="BPE15" s="277"/>
      <c r="BPF15" s="277"/>
      <c r="BPG15" s="277"/>
      <c r="BPH15" s="277"/>
      <c r="BPI15" s="277"/>
      <c r="BPJ15" s="277"/>
      <c r="BPK15" s="277"/>
      <c r="BPL15" s="277"/>
      <c r="BPM15" s="277"/>
      <c r="BPN15" s="277"/>
      <c r="BPO15" s="277"/>
      <c r="BPP15" s="277"/>
      <c r="BPQ15" s="277"/>
      <c r="BPR15" s="277"/>
      <c r="BPS15" s="277"/>
      <c r="BPT15" s="277"/>
      <c r="BPU15" s="277"/>
      <c r="BPV15" s="277"/>
      <c r="BPW15" s="277"/>
      <c r="BPX15" s="277"/>
      <c r="BPY15" s="277"/>
      <c r="BPZ15" s="277"/>
      <c r="BQA15" s="277"/>
      <c r="BQB15" s="277"/>
      <c r="BQC15" s="277"/>
      <c r="BQD15" s="277"/>
      <c r="BQE15" s="277"/>
      <c r="BQF15" s="277"/>
      <c r="BQG15" s="277"/>
      <c r="BQH15" s="277"/>
      <c r="BQI15" s="277"/>
      <c r="BQJ15" s="277"/>
      <c r="BQK15" s="277"/>
      <c r="BQL15" s="277"/>
      <c r="BQM15" s="277"/>
      <c r="BQN15" s="277"/>
      <c r="BQO15" s="277"/>
      <c r="BQP15" s="277"/>
      <c r="BQQ15" s="277"/>
      <c r="BQR15" s="277"/>
      <c r="BQS15" s="277"/>
      <c r="BQT15" s="277"/>
      <c r="BQU15" s="277"/>
      <c r="BQV15" s="277"/>
      <c r="BQW15" s="277"/>
      <c r="BQX15" s="277"/>
      <c r="BQY15" s="277"/>
      <c r="BQZ15" s="277"/>
      <c r="BRA15" s="277"/>
      <c r="BRB15" s="277"/>
      <c r="BRC15" s="277"/>
      <c r="BRD15" s="277"/>
      <c r="BRE15" s="277"/>
      <c r="BRF15" s="277"/>
      <c r="BRG15" s="277"/>
      <c r="BRH15" s="277"/>
      <c r="BRI15" s="277"/>
      <c r="BRJ15" s="277"/>
      <c r="BRK15" s="277"/>
      <c r="BRL15" s="277"/>
      <c r="BRM15" s="277"/>
      <c r="BRN15" s="277"/>
      <c r="BRO15" s="277"/>
      <c r="BRP15" s="277"/>
      <c r="BRQ15" s="277"/>
      <c r="BRR15" s="277"/>
      <c r="BRS15" s="277"/>
      <c r="BRT15" s="277"/>
      <c r="BRU15" s="277"/>
      <c r="BRV15" s="277"/>
      <c r="BRW15" s="277"/>
      <c r="BRX15" s="277"/>
      <c r="BRY15" s="277"/>
      <c r="BRZ15" s="277"/>
      <c r="BSA15" s="277"/>
      <c r="BSB15" s="277"/>
      <c r="BSC15" s="277"/>
      <c r="BSD15" s="277"/>
      <c r="BSE15" s="277"/>
      <c r="BSF15" s="277"/>
      <c r="BSG15" s="277"/>
      <c r="BSH15" s="277"/>
      <c r="BSI15" s="277"/>
      <c r="BSJ15" s="277"/>
      <c r="BSK15" s="277"/>
      <c r="BSL15" s="277"/>
      <c r="BSM15" s="277"/>
      <c r="BSN15" s="277"/>
      <c r="BSO15" s="277"/>
      <c r="BSP15" s="277"/>
      <c r="BSQ15" s="277"/>
      <c r="BSR15" s="277"/>
      <c r="BSS15" s="277"/>
      <c r="BST15" s="277"/>
      <c r="BSU15" s="277"/>
      <c r="BSV15" s="277"/>
      <c r="BSW15" s="277"/>
      <c r="BSX15" s="277"/>
      <c r="BSY15" s="277"/>
      <c r="BSZ15" s="277"/>
      <c r="BTA15" s="277"/>
      <c r="BTB15" s="277"/>
      <c r="BTC15" s="277"/>
      <c r="BTD15" s="277"/>
      <c r="BTE15" s="277"/>
      <c r="BTF15" s="277"/>
      <c r="BTG15" s="277"/>
      <c r="BTH15" s="277"/>
      <c r="BTI15" s="277"/>
      <c r="BTJ15" s="277"/>
      <c r="BTK15" s="277"/>
      <c r="BTL15" s="277"/>
      <c r="BTM15" s="277"/>
      <c r="BTN15" s="277"/>
      <c r="BTO15" s="277"/>
      <c r="BTP15" s="277"/>
      <c r="BTQ15" s="277"/>
      <c r="BTR15" s="277"/>
      <c r="BTS15" s="277"/>
      <c r="BTT15" s="277"/>
      <c r="BTU15" s="277"/>
      <c r="BTV15" s="277"/>
      <c r="BTW15" s="277"/>
      <c r="BTX15" s="277"/>
      <c r="BTY15" s="277"/>
      <c r="BTZ15" s="277"/>
      <c r="BUA15" s="277"/>
      <c r="BUB15" s="277"/>
      <c r="BUC15" s="277"/>
      <c r="BUD15" s="277"/>
      <c r="BUE15" s="277"/>
      <c r="BUF15" s="277"/>
      <c r="BUG15" s="277"/>
      <c r="BUH15" s="277"/>
      <c r="BUI15" s="277"/>
      <c r="BUJ15" s="277"/>
      <c r="BUK15" s="277"/>
      <c r="BUL15" s="277"/>
      <c r="BUM15" s="277"/>
      <c r="BUN15" s="277"/>
      <c r="BUO15" s="277"/>
      <c r="BUP15" s="277"/>
      <c r="BUQ15" s="277"/>
      <c r="BUR15" s="277"/>
      <c r="BUS15" s="277"/>
      <c r="BUT15" s="277"/>
      <c r="BUU15" s="277"/>
      <c r="BUV15" s="277"/>
      <c r="BUW15" s="277"/>
      <c r="BUX15" s="277"/>
      <c r="BUY15" s="277"/>
      <c r="BUZ15" s="277"/>
      <c r="BVA15" s="277"/>
      <c r="BVB15" s="277"/>
      <c r="BVC15" s="277"/>
      <c r="BVD15" s="277"/>
      <c r="BVE15" s="277"/>
      <c r="BVF15" s="277"/>
      <c r="BVG15" s="277"/>
      <c r="BVH15" s="277"/>
      <c r="BVI15" s="277"/>
      <c r="BVJ15" s="277"/>
      <c r="BVK15" s="277"/>
      <c r="BVL15" s="277"/>
      <c r="BVM15" s="277"/>
      <c r="BVN15" s="277"/>
      <c r="BVO15" s="277"/>
      <c r="BVP15" s="277"/>
      <c r="BVQ15" s="277"/>
      <c r="BVR15" s="277"/>
      <c r="BVS15" s="277"/>
      <c r="BVT15" s="277"/>
      <c r="BVU15" s="277"/>
      <c r="BVV15" s="277"/>
      <c r="BVW15" s="277"/>
      <c r="BVX15" s="277"/>
      <c r="BVY15" s="277"/>
      <c r="BVZ15" s="277"/>
      <c r="BWA15" s="277"/>
      <c r="BWB15" s="277"/>
      <c r="BWC15" s="277"/>
      <c r="BWD15" s="277"/>
      <c r="BWE15" s="277"/>
      <c r="BWF15" s="277"/>
      <c r="BWG15" s="277"/>
      <c r="BWH15" s="277"/>
      <c r="BWI15" s="277"/>
      <c r="BWJ15" s="277"/>
      <c r="BWK15" s="277"/>
      <c r="BWL15" s="277"/>
      <c r="BWM15" s="277"/>
      <c r="BWN15" s="277"/>
      <c r="BWO15" s="277"/>
      <c r="BWP15" s="277"/>
      <c r="BWQ15" s="277"/>
      <c r="BWR15" s="277"/>
      <c r="BWS15" s="277"/>
      <c r="BWT15" s="277"/>
      <c r="BWU15" s="277"/>
      <c r="BWV15" s="277"/>
      <c r="BWW15" s="277"/>
      <c r="BWX15" s="277"/>
      <c r="BWY15" s="277"/>
      <c r="BWZ15" s="277"/>
      <c r="BXA15" s="277"/>
      <c r="BXB15" s="277"/>
      <c r="BXC15" s="277"/>
      <c r="BXD15" s="277"/>
      <c r="BXE15" s="277"/>
      <c r="BXF15" s="277"/>
      <c r="BXG15" s="277"/>
      <c r="BXH15" s="277"/>
      <c r="BXI15" s="277"/>
      <c r="BXJ15" s="277"/>
      <c r="BXK15" s="277"/>
      <c r="BXL15" s="277"/>
      <c r="BXM15" s="277"/>
      <c r="BXN15" s="277"/>
      <c r="BXO15" s="277"/>
      <c r="BXP15" s="277"/>
      <c r="BXQ15" s="277"/>
      <c r="BXR15" s="277"/>
      <c r="BXS15" s="277"/>
      <c r="BXT15" s="277"/>
      <c r="BXU15" s="277"/>
      <c r="BXV15" s="277"/>
      <c r="BXW15" s="277"/>
      <c r="BXX15" s="277"/>
      <c r="BXY15" s="277"/>
      <c r="BXZ15" s="277"/>
      <c r="BYA15" s="277"/>
      <c r="BYB15" s="277"/>
      <c r="BYC15" s="277"/>
      <c r="BYD15" s="277"/>
      <c r="BYE15" s="277"/>
      <c r="BYF15" s="277"/>
      <c r="BYG15" s="277"/>
      <c r="BYH15" s="277"/>
      <c r="BYI15" s="277"/>
      <c r="BYJ15" s="277"/>
      <c r="BYK15" s="277"/>
      <c r="BYL15" s="277"/>
      <c r="BYM15" s="277"/>
      <c r="BYN15" s="277"/>
      <c r="BYO15" s="277"/>
      <c r="BYP15" s="277"/>
      <c r="BYQ15" s="277"/>
      <c r="BYR15" s="277"/>
      <c r="BYS15" s="277"/>
      <c r="BYT15" s="277"/>
      <c r="BYU15" s="277"/>
      <c r="BYV15" s="277"/>
      <c r="BYW15" s="277"/>
      <c r="BYX15" s="277"/>
      <c r="BYY15" s="277"/>
      <c r="BYZ15" s="277"/>
      <c r="BZA15" s="277"/>
      <c r="BZB15" s="277"/>
      <c r="BZC15" s="277"/>
      <c r="BZD15" s="277"/>
      <c r="BZE15" s="277"/>
      <c r="BZF15" s="277"/>
      <c r="BZG15" s="277"/>
      <c r="BZH15" s="277"/>
      <c r="BZI15" s="277"/>
      <c r="BZJ15" s="277"/>
      <c r="BZK15" s="277"/>
      <c r="BZL15" s="277"/>
      <c r="BZM15" s="277"/>
      <c r="BZN15" s="277"/>
      <c r="BZO15" s="277"/>
      <c r="BZP15" s="277"/>
      <c r="BZQ15" s="277"/>
      <c r="BZR15" s="277"/>
      <c r="BZS15" s="277"/>
      <c r="BZT15" s="277"/>
      <c r="BZU15" s="277"/>
      <c r="BZV15" s="277"/>
      <c r="BZW15" s="277"/>
      <c r="BZX15" s="277"/>
      <c r="BZY15" s="277"/>
      <c r="BZZ15" s="277"/>
      <c r="CAA15" s="277"/>
      <c r="CAB15" s="277"/>
      <c r="CAC15" s="277"/>
      <c r="CAD15" s="277"/>
      <c r="CAE15" s="277"/>
      <c r="CAF15" s="277"/>
      <c r="CAG15" s="277"/>
      <c r="CAH15" s="277"/>
      <c r="CAI15" s="277"/>
      <c r="CAJ15" s="277"/>
      <c r="CAK15" s="277"/>
      <c r="CAL15" s="277"/>
      <c r="CAM15" s="277"/>
      <c r="CAN15" s="277"/>
      <c r="CAO15" s="277"/>
      <c r="CAP15" s="277"/>
      <c r="CAQ15" s="277"/>
      <c r="CAR15" s="277"/>
      <c r="CAS15" s="277"/>
      <c r="CAT15" s="277"/>
      <c r="CAU15" s="277"/>
      <c r="CAV15" s="277"/>
      <c r="CAW15" s="277"/>
      <c r="CAX15" s="277"/>
      <c r="CAY15" s="277"/>
      <c r="CAZ15" s="277"/>
      <c r="CBA15" s="277"/>
      <c r="CBB15" s="277"/>
      <c r="CBC15" s="277"/>
      <c r="CBD15" s="277"/>
      <c r="CBE15" s="277"/>
      <c r="CBF15" s="277"/>
      <c r="CBG15" s="277"/>
      <c r="CBH15" s="277"/>
      <c r="CBI15" s="277"/>
      <c r="CBJ15" s="277"/>
      <c r="CBK15" s="277"/>
      <c r="CBL15" s="277"/>
      <c r="CBM15" s="277"/>
      <c r="CBN15" s="277"/>
      <c r="CBO15" s="277"/>
      <c r="CBP15" s="277"/>
      <c r="CBQ15" s="277"/>
      <c r="CBR15" s="277"/>
      <c r="CBS15" s="277"/>
      <c r="CBT15" s="277"/>
      <c r="CBU15" s="277"/>
    </row>
    <row r="16" spans="1:2101" s="274" customFormat="1" ht="311.85000000000002" customHeight="1" thickBot="1" x14ac:dyDescent="0.5">
      <c r="A16" s="587"/>
      <c r="B16" s="281" t="s">
        <v>88</v>
      </c>
      <c r="C16" s="282" t="s">
        <v>37</v>
      </c>
      <c r="D16" s="282" t="s">
        <v>38</v>
      </c>
      <c r="E16" s="282" t="s">
        <v>39</v>
      </c>
      <c r="F16" s="556"/>
      <c r="G16" s="282" t="s">
        <v>40</v>
      </c>
      <c r="H16" s="282" t="s">
        <v>41</v>
      </c>
      <c r="I16" s="282" t="s">
        <v>42</v>
      </c>
      <c r="J16" s="556"/>
      <c r="K16" s="282" t="s">
        <v>43</v>
      </c>
      <c r="L16" s="282" t="s">
        <v>44</v>
      </c>
      <c r="M16" s="282" t="s">
        <v>45</v>
      </c>
      <c r="N16" s="282" t="s">
        <v>46</v>
      </c>
      <c r="O16" s="282" t="s">
        <v>36</v>
      </c>
      <c r="P16" s="282" t="s">
        <v>37</v>
      </c>
      <c r="Q16" s="282" t="s">
        <v>38</v>
      </c>
      <c r="R16" s="282" t="s">
        <v>39</v>
      </c>
      <c r="S16" s="556"/>
      <c r="T16" s="282" t="s">
        <v>47</v>
      </c>
      <c r="U16" s="282" t="s">
        <v>48</v>
      </c>
      <c r="V16" s="282" t="s">
        <v>49</v>
      </c>
      <c r="W16" s="556"/>
      <c r="X16" s="282" t="s">
        <v>50</v>
      </c>
      <c r="Y16" s="282" t="s">
        <v>51</v>
      </c>
      <c r="Z16" s="282" t="s">
        <v>52</v>
      </c>
      <c r="AA16" s="556"/>
      <c r="AB16" s="282" t="s">
        <v>50</v>
      </c>
      <c r="AC16" s="282" t="s">
        <v>51</v>
      </c>
      <c r="AD16" s="282" t="s">
        <v>52</v>
      </c>
      <c r="AE16" s="282" t="s">
        <v>53</v>
      </c>
      <c r="AF16" s="556"/>
      <c r="AG16" s="282" t="s">
        <v>40</v>
      </c>
      <c r="AH16" s="282" t="s">
        <v>41</v>
      </c>
      <c r="AI16" s="282" t="s">
        <v>42</v>
      </c>
      <c r="AJ16" s="556"/>
      <c r="AK16" s="282" t="s">
        <v>54</v>
      </c>
      <c r="AL16" s="282" t="s">
        <v>55</v>
      </c>
      <c r="AM16" s="282" t="s">
        <v>56</v>
      </c>
      <c r="AN16" s="282" t="s">
        <v>57</v>
      </c>
      <c r="AO16" s="282" t="s">
        <v>36</v>
      </c>
      <c r="AP16" s="282" t="s">
        <v>37</v>
      </c>
      <c r="AQ16" s="282" t="s">
        <v>38</v>
      </c>
      <c r="AR16" s="282" t="s">
        <v>39</v>
      </c>
      <c r="AS16" s="556"/>
      <c r="AT16" s="282" t="s">
        <v>40</v>
      </c>
      <c r="AU16" s="282" t="s">
        <v>41</v>
      </c>
      <c r="AV16" s="282" t="s">
        <v>42</v>
      </c>
      <c r="AW16" s="556"/>
      <c r="AX16" s="282" t="s">
        <v>43</v>
      </c>
      <c r="AY16" s="282" t="s">
        <v>44</v>
      </c>
      <c r="AZ16" s="282" t="s">
        <v>45</v>
      </c>
      <c r="BA16" s="283" t="s">
        <v>58</v>
      </c>
      <c r="BB16" s="571"/>
      <c r="BC16" s="356"/>
      <c r="BD16" s="330"/>
      <c r="BE16" s="330"/>
      <c r="BF16" s="356"/>
      <c r="BG16" s="356"/>
      <c r="BH16" s="356"/>
      <c r="BI16" s="569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/>
      <c r="BX16" s="277"/>
      <c r="BY16" s="277"/>
      <c r="BZ16" s="277"/>
      <c r="CA16" s="277"/>
      <c r="CB16" s="277"/>
      <c r="CC16" s="277"/>
      <c r="CD16" s="277"/>
      <c r="CE16" s="277"/>
      <c r="CF16" s="277"/>
      <c r="CG16" s="277"/>
      <c r="CH16" s="277"/>
      <c r="CI16" s="277"/>
      <c r="CJ16" s="277"/>
      <c r="CK16" s="277"/>
      <c r="CL16" s="277"/>
      <c r="CM16" s="277"/>
      <c r="CN16" s="277"/>
      <c r="CO16" s="277"/>
      <c r="CP16" s="277"/>
      <c r="CQ16" s="277"/>
      <c r="CR16" s="277"/>
      <c r="CS16" s="277"/>
      <c r="CT16" s="277"/>
      <c r="CU16" s="277"/>
      <c r="CV16" s="277"/>
      <c r="CW16" s="277"/>
      <c r="CX16" s="277"/>
      <c r="CY16" s="277"/>
      <c r="CZ16" s="277"/>
      <c r="DA16" s="277"/>
      <c r="DB16" s="277"/>
      <c r="DC16" s="277"/>
      <c r="DD16" s="277"/>
      <c r="DE16" s="277"/>
      <c r="DF16" s="277"/>
      <c r="DG16" s="277"/>
      <c r="DH16" s="277"/>
      <c r="DI16" s="277"/>
      <c r="DJ16" s="277"/>
      <c r="DK16" s="277"/>
      <c r="DL16" s="277"/>
      <c r="DM16" s="277"/>
      <c r="DN16" s="277"/>
      <c r="DO16" s="277"/>
      <c r="DP16" s="277"/>
      <c r="DQ16" s="277"/>
      <c r="DR16" s="277"/>
      <c r="DS16" s="277"/>
      <c r="DT16" s="277"/>
      <c r="DU16" s="277"/>
      <c r="DV16" s="277"/>
      <c r="DW16" s="277"/>
      <c r="DX16" s="277"/>
      <c r="DY16" s="277"/>
      <c r="DZ16" s="277"/>
      <c r="EA16" s="277"/>
      <c r="EB16" s="277"/>
      <c r="EC16" s="277"/>
      <c r="ED16" s="277"/>
      <c r="EE16" s="277"/>
      <c r="EF16" s="277"/>
      <c r="EG16" s="277"/>
      <c r="EH16" s="277"/>
      <c r="EI16" s="277"/>
      <c r="EJ16" s="277"/>
      <c r="EK16" s="277"/>
      <c r="EL16" s="277"/>
      <c r="EM16" s="277"/>
      <c r="EN16" s="277"/>
      <c r="EO16" s="277"/>
      <c r="EP16" s="277"/>
      <c r="EQ16" s="277"/>
      <c r="ER16" s="277"/>
      <c r="ES16" s="277"/>
      <c r="ET16" s="277"/>
      <c r="EU16" s="277"/>
      <c r="EV16" s="277"/>
      <c r="EW16" s="277"/>
      <c r="EX16" s="277"/>
      <c r="EY16" s="277"/>
      <c r="EZ16" s="277"/>
      <c r="FA16" s="277"/>
      <c r="FB16" s="277"/>
      <c r="FC16" s="277"/>
      <c r="FD16" s="277"/>
      <c r="FE16" s="277"/>
      <c r="FF16" s="277"/>
      <c r="FG16" s="277"/>
      <c r="FH16" s="277"/>
      <c r="FI16" s="277"/>
      <c r="FJ16" s="277"/>
      <c r="FK16" s="277"/>
      <c r="FL16" s="277"/>
      <c r="FM16" s="277"/>
      <c r="FN16" s="277"/>
      <c r="FO16" s="277"/>
      <c r="FP16" s="277"/>
      <c r="FQ16" s="277"/>
      <c r="FR16" s="277"/>
      <c r="FS16" s="277"/>
      <c r="FT16" s="277"/>
      <c r="FU16" s="277"/>
      <c r="FV16" s="277"/>
      <c r="FW16" s="277"/>
      <c r="FX16" s="277"/>
      <c r="FY16" s="277"/>
      <c r="FZ16" s="277"/>
      <c r="GA16" s="277"/>
      <c r="GB16" s="277"/>
      <c r="GC16" s="277"/>
      <c r="GD16" s="277"/>
      <c r="GE16" s="277"/>
      <c r="GF16" s="277"/>
      <c r="GG16" s="277"/>
      <c r="GH16" s="277"/>
      <c r="GI16" s="277"/>
      <c r="GJ16" s="277"/>
      <c r="GK16" s="277"/>
      <c r="GL16" s="277"/>
      <c r="GM16" s="277"/>
      <c r="GN16" s="277"/>
      <c r="GO16" s="277"/>
      <c r="GP16" s="277"/>
      <c r="GQ16" s="277"/>
      <c r="GR16" s="277"/>
      <c r="GS16" s="277"/>
      <c r="GT16" s="277"/>
      <c r="GU16" s="277"/>
      <c r="GV16" s="277"/>
      <c r="GW16" s="277"/>
      <c r="GX16" s="277"/>
      <c r="GY16" s="277"/>
      <c r="GZ16" s="277"/>
      <c r="HA16" s="277"/>
      <c r="HB16" s="277"/>
      <c r="HC16" s="277"/>
      <c r="HD16" s="277"/>
      <c r="HE16" s="277"/>
      <c r="HF16" s="277"/>
      <c r="HG16" s="277"/>
      <c r="HH16" s="277"/>
      <c r="HI16" s="277"/>
      <c r="HJ16" s="277"/>
      <c r="HK16" s="277"/>
      <c r="HL16" s="277"/>
      <c r="HM16" s="277"/>
      <c r="HN16" s="277"/>
      <c r="HO16" s="277"/>
      <c r="HP16" s="277"/>
      <c r="HQ16" s="277"/>
      <c r="HR16" s="277"/>
      <c r="HS16" s="277"/>
      <c r="HT16" s="277"/>
      <c r="HU16" s="277"/>
      <c r="HV16" s="277"/>
      <c r="HW16" s="277"/>
      <c r="HX16" s="277"/>
      <c r="HY16" s="277"/>
      <c r="HZ16" s="277"/>
      <c r="IA16" s="277"/>
      <c r="IB16" s="277"/>
      <c r="IC16" s="277"/>
      <c r="ID16" s="277"/>
      <c r="IE16" s="277"/>
      <c r="IF16" s="277"/>
      <c r="IG16" s="277"/>
      <c r="IH16" s="277"/>
      <c r="II16" s="277"/>
      <c r="IJ16" s="277"/>
      <c r="IK16" s="277"/>
      <c r="IL16" s="277"/>
      <c r="IM16" s="277"/>
      <c r="IN16" s="277"/>
      <c r="IO16" s="277"/>
      <c r="IP16" s="277"/>
      <c r="IQ16" s="277"/>
      <c r="IR16" s="277"/>
      <c r="IS16" s="277"/>
      <c r="IT16" s="277"/>
      <c r="IU16" s="277"/>
      <c r="IV16" s="277"/>
      <c r="IW16" s="277"/>
      <c r="IX16" s="277"/>
      <c r="IY16" s="277"/>
      <c r="IZ16" s="277"/>
      <c r="JA16" s="277"/>
      <c r="JB16" s="277"/>
      <c r="JC16" s="277"/>
      <c r="JD16" s="277"/>
      <c r="JE16" s="277"/>
      <c r="JF16" s="277"/>
      <c r="JG16" s="277"/>
      <c r="JH16" s="277"/>
      <c r="JI16" s="277"/>
      <c r="JJ16" s="277"/>
      <c r="JK16" s="277"/>
      <c r="JL16" s="277"/>
      <c r="JM16" s="277"/>
      <c r="JN16" s="277"/>
      <c r="JO16" s="277"/>
      <c r="JP16" s="277"/>
      <c r="JQ16" s="277"/>
      <c r="JR16" s="277"/>
      <c r="JS16" s="277"/>
      <c r="JT16" s="277"/>
      <c r="JU16" s="277"/>
      <c r="JV16" s="277"/>
      <c r="JW16" s="277"/>
      <c r="JX16" s="277"/>
      <c r="JY16" s="277"/>
      <c r="JZ16" s="277"/>
      <c r="KA16" s="277"/>
      <c r="KB16" s="277"/>
      <c r="KC16" s="277"/>
      <c r="KD16" s="277"/>
      <c r="KE16" s="277"/>
      <c r="KF16" s="277"/>
      <c r="KG16" s="277"/>
      <c r="KH16" s="277"/>
      <c r="KI16" s="277"/>
      <c r="KJ16" s="277"/>
      <c r="KK16" s="277"/>
      <c r="KL16" s="277"/>
      <c r="KM16" s="277"/>
      <c r="KN16" s="277"/>
      <c r="KO16" s="277"/>
      <c r="KP16" s="277"/>
      <c r="KQ16" s="277"/>
      <c r="KR16" s="277"/>
      <c r="KS16" s="277"/>
      <c r="KT16" s="277"/>
      <c r="KU16" s="277"/>
      <c r="KV16" s="277"/>
      <c r="KW16" s="277"/>
      <c r="KX16" s="277"/>
      <c r="KY16" s="277"/>
      <c r="KZ16" s="277"/>
      <c r="LA16" s="277"/>
      <c r="LB16" s="277"/>
      <c r="LC16" s="277"/>
      <c r="LD16" s="277"/>
      <c r="LE16" s="277"/>
      <c r="LF16" s="277"/>
      <c r="LG16" s="277"/>
      <c r="LH16" s="277"/>
      <c r="LI16" s="277"/>
      <c r="LJ16" s="277"/>
      <c r="LK16" s="277"/>
      <c r="LL16" s="277"/>
      <c r="LM16" s="277"/>
      <c r="LN16" s="277"/>
      <c r="LO16" s="277"/>
      <c r="LP16" s="277"/>
      <c r="LQ16" s="277"/>
      <c r="LR16" s="277"/>
      <c r="LS16" s="277"/>
      <c r="LT16" s="277"/>
      <c r="LU16" s="277"/>
      <c r="LV16" s="277"/>
      <c r="LW16" s="277"/>
      <c r="LX16" s="277"/>
      <c r="LY16" s="277"/>
      <c r="LZ16" s="277"/>
      <c r="MA16" s="277"/>
      <c r="MB16" s="277"/>
      <c r="MC16" s="277"/>
      <c r="MD16" s="277"/>
      <c r="ME16" s="277"/>
      <c r="MF16" s="277"/>
      <c r="MG16" s="277"/>
      <c r="MH16" s="277"/>
      <c r="MI16" s="277"/>
      <c r="MJ16" s="277"/>
      <c r="MK16" s="277"/>
      <c r="ML16" s="277"/>
      <c r="MM16" s="277"/>
      <c r="MN16" s="277"/>
      <c r="MO16" s="277"/>
      <c r="MP16" s="277"/>
      <c r="MQ16" s="277"/>
      <c r="MR16" s="277"/>
      <c r="MS16" s="277"/>
      <c r="MT16" s="277"/>
      <c r="MU16" s="277"/>
      <c r="MV16" s="277"/>
      <c r="MW16" s="277"/>
      <c r="MX16" s="277"/>
      <c r="MY16" s="277"/>
      <c r="MZ16" s="277"/>
      <c r="NA16" s="277"/>
      <c r="NB16" s="277"/>
      <c r="NC16" s="277"/>
      <c r="ND16" s="277"/>
      <c r="NE16" s="277"/>
      <c r="NF16" s="277"/>
      <c r="NG16" s="277"/>
      <c r="NH16" s="277"/>
      <c r="NI16" s="277"/>
      <c r="NJ16" s="277"/>
      <c r="NK16" s="277"/>
      <c r="NL16" s="277"/>
      <c r="NM16" s="277"/>
      <c r="NN16" s="277"/>
      <c r="NO16" s="277"/>
      <c r="NP16" s="277"/>
      <c r="NQ16" s="277"/>
      <c r="NR16" s="277"/>
      <c r="NS16" s="277"/>
      <c r="NT16" s="277"/>
      <c r="NU16" s="277"/>
      <c r="NV16" s="277"/>
      <c r="NW16" s="277"/>
      <c r="NX16" s="277"/>
      <c r="NY16" s="277"/>
      <c r="NZ16" s="277"/>
      <c r="OA16" s="277"/>
      <c r="OB16" s="277"/>
      <c r="OC16" s="277"/>
      <c r="OD16" s="277"/>
      <c r="OE16" s="277"/>
      <c r="OF16" s="277"/>
      <c r="OG16" s="277"/>
      <c r="OH16" s="277"/>
      <c r="OI16" s="277"/>
      <c r="OJ16" s="277"/>
      <c r="OK16" s="277"/>
      <c r="OL16" s="277"/>
      <c r="OM16" s="277"/>
      <c r="ON16" s="277"/>
      <c r="OO16" s="277"/>
      <c r="OP16" s="277"/>
      <c r="OQ16" s="277"/>
      <c r="OR16" s="277"/>
      <c r="OS16" s="277"/>
      <c r="OT16" s="277"/>
      <c r="OU16" s="277"/>
      <c r="OV16" s="277"/>
      <c r="OW16" s="277"/>
      <c r="OX16" s="277"/>
      <c r="OY16" s="277"/>
      <c r="OZ16" s="277"/>
      <c r="PA16" s="277"/>
      <c r="PB16" s="277"/>
      <c r="PC16" s="277"/>
      <c r="PD16" s="277"/>
      <c r="PE16" s="277"/>
      <c r="PF16" s="277"/>
      <c r="PG16" s="277"/>
      <c r="PH16" s="277"/>
      <c r="PI16" s="277"/>
      <c r="PJ16" s="277"/>
      <c r="PK16" s="277"/>
      <c r="PL16" s="277"/>
      <c r="PM16" s="277"/>
      <c r="PN16" s="277"/>
      <c r="PO16" s="277"/>
      <c r="PP16" s="277"/>
      <c r="PQ16" s="277"/>
      <c r="PR16" s="277"/>
      <c r="PS16" s="277"/>
      <c r="PT16" s="277"/>
      <c r="PU16" s="277"/>
      <c r="PV16" s="277"/>
      <c r="PW16" s="277"/>
      <c r="PX16" s="277"/>
      <c r="PY16" s="277"/>
      <c r="PZ16" s="277"/>
      <c r="QA16" s="277"/>
      <c r="QB16" s="277"/>
      <c r="QC16" s="277"/>
      <c r="QD16" s="277"/>
      <c r="QE16" s="277"/>
      <c r="QF16" s="277"/>
      <c r="QG16" s="277"/>
      <c r="QH16" s="277"/>
      <c r="QI16" s="277"/>
      <c r="QJ16" s="277"/>
      <c r="QK16" s="277"/>
      <c r="QL16" s="277"/>
      <c r="QM16" s="277"/>
      <c r="QN16" s="277"/>
      <c r="QO16" s="277"/>
      <c r="QP16" s="277"/>
      <c r="QQ16" s="277"/>
      <c r="QR16" s="277"/>
      <c r="QS16" s="277"/>
      <c r="QT16" s="277"/>
      <c r="QU16" s="277"/>
      <c r="QV16" s="277"/>
      <c r="QW16" s="277"/>
      <c r="QX16" s="277"/>
      <c r="QY16" s="277"/>
      <c r="QZ16" s="277"/>
      <c r="RA16" s="277"/>
      <c r="RB16" s="277"/>
      <c r="RC16" s="277"/>
      <c r="RD16" s="277"/>
      <c r="RE16" s="277"/>
      <c r="RF16" s="277"/>
      <c r="RG16" s="277"/>
      <c r="RH16" s="277"/>
      <c r="RI16" s="277"/>
      <c r="RJ16" s="277"/>
      <c r="RK16" s="277"/>
      <c r="RL16" s="277"/>
      <c r="RM16" s="277"/>
      <c r="RN16" s="277"/>
      <c r="RO16" s="277"/>
      <c r="RP16" s="277"/>
      <c r="RQ16" s="277"/>
      <c r="RR16" s="277"/>
      <c r="RS16" s="277"/>
      <c r="RT16" s="277"/>
      <c r="RU16" s="277"/>
      <c r="RV16" s="277"/>
      <c r="RW16" s="277"/>
      <c r="RX16" s="277"/>
      <c r="RY16" s="277"/>
      <c r="RZ16" s="277"/>
      <c r="SA16" s="277"/>
      <c r="SB16" s="277"/>
      <c r="SC16" s="277"/>
      <c r="SD16" s="277"/>
      <c r="SE16" s="277"/>
      <c r="SF16" s="277"/>
      <c r="SG16" s="277"/>
      <c r="SH16" s="277"/>
      <c r="SI16" s="277"/>
      <c r="SJ16" s="277"/>
      <c r="SK16" s="277"/>
      <c r="SL16" s="277"/>
      <c r="SM16" s="277"/>
      <c r="SN16" s="277"/>
      <c r="SO16" s="277"/>
      <c r="SP16" s="277"/>
      <c r="SQ16" s="277"/>
      <c r="SR16" s="277"/>
      <c r="SS16" s="277"/>
      <c r="ST16" s="277"/>
      <c r="SU16" s="277"/>
      <c r="SV16" s="277"/>
      <c r="SW16" s="277"/>
      <c r="SX16" s="277"/>
      <c r="SY16" s="277"/>
      <c r="SZ16" s="277"/>
      <c r="TA16" s="277"/>
      <c r="TB16" s="277"/>
      <c r="TC16" s="277"/>
      <c r="TD16" s="277"/>
      <c r="TE16" s="277"/>
      <c r="TF16" s="277"/>
      <c r="TG16" s="277"/>
      <c r="TH16" s="277"/>
      <c r="TI16" s="277"/>
      <c r="TJ16" s="277"/>
      <c r="TK16" s="277"/>
      <c r="TL16" s="277"/>
      <c r="TM16" s="277"/>
      <c r="TN16" s="277"/>
      <c r="TO16" s="277"/>
      <c r="TP16" s="277"/>
      <c r="TQ16" s="277"/>
      <c r="TR16" s="277"/>
      <c r="TS16" s="277"/>
      <c r="TT16" s="277"/>
      <c r="TU16" s="277"/>
      <c r="TV16" s="277"/>
      <c r="TW16" s="277"/>
      <c r="TX16" s="277"/>
      <c r="TY16" s="277"/>
      <c r="TZ16" s="277"/>
      <c r="UA16" s="277"/>
      <c r="UB16" s="277"/>
      <c r="UC16" s="277"/>
      <c r="UD16" s="277"/>
      <c r="UE16" s="277"/>
      <c r="UF16" s="277"/>
      <c r="UG16" s="277"/>
      <c r="UH16" s="277"/>
      <c r="UI16" s="277"/>
      <c r="UJ16" s="277"/>
      <c r="UK16" s="277"/>
      <c r="UL16" s="277"/>
      <c r="UM16" s="277"/>
      <c r="UN16" s="277"/>
      <c r="UO16" s="277"/>
      <c r="UP16" s="277"/>
      <c r="UQ16" s="277"/>
      <c r="UR16" s="277"/>
      <c r="US16" s="277"/>
      <c r="UT16" s="277"/>
      <c r="UU16" s="277"/>
      <c r="UV16" s="277"/>
      <c r="UW16" s="277"/>
      <c r="UX16" s="277"/>
      <c r="UY16" s="277"/>
      <c r="UZ16" s="277"/>
      <c r="VA16" s="277"/>
      <c r="VB16" s="277"/>
      <c r="VC16" s="277"/>
      <c r="VD16" s="277"/>
      <c r="VE16" s="277"/>
      <c r="VF16" s="277"/>
      <c r="VG16" s="277"/>
      <c r="VH16" s="277"/>
      <c r="VI16" s="277"/>
      <c r="VJ16" s="277"/>
      <c r="VK16" s="277"/>
      <c r="VL16" s="277"/>
      <c r="VM16" s="277"/>
      <c r="VN16" s="277"/>
      <c r="VO16" s="277"/>
      <c r="VP16" s="277"/>
      <c r="VQ16" s="277"/>
      <c r="VR16" s="277"/>
      <c r="VS16" s="277"/>
      <c r="VT16" s="277"/>
      <c r="VU16" s="277"/>
      <c r="VV16" s="277"/>
      <c r="VW16" s="277"/>
      <c r="VX16" s="277"/>
      <c r="VY16" s="277"/>
      <c r="VZ16" s="277"/>
      <c r="WA16" s="277"/>
      <c r="WB16" s="277"/>
      <c r="WC16" s="277"/>
      <c r="WD16" s="277"/>
      <c r="WE16" s="277"/>
      <c r="WF16" s="277"/>
      <c r="WG16" s="277"/>
      <c r="WH16" s="277"/>
      <c r="WI16" s="277"/>
      <c r="WJ16" s="277"/>
      <c r="WK16" s="277"/>
      <c r="WL16" s="277"/>
      <c r="WM16" s="277"/>
      <c r="WN16" s="277"/>
      <c r="WO16" s="277"/>
      <c r="WP16" s="277"/>
      <c r="WQ16" s="277"/>
      <c r="WR16" s="277"/>
      <c r="WS16" s="277"/>
      <c r="WT16" s="277"/>
      <c r="WU16" s="277"/>
      <c r="WV16" s="277"/>
      <c r="WW16" s="277"/>
      <c r="WX16" s="277"/>
      <c r="WY16" s="277"/>
      <c r="WZ16" s="277"/>
      <c r="XA16" s="277"/>
      <c r="XB16" s="277"/>
      <c r="XC16" s="277"/>
      <c r="XD16" s="277"/>
      <c r="XE16" s="277"/>
      <c r="XF16" s="277"/>
      <c r="XG16" s="277"/>
      <c r="XH16" s="277"/>
      <c r="XI16" s="277"/>
      <c r="XJ16" s="277"/>
      <c r="XK16" s="277"/>
      <c r="XL16" s="277"/>
      <c r="XM16" s="277"/>
      <c r="XN16" s="277"/>
      <c r="XO16" s="277"/>
      <c r="XP16" s="277"/>
      <c r="XQ16" s="277"/>
      <c r="XR16" s="277"/>
      <c r="XS16" s="277"/>
      <c r="XT16" s="277"/>
      <c r="XU16" s="277"/>
      <c r="XV16" s="277"/>
      <c r="XW16" s="277"/>
      <c r="XX16" s="277"/>
      <c r="XY16" s="277"/>
      <c r="XZ16" s="277"/>
      <c r="YA16" s="277"/>
      <c r="YB16" s="277"/>
      <c r="YC16" s="277"/>
      <c r="YD16" s="277"/>
      <c r="YE16" s="277"/>
      <c r="YF16" s="277"/>
      <c r="YG16" s="277"/>
      <c r="YH16" s="277"/>
      <c r="YI16" s="277"/>
      <c r="YJ16" s="277"/>
      <c r="YK16" s="277"/>
      <c r="YL16" s="277"/>
      <c r="YM16" s="277"/>
      <c r="YN16" s="277"/>
      <c r="YO16" s="277"/>
      <c r="YP16" s="277"/>
      <c r="YQ16" s="277"/>
      <c r="YR16" s="277"/>
      <c r="YS16" s="277"/>
      <c r="YT16" s="277"/>
      <c r="YU16" s="277"/>
      <c r="YV16" s="277"/>
      <c r="YW16" s="277"/>
      <c r="YX16" s="277"/>
      <c r="YY16" s="277"/>
      <c r="YZ16" s="277"/>
      <c r="ZA16" s="277"/>
      <c r="ZB16" s="277"/>
      <c r="ZC16" s="277"/>
      <c r="ZD16" s="277"/>
      <c r="ZE16" s="277"/>
      <c r="ZF16" s="277"/>
      <c r="ZG16" s="277"/>
      <c r="ZH16" s="277"/>
      <c r="ZI16" s="277"/>
      <c r="ZJ16" s="277"/>
      <c r="ZK16" s="277"/>
      <c r="ZL16" s="277"/>
      <c r="ZM16" s="277"/>
      <c r="ZN16" s="277"/>
      <c r="ZO16" s="277"/>
      <c r="ZP16" s="277"/>
      <c r="ZQ16" s="277"/>
      <c r="ZR16" s="277"/>
      <c r="ZS16" s="277"/>
      <c r="ZT16" s="277"/>
      <c r="ZU16" s="277"/>
      <c r="ZV16" s="277"/>
      <c r="ZW16" s="277"/>
      <c r="ZX16" s="277"/>
      <c r="ZY16" s="277"/>
      <c r="ZZ16" s="277"/>
      <c r="AAA16" s="277"/>
      <c r="AAB16" s="277"/>
      <c r="AAC16" s="277"/>
      <c r="AAD16" s="277"/>
      <c r="AAE16" s="277"/>
      <c r="AAF16" s="277"/>
      <c r="AAG16" s="277"/>
      <c r="AAH16" s="277"/>
      <c r="AAI16" s="277"/>
      <c r="AAJ16" s="277"/>
      <c r="AAK16" s="277"/>
      <c r="AAL16" s="277"/>
      <c r="AAM16" s="277"/>
      <c r="AAN16" s="277"/>
      <c r="AAO16" s="277"/>
      <c r="AAP16" s="277"/>
      <c r="AAQ16" s="277"/>
      <c r="AAR16" s="277"/>
      <c r="AAS16" s="277"/>
      <c r="AAT16" s="277"/>
      <c r="AAU16" s="277"/>
      <c r="AAV16" s="277"/>
      <c r="AAW16" s="277"/>
      <c r="AAX16" s="277"/>
      <c r="AAY16" s="277"/>
      <c r="AAZ16" s="277"/>
      <c r="ABA16" s="277"/>
      <c r="ABB16" s="277"/>
      <c r="ABC16" s="277"/>
      <c r="ABD16" s="277"/>
      <c r="ABE16" s="277"/>
      <c r="ABF16" s="277"/>
      <c r="ABG16" s="277"/>
      <c r="ABH16" s="277"/>
      <c r="ABI16" s="277"/>
      <c r="ABJ16" s="277"/>
      <c r="ABK16" s="277"/>
      <c r="ABL16" s="277"/>
      <c r="ABM16" s="277"/>
      <c r="ABN16" s="277"/>
      <c r="ABO16" s="277"/>
      <c r="ABP16" s="277"/>
      <c r="ABQ16" s="277"/>
      <c r="ABR16" s="277"/>
      <c r="ABS16" s="277"/>
      <c r="ABT16" s="277"/>
      <c r="ABU16" s="277"/>
      <c r="ABV16" s="277"/>
      <c r="ABW16" s="277"/>
      <c r="ABX16" s="277"/>
      <c r="ABY16" s="277"/>
      <c r="ABZ16" s="277"/>
      <c r="ACA16" s="277"/>
      <c r="ACB16" s="277"/>
      <c r="ACC16" s="277"/>
      <c r="ACD16" s="277"/>
      <c r="ACE16" s="277"/>
      <c r="ACF16" s="277"/>
      <c r="ACG16" s="277"/>
      <c r="ACH16" s="277"/>
      <c r="ACI16" s="277"/>
      <c r="ACJ16" s="277"/>
      <c r="ACK16" s="277"/>
      <c r="ACL16" s="277"/>
      <c r="ACM16" s="277"/>
      <c r="ACN16" s="277"/>
      <c r="ACO16" s="277"/>
      <c r="ACP16" s="277"/>
      <c r="ACQ16" s="277"/>
      <c r="ACR16" s="277"/>
      <c r="ACS16" s="277"/>
      <c r="ACT16" s="277"/>
      <c r="ACU16" s="277"/>
      <c r="ACV16" s="277"/>
      <c r="ACW16" s="277"/>
      <c r="ACX16" s="277"/>
      <c r="ACY16" s="277"/>
      <c r="ACZ16" s="277"/>
      <c r="ADA16" s="277"/>
      <c r="ADB16" s="277"/>
      <c r="ADC16" s="277"/>
      <c r="ADD16" s="277"/>
      <c r="ADE16" s="277"/>
      <c r="ADF16" s="277"/>
      <c r="ADG16" s="277"/>
      <c r="ADH16" s="277"/>
      <c r="ADI16" s="277"/>
      <c r="ADJ16" s="277"/>
      <c r="ADK16" s="277"/>
      <c r="ADL16" s="277"/>
      <c r="ADM16" s="277"/>
      <c r="ADN16" s="277"/>
      <c r="ADO16" s="277"/>
      <c r="ADP16" s="277"/>
      <c r="ADQ16" s="277"/>
      <c r="ADR16" s="277"/>
      <c r="ADS16" s="277"/>
      <c r="ADT16" s="277"/>
      <c r="ADU16" s="277"/>
      <c r="ADV16" s="277"/>
      <c r="ADW16" s="277"/>
      <c r="ADX16" s="277"/>
      <c r="ADY16" s="277"/>
      <c r="ADZ16" s="277"/>
      <c r="AEA16" s="277"/>
      <c r="AEB16" s="277"/>
      <c r="AEC16" s="277"/>
      <c r="AED16" s="277"/>
      <c r="AEE16" s="277"/>
      <c r="AEF16" s="277"/>
      <c r="AEG16" s="277"/>
      <c r="AEH16" s="277"/>
      <c r="AEI16" s="277"/>
      <c r="AEJ16" s="277"/>
      <c r="AEK16" s="277"/>
      <c r="AEL16" s="277"/>
      <c r="AEM16" s="277"/>
      <c r="AEN16" s="277"/>
      <c r="AEO16" s="277"/>
      <c r="AEP16" s="277"/>
      <c r="AEQ16" s="277"/>
      <c r="AER16" s="277"/>
      <c r="AES16" s="277"/>
      <c r="AET16" s="277"/>
      <c r="AEU16" s="277"/>
      <c r="AEV16" s="277"/>
      <c r="AEW16" s="277"/>
      <c r="AEX16" s="277"/>
      <c r="AEY16" s="277"/>
      <c r="AEZ16" s="277"/>
      <c r="AFA16" s="277"/>
      <c r="AFB16" s="277"/>
      <c r="AFC16" s="277"/>
      <c r="AFD16" s="277"/>
      <c r="AFE16" s="277"/>
      <c r="AFF16" s="277"/>
      <c r="AFG16" s="277"/>
      <c r="AFH16" s="277"/>
      <c r="AFI16" s="277"/>
      <c r="AFJ16" s="277"/>
      <c r="AFK16" s="277"/>
      <c r="AFL16" s="277"/>
      <c r="AFM16" s="277"/>
      <c r="AFN16" s="277"/>
      <c r="AFO16" s="277"/>
      <c r="AFP16" s="277"/>
      <c r="AFQ16" s="277"/>
      <c r="AFR16" s="277"/>
      <c r="AFS16" s="277"/>
      <c r="AFT16" s="277"/>
      <c r="AFU16" s="277"/>
      <c r="AFV16" s="277"/>
      <c r="AFW16" s="277"/>
      <c r="AFX16" s="277"/>
      <c r="AFY16" s="277"/>
      <c r="AFZ16" s="277"/>
      <c r="AGA16" s="277"/>
      <c r="AGB16" s="277"/>
      <c r="AGC16" s="277"/>
      <c r="AGD16" s="277"/>
      <c r="AGE16" s="277"/>
      <c r="AGF16" s="277"/>
      <c r="AGG16" s="277"/>
      <c r="AGH16" s="277"/>
      <c r="AGI16" s="277"/>
      <c r="AGJ16" s="277"/>
      <c r="AGK16" s="277"/>
      <c r="AGL16" s="277"/>
      <c r="AGM16" s="277"/>
      <c r="AGN16" s="277"/>
      <c r="AGO16" s="277"/>
      <c r="AGP16" s="277"/>
      <c r="AGQ16" s="277"/>
      <c r="AGR16" s="277"/>
      <c r="AGS16" s="277"/>
      <c r="AGT16" s="277"/>
      <c r="AGU16" s="277"/>
      <c r="AGV16" s="277"/>
      <c r="AGW16" s="277"/>
      <c r="AGX16" s="277"/>
      <c r="AGY16" s="277"/>
      <c r="AGZ16" s="277"/>
      <c r="AHA16" s="277"/>
      <c r="AHB16" s="277"/>
      <c r="AHC16" s="277"/>
      <c r="AHD16" s="277"/>
      <c r="AHE16" s="277"/>
      <c r="AHF16" s="277"/>
      <c r="AHG16" s="277"/>
      <c r="AHH16" s="277"/>
      <c r="AHI16" s="277"/>
      <c r="AHJ16" s="277"/>
      <c r="AHK16" s="277"/>
      <c r="AHL16" s="277"/>
      <c r="AHM16" s="277"/>
      <c r="AHN16" s="277"/>
      <c r="AHO16" s="277"/>
      <c r="AHP16" s="277"/>
      <c r="AHQ16" s="277"/>
      <c r="AHR16" s="277"/>
      <c r="AHS16" s="277"/>
      <c r="AHT16" s="277"/>
      <c r="AHU16" s="277"/>
      <c r="AHV16" s="277"/>
      <c r="AHW16" s="277"/>
      <c r="AHX16" s="277"/>
      <c r="AHY16" s="277"/>
      <c r="AHZ16" s="277"/>
      <c r="AIA16" s="277"/>
      <c r="AIB16" s="277"/>
      <c r="AIC16" s="277"/>
      <c r="AID16" s="277"/>
      <c r="AIE16" s="277"/>
      <c r="AIF16" s="277"/>
      <c r="AIG16" s="277"/>
      <c r="AIH16" s="277"/>
      <c r="AII16" s="277"/>
      <c r="AIJ16" s="277"/>
      <c r="AIK16" s="277"/>
      <c r="AIL16" s="277"/>
      <c r="AIM16" s="277"/>
      <c r="AIN16" s="277"/>
      <c r="AIO16" s="277"/>
      <c r="AIP16" s="277"/>
      <c r="AIQ16" s="277"/>
      <c r="AIR16" s="277"/>
      <c r="AIS16" s="277"/>
      <c r="AIT16" s="277"/>
      <c r="AIU16" s="277"/>
      <c r="AIV16" s="277"/>
      <c r="AIW16" s="277"/>
      <c r="AIX16" s="277"/>
      <c r="AIY16" s="277"/>
      <c r="AIZ16" s="277"/>
      <c r="AJA16" s="277"/>
      <c r="AJB16" s="277"/>
      <c r="AJC16" s="277"/>
      <c r="AJD16" s="277"/>
      <c r="AJE16" s="277"/>
      <c r="AJF16" s="277"/>
      <c r="AJG16" s="277"/>
      <c r="AJH16" s="277"/>
      <c r="AJI16" s="277"/>
      <c r="AJJ16" s="277"/>
      <c r="AJK16" s="277"/>
      <c r="AJL16" s="277"/>
      <c r="AJM16" s="277"/>
      <c r="AJN16" s="277"/>
      <c r="AJO16" s="277"/>
      <c r="AJP16" s="277"/>
      <c r="AJQ16" s="277"/>
      <c r="AJR16" s="277"/>
      <c r="AJS16" s="277"/>
      <c r="AJT16" s="277"/>
      <c r="AJU16" s="277"/>
      <c r="AJV16" s="277"/>
      <c r="AJW16" s="277"/>
      <c r="AJX16" s="277"/>
      <c r="AJY16" s="277"/>
      <c r="AJZ16" s="277"/>
      <c r="AKA16" s="277"/>
      <c r="AKB16" s="277"/>
      <c r="AKC16" s="277"/>
      <c r="AKD16" s="277"/>
      <c r="AKE16" s="277"/>
      <c r="AKF16" s="277"/>
      <c r="AKG16" s="277"/>
      <c r="AKH16" s="277"/>
      <c r="AKI16" s="277"/>
      <c r="AKJ16" s="277"/>
      <c r="AKK16" s="277"/>
      <c r="AKL16" s="277"/>
      <c r="AKM16" s="277"/>
      <c r="AKN16" s="277"/>
      <c r="AKO16" s="277"/>
      <c r="AKP16" s="277"/>
      <c r="AKQ16" s="277"/>
      <c r="AKR16" s="277"/>
      <c r="AKS16" s="277"/>
      <c r="AKT16" s="277"/>
      <c r="AKU16" s="277"/>
      <c r="AKV16" s="277"/>
      <c r="AKW16" s="277"/>
      <c r="AKX16" s="277"/>
      <c r="AKY16" s="277"/>
      <c r="AKZ16" s="277"/>
      <c r="ALA16" s="277"/>
      <c r="ALB16" s="277"/>
      <c r="ALC16" s="277"/>
      <c r="ALD16" s="277"/>
      <c r="ALE16" s="277"/>
      <c r="ALF16" s="277"/>
      <c r="ALG16" s="277"/>
      <c r="ALH16" s="277"/>
      <c r="ALI16" s="277"/>
      <c r="ALJ16" s="277"/>
      <c r="ALK16" s="277"/>
      <c r="ALL16" s="277"/>
      <c r="ALM16" s="277"/>
      <c r="ALN16" s="277"/>
      <c r="ALO16" s="277"/>
      <c r="ALP16" s="277"/>
      <c r="ALQ16" s="277"/>
      <c r="ALR16" s="277"/>
      <c r="ALS16" s="277"/>
      <c r="ALT16" s="277"/>
      <c r="ALU16" s="277"/>
      <c r="ALV16" s="277"/>
      <c r="ALW16" s="277"/>
      <c r="ALX16" s="277"/>
      <c r="ALY16" s="277"/>
      <c r="ALZ16" s="277"/>
      <c r="AMA16" s="277"/>
      <c r="AMB16" s="277"/>
      <c r="AMC16" s="277"/>
      <c r="AMD16" s="277"/>
      <c r="AME16" s="277"/>
      <c r="AMF16" s="277"/>
      <c r="AMG16" s="277"/>
      <c r="AMH16" s="277"/>
      <c r="AMI16" s="277"/>
      <c r="AMJ16" s="277"/>
      <c r="AMK16" s="277"/>
      <c r="AML16" s="277"/>
      <c r="AMM16" s="277"/>
      <c r="AMN16" s="277"/>
      <c r="AMO16" s="277"/>
      <c r="AMP16" s="277"/>
      <c r="AMQ16" s="277"/>
      <c r="AMR16" s="277"/>
      <c r="AMS16" s="277"/>
      <c r="AMT16" s="277"/>
      <c r="AMU16" s="277"/>
      <c r="AMV16" s="277"/>
      <c r="AMW16" s="277"/>
      <c r="AMX16" s="277"/>
      <c r="AMY16" s="277"/>
      <c r="AMZ16" s="277"/>
      <c r="ANA16" s="277"/>
      <c r="ANB16" s="277"/>
      <c r="ANC16" s="277"/>
      <c r="AND16" s="277"/>
      <c r="ANE16" s="277"/>
      <c r="ANF16" s="277"/>
      <c r="ANG16" s="277"/>
      <c r="ANH16" s="277"/>
      <c r="ANI16" s="277"/>
      <c r="ANJ16" s="277"/>
      <c r="ANK16" s="277"/>
      <c r="ANL16" s="277"/>
      <c r="ANM16" s="277"/>
      <c r="ANN16" s="277"/>
      <c r="ANO16" s="277"/>
      <c r="ANP16" s="277"/>
      <c r="ANQ16" s="277"/>
      <c r="ANR16" s="277"/>
      <c r="ANS16" s="277"/>
      <c r="ANT16" s="277"/>
      <c r="ANU16" s="277"/>
      <c r="ANV16" s="277"/>
      <c r="ANW16" s="277"/>
      <c r="ANX16" s="277"/>
      <c r="ANY16" s="277"/>
      <c r="ANZ16" s="277"/>
      <c r="AOA16" s="277"/>
      <c r="AOB16" s="277"/>
      <c r="AOC16" s="277"/>
      <c r="AOD16" s="277"/>
      <c r="AOE16" s="277"/>
      <c r="AOF16" s="277"/>
      <c r="AOG16" s="277"/>
      <c r="AOH16" s="277"/>
      <c r="AOI16" s="277"/>
      <c r="AOJ16" s="277"/>
      <c r="AOK16" s="277"/>
      <c r="AOL16" s="277"/>
      <c r="AOM16" s="277"/>
      <c r="AON16" s="277"/>
      <c r="AOO16" s="277"/>
      <c r="AOP16" s="277"/>
      <c r="AOQ16" s="277"/>
      <c r="AOR16" s="277"/>
      <c r="AOS16" s="277"/>
      <c r="AOT16" s="277"/>
      <c r="AOU16" s="277"/>
      <c r="AOV16" s="277"/>
      <c r="AOW16" s="277"/>
      <c r="AOX16" s="277"/>
      <c r="AOY16" s="277"/>
      <c r="AOZ16" s="277"/>
      <c r="APA16" s="277"/>
      <c r="APB16" s="277"/>
      <c r="APC16" s="277"/>
      <c r="APD16" s="277"/>
      <c r="APE16" s="277"/>
      <c r="APF16" s="277"/>
      <c r="APG16" s="277"/>
      <c r="APH16" s="277"/>
      <c r="API16" s="277"/>
      <c r="APJ16" s="277"/>
      <c r="APK16" s="277"/>
      <c r="APL16" s="277"/>
      <c r="APM16" s="277"/>
      <c r="APN16" s="277"/>
      <c r="APO16" s="277"/>
      <c r="APP16" s="277"/>
      <c r="APQ16" s="277"/>
      <c r="APR16" s="277"/>
      <c r="APS16" s="277"/>
      <c r="APT16" s="277"/>
      <c r="APU16" s="277"/>
      <c r="APV16" s="277"/>
      <c r="APW16" s="277"/>
      <c r="APX16" s="277"/>
      <c r="APY16" s="277"/>
      <c r="APZ16" s="277"/>
      <c r="AQA16" s="277"/>
      <c r="AQB16" s="277"/>
      <c r="AQC16" s="277"/>
      <c r="AQD16" s="277"/>
      <c r="AQE16" s="277"/>
      <c r="AQF16" s="277"/>
      <c r="AQG16" s="277"/>
      <c r="AQH16" s="277"/>
      <c r="AQI16" s="277"/>
      <c r="AQJ16" s="277"/>
      <c r="AQK16" s="277"/>
      <c r="AQL16" s="277"/>
      <c r="AQM16" s="277"/>
      <c r="AQN16" s="277"/>
      <c r="AQO16" s="277"/>
      <c r="AQP16" s="277"/>
      <c r="AQQ16" s="277"/>
      <c r="AQR16" s="277"/>
      <c r="AQS16" s="277"/>
      <c r="AQT16" s="277"/>
      <c r="AQU16" s="277"/>
      <c r="AQV16" s="277"/>
      <c r="AQW16" s="277"/>
      <c r="AQX16" s="277"/>
      <c r="AQY16" s="277"/>
      <c r="AQZ16" s="277"/>
      <c r="ARA16" s="277"/>
      <c r="ARB16" s="277"/>
      <c r="ARC16" s="277"/>
      <c r="ARD16" s="277"/>
      <c r="ARE16" s="277"/>
      <c r="ARF16" s="277"/>
      <c r="ARG16" s="277"/>
      <c r="ARH16" s="277"/>
      <c r="ARI16" s="277"/>
      <c r="ARJ16" s="277"/>
      <c r="ARK16" s="277"/>
      <c r="ARL16" s="277"/>
      <c r="ARM16" s="277"/>
      <c r="ARN16" s="277"/>
      <c r="ARO16" s="277"/>
      <c r="ARP16" s="277"/>
      <c r="ARQ16" s="277"/>
      <c r="ARR16" s="277"/>
      <c r="ARS16" s="277"/>
      <c r="ART16" s="277"/>
      <c r="ARU16" s="277"/>
      <c r="ARV16" s="277"/>
      <c r="ARW16" s="277"/>
      <c r="ARX16" s="277"/>
      <c r="ARY16" s="277"/>
      <c r="ARZ16" s="277"/>
      <c r="ASA16" s="277"/>
      <c r="ASB16" s="277"/>
      <c r="ASC16" s="277"/>
      <c r="ASD16" s="277"/>
      <c r="ASE16" s="277"/>
      <c r="ASF16" s="277"/>
      <c r="ASG16" s="277"/>
      <c r="ASH16" s="277"/>
      <c r="ASI16" s="277"/>
      <c r="ASJ16" s="277"/>
      <c r="ASK16" s="277"/>
      <c r="ASL16" s="277"/>
      <c r="ASM16" s="277"/>
      <c r="ASN16" s="277"/>
      <c r="ASO16" s="277"/>
      <c r="ASP16" s="277"/>
      <c r="ASQ16" s="277"/>
      <c r="ASR16" s="277"/>
      <c r="ASS16" s="277"/>
      <c r="AST16" s="277"/>
      <c r="ASU16" s="277"/>
      <c r="ASV16" s="277"/>
      <c r="ASW16" s="277"/>
      <c r="ASX16" s="277"/>
      <c r="ASY16" s="277"/>
      <c r="ASZ16" s="277"/>
      <c r="ATA16" s="277"/>
      <c r="ATB16" s="277"/>
      <c r="ATC16" s="277"/>
      <c r="ATD16" s="277"/>
      <c r="ATE16" s="277"/>
      <c r="ATF16" s="277"/>
      <c r="ATG16" s="277"/>
      <c r="ATH16" s="277"/>
      <c r="ATI16" s="277"/>
      <c r="ATJ16" s="277"/>
      <c r="ATK16" s="277"/>
      <c r="ATL16" s="277"/>
      <c r="ATM16" s="277"/>
      <c r="ATN16" s="277"/>
      <c r="ATO16" s="277"/>
      <c r="ATP16" s="277"/>
      <c r="ATQ16" s="277"/>
      <c r="ATR16" s="277"/>
      <c r="ATS16" s="277"/>
      <c r="ATT16" s="277"/>
      <c r="ATU16" s="277"/>
      <c r="ATV16" s="277"/>
      <c r="ATW16" s="277"/>
      <c r="ATX16" s="277"/>
      <c r="ATY16" s="277"/>
      <c r="ATZ16" s="277"/>
      <c r="AUA16" s="277"/>
      <c r="AUB16" s="277"/>
      <c r="AUC16" s="277"/>
      <c r="AUD16" s="277"/>
      <c r="AUE16" s="277"/>
      <c r="AUF16" s="277"/>
      <c r="AUG16" s="277"/>
      <c r="AUH16" s="277"/>
      <c r="AUI16" s="277"/>
      <c r="AUJ16" s="277"/>
      <c r="AUK16" s="277"/>
      <c r="AUL16" s="277"/>
      <c r="AUM16" s="277"/>
      <c r="AUN16" s="277"/>
      <c r="AUO16" s="277"/>
      <c r="AUP16" s="277"/>
      <c r="AUQ16" s="277"/>
      <c r="AUR16" s="277"/>
      <c r="AUS16" s="277"/>
      <c r="AUT16" s="277"/>
      <c r="AUU16" s="277"/>
      <c r="AUV16" s="277"/>
      <c r="AUW16" s="277"/>
      <c r="AUX16" s="277"/>
      <c r="AUY16" s="277"/>
      <c r="AUZ16" s="277"/>
      <c r="AVA16" s="277"/>
      <c r="AVB16" s="277"/>
      <c r="AVC16" s="277"/>
      <c r="AVD16" s="277"/>
      <c r="AVE16" s="277"/>
      <c r="AVF16" s="277"/>
      <c r="AVG16" s="277"/>
      <c r="AVH16" s="277"/>
      <c r="AVI16" s="277"/>
      <c r="AVJ16" s="277"/>
      <c r="AVK16" s="277"/>
      <c r="AVL16" s="277"/>
      <c r="AVM16" s="277"/>
      <c r="AVN16" s="277"/>
      <c r="AVO16" s="277"/>
      <c r="AVP16" s="277"/>
      <c r="AVQ16" s="277"/>
      <c r="AVR16" s="277"/>
      <c r="AVS16" s="277"/>
      <c r="AVT16" s="277"/>
      <c r="AVU16" s="277"/>
      <c r="AVV16" s="277"/>
      <c r="AVW16" s="277"/>
      <c r="AVX16" s="277"/>
      <c r="AVY16" s="277"/>
      <c r="AVZ16" s="277"/>
      <c r="AWA16" s="277"/>
      <c r="AWB16" s="277"/>
      <c r="AWC16" s="277"/>
      <c r="AWD16" s="277"/>
      <c r="AWE16" s="277"/>
      <c r="AWF16" s="277"/>
      <c r="AWG16" s="277"/>
      <c r="AWH16" s="277"/>
      <c r="AWI16" s="277"/>
      <c r="AWJ16" s="277"/>
      <c r="AWK16" s="277"/>
      <c r="AWL16" s="277"/>
      <c r="AWM16" s="277"/>
      <c r="AWN16" s="277"/>
      <c r="AWO16" s="277"/>
      <c r="AWP16" s="277"/>
      <c r="AWQ16" s="277"/>
      <c r="AWR16" s="277"/>
      <c r="AWS16" s="277"/>
      <c r="AWT16" s="277"/>
      <c r="AWU16" s="277"/>
      <c r="AWV16" s="277"/>
      <c r="AWW16" s="277"/>
      <c r="AWX16" s="277"/>
      <c r="AWY16" s="277"/>
      <c r="AWZ16" s="277"/>
      <c r="AXA16" s="277"/>
      <c r="AXB16" s="277"/>
      <c r="AXC16" s="277"/>
      <c r="AXD16" s="277"/>
      <c r="AXE16" s="277"/>
      <c r="AXF16" s="277"/>
      <c r="AXG16" s="277"/>
      <c r="AXH16" s="277"/>
      <c r="AXI16" s="277"/>
      <c r="AXJ16" s="277"/>
      <c r="AXK16" s="277"/>
      <c r="AXL16" s="277"/>
      <c r="AXM16" s="277"/>
      <c r="AXN16" s="277"/>
      <c r="AXO16" s="277"/>
      <c r="AXP16" s="277"/>
      <c r="AXQ16" s="277"/>
      <c r="AXR16" s="277"/>
      <c r="AXS16" s="277"/>
      <c r="AXT16" s="277"/>
      <c r="AXU16" s="277"/>
      <c r="AXV16" s="277"/>
      <c r="AXW16" s="277"/>
      <c r="AXX16" s="277"/>
      <c r="AXY16" s="277"/>
      <c r="AXZ16" s="277"/>
      <c r="AYA16" s="277"/>
      <c r="AYB16" s="277"/>
      <c r="AYC16" s="277"/>
      <c r="AYD16" s="277"/>
      <c r="AYE16" s="277"/>
      <c r="AYF16" s="277"/>
      <c r="AYG16" s="277"/>
      <c r="AYH16" s="277"/>
      <c r="AYI16" s="277"/>
      <c r="AYJ16" s="277"/>
      <c r="AYK16" s="277"/>
      <c r="AYL16" s="277"/>
      <c r="AYM16" s="277"/>
      <c r="AYN16" s="277"/>
      <c r="AYO16" s="277"/>
      <c r="AYP16" s="277"/>
      <c r="AYQ16" s="277"/>
      <c r="AYR16" s="277"/>
      <c r="AYS16" s="277"/>
      <c r="AYT16" s="277"/>
      <c r="AYU16" s="277"/>
      <c r="AYV16" s="277"/>
      <c r="AYW16" s="277"/>
      <c r="AYX16" s="277"/>
      <c r="AYY16" s="277"/>
      <c r="AYZ16" s="277"/>
      <c r="AZA16" s="277"/>
      <c r="AZB16" s="277"/>
      <c r="AZC16" s="277"/>
      <c r="AZD16" s="277"/>
      <c r="AZE16" s="277"/>
      <c r="AZF16" s="277"/>
      <c r="AZG16" s="277"/>
      <c r="AZH16" s="277"/>
      <c r="AZI16" s="277"/>
      <c r="AZJ16" s="277"/>
      <c r="AZK16" s="277"/>
      <c r="AZL16" s="277"/>
      <c r="AZM16" s="277"/>
      <c r="AZN16" s="277"/>
      <c r="AZO16" s="277"/>
      <c r="AZP16" s="277"/>
      <c r="AZQ16" s="277"/>
      <c r="AZR16" s="277"/>
      <c r="AZS16" s="277"/>
      <c r="AZT16" s="277"/>
      <c r="AZU16" s="277"/>
      <c r="AZV16" s="277"/>
      <c r="AZW16" s="277"/>
      <c r="AZX16" s="277"/>
      <c r="AZY16" s="277"/>
      <c r="AZZ16" s="277"/>
      <c r="BAA16" s="277"/>
      <c r="BAB16" s="277"/>
      <c r="BAC16" s="277"/>
      <c r="BAD16" s="277"/>
      <c r="BAE16" s="277"/>
      <c r="BAF16" s="277"/>
      <c r="BAG16" s="277"/>
      <c r="BAH16" s="277"/>
      <c r="BAI16" s="277"/>
      <c r="BAJ16" s="277"/>
      <c r="BAK16" s="277"/>
      <c r="BAL16" s="277"/>
      <c r="BAM16" s="277"/>
      <c r="BAN16" s="277"/>
      <c r="BAO16" s="277"/>
      <c r="BAP16" s="277"/>
      <c r="BAQ16" s="277"/>
      <c r="BAR16" s="277"/>
      <c r="BAS16" s="277"/>
      <c r="BAT16" s="277"/>
      <c r="BAU16" s="277"/>
      <c r="BAV16" s="277"/>
      <c r="BAW16" s="277"/>
      <c r="BAX16" s="277"/>
      <c r="BAY16" s="277"/>
      <c r="BAZ16" s="277"/>
      <c r="BBA16" s="277"/>
      <c r="BBB16" s="277"/>
      <c r="BBC16" s="277"/>
      <c r="BBD16" s="277"/>
      <c r="BBE16" s="277"/>
      <c r="BBF16" s="277"/>
      <c r="BBG16" s="277"/>
      <c r="BBH16" s="277"/>
      <c r="BBI16" s="277"/>
      <c r="BBJ16" s="277"/>
      <c r="BBK16" s="277"/>
      <c r="BBL16" s="277"/>
      <c r="BBM16" s="277"/>
      <c r="BBN16" s="277"/>
      <c r="BBO16" s="277"/>
      <c r="BBP16" s="277"/>
      <c r="BBQ16" s="277"/>
      <c r="BBR16" s="277"/>
      <c r="BBS16" s="277"/>
      <c r="BBT16" s="277"/>
      <c r="BBU16" s="277"/>
      <c r="BBV16" s="277"/>
      <c r="BBW16" s="277"/>
      <c r="BBX16" s="277"/>
      <c r="BBY16" s="277"/>
      <c r="BBZ16" s="277"/>
      <c r="BCA16" s="277"/>
      <c r="BCB16" s="277"/>
      <c r="BCC16" s="277"/>
      <c r="BCD16" s="277"/>
      <c r="BCE16" s="277"/>
      <c r="BCF16" s="277"/>
      <c r="BCG16" s="277"/>
      <c r="BCH16" s="277"/>
      <c r="BCI16" s="277"/>
      <c r="BCJ16" s="277"/>
      <c r="BCK16" s="277"/>
      <c r="BCL16" s="277"/>
      <c r="BCM16" s="277"/>
      <c r="BCN16" s="277"/>
      <c r="BCO16" s="277"/>
      <c r="BCP16" s="277"/>
      <c r="BCQ16" s="277"/>
      <c r="BCR16" s="277"/>
      <c r="BCS16" s="277"/>
      <c r="BCT16" s="277"/>
      <c r="BCU16" s="277"/>
      <c r="BCV16" s="277"/>
      <c r="BCW16" s="277"/>
      <c r="BCX16" s="277"/>
      <c r="BCY16" s="277"/>
      <c r="BCZ16" s="277"/>
      <c r="BDA16" s="277"/>
      <c r="BDB16" s="277"/>
      <c r="BDC16" s="277"/>
      <c r="BDD16" s="277"/>
      <c r="BDE16" s="277"/>
      <c r="BDF16" s="277"/>
      <c r="BDG16" s="277"/>
      <c r="BDH16" s="277"/>
      <c r="BDI16" s="277"/>
      <c r="BDJ16" s="277"/>
      <c r="BDK16" s="277"/>
      <c r="BDL16" s="277"/>
      <c r="BDM16" s="277"/>
      <c r="BDN16" s="277"/>
      <c r="BDO16" s="277"/>
      <c r="BDP16" s="277"/>
      <c r="BDQ16" s="277"/>
      <c r="BDR16" s="277"/>
      <c r="BDS16" s="277"/>
      <c r="BDT16" s="277"/>
      <c r="BDU16" s="277"/>
      <c r="BDV16" s="277"/>
      <c r="BDW16" s="277"/>
      <c r="BDX16" s="277"/>
      <c r="BDY16" s="277"/>
      <c r="BDZ16" s="277"/>
      <c r="BEA16" s="277"/>
      <c r="BEB16" s="277"/>
      <c r="BEC16" s="277"/>
      <c r="BED16" s="277"/>
      <c r="BEE16" s="277"/>
      <c r="BEF16" s="277"/>
      <c r="BEG16" s="277"/>
      <c r="BEH16" s="277"/>
      <c r="BEI16" s="277"/>
      <c r="BEJ16" s="277"/>
      <c r="BEK16" s="277"/>
      <c r="BEL16" s="277"/>
      <c r="BEM16" s="277"/>
      <c r="BEN16" s="277"/>
      <c r="BEO16" s="277"/>
      <c r="BEP16" s="277"/>
      <c r="BEQ16" s="277"/>
      <c r="BER16" s="277"/>
      <c r="BES16" s="277"/>
      <c r="BET16" s="277"/>
      <c r="BEU16" s="277"/>
      <c r="BEV16" s="277"/>
      <c r="BEW16" s="277"/>
      <c r="BEX16" s="277"/>
      <c r="BEY16" s="277"/>
      <c r="BEZ16" s="277"/>
      <c r="BFA16" s="277"/>
      <c r="BFB16" s="277"/>
      <c r="BFC16" s="277"/>
      <c r="BFD16" s="277"/>
      <c r="BFE16" s="277"/>
      <c r="BFF16" s="277"/>
      <c r="BFG16" s="277"/>
      <c r="BFH16" s="277"/>
      <c r="BFI16" s="277"/>
      <c r="BFJ16" s="277"/>
      <c r="BFK16" s="277"/>
      <c r="BFL16" s="277"/>
      <c r="BFM16" s="277"/>
      <c r="BFN16" s="277"/>
      <c r="BFO16" s="277"/>
      <c r="BFP16" s="277"/>
      <c r="BFQ16" s="277"/>
      <c r="BFR16" s="277"/>
      <c r="BFS16" s="277"/>
      <c r="BFT16" s="277"/>
      <c r="BFU16" s="277"/>
      <c r="BFV16" s="277"/>
      <c r="BFW16" s="277"/>
      <c r="BFX16" s="277"/>
      <c r="BFY16" s="277"/>
      <c r="BFZ16" s="277"/>
      <c r="BGA16" s="277"/>
      <c r="BGB16" s="277"/>
      <c r="BGC16" s="277"/>
      <c r="BGD16" s="277"/>
      <c r="BGE16" s="277"/>
      <c r="BGF16" s="277"/>
      <c r="BGG16" s="277"/>
      <c r="BGH16" s="277"/>
      <c r="BGI16" s="277"/>
      <c r="BGJ16" s="277"/>
      <c r="BGK16" s="277"/>
      <c r="BGL16" s="277"/>
      <c r="BGM16" s="277"/>
      <c r="BGN16" s="277"/>
      <c r="BGO16" s="277"/>
      <c r="BGP16" s="277"/>
      <c r="BGQ16" s="277"/>
      <c r="BGR16" s="277"/>
      <c r="BGS16" s="277"/>
      <c r="BGT16" s="277"/>
      <c r="BGU16" s="277"/>
      <c r="BGV16" s="277"/>
      <c r="BGW16" s="277"/>
      <c r="BGX16" s="277"/>
      <c r="BGY16" s="277"/>
      <c r="BGZ16" s="277"/>
      <c r="BHA16" s="277"/>
      <c r="BHB16" s="277"/>
      <c r="BHC16" s="277"/>
      <c r="BHD16" s="277"/>
      <c r="BHE16" s="277"/>
      <c r="BHF16" s="277"/>
      <c r="BHG16" s="277"/>
      <c r="BHH16" s="277"/>
      <c r="BHI16" s="277"/>
      <c r="BHJ16" s="277"/>
      <c r="BHK16" s="277"/>
      <c r="BHL16" s="277"/>
      <c r="BHM16" s="277"/>
      <c r="BHN16" s="277"/>
      <c r="BHO16" s="277"/>
      <c r="BHP16" s="277"/>
      <c r="BHQ16" s="277"/>
      <c r="BHR16" s="277"/>
      <c r="BHS16" s="277"/>
      <c r="BHT16" s="277"/>
      <c r="BHU16" s="277"/>
      <c r="BHV16" s="277"/>
      <c r="BHW16" s="277"/>
      <c r="BHX16" s="277"/>
      <c r="BHY16" s="277"/>
      <c r="BHZ16" s="277"/>
      <c r="BIA16" s="277"/>
      <c r="BIB16" s="277"/>
      <c r="BIC16" s="277"/>
      <c r="BID16" s="277"/>
      <c r="BIE16" s="277"/>
      <c r="BIF16" s="277"/>
      <c r="BIG16" s="277"/>
      <c r="BIH16" s="277"/>
      <c r="BII16" s="277"/>
      <c r="BIJ16" s="277"/>
      <c r="BIK16" s="277"/>
      <c r="BIL16" s="277"/>
      <c r="BIM16" s="277"/>
      <c r="BIN16" s="277"/>
      <c r="BIO16" s="277"/>
      <c r="BIP16" s="277"/>
      <c r="BIQ16" s="277"/>
      <c r="BIR16" s="277"/>
      <c r="BIS16" s="277"/>
      <c r="BIT16" s="277"/>
      <c r="BIU16" s="277"/>
      <c r="BIV16" s="277"/>
      <c r="BIW16" s="277"/>
      <c r="BIX16" s="277"/>
      <c r="BIY16" s="277"/>
      <c r="BIZ16" s="277"/>
      <c r="BJA16" s="277"/>
      <c r="BJB16" s="277"/>
      <c r="BJC16" s="277"/>
      <c r="BJD16" s="277"/>
      <c r="BJE16" s="277"/>
      <c r="BJF16" s="277"/>
      <c r="BJG16" s="277"/>
      <c r="BJH16" s="277"/>
      <c r="BJI16" s="277"/>
      <c r="BJJ16" s="277"/>
      <c r="BJK16" s="277"/>
      <c r="BJL16" s="277"/>
      <c r="BJM16" s="277"/>
      <c r="BJN16" s="277"/>
      <c r="BJO16" s="277"/>
      <c r="BJP16" s="277"/>
      <c r="BJQ16" s="277"/>
      <c r="BJR16" s="277"/>
      <c r="BJS16" s="277"/>
      <c r="BJT16" s="277"/>
      <c r="BJU16" s="277"/>
      <c r="BJV16" s="277"/>
      <c r="BJW16" s="277"/>
      <c r="BJX16" s="277"/>
      <c r="BJY16" s="277"/>
      <c r="BJZ16" s="277"/>
      <c r="BKA16" s="277"/>
      <c r="BKB16" s="277"/>
      <c r="BKC16" s="277"/>
      <c r="BKD16" s="277"/>
      <c r="BKE16" s="277"/>
      <c r="BKF16" s="277"/>
      <c r="BKG16" s="277"/>
      <c r="BKH16" s="277"/>
      <c r="BKI16" s="277"/>
      <c r="BKJ16" s="277"/>
      <c r="BKK16" s="277"/>
      <c r="BKL16" s="277"/>
      <c r="BKM16" s="277"/>
      <c r="BKN16" s="277"/>
      <c r="BKO16" s="277"/>
      <c r="BKP16" s="277"/>
      <c r="BKQ16" s="277"/>
      <c r="BKR16" s="277"/>
      <c r="BKS16" s="277"/>
      <c r="BKT16" s="277"/>
      <c r="BKU16" s="277"/>
      <c r="BKV16" s="277"/>
      <c r="BKW16" s="277"/>
      <c r="BKX16" s="277"/>
      <c r="BKY16" s="277"/>
      <c r="BKZ16" s="277"/>
      <c r="BLA16" s="277"/>
      <c r="BLB16" s="277"/>
      <c r="BLC16" s="277"/>
      <c r="BLD16" s="277"/>
      <c r="BLE16" s="277"/>
      <c r="BLF16" s="277"/>
      <c r="BLG16" s="277"/>
      <c r="BLH16" s="277"/>
      <c r="BLI16" s="277"/>
      <c r="BLJ16" s="277"/>
      <c r="BLK16" s="277"/>
      <c r="BLL16" s="277"/>
      <c r="BLM16" s="277"/>
      <c r="BLN16" s="277"/>
      <c r="BLO16" s="277"/>
      <c r="BLP16" s="277"/>
      <c r="BLQ16" s="277"/>
      <c r="BLR16" s="277"/>
      <c r="BLS16" s="277"/>
      <c r="BLT16" s="277"/>
      <c r="BLU16" s="277"/>
      <c r="BLV16" s="277"/>
      <c r="BLW16" s="277"/>
      <c r="BLX16" s="277"/>
      <c r="BLY16" s="277"/>
      <c r="BLZ16" s="277"/>
      <c r="BMA16" s="277"/>
      <c r="BMB16" s="277"/>
      <c r="BMC16" s="277"/>
      <c r="BMD16" s="277"/>
      <c r="BME16" s="277"/>
      <c r="BMF16" s="277"/>
      <c r="BMG16" s="277"/>
      <c r="BMH16" s="277"/>
      <c r="BMI16" s="277"/>
      <c r="BMJ16" s="277"/>
      <c r="BMK16" s="277"/>
      <c r="BML16" s="277"/>
      <c r="BMM16" s="277"/>
      <c r="BMN16" s="277"/>
      <c r="BMO16" s="277"/>
      <c r="BMP16" s="277"/>
      <c r="BMQ16" s="277"/>
      <c r="BMR16" s="277"/>
      <c r="BMS16" s="277"/>
      <c r="BMT16" s="277"/>
      <c r="BMU16" s="277"/>
      <c r="BMV16" s="277"/>
      <c r="BMW16" s="277"/>
      <c r="BMX16" s="277"/>
      <c r="BMY16" s="277"/>
      <c r="BMZ16" s="277"/>
      <c r="BNA16" s="277"/>
      <c r="BNB16" s="277"/>
      <c r="BNC16" s="277"/>
      <c r="BND16" s="277"/>
      <c r="BNE16" s="277"/>
      <c r="BNF16" s="277"/>
      <c r="BNG16" s="277"/>
      <c r="BNH16" s="277"/>
      <c r="BNI16" s="277"/>
      <c r="BNJ16" s="277"/>
      <c r="BNK16" s="277"/>
      <c r="BNL16" s="277"/>
      <c r="BNM16" s="277"/>
      <c r="BNN16" s="277"/>
      <c r="BNO16" s="277"/>
      <c r="BNP16" s="277"/>
      <c r="BNQ16" s="277"/>
      <c r="BNR16" s="277"/>
      <c r="BNS16" s="277"/>
      <c r="BNT16" s="277"/>
      <c r="BNU16" s="277"/>
      <c r="BNV16" s="277"/>
      <c r="BNW16" s="277"/>
      <c r="BNX16" s="277"/>
      <c r="BNY16" s="277"/>
      <c r="BNZ16" s="277"/>
      <c r="BOA16" s="277"/>
      <c r="BOB16" s="277"/>
      <c r="BOC16" s="277"/>
      <c r="BOD16" s="277"/>
      <c r="BOE16" s="277"/>
      <c r="BOF16" s="277"/>
      <c r="BOG16" s="277"/>
      <c r="BOH16" s="277"/>
      <c r="BOI16" s="277"/>
      <c r="BOJ16" s="277"/>
      <c r="BOK16" s="277"/>
      <c r="BOL16" s="277"/>
      <c r="BOM16" s="277"/>
      <c r="BON16" s="277"/>
      <c r="BOO16" s="277"/>
      <c r="BOP16" s="277"/>
      <c r="BOQ16" s="277"/>
      <c r="BOR16" s="277"/>
      <c r="BOS16" s="277"/>
      <c r="BOT16" s="277"/>
      <c r="BOU16" s="277"/>
      <c r="BOV16" s="277"/>
      <c r="BOW16" s="277"/>
      <c r="BOX16" s="277"/>
      <c r="BOY16" s="277"/>
      <c r="BOZ16" s="277"/>
      <c r="BPA16" s="277"/>
      <c r="BPB16" s="277"/>
      <c r="BPC16" s="277"/>
      <c r="BPD16" s="277"/>
      <c r="BPE16" s="277"/>
      <c r="BPF16" s="277"/>
      <c r="BPG16" s="277"/>
      <c r="BPH16" s="277"/>
      <c r="BPI16" s="277"/>
      <c r="BPJ16" s="277"/>
      <c r="BPK16" s="277"/>
      <c r="BPL16" s="277"/>
      <c r="BPM16" s="277"/>
      <c r="BPN16" s="277"/>
      <c r="BPO16" s="277"/>
      <c r="BPP16" s="277"/>
      <c r="BPQ16" s="277"/>
      <c r="BPR16" s="277"/>
      <c r="BPS16" s="277"/>
      <c r="BPT16" s="277"/>
      <c r="BPU16" s="277"/>
      <c r="BPV16" s="277"/>
      <c r="BPW16" s="277"/>
      <c r="BPX16" s="277"/>
      <c r="BPY16" s="277"/>
      <c r="BPZ16" s="277"/>
      <c r="BQA16" s="277"/>
      <c r="BQB16" s="277"/>
      <c r="BQC16" s="277"/>
      <c r="BQD16" s="277"/>
      <c r="BQE16" s="277"/>
      <c r="BQF16" s="277"/>
      <c r="BQG16" s="277"/>
      <c r="BQH16" s="277"/>
      <c r="BQI16" s="277"/>
      <c r="BQJ16" s="277"/>
      <c r="BQK16" s="277"/>
      <c r="BQL16" s="277"/>
      <c r="BQM16" s="277"/>
      <c r="BQN16" s="277"/>
      <c r="BQO16" s="277"/>
      <c r="BQP16" s="277"/>
      <c r="BQQ16" s="277"/>
      <c r="BQR16" s="277"/>
      <c r="BQS16" s="277"/>
      <c r="BQT16" s="277"/>
      <c r="BQU16" s="277"/>
      <c r="BQV16" s="277"/>
      <c r="BQW16" s="277"/>
      <c r="BQX16" s="277"/>
      <c r="BQY16" s="277"/>
      <c r="BQZ16" s="277"/>
      <c r="BRA16" s="277"/>
      <c r="BRB16" s="277"/>
      <c r="BRC16" s="277"/>
      <c r="BRD16" s="277"/>
      <c r="BRE16" s="277"/>
      <c r="BRF16" s="277"/>
      <c r="BRG16" s="277"/>
      <c r="BRH16" s="277"/>
      <c r="BRI16" s="277"/>
      <c r="BRJ16" s="277"/>
      <c r="BRK16" s="277"/>
      <c r="BRL16" s="277"/>
      <c r="BRM16" s="277"/>
      <c r="BRN16" s="277"/>
      <c r="BRO16" s="277"/>
      <c r="BRP16" s="277"/>
      <c r="BRQ16" s="277"/>
      <c r="BRR16" s="277"/>
      <c r="BRS16" s="277"/>
      <c r="BRT16" s="277"/>
      <c r="BRU16" s="277"/>
      <c r="BRV16" s="277"/>
      <c r="BRW16" s="277"/>
      <c r="BRX16" s="277"/>
      <c r="BRY16" s="277"/>
      <c r="BRZ16" s="277"/>
      <c r="BSA16" s="277"/>
      <c r="BSB16" s="277"/>
      <c r="BSC16" s="277"/>
      <c r="BSD16" s="277"/>
      <c r="BSE16" s="277"/>
      <c r="BSF16" s="277"/>
      <c r="BSG16" s="277"/>
      <c r="BSH16" s="277"/>
      <c r="BSI16" s="277"/>
      <c r="BSJ16" s="277"/>
      <c r="BSK16" s="277"/>
      <c r="BSL16" s="277"/>
      <c r="BSM16" s="277"/>
      <c r="BSN16" s="277"/>
      <c r="BSO16" s="277"/>
      <c r="BSP16" s="277"/>
      <c r="BSQ16" s="277"/>
      <c r="BSR16" s="277"/>
      <c r="BSS16" s="277"/>
      <c r="BST16" s="277"/>
      <c r="BSU16" s="277"/>
      <c r="BSV16" s="277"/>
      <c r="BSW16" s="277"/>
      <c r="BSX16" s="277"/>
      <c r="BSY16" s="277"/>
      <c r="BSZ16" s="277"/>
      <c r="BTA16" s="277"/>
      <c r="BTB16" s="277"/>
      <c r="BTC16" s="277"/>
      <c r="BTD16" s="277"/>
      <c r="BTE16" s="277"/>
      <c r="BTF16" s="277"/>
      <c r="BTG16" s="277"/>
      <c r="BTH16" s="277"/>
      <c r="BTI16" s="277"/>
      <c r="BTJ16" s="277"/>
      <c r="BTK16" s="277"/>
      <c r="BTL16" s="277"/>
      <c r="BTM16" s="277"/>
      <c r="BTN16" s="277"/>
      <c r="BTO16" s="277"/>
      <c r="BTP16" s="277"/>
      <c r="BTQ16" s="277"/>
      <c r="BTR16" s="277"/>
      <c r="BTS16" s="277"/>
      <c r="BTT16" s="277"/>
      <c r="BTU16" s="277"/>
      <c r="BTV16" s="277"/>
      <c r="BTW16" s="277"/>
      <c r="BTX16" s="277"/>
      <c r="BTY16" s="277"/>
      <c r="BTZ16" s="277"/>
      <c r="BUA16" s="277"/>
      <c r="BUB16" s="277"/>
      <c r="BUC16" s="277"/>
      <c r="BUD16" s="277"/>
      <c r="BUE16" s="277"/>
      <c r="BUF16" s="277"/>
      <c r="BUG16" s="277"/>
      <c r="BUH16" s="277"/>
      <c r="BUI16" s="277"/>
      <c r="BUJ16" s="277"/>
      <c r="BUK16" s="277"/>
      <c r="BUL16" s="277"/>
      <c r="BUM16" s="277"/>
      <c r="BUN16" s="277"/>
      <c r="BUO16" s="277"/>
      <c r="BUP16" s="277"/>
      <c r="BUQ16" s="277"/>
      <c r="BUR16" s="277"/>
      <c r="BUS16" s="277"/>
      <c r="BUT16" s="277"/>
      <c r="BUU16" s="277"/>
      <c r="BUV16" s="277"/>
      <c r="BUW16" s="277"/>
      <c r="BUX16" s="277"/>
      <c r="BUY16" s="277"/>
      <c r="BUZ16" s="277"/>
      <c r="BVA16" s="277"/>
      <c r="BVB16" s="277"/>
      <c r="BVC16" s="277"/>
      <c r="BVD16" s="277"/>
      <c r="BVE16" s="277"/>
      <c r="BVF16" s="277"/>
      <c r="BVG16" s="277"/>
      <c r="BVH16" s="277"/>
      <c r="BVI16" s="277"/>
      <c r="BVJ16" s="277"/>
      <c r="BVK16" s="277"/>
      <c r="BVL16" s="277"/>
      <c r="BVM16" s="277"/>
      <c r="BVN16" s="277"/>
      <c r="BVO16" s="277"/>
      <c r="BVP16" s="277"/>
      <c r="BVQ16" s="277"/>
      <c r="BVR16" s="277"/>
      <c r="BVS16" s="277"/>
      <c r="BVT16" s="277"/>
      <c r="BVU16" s="277"/>
      <c r="BVV16" s="277"/>
      <c r="BVW16" s="277"/>
      <c r="BVX16" s="277"/>
      <c r="BVY16" s="277"/>
      <c r="BVZ16" s="277"/>
      <c r="BWA16" s="277"/>
      <c r="BWB16" s="277"/>
      <c r="BWC16" s="277"/>
      <c r="BWD16" s="277"/>
      <c r="BWE16" s="277"/>
      <c r="BWF16" s="277"/>
      <c r="BWG16" s="277"/>
      <c r="BWH16" s="277"/>
      <c r="BWI16" s="277"/>
      <c r="BWJ16" s="277"/>
      <c r="BWK16" s="277"/>
      <c r="BWL16" s="277"/>
      <c r="BWM16" s="277"/>
      <c r="BWN16" s="277"/>
      <c r="BWO16" s="277"/>
      <c r="BWP16" s="277"/>
      <c r="BWQ16" s="277"/>
      <c r="BWR16" s="277"/>
      <c r="BWS16" s="277"/>
      <c r="BWT16" s="277"/>
      <c r="BWU16" s="277"/>
      <c r="BWV16" s="277"/>
      <c r="BWW16" s="277"/>
      <c r="BWX16" s="277"/>
      <c r="BWY16" s="277"/>
      <c r="BWZ16" s="277"/>
      <c r="BXA16" s="277"/>
      <c r="BXB16" s="277"/>
      <c r="BXC16" s="277"/>
      <c r="BXD16" s="277"/>
      <c r="BXE16" s="277"/>
      <c r="BXF16" s="277"/>
      <c r="BXG16" s="277"/>
      <c r="BXH16" s="277"/>
      <c r="BXI16" s="277"/>
      <c r="BXJ16" s="277"/>
      <c r="BXK16" s="277"/>
      <c r="BXL16" s="277"/>
      <c r="BXM16" s="277"/>
      <c r="BXN16" s="277"/>
      <c r="BXO16" s="277"/>
      <c r="BXP16" s="277"/>
      <c r="BXQ16" s="277"/>
      <c r="BXR16" s="277"/>
      <c r="BXS16" s="277"/>
      <c r="BXT16" s="277"/>
      <c r="BXU16" s="277"/>
      <c r="BXV16" s="277"/>
      <c r="BXW16" s="277"/>
      <c r="BXX16" s="277"/>
      <c r="BXY16" s="277"/>
      <c r="BXZ16" s="277"/>
      <c r="BYA16" s="277"/>
      <c r="BYB16" s="277"/>
      <c r="BYC16" s="277"/>
      <c r="BYD16" s="277"/>
      <c r="BYE16" s="277"/>
      <c r="BYF16" s="277"/>
      <c r="BYG16" s="277"/>
      <c r="BYH16" s="277"/>
      <c r="BYI16" s="277"/>
      <c r="BYJ16" s="277"/>
      <c r="BYK16" s="277"/>
      <c r="BYL16" s="277"/>
      <c r="BYM16" s="277"/>
      <c r="BYN16" s="277"/>
      <c r="BYO16" s="277"/>
      <c r="BYP16" s="277"/>
      <c r="BYQ16" s="277"/>
      <c r="BYR16" s="277"/>
      <c r="BYS16" s="277"/>
      <c r="BYT16" s="277"/>
      <c r="BYU16" s="277"/>
      <c r="BYV16" s="277"/>
      <c r="BYW16" s="277"/>
      <c r="BYX16" s="277"/>
      <c r="BYY16" s="277"/>
      <c r="BYZ16" s="277"/>
      <c r="BZA16" s="277"/>
      <c r="BZB16" s="277"/>
      <c r="BZC16" s="277"/>
      <c r="BZD16" s="277"/>
      <c r="BZE16" s="277"/>
      <c r="BZF16" s="277"/>
      <c r="BZG16" s="277"/>
      <c r="BZH16" s="277"/>
      <c r="BZI16" s="277"/>
      <c r="BZJ16" s="277"/>
      <c r="BZK16" s="277"/>
      <c r="BZL16" s="277"/>
      <c r="BZM16" s="277"/>
      <c r="BZN16" s="277"/>
      <c r="BZO16" s="277"/>
      <c r="BZP16" s="277"/>
      <c r="BZQ16" s="277"/>
      <c r="BZR16" s="277"/>
      <c r="BZS16" s="277"/>
      <c r="BZT16" s="277"/>
      <c r="BZU16" s="277"/>
      <c r="BZV16" s="277"/>
      <c r="BZW16" s="277"/>
      <c r="BZX16" s="277"/>
      <c r="BZY16" s="277"/>
      <c r="BZZ16" s="277"/>
      <c r="CAA16" s="277"/>
      <c r="CAB16" s="277"/>
      <c r="CAC16" s="277"/>
      <c r="CAD16" s="277"/>
      <c r="CAE16" s="277"/>
      <c r="CAF16" s="277"/>
      <c r="CAG16" s="277"/>
      <c r="CAH16" s="277"/>
      <c r="CAI16" s="277"/>
      <c r="CAJ16" s="277"/>
      <c r="CAK16" s="277"/>
      <c r="CAL16" s="277"/>
      <c r="CAM16" s="277"/>
      <c r="CAN16" s="277"/>
      <c r="CAO16" s="277"/>
      <c r="CAP16" s="277"/>
      <c r="CAQ16" s="277"/>
      <c r="CAR16" s="277"/>
      <c r="CAS16" s="277"/>
      <c r="CAT16" s="277"/>
      <c r="CAU16" s="277"/>
      <c r="CAV16" s="277"/>
      <c r="CAW16" s="277"/>
      <c r="CAX16" s="277"/>
      <c r="CAY16" s="277"/>
      <c r="CAZ16" s="277"/>
      <c r="CBA16" s="277"/>
      <c r="CBB16" s="277"/>
      <c r="CBC16" s="277"/>
      <c r="CBD16" s="277"/>
      <c r="CBE16" s="277"/>
      <c r="CBF16" s="277"/>
      <c r="CBG16" s="277"/>
      <c r="CBH16" s="277"/>
      <c r="CBI16" s="277"/>
      <c r="CBJ16" s="277"/>
      <c r="CBK16" s="277"/>
      <c r="CBL16" s="277"/>
      <c r="CBM16" s="277"/>
      <c r="CBN16" s="277"/>
      <c r="CBO16" s="277"/>
      <c r="CBP16" s="277"/>
      <c r="CBQ16" s="277"/>
      <c r="CBR16" s="277"/>
      <c r="CBS16" s="277"/>
      <c r="CBT16" s="277"/>
      <c r="CBU16" s="277"/>
    </row>
    <row r="17" spans="1:2101" s="274" customFormat="1" ht="31.35" customHeight="1" x14ac:dyDescent="0.45">
      <c r="A17" s="284" t="s">
        <v>24</v>
      </c>
      <c r="B17" s="285"/>
      <c r="C17" s="286"/>
      <c r="D17" s="286"/>
      <c r="E17" s="286"/>
      <c r="F17" s="286"/>
      <c r="G17" s="286"/>
      <c r="H17" s="286"/>
      <c r="I17" s="286"/>
      <c r="J17" s="287">
        <v>17</v>
      </c>
      <c r="K17" s="286"/>
      <c r="L17" s="286"/>
      <c r="M17" s="286"/>
      <c r="N17" s="286"/>
      <c r="O17" s="173"/>
      <c r="P17" s="173"/>
      <c r="Q17" s="173"/>
      <c r="R17" s="173"/>
      <c r="S17" s="288" t="s">
        <v>0</v>
      </c>
      <c r="T17" s="288" t="s">
        <v>0</v>
      </c>
      <c r="U17" s="288" t="s">
        <v>0</v>
      </c>
      <c r="V17" s="289" t="s">
        <v>0</v>
      </c>
      <c r="W17" s="290" t="s">
        <v>60</v>
      </c>
      <c r="X17" s="290" t="s">
        <v>60</v>
      </c>
      <c r="Y17" s="173"/>
      <c r="Z17" s="173"/>
      <c r="AA17" s="173"/>
      <c r="AB17" s="173"/>
      <c r="AC17" s="173"/>
      <c r="AD17" s="173">
        <v>17</v>
      </c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288"/>
      <c r="AP17" s="288" t="s">
        <v>0</v>
      </c>
      <c r="AQ17" s="288" t="s">
        <v>0</v>
      </c>
      <c r="AR17" s="288" t="s">
        <v>0</v>
      </c>
      <c r="AS17" s="291" t="s">
        <v>1</v>
      </c>
      <c r="AT17" s="291" t="s">
        <v>1</v>
      </c>
      <c r="AU17" s="290" t="s">
        <v>60</v>
      </c>
      <c r="AV17" s="290" t="s">
        <v>60</v>
      </c>
      <c r="AW17" s="290" t="s">
        <v>60</v>
      </c>
      <c r="AX17" s="290" t="s">
        <v>60</v>
      </c>
      <c r="AY17" s="290" t="s">
        <v>60</v>
      </c>
      <c r="AZ17" s="290" t="s">
        <v>60</v>
      </c>
      <c r="BA17" s="292" t="s">
        <v>60</v>
      </c>
      <c r="BB17" s="293">
        <f>SUM(J17,AD17)</f>
        <v>34</v>
      </c>
      <c r="BC17" s="173">
        <v>7</v>
      </c>
      <c r="BD17" s="173">
        <v>2</v>
      </c>
      <c r="BE17" s="173"/>
      <c r="BF17" s="173"/>
      <c r="BG17" s="173"/>
      <c r="BH17" s="173">
        <v>9</v>
      </c>
      <c r="BI17" s="294">
        <f>SUM(BB17:BH17)</f>
        <v>52</v>
      </c>
      <c r="BJ17" s="277"/>
      <c r="BK17" s="277"/>
      <c r="BL17" s="277"/>
      <c r="BM17" s="277"/>
      <c r="BN17" s="277"/>
      <c r="BO17" s="277"/>
      <c r="BP17" s="277"/>
      <c r="BQ17" s="277"/>
      <c r="BR17" s="277"/>
      <c r="BS17" s="277"/>
      <c r="BT17" s="277"/>
      <c r="BU17" s="277"/>
      <c r="BV17" s="277"/>
      <c r="BW17" s="277"/>
      <c r="BX17" s="277"/>
      <c r="BY17" s="277"/>
      <c r="BZ17" s="277"/>
      <c r="CA17" s="277"/>
      <c r="CB17" s="277"/>
      <c r="CC17" s="277"/>
      <c r="CD17" s="277"/>
      <c r="CE17" s="277"/>
      <c r="CF17" s="277"/>
      <c r="CG17" s="277"/>
      <c r="CH17" s="277"/>
      <c r="CI17" s="277"/>
      <c r="CJ17" s="277"/>
      <c r="CK17" s="277"/>
      <c r="CL17" s="277"/>
      <c r="CM17" s="277"/>
      <c r="CN17" s="277"/>
      <c r="CO17" s="277"/>
      <c r="CP17" s="277"/>
      <c r="CQ17" s="277"/>
      <c r="CR17" s="277"/>
      <c r="CS17" s="277"/>
      <c r="CT17" s="277"/>
      <c r="CU17" s="277"/>
      <c r="CV17" s="277"/>
      <c r="CW17" s="277"/>
      <c r="CX17" s="277"/>
      <c r="CY17" s="277"/>
      <c r="CZ17" s="277"/>
      <c r="DA17" s="277"/>
      <c r="DB17" s="277"/>
      <c r="DC17" s="277"/>
      <c r="DD17" s="277"/>
      <c r="DE17" s="277"/>
      <c r="DF17" s="277"/>
      <c r="DG17" s="277"/>
      <c r="DH17" s="277"/>
      <c r="DI17" s="277"/>
      <c r="DJ17" s="277"/>
      <c r="DK17" s="277"/>
      <c r="DL17" s="277"/>
      <c r="DM17" s="277"/>
      <c r="DN17" s="277"/>
      <c r="DO17" s="277"/>
      <c r="DP17" s="277"/>
      <c r="DQ17" s="277"/>
      <c r="DR17" s="277"/>
      <c r="DS17" s="277"/>
      <c r="DT17" s="277"/>
      <c r="DU17" s="277"/>
      <c r="DV17" s="277"/>
      <c r="DW17" s="277"/>
      <c r="DX17" s="277"/>
      <c r="DY17" s="277"/>
      <c r="DZ17" s="277"/>
      <c r="EA17" s="277"/>
      <c r="EB17" s="277"/>
      <c r="EC17" s="277"/>
      <c r="ED17" s="277"/>
      <c r="EE17" s="277"/>
      <c r="EF17" s="277"/>
      <c r="EG17" s="277"/>
      <c r="EH17" s="277"/>
      <c r="EI17" s="277"/>
      <c r="EJ17" s="277"/>
      <c r="EK17" s="277"/>
      <c r="EL17" s="277"/>
      <c r="EM17" s="277"/>
      <c r="EN17" s="277"/>
      <c r="EO17" s="277"/>
      <c r="EP17" s="277"/>
      <c r="EQ17" s="277"/>
      <c r="ER17" s="277"/>
      <c r="ES17" s="277"/>
      <c r="ET17" s="277"/>
      <c r="EU17" s="277"/>
      <c r="EV17" s="277"/>
      <c r="EW17" s="277"/>
      <c r="EX17" s="277"/>
      <c r="EY17" s="277"/>
      <c r="EZ17" s="277"/>
      <c r="FA17" s="277"/>
      <c r="FB17" s="277"/>
      <c r="FC17" s="277"/>
      <c r="FD17" s="277"/>
      <c r="FE17" s="277"/>
      <c r="FF17" s="277"/>
      <c r="FG17" s="277"/>
      <c r="FH17" s="277"/>
      <c r="FI17" s="277"/>
      <c r="FJ17" s="277"/>
      <c r="FK17" s="277"/>
      <c r="FL17" s="277"/>
      <c r="FM17" s="277"/>
      <c r="FN17" s="277"/>
      <c r="FO17" s="277"/>
      <c r="FP17" s="277"/>
      <c r="FQ17" s="277"/>
      <c r="FR17" s="277"/>
      <c r="FS17" s="277"/>
      <c r="FT17" s="277"/>
      <c r="FU17" s="277"/>
      <c r="FV17" s="277"/>
      <c r="FW17" s="277"/>
      <c r="FX17" s="277"/>
      <c r="FY17" s="277"/>
      <c r="FZ17" s="277"/>
      <c r="GA17" s="277"/>
      <c r="GB17" s="277"/>
      <c r="GC17" s="277"/>
      <c r="GD17" s="277"/>
      <c r="GE17" s="277"/>
      <c r="GF17" s="277"/>
      <c r="GG17" s="277"/>
      <c r="GH17" s="277"/>
      <c r="GI17" s="277"/>
      <c r="GJ17" s="277"/>
      <c r="GK17" s="277"/>
      <c r="GL17" s="277"/>
      <c r="GM17" s="277"/>
      <c r="GN17" s="277"/>
      <c r="GO17" s="277"/>
      <c r="GP17" s="277"/>
      <c r="GQ17" s="277"/>
      <c r="GR17" s="277"/>
      <c r="GS17" s="277"/>
      <c r="GT17" s="277"/>
      <c r="GU17" s="277"/>
      <c r="GV17" s="277"/>
      <c r="GW17" s="277"/>
      <c r="GX17" s="277"/>
      <c r="GY17" s="277"/>
      <c r="GZ17" s="277"/>
      <c r="HA17" s="277"/>
      <c r="HB17" s="277"/>
      <c r="HC17" s="277"/>
      <c r="HD17" s="277"/>
      <c r="HE17" s="277"/>
      <c r="HF17" s="277"/>
      <c r="HG17" s="277"/>
      <c r="HH17" s="277"/>
      <c r="HI17" s="277"/>
      <c r="HJ17" s="277"/>
      <c r="HK17" s="277"/>
      <c r="HL17" s="277"/>
      <c r="HM17" s="277"/>
      <c r="HN17" s="277"/>
      <c r="HO17" s="277"/>
      <c r="HP17" s="277"/>
      <c r="HQ17" s="277"/>
      <c r="HR17" s="277"/>
      <c r="HS17" s="277"/>
      <c r="HT17" s="277"/>
      <c r="HU17" s="277"/>
      <c r="HV17" s="277"/>
      <c r="HW17" s="277"/>
      <c r="HX17" s="277"/>
      <c r="HY17" s="277"/>
      <c r="HZ17" s="277"/>
      <c r="IA17" s="277"/>
      <c r="IB17" s="277"/>
      <c r="IC17" s="277"/>
      <c r="ID17" s="277"/>
      <c r="IE17" s="277"/>
      <c r="IF17" s="277"/>
      <c r="IG17" s="277"/>
      <c r="IH17" s="277"/>
      <c r="II17" s="277"/>
      <c r="IJ17" s="277"/>
      <c r="IK17" s="277"/>
      <c r="IL17" s="277"/>
      <c r="IM17" s="277"/>
      <c r="IN17" s="277"/>
      <c r="IO17" s="277"/>
      <c r="IP17" s="277"/>
      <c r="IQ17" s="277"/>
      <c r="IR17" s="277"/>
      <c r="IS17" s="277"/>
      <c r="IT17" s="277"/>
      <c r="IU17" s="277"/>
      <c r="IV17" s="277"/>
      <c r="IW17" s="277"/>
      <c r="IX17" s="277"/>
      <c r="IY17" s="277"/>
      <c r="IZ17" s="277"/>
      <c r="JA17" s="277"/>
      <c r="JB17" s="277"/>
      <c r="JC17" s="277"/>
      <c r="JD17" s="277"/>
      <c r="JE17" s="277"/>
      <c r="JF17" s="277"/>
      <c r="JG17" s="277"/>
      <c r="JH17" s="277"/>
      <c r="JI17" s="277"/>
      <c r="JJ17" s="277"/>
      <c r="JK17" s="277"/>
      <c r="JL17" s="277"/>
      <c r="JM17" s="277"/>
      <c r="JN17" s="277"/>
      <c r="JO17" s="277"/>
      <c r="JP17" s="277"/>
      <c r="JQ17" s="277"/>
      <c r="JR17" s="277"/>
      <c r="JS17" s="277"/>
      <c r="JT17" s="277"/>
      <c r="JU17" s="277"/>
      <c r="JV17" s="277"/>
      <c r="JW17" s="277"/>
      <c r="JX17" s="277"/>
      <c r="JY17" s="277"/>
      <c r="JZ17" s="277"/>
      <c r="KA17" s="277"/>
      <c r="KB17" s="277"/>
      <c r="KC17" s="277"/>
      <c r="KD17" s="277"/>
      <c r="KE17" s="277"/>
      <c r="KF17" s="277"/>
      <c r="KG17" s="277"/>
      <c r="KH17" s="277"/>
      <c r="KI17" s="277"/>
      <c r="KJ17" s="277"/>
      <c r="KK17" s="277"/>
      <c r="KL17" s="277"/>
      <c r="KM17" s="277"/>
      <c r="KN17" s="277"/>
      <c r="KO17" s="277"/>
      <c r="KP17" s="277"/>
      <c r="KQ17" s="277"/>
      <c r="KR17" s="277"/>
      <c r="KS17" s="277"/>
      <c r="KT17" s="277"/>
      <c r="KU17" s="277"/>
      <c r="KV17" s="277"/>
      <c r="KW17" s="277"/>
      <c r="KX17" s="277"/>
      <c r="KY17" s="277"/>
      <c r="KZ17" s="277"/>
      <c r="LA17" s="277"/>
      <c r="LB17" s="277"/>
      <c r="LC17" s="277"/>
      <c r="LD17" s="277"/>
      <c r="LE17" s="277"/>
      <c r="LF17" s="277"/>
      <c r="LG17" s="277"/>
      <c r="LH17" s="277"/>
      <c r="LI17" s="277"/>
      <c r="LJ17" s="277"/>
      <c r="LK17" s="277"/>
      <c r="LL17" s="277"/>
      <c r="LM17" s="277"/>
      <c r="LN17" s="277"/>
      <c r="LO17" s="277"/>
      <c r="LP17" s="277"/>
      <c r="LQ17" s="277"/>
      <c r="LR17" s="277"/>
      <c r="LS17" s="277"/>
      <c r="LT17" s="277"/>
      <c r="LU17" s="277"/>
      <c r="LV17" s="277"/>
      <c r="LW17" s="277"/>
      <c r="LX17" s="277"/>
      <c r="LY17" s="277"/>
      <c r="LZ17" s="277"/>
      <c r="MA17" s="277"/>
      <c r="MB17" s="277"/>
      <c r="MC17" s="277"/>
      <c r="MD17" s="277"/>
      <c r="ME17" s="277"/>
      <c r="MF17" s="277"/>
      <c r="MG17" s="277"/>
      <c r="MH17" s="277"/>
      <c r="MI17" s="277"/>
      <c r="MJ17" s="277"/>
      <c r="MK17" s="277"/>
      <c r="ML17" s="277"/>
      <c r="MM17" s="277"/>
      <c r="MN17" s="277"/>
      <c r="MO17" s="277"/>
      <c r="MP17" s="277"/>
      <c r="MQ17" s="277"/>
      <c r="MR17" s="277"/>
      <c r="MS17" s="277"/>
      <c r="MT17" s="277"/>
      <c r="MU17" s="277"/>
      <c r="MV17" s="277"/>
      <c r="MW17" s="277"/>
      <c r="MX17" s="277"/>
      <c r="MY17" s="277"/>
      <c r="MZ17" s="277"/>
      <c r="NA17" s="277"/>
      <c r="NB17" s="277"/>
      <c r="NC17" s="277"/>
      <c r="ND17" s="277"/>
      <c r="NE17" s="277"/>
      <c r="NF17" s="277"/>
      <c r="NG17" s="277"/>
      <c r="NH17" s="277"/>
      <c r="NI17" s="277"/>
      <c r="NJ17" s="277"/>
      <c r="NK17" s="277"/>
      <c r="NL17" s="277"/>
      <c r="NM17" s="277"/>
      <c r="NN17" s="277"/>
      <c r="NO17" s="277"/>
      <c r="NP17" s="277"/>
      <c r="NQ17" s="277"/>
      <c r="NR17" s="277"/>
      <c r="NS17" s="277"/>
      <c r="NT17" s="277"/>
      <c r="NU17" s="277"/>
      <c r="NV17" s="277"/>
      <c r="NW17" s="277"/>
      <c r="NX17" s="277"/>
      <c r="NY17" s="277"/>
      <c r="NZ17" s="277"/>
      <c r="OA17" s="277"/>
      <c r="OB17" s="277"/>
      <c r="OC17" s="277"/>
      <c r="OD17" s="277"/>
      <c r="OE17" s="277"/>
      <c r="OF17" s="277"/>
      <c r="OG17" s="277"/>
      <c r="OH17" s="277"/>
      <c r="OI17" s="277"/>
      <c r="OJ17" s="277"/>
      <c r="OK17" s="277"/>
      <c r="OL17" s="277"/>
      <c r="OM17" s="277"/>
      <c r="ON17" s="277"/>
      <c r="OO17" s="277"/>
      <c r="OP17" s="277"/>
      <c r="OQ17" s="277"/>
      <c r="OR17" s="277"/>
      <c r="OS17" s="277"/>
      <c r="OT17" s="277"/>
      <c r="OU17" s="277"/>
      <c r="OV17" s="277"/>
      <c r="OW17" s="277"/>
      <c r="OX17" s="277"/>
      <c r="OY17" s="277"/>
      <c r="OZ17" s="277"/>
      <c r="PA17" s="277"/>
      <c r="PB17" s="277"/>
      <c r="PC17" s="277"/>
      <c r="PD17" s="277"/>
      <c r="PE17" s="277"/>
      <c r="PF17" s="277"/>
      <c r="PG17" s="277"/>
      <c r="PH17" s="277"/>
      <c r="PI17" s="277"/>
      <c r="PJ17" s="277"/>
      <c r="PK17" s="277"/>
      <c r="PL17" s="277"/>
      <c r="PM17" s="277"/>
      <c r="PN17" s="277"/>
      <c r="PO17" s="277"/>
      <c r="PP17" s="277"/>
      <c r="PQ17" s="277"/>
      <c r="PR17" s="277"/>
      <c r="PS17" s="277"/>
      <c r="PT17" s="277"/>
      <c r="PU17" s="277"/>
      <c r="PV17" s="277"/>
      <c r="PW17" s="277"/>
      <c r="PX17" s="277"/>
      <c r="PY17" s="277"/>
      <c r="PZ17" s="277"/>
      <c r="QA17" s="277"/>
      <c r="QB17" s="277"/>
      <c r="QC17" s="277"/>
      <c r="QD17" s="277"/>
      <c r="QE17" s="277"/>
      <c r="QF17" s="277"/>
      <c r="QG17" s="277"/>
      <c r="QH17" s="277"/>
      <c r="QI17" s="277"/>
      <c r="QJ17" s="277"/>
      <c r="QK17" s="277"/>
      <c r="QL17" s="277"/>
      <c r="QM17" s="277"/>
      <c r="QN17" s="277"/>
      <c r="QO17" s="277"/>
      <c r="QP17" s="277"/>
      <c r="QQ17" s="277"/>
      <c r="QR17" s="277"/>
      <c r="QS17" s="277"/>
      <c r="QT17" s="277"/>
      <c r="QU17" s="277"/>
      <c r="QV17" s="277"/>
      <c r="QW17" s="277"/>
      <c r="QX17" s="277"/>
      <c r="QY17" s="277"/>
      <c r="QZ17" s="277"/>
      <c r="RA17" s="277"/>
      <c r="RB17" s="277"/>
      <c r="RC17" s="277"/>
      <c r="RD17" s="277"/>
      <c r="RE17" s="277"/>
      <c r="RF17" s="277"/>
      <c r="RG17" s="277"/>
      <c r="RH17" s="277"/>
      <c r="RI17" s="277"/>
      <c r="RJ17" s="277"/>
      <c r="RK17" s="277"/>
      <c r="RL17" s="277"/>
      <c r="RM17" s="277"/>
      <c r="RN17" s="277"/>
      <c r="RO17" s="277"/>
      <c r="RP17" s="277"/>
      <c r="RQ17" s="277"/>
      <c r="RR17" s="277"/>
      <c r="RS17" s="277"/>
      <c r="RT17" s="277"/>
      <c r="RU17" s="277"/>
      <c r="RV17" s="277"/>
      <c r="RW17" s="277"/>
      <c r="RX17" s="277"/>
      <c r="RY17" s="277"/>
      <c r="RZ17" s="277"/>
      <c r="SA17" s="277"/>
      <c r="SB17" s="277"/>
      <c r="SC17" s="277"/>
      <c r="SD17" s="277"/>
      <c r="SE17" s="277"/>
      <c r="SF17" s="277"/>
      <c r="SG17" s="277"/>
      <c r="SH17" s="277"/>
      <c r="SI17" s="277"/>
      <c r="SJ17" s="277"/>
      <c r="SK17" s="277"/>
      <c r="SL17" s="277"/>
      <c r="SM17" s="277"/>
      <c r="SN17" s="277"/>
      <c r="SO17" s="277"/>
      <c r="SP17" s="277"/>
      <c r="SQ17" s="277"/>
      <c r="SR17" s="277"/>
      <c r="SS17" s="277"/>
      <c r="ST17" s="277"/>
      <c r="SU17" s="277"/>
      <c r="SV17" s="277"/>
      <c r="SW17" s="277"/>
      <c r="SX17" s="277"/>
      <c r="SY17" s="277"/>
      <c r="SZ17" s="277"/>
      <c r="TA17" s="277"/>
      <c r="TB17" s="277"/>
      <c r="TC17" s="277"/>
      <c r="TD17" s="277"/>
      <c r="TE17" s="277"/>
      <c r="TF17" s="277"/>
      <c r="TG17" s="277"/>
      <c r="TH17" s="277"/>
      <c r="TI17" s="277"/>
      <c r="TJ17" s="277"/>
      <c r="TK17" s="277"/>
      <c r="TL17" s="277"/>
      <c r="TM17" s="277"/>
      <c r="TN17" s="277"/>
      <c r="TO17" s="277"/>
      <c r="TP17" s="277"/>
      <c r="TQ17" s="277"/>
      <c r="TR17" s="277"/>
      <c r="TS17" s="277"/>
      <c r="TT17" s="277"/>
      <c r="TU17" s="277"/>
      <c r="TV17" s="277"/>
      <c r="TW17" s="277"/>
      <c r="TX17" s="277"/>
      <c r="TY17" s="277"/>
      <c r="TZ17" s="277"/>
      <c r="UA17" s="277"/>
      <c r="UB17" s="277"/>
      <c r="UC17" s="277"/>
      <c r="UD17" s="277"/>
      <c r="UE17" s="277"/>
      <c r="UF17" s="277"/>
      <c r="UG17" s="277"/>
      <c r="UH17" s="277"/>
      <c r="UI17" s="277"/>
      <c r="UJ17" s="277"/>
      <c r="UK17" s="277"/>
      <c r="UL17" s="277"/>
      <c r="UM17" s="277"/>
      <c r="UN17" s="277"/>
      <c r="UO17" s="277"/>
      <c r="UP17" s="277"/>
      <c r="UQ17" s="277"/>
      <c r="UR17" s="277"/>
      <c r="US17" s="277"/>
      <c r="UT17" s="277"/>
      <c r="UU17" s="277"/>
      <c r="UV17" s="277"/>
      <c r="UW17" s="277"/>
      <c r="UX17" s="277"/>
      <c r="UY17" s="277"/>
      <c r="UZ17" s="277"/>
      <c r="VA17" s="277"/>
      <c r="VB17" s="277"/>
      <c r="VC17" s="277"/>
      <c r="VD17" s="277"/>
      <c r="VE17" s="277"/>
      <c r="VF17" s="277"/>
      <c r="VG17" s="277"/>
      <c r="VH17" s="277"/>
      <c r="VI17" s="277"/>
      <c r="VJ17" s="277"/>
      <c r="VK17" s="277"/>
      <c r="VL17" s="277"/>
      <c r="VM17" s="277"/>
      <c r="VN17" s="277"/>
      <c r="VO17" s="277"/>
      <c r="VP17" s="277"/>
      <c r="VQ17" s="277"/>
      <c r="VR17" s="277"/>
      <c r="VS17" s="277"/>
      <c r="VT17" s="277"/>
      <c r="VU17" s="277"/>
      <c r="VV17" s="277"/>
      <c r="VW17" s="277"/>
      <c r="VX17" s="277"/>
      <c r="VY17" s="277"/>
      <c r="VZ17" s="277"/>
      <c r="WA17" s="277"/>
      <c r="WB17" s="277"/>
      <c r="WC17" s="277"/>
      <c r="WD17" s="277"/>
      <c r="WE17" s="277"/>
      <c r="WF17" s="277"/>
      <c r="WG17" s="277"/>
      <c r="WH17" s="277"/>
      <c r="WI17" s="277"/>
      <c r="WJ17" s="277"/>
      <c r="WK17" s="277"/>
      <c r="WL17" s="277"/>
      <c r="WM17" s="277"/>
      <c r="WN17" s="277"/>
      <c r="WO17" s="277"/>
      <c r="WP17" s="277"/>
      <c r="WQ17" s="277"/>
      <c r="WR17" s="277"/>
      <c r="WS17" s="277"/>
      <c r="WT17" s="277"/>
      <c r="WU17" s="277"/>
      <c r="WV17" s="277"/>
      <c r="WW17" s="277"/>
      <c r="WX17" s="277"/>
      <c r="WY17" s="277"/>
      <c r="WZ17" s="277"/>
      <c r="XA17" s="277"/>
      <c r="XB17" s="277"/>
      <c r="XC17" s="277"/>
      <c r="XD17" s="277"/>
      <c r="XE17" s="277"/>
      <c r="XF17" s="277"/>
      <c r="XG17" s="277"/>
      <c r="XH17" s="277"/>
      <c r="XI17" s="277"/>
      <c r="XJ17" s="277"/>
      <c r="XK17" s="277"/>
      <c r="XL17" s="277"/>
      <c r="XM17" s="277"/>
      <c r="XN17" s="277"/>
      <c r="XO17" s="277"/>
      <c r="XP17" s="277"/>
      <c r="XQ17" s="277"/>
      <c r="XR17" s="277"/>
      <c r="XS17" s="277"/>
      <c r="XT17" s="277"/>
      <c r="XU17" s="277"/>
      <c r="XV17" s="277"/>
      <c r="XW17" s="277"/>
      <c r="XX17" s="277"/>
      <c r="XY17" s="277"/>
      <c r="XZ17" s="277"/>
      <c r="YA17" s="277"/>
      <c r="YB17" s="277"/>
      <c r="YC17" s="277"/>
      <c r="YD17" s="277"/>
      <c r="YE17" s="277"/>
      <c r="YF17" s="277"/>
      <c r="YG17" s="277"/>
      <c r="YH17" s="277"/>
      <c r="YI17" s="277"/>
      <c r="YJ17" s="277"/>
      <c r="YK17" s="277"/>
      <c r="YL17" s="277"/>
      <c r="YM17" s="277"/>
      <c r="YN17" s="277"/>
      <c r="YO17" s="277"/>
      <c r="YP17" s="277"/>
      <c r="YQ17" s="277"/>
      <c r="YR17" s="277"/>
      <c r="YS17" s="277"/>
      <c r="YT17" s="277"/>
      <c r="YU17" s="277"/>
      <c r="YV17" s="277"/>
      <c r="YW17" s="277"/>
      <c r="YX17" s="277"/>
      <c r="YY17" s="277"/>
      <c r="YZ17" s="277"/>
      <c r="ZA17" s="277"/>
      <c r="ZB17" s="277"/>
      <c r="ZC17" s="277"/>
      <c r="ZD17" s="277"/>
      <c r="ZE17" s="277"/>
      <c r="ZF17" s="277"/>
      <c r="ZG17" s="277"/>
      <c r="ZH17" s="277"/>
      <c r="ZI17" s="277"/>
      <c r="ZJ17" s="277"/>
      <c r="ZK17" s="277"/>
      <c r="ZL17" s="277"/>
      <c r="ZM17" s="277"/>
      <c r="ZN17" s="277"/>
      <c r="ZO17" s="277"/>
      <c r="ZP17" s="277"/>
      <c r="ZQ17" s="277"/>
      <c r="ZR17" s="277"/>
      <c r="ZS17" s="277"/>
      <c r="ZT17" s="277"/>
      <c r="ZU17" s="277"/>
      <c r="ZV17" s="277"/>
      <c r="ZW17" s="277"/>
      <c r="ZX17" s="277"/>
      <c r="ZY17" s="277"/>
      <c r="ZZ17" s="277"/>
      <c r="AAA17" s="277"/>
      <c r="AAB17" s="277"/>
      <c r="AAC17" s="277"/>
      <c r="AAD17" s="277"/>
      <c r="AAE17" s="277"/>
      <c r="AAF17" s="277"/>
      <c r="AAG17" s="277"/>
      <c r="AAH17" s="277"/>
      <c r="AAI17" s="277"/>
      <c r="AAJ17" s="277"/>
      <c r="AAK17" s="277"/>
      <c r="AAL17" s="277"/>
      <c r="AAM17" s="277"/>
      <c r="AAN17" s="277"/>
      <c r="AAO17" s="277"/>
      <c r="AAP17" s="277"/>
      <c r="AAQ17" s="277"/>
      <c r="AAR17" s="277"/>
      <c r="AAS17" s="277"/>
      <c r="AAT17" s="277"/>
      <c r="AAU17" s="277"/>
      <c r="AAV17" s="277"/>
      <c r="AAW17" s="277"/>
      <c r="AAX17" s="277"/>
      <c r="AAY17" s="277"/>
      <c r="AAZ17" s="277"/>
      <c r="ABA17" s="277"/>
      <c r="ABB17" s="277"/>
      <c r="ABC17" s="277"/>
      <c r="ABD17" s="277"/>
      <c r="ABE17" s="277"/>
      <c r="ABF17" s="277"/>
      <c r="ABG17" s="277"/>
      <c r="ABH17" s="277"/>
      <c r="ABI17" s="277"/>
      <c r="ABJ17" s="277"/>
      <c r="ABK17" s="277"/>
      <c r="ABL17" s="277"/>
      <c r="ABM17" s="277"/>
      <c r="ABN17" s="277"/>
      <c r="ABO17" s="277"/>
      <c r="ABP17" s="277"/>
      <c r="ABQ17" s="277"/>
      <c r="ABR17" s="277"/>
      <c r="ABS17" s="277"/>
      <c r="ABT17" s="277"/>
      <c r="ABU17" s="277"/>
      <c r="ABV17" s="277"/>
      <c r="ABW17" s="277"/>
      <c r="ABX17" s="277"/>
      <c r="ABY17" s="277"/>
      <c r="ABZ17" s="277"/>
      <c r="ACA17" s="277"/>
      <c r="ACB17" s="277"/>
      <c r="ACC17" s="277"/>
      <c r="ACD17" s="277"/>
      <c r="ACE17" s="277"/>
      <c r="ACF17" s="277"/>
      <c r="ACG17" s="277"/>
      <c r="ACH17" s="277"/>
      <c r="ACI17" s="277"/>
      <c r="ACJ17" s="277"/>
      <c r="ACK17" s="277"/>
      <c r="ACL17" s="277"/>
      <c r="ACM17" s="277"/>
      <c r="ACN17" s="277"/>
      <c r="ACO17" s="277"/>
      <c r="ACP17" s="277"/>
      <c r="ACQ17" s="277"/>
      <c r="ACR17" s="277"/>
      <c r="ACS17" s="277"/>
      <c r="ACT17" s="277"/>
      <c r="ACU17" s="277"/>
      <c r="ACV17" s="277"/>
      <c r="ACW17" s="277"/>
      <c r="ACX17" s="277"/>
      <c r="ACY17" s="277"/>
      <c r="ACZ17" s="277"/>
      <c r="ADA17" s="277"/>
      <c r="ADB17" s="277"/>
      <c r="ADC17" s="277"/>
      <c r="ADD17" s="277"/>
      <c r="ADE17" s="277"/>
      <c r="ADF17" s="277"/>
      <c r="ADG17" s="277"/>
      <c r="ADH17" s="277"/>
      <c r="ADI17" s="277"/>
      <c r="ADJ17" s="277"/>
      <c r="ADK17" s="277"/>
      <c r="ADL17" s="277"/>
      <c r="ADM17" s="277"/>
      <c r="ADN17" s="277"/>
      <c r="ADO17" s="277"/>
      <c r="ADP17" s="277"/>
      <c r="ADQ17" s="277"/>
      <c r="ADR17" s="277"/>
      <c r="ADS17" s="277"/>
      <c r="ADT17" s="277"/>
      <c r="ADU17" s="277"/>
      <c r="ADV17" s="277"/>
      <c r="ADW17" s="277"/>
      <c r="ADX17" s="277"/>
      <c r="ADY17" s="277"/>
      <c r="ADZ17" s="277"/>
      <c r="AEA17" s="277"/>
      <c r="AEB17" s="277"/>
      <c r="AEC17" s="277"/>
      <c r="AED17" s="277"/>
      <c r="AEE17" s="277"/>
      <c r="AEF17" s="277"/>
      <c r="AEG17" s="277"/>
      <c r="AEH17" s="277"/>
      <c r="AEI17" s="277"/>
      <c r="AEJ17" s="277"/>
      <c r="AEK17" s="277"/>
      <c r="AEL17" s="277"/>
      <c r="AEM17" s="277"/>
      <c r="AEN17" s="277"/>
      <c r="AEO17" s="277"/>
      <c r="AEP17" s="277"/>
      <c r="AEQ17" s="277"/>
      <c r="AER17" s="277"/>
      <c r="AES17" s="277"/>
      <c r="AET17" s="277"/>
      <c r="AEU17" s="277"/>
      <c r="AEV17" s="277"/>
      <c r="AEW17" s="277"/>
      <c r="AEX17" s="277"/>
      <c r="AEY17" s="277"/>
      <c r="AEZ17" s="277"/>
      <c r="AFA17" s="277"/>
      <c r="AFB17" s="277"/>
      <c r="AFC17" s="277"/>
      <c r="AFD17" s="277"/>
      <c r="AFE17" s="277"/>
      <c r="AFF17" s="277"/>
      <c r="AFG17" s="277"/>
      <c r="AFH17" s="277"/>
      <c r="AFI17" s="277"/>
      <c r="AFJ17" s="277"/>
      <c r="AFK17" s="277"/>
      <c r="AFL17" s="277"/>
      <c r="AFM17" s="277"/>
      <c r="AFN17" s="277"/>
      <c r="AFO17" s="277"/>
      <c r="AFP17" s="277"/>
      <c r="AFQ17" s="277"/>
      <c r="AFR17" s="277"/>
      <c r="AFS17" s="277"/>
      <c r="AFT17" s="277"/>
      <c r="AFU17" s="277"/>
      <c r="AFV17" s="277"/>
      <c r="AFW17" s="277"/>
      <c r="AFX17" s="277"/>
      <c r="AFY17" s="277"/>
      <c r="AFZ17" s="277"/>
      <c r="AGA17" s="277"/>
      <c r="AGB17" s="277"/>
      <c r="AGC17" s="277"/>
      <c r="AGD17" s="277"/>
      <c r="AGE17" s="277"/>
      <c r="AGF17" s="277"/>
      <c r="AGG17" s="277"/>
      <c r="AGH17" s="277"/>
      <c r="AGI17" s="277"/>
      <c r="AGJ17" s="277"/>
      <c r="AGK17" s="277"/>
      <c r="AGL17" s="277"/>
      <c r="AGM17" s="277"/>
      <c r="AGN17" s="277"/>
      <c r="AGO17" s="277"/>
      <c r="AGP17" s="277"/>
      <c r="AGQ17" s="277"/>
      <c r="AGR17" s="277"/>
      <c r="AGS17" s="277"/>
      <c r="AGT17" s="277"/>
      <c r="AGU17" s="277"/>
      <c r="AGV17" s="277"/>
      <c r="AGW17" s="277"/>
      <c r="AGX17" s="277"/>
      <c r="AGY17" s="277"/>
      <c r="AGZ17" s="277"/>
      <c r="AHA17" s="277"/>
      <c r="AHB17" s="277"/>
      <c r="AHC17" s="277"/>
      <c r="AHD17" s="277"/>
      <c r="AHE17" s="277"/>
      <c r="AHF17" s="277"/>
      <c r="AHG17" s="277"/>
      <c r="AHH17" s="277"/>
      <c r="AHI17" s="277"/>
      <c r="AHJ17" s="277"/>
      <c r="AHK17" s="277"/>
      <c r="AHL17" s="277"/>
      <c r="AHM17" s="277"/>
      <c r="AHN17" s="277"/>
      <c r="AHO17" s="277"/>
      <c r="AHP17" s="277"/>
      <c r="AHQ17" s="277"/>
      <c r="AHR17" s="277"/>
      <c r="AHS17" s="277"/>
      <c r="AHT17" s="277"/>
      <c r="AHU17" s="277"/>
      <c r="AHV17" s="277"/>
      <c r="AHW17" s="277"/>
      <c r="AHX17" s="277"/>
      <c r="AHY17" s="277"/>
      <c r="AHZ17" s="277"/>
      <c r="AIA17" s="277"/>
      <c r="AIB17" s="277"/>
      <c r="AIC17" s="277"/>
      <c r="AID17" s="277"/>
      <c r="AIE17" s="277"/>
      <c r="AIF17" s="277"/>
      <c r="AIG17" s="277"/>
      <c r="AIH17" s="277"/>
      <c r="AII17" s="277"/>
      <c r="AIJ17" s="277"/>
      <c r="AIK17" s="277"/>
      <c r="AIL17" s="277"/>
      <c r="AIM17" s="277"/>
      <c r="AIN17" s="277"/>
      <c r="AIO17" s="277"/>
      <c r="AIP17" s="277"/>
      <c r="AIQ17" s="277"/>
      <c r="AIR17" s="277"/>
      <c r="AIS17" s="277"/>
      <c r="AIT17" s="277"/>
      <c r="AIU17" s="277"/>
      <c r="AIV17" s="277"/>
      <c r="AIW17" s="277"/>
      <c r="AIX17" s="277"/>
      <c r="AIY17" s="277"/>
      <c r="AIZ17" s="277"/>
      <c r="AJA17" s="277"/>
      <c r="AJB17" s="277"/>
      <c r="AJC17" s="277"/>
      <c r="AJD17" s="277"/>
      <c r="AJE17" s="277"/>
      <c r="AJF17" s="277"/>
      <c r="AJG17" s="277"/>
      <c r="AJH17" s="277"/>
      <c r="AJI17" s="277"/>
      <c r="AJJ17" s="277"/>
      <c r="AJK17" s="277"/>
      <c r="AJL17" s="277"/>
      <c r="AJM17" s="277"/>
      <c r="AJN17" s="277"/>
      <c r="AJO17" s="277"/>
      <c r="AJP17" s="277"/>
      <c r="AJQ17" s="277"/>
      <c r="AJR17" s="277"/>
      <c r="AJS17" s="277"/>
      <c r="AJT17" s="277"/>
      <c r="AJU17" s="277"/>
      <c r="AJV17" s="277"/>
      <c r="AJW17" s="277"/>
      <c r="AJX17" s="277"/>
      <c r="AJY17" s="277"/>
      <c r="AJZ17" s="277"/>
      <c r="AKA17" s="277"/>
      <c r="AKB17" s="277"/>
      <c r="AKC17" s="277"/>
      <c r="AKD17" s="277"/>
      <c r="AKE17" s="277"/>
      <c r="AKF17" s="277"/>
      <c r="AKG17" s="277"/>
      <c r="AKH17" s="277"/>
      <c r="AKI17" s="277"/>
      <c r="AKJ17" s="277"/>
      <c r="AKK17" s="277"/>
      <c r="AKL17" s="277"/>
      <c r="AKM17" s="277"/>
      <c r="AKN17" s="277"/>
      <c r="AKO17" s="277"/>
      <c r="AKP17" s="277"/>
      <c r="AKQ17" s="277"/>
      <c r="AKR17" s="277"/>
      <c r="AKS17" s="277"/>
      <c r="AKT17" s="277"/>
      <c r="AKU17" s="277"/>
      <c r="AKV17" s="277"/>
      <c r="AKW17" s="277"/>
      <c r="AKX17" s="277"/>
      <c r="AKY17" s="277"/>
      <c r="AKZ17" s="277"/>
      <c r="ALA17" s="277"/>
      <c r="ALB17" s="277"/>
      <c r="ALC17" s="277"/>
      <c r="ALD17" s="277"/>
      <c r="ALE17" s="277"/>
      <c r="ALF17" s="277"/>
      <c r="ALG17" s="277"/>
      <c r="ALH17" s="277"/>
      <c r="ALI17" s="277"/>
      <c r="ALJ17" s="277"/>
      <c r="ALK17" s="277"/>
      <c r="ALL17" s="277"/>
      <c r="ALM17" s="277"/>
      <c r="ALN17" s="277"/>
      <c r="ALO17" s="277"/>
      <c r="ALP17" s="277"/>
      <c r="ALQ17" s="277"/>
      <c r="ALR17" s="277"/>
      <c r="ALS17" s="277"/>
      <c r="ALT17" s="277"/>
      <c r="ALU17" s="277"/>
      <c r="ALV17" s="277"/>
      <c r="ALW17" s="277"/>
      <c r="ALX17" s="277"/>
      <c r="ALY17" s="277"/>
      <c r="ALZ17" s="277"/>
      <c r="AMA17" s="277"/>
      <c r="AMB17" s="277"/>
      <c r="AMC17" s="277"/>
      <c r="AMD17" s="277"/>
      <c r="AME17" s="277"/>
      <c r="AMF17" s="277"/>
      <c r="AMG17" s="277"/>
      <c r="AMH17" s="277"/>
      <c r="AMI17" s="277"/>
      <c r="AMJ17" s="277"/>
      <c r="AMK17" s="277"/>
      <c r="AML17" s="277"/>
      <c r="AMM17" s="277"/>
      <c r="AMN17" s="277"/>
      <c r="AMO17" s="277"/>
      <c r="AMP17" s="277"/>
      <c r="AMQ17" s="277"/>
      <c r="AMR17" s="277"/>
      <c r="AMS17" s="277"/>
      <c r="AMT17" s="277"/>
      <c r="AMU17" s="277"/>
      <c r="AMV17" s="277"/>
      <c r="AMW17" s="277"/>
      <c r="AMX17" s="277"/>
      <c r="AMY17" s="277"/>
      <c r="AMZ17" s="277"/>
      <c r="ANA17" s="277"/>
      <c r="ANB17" s="277"/>
      <c r="ANC17" s="277"/>
      <c r="AND17" s="277"/>
      <c r="ANE17" s="277"/>
      <c r="ANF17" s="277"/>
      <c r="ANG17" s="277"/>
      <c r="ANH17" s="277"/>
      <c r="ANI17" s="277"/>
      <c r="ANJ17" s="277"/>
      <c r="ANK17" s="277"/>
      <c r="ANL17" s="277"/>
      <c r="ANM17" s="277"/>
      <c r="ANN17" s="277"/>
      <c r="ANO17" s="277"/>
      <c r="ANP17" s="277"/>
      <c r="ANQ17" s="277"/>
      <c r="ANR17" s="277"/>
      <c r="ANS17" s="277"/>
      <c r="ANT17" s="277"/>
      <c r="ANU17" s="277"/>
      <c r="ANV17" s="277"/>
      <c r="ANW17" s="277"/>
      <c r="ANX17" s="277"/>
      <c r="ANY17" s="277"/>
      <c r="ANZ17" s="277"/>
      <c r="AOA17" s="277"/>
      <c r="AOB17" s="277"/>
      <c r="AOC17" s="277"/>
      <c r="AOD17" s="277"/>
      <c r="AOE17" s="277"/>
      <c r="AOF17" s="277"/>
      <c r="AOG17" s="277"/>
      <c r="AOH17" s="277"/>
      <c r="AOI17" s="277"/>
      <c r="AOJ17" s="277"/>
      <c r="AOK17" s="277"/>
      <c r="AOL17" s="277"/>
      <c r="AOM17" s="277"/>
      <c r="AON17" s="277"/>
      <c r="AOO17" s="277"/>
      <c r="AOP17" s="277"/>
      <c r="AOQ17" s="277"/>
      <c r="AOR17" s="277"/>
      <c r="AOS17" s="277"/>
      <c r="AOT17" s="277"/>
      <c r="AOU17" s="277"/>
      <c r="AOV17" s="277"/>
      <c r="AOW17" s="277"/>
      <c r="AOX17" s="277"/>
      <c r="AOY17" s="277"/>
      <c r="AOZ17" s="277"/>
      <c r="APA17" s="277"/>
      <c r="APB17" s="277"/>
      <c r="APC17" s="277"/>
      <c r="APD17" s="277"/>
      <c r="APE17" s="277"/>
      <c r="APF17" s="277"/>
      <c r="APG17" s="277"/>
      <c r="APH17" s="277"/>
      <c r="API17" s="277"/>
      <c r="APJ17" s="277"/>
      <c r="APK17" s="277"/>
      <c r="APL17" s="277"/>
      <c r="APM17" s="277"/>
      <c r="APN17" s="277"/>
      <c r="APO17" s="277"/>
      <c r="APP17" s="277"/>
      <c r="APQ17" s="277"/>
      <c r="APR17" s="277"/>
      <c r="APS17" s="277"/>
      <c r="APT17" s="277"/>
      <c r="APU17" s="277"/>
      <c r="APV17" s="277"/>
      <c r="APW17" s="277"/>
      <c r="APX17" s="277"/>
      <c r="APY17" s="277"/>
      <c r="APZ17" s="277"/>
      <c r="AQA17" s="277"/>
      <c r="AQB17" s="277"/>
      <c r="AQC17" s="277"/>
      <c r="AQD17" s="277"/>
      <c r="AQE17" s="277"/>
      <c r="AQF17" s="277"/>
      <c r="AQG17" s="277"/>
      <c r="AQH17" s="277"/>
      <c r="AQI17" s="277"/>
      <c r="AQJ17" s="277"/>
      <c r="AQK17" s="277"/>
      <c r="AQL17" s="277"/>
      <c r="AQM17" s="277"/>
      <c r="AQN17" s="277"/>
      <c r="AQO17" s="277"/>
      <c r="AQP17" s="277"/>
      <c r="AQQ17" s="277"/>
      <c r="AQR17" s="277"/>
      <c r="AQS17" s="277"/>
      <c r="AQT17" s="277"/>
      <c r="AQU17" s="277"/>
      <c r="AQV17" s="277"/>
      <c r="AQW17" s="277"/>
      <c r="AQX17" s="277"/>
      <c r="AQY17" s="277"/>
      <c r="AQZ17" s="277"/>
      <c r="ARA17" s="277"/>
      <c r="ARB17" s="277"/>
      <c r="ARC17" s="277"/>
      <c r="ARD17" s="277"/>
      <c r="ARE17" s="277"/>
      <c r="ARF17" s="277"/>
      <c r="ARG17" s="277"/>
      <c r="ARH17" s="277"/>
      <c r="ARI17" s="277"/>
      <c r="ARJ17" s="277"/>
      <c r="ARK17" s="277"/>
      <c r="ARL17" s="277"/>
      <c r="ARM17" s="277"/>
      <c r="ARN17" s="277"/>
      <c r="ARO17" s="277"/>
      <c r="ARP17" s="277"/>
      <c r="ARQ17" s="277"/>
      <c r="ARR17" s="277"/>
      <c r="ARS17" s="277"/>
      <c r="ART17" s="277"/>
      <c r="ARU17" s="277"/>
      <c r="ARV17" s="277"/>
      <c r="ARW17" s="277"/>
      <c r="ARX17" s="277"/>
      <c r="ARY17" s="277"/>
      <c r="ARZ17" s="277"/>
      <c r="ASA17" s="277"/>
      <c r="ASB17" s="277"/>
      <c r="ASC17" s="277"/>
      <c r="ASD17" s="277"/>
      <c r="ASE17" s="277"/>
      <c r="ASF17" s="277"/>
      <c r="ASG17" s="277"/>
      <c r="ASH17" s="277"/>
      <c r="ASI17" s="277"/>
      <c r="ASJ17" s="277"/>
      <c r="ASK17" s="277"/>
      <c r="ASL17" s="277"/>
      <c r="ASM17" s="277"/>
      <c r="ASN17" s="277"/>
      <c r="ASO17" s="277"/>
      <c r="ASP17" s="277"/>
      <c r="ASQ17" s="277"/>
      <c r="ASR17" s="277"/>
      <c r="ASS17" s="277"/>
      <c r="AST17" s="277"/>
      <c r="ASU17" s="277"/>
      <c r="ASV17" s="277"/>
      <c r="ASW17" s="277"/>
      <c r="ASX17" s="277"/>
      <c r="ASY17" s="277"/>
      <c r="ASZ17" s="277"/>
      <c r="ATA17" s="277"/>
      <c r="ATB17" s="277"/>
      <c r="ATC17" s="277"/>
      <c r="ATD17" s="277"/>
      <c r="ATE17" s="277"/>
      <c r="ATF17" s="277"/>
      <c r="ATG17" s="277"/>
      <c r="ATH17" s="277"/>
      <c r="ATI17" s="277"/>
      <c r="ATJ17" s="277"/>
      <c r="ATK17" s="277"/>
      <c r="ATL17" s="277"/>
      <c r="ATM17" s="277"/>
      <c r="ATN17" s="277"/>
      <c r="ATO17" s="277"/>
      <c r="ATP17" s="277"/>
      <c r="ATQ17" s="277"/>
      <c r="ATR17" s="277"/>
      <c r="ATS17" s="277"/>
      <c r="ATT17" s="277"/>
      <c r="ATU17" s="277"/>
      <c r="ATV17" s="277"/>
      <c r="ATW17" s="277"/>
      <c r="ATX17" s="277"/>
      <c r="ATY17" s="277"/>
      <c r="ATZ17" s="277"/>
      <c r="AUA17" s="277"/>
      <c r="AUB17" s="277"/>
      <c r="AUC17" s="277"/>
      <c r="AUD17" s="277"/>
      <c r="AUE17" s="277"/>
      <c r="AUF17" s="277"/>
      <c r="AUG17" s="277"/>
      <c r="AUH17" s="277"/>
      <c r="AUI17" s="277"/>
      <c r="AUJ17" s="277"/>
      <c r="AUK17" s="277"/>
      <c r="AUL17" s="277"/>
      <c r="AUM17" s="277"/>
      <c r="AUN17" s="277"/>
      <c r="AUO17" s="277"/>
      <c r="AUP17" s="277"/>
      <c r="AUQ17" s="277"/>
      <c r="AUR17" s="277"/>
      <c r="AUS17" s="277"/>
      <c r="AUT17" s="277"/>
      <c r="AUU17" s="277"/>
      <c r="AUV17" s="277"/>
      <c r="AUW17" s="277"/>
      <c r="AUX17" s="277"/>
      <c r="AUY17" s="277"/>
      <c r="AUZ17" s="277"/>
      <c r="AVA17" s="277"/>
      <c r="AVB17" s="277"/>
      <c r="AVC17" s="277"/>
      <c r="AVD17" s="277"/>
      <c r="AVE17" s="277"/>
      <c r="AVF17" s="277"/>
      <c r="AVG17" s="277"/>
      <c r="AVH17" s="277"/>
      <c r="AVI17" s="277"/>
      <c r="AVJ17" s="277"/>
      <c r="AVK17" s="277"/>
      <c r="AVL17" s="277"/>
      <c r="AVM17" s="277"/>
      <c r="AVN17" s="277"/>
      <c r="AVO17" s="277"/>
      <c r="AVP17" s="277"/>
      <c r="AVQ17" s="277"/>
      <c r="AVR17" s="277"/>
      <c r="AVS17" s="277"/>
      <c r="AVT17" s="277"/>
      <c r="AVU17" s="277"/>
      <c r="AVV17" s="277"/>
      <c r="AVW17" s="277"/>
      <c r="AVX17" s="277"/>
      <c r="AVY17" s="277"/>
      <c r="AVZ17" s="277"/>
      <c r="AWA17" s="277"/>
      <c r="AWB17" s="277"/>
      <c r="AWC17" s="277"/>
      <c r="AWD17" s="277"/>
      <c r="AWE17" s="277"/>
      <c r="AWF17" s="277"/>
      <c r="AWG17" s="277"/>
      <c r="AWH17" s="277"/>
      <c r="AWI17" s="277"/>
      <c r="AWJ17" s="277"/>
      <c r="AWK17" s="277"/>
      <c r="AWL17" s="277"/>
      <c r="AWM17" s="277"/>
      <c r="AWN17" s="277"/>
      <c r="AWO17" s="277"/>
      <c r="AWP17" s="277"/>
      <c r="AWQ17" s="277"/>
      <c r="AWR17" s="277"/>
      <c r="AWS17" s="277"/>
      <c r="AWT17" s="277"/>
      <c r="AWU17" s="277"/>
      <c r="AWV17" s="277"/>
      <c r="AWW17" s="277"/>
      <c r="AWX17" s="277"/>
      <c r="AWY17" s="277"/>
      <c r="AWZ17" s="277"/>
      <c r="AXA17" s="277"/>
      <c r="AXB17" s="277"/>
      <c r="AXC17" s="277"/>
      <c r="AXD17" s="277"/>
      <c r="AXE17" s="277"/>
      <c r="AXF17" s="277"/>
      <c r="AXG17" s="277"/>
      <c r="AXH17" s="277"/>
      <c r="AXI17" s="277"/>
      <c r="AXJ17" s="277"/>
      <c r="AXK17" s="277"/>
      <c r="AXL17" s="277"/>
      <c r="AXM17" s="277"/>
      <c r="AXN17" s="277"/>
      <c r="AXO17" s="277"/>
      <c r="AXP17" s="277"/>
      <c r="AXQ17" s="277"/>
      <c r="AXR17" s="277"/>
      <c r="AXS17" s="277"/>
      <c r="AXT17" s="277"/>
      <c r="AXU17" s="277"/>
      <c r="AXV17" s="277"/>
      <c r="AXW17" s="277"/>
      <c r="AXX17" s="277"/>
      <c r="AXY17" s="277"/>
      <c r="AXZ17" s="277"/>
      <c r="AYA17" s="277"/>
      <c r="AYB17" s="277"/>
      <c r="AYC17" s="277"/>
      <c r="AYD17" s="277"/>
      <c r="AYE17" s="277"/>
      <c r="AYF17" s="277"/>
      <c r="AYG17" s="277"/>
      <c r="AYH17" s="277"/>
      <c r="AYI17" s="277"/>
      <c r="AYJ17" s="277"/>
      <c r="AYK17" s="277"/>
      <c r="AYL17" s="277"/>
      <c r="AYM17" s="277"/>
      <c r="AYN17" s="277"/>
      <c r="AYO17" s="277"/>
      <c r="AYP17" s="277"/>
      <c r="AYQ17" s="277"/>
      <c r="AYR17" s="277"/>
      <c r="AYS17" s="277"/>
      <c r="AYT17" s="277"/>
      <c r="AYU17" s="277"/>
      <c r="AYV17" s="277"/>
      <c r="AYW17" s="277"/>
      <c r="AYX17" s="277"/>
      <c r="AYY17" s="277"/>
      <c r="AYZ17" s="277"/>
      <c r="AZA17" s="277"/>
      <c r="AZB17" s="277"/>
      <c r="AZC17" s="277"/>
      <c r="AZD17" s="277"/>
      <c r="AZE17" s="277"/>
      <c r="AZF17" s="277"/>
      <c r="AZG17" s="277"/>
      <c r="AZH17" s="277"/>
      <c r="AZI17" s="277"/>
      <c r="AZJ17" s="277"/>
      <c r="AZK17" s="277"/>
      <c r="AZL17" s="277"/>
      <c r="AZM17" s="277"/>
      <c r="AZN17" s="277"/>
      <c r="AZO17" s="277"/>
      <c r="AZP17" s="277"/>
      <c r="AZQ17" s="277"/>
      <c r="AZR17" s="277"/>
      <c r="AZS17" s="277"/>
      <c r="AZT17" s="277"/>
      <c r="AZU17" s="277"/>
      <c r="AZV17" s="277"/>
      <c r="AZW17" s="277"/>
      <c r="AZX17" s="277"/>
      <c r="AZY17" s="277"/>
      <c r="AZZ17" s="277"/>
      <c r="BAA17" s="277"/>
      <c r="BAB17" s="277"/>
      <c r="BAC17" s="277"/>
      <c r="BAD17" s="277"/>
      <c r="BAE17" s="277"/>
      <c r="BAF17" s="277"/>
      <c r="BAG17" s="277"/>
      <c r="BAH17" s="277"/>
      <c r="BAI17" s="277"/>
      <c r="BAJ17" s="277"/>
      <c r="BAK17" s="277"/>
      <c r="BAL17" s="277"/>
      <c r="BAM17" s="277"/>
      <c r="BAN17" s="277"/>
      <c r="BAO17" s="277"/>
      <c r="BAP17" s="277"/>
      <c r="BAQ17" s="277"/>
      <c r="BAR17" s="277"/>
      <c r="BAS17" s="277"/>
      <c r="BAT17" s="277"/>
      <c r="BAU17" s="277"/>
      <c r="BAV17" s="277"/>
      <c r="BAW17" s="277"/>
      <c r="BAX17" s="277"/>
      <c r="BAY17" s="277"/>
      <c r="BAZ17" s="277"/>
      <c r="BBA17" s="277"/>
      <c r="BBB17" s="277"/>
      <c r="BBC17" s="277"/>
      <c r="BBD17" s="277"/>
      <c r="BBE17" s="277"/>
      <c r="BBF17" s="277"/>
      <c r="BBG17" s="277"/>
      <c r="BBH17" s="277"/>
      <c r="BBI17" s="277"/>
      <c r="BBJ17" s="277"/>
      <c r="BBK17" s="277"/>
      <c r="BBL17" s="277"/>
      <c r="BBM17" s="277"/>
      <c r="BBN17" s="277"/>
      <c r="BBO17" s="277"/>
      <c r="BBP17" s="277"/>
      <c r="BBQ17" s="277"/>
      <c r="BBR17" s="277"/>
      <c r="BBS17" s="277"/>
      <c r="BBT17" s="277"/>
      <c r="BBU17" s="277"/>
      <c r="BBV17" s="277"/>
      <c r="BBW17" s="277"/>
      <c r="BBX17" s="277"/>
      <c r="BBY17" s="277"/>
      <c r="BBZ17" s="277"/>
      <c r="BCA17" s="277"/>
      <c r="BCB17" s="277"/>
      <c r="BCC17" s="277"/>
      <c r="BCD17" s="277"/>
      <c r="BCE17" s="277"/>
      <c r="BCF17" s="277"/>
      <c r="BCG17" s="277"/>
      <c r="BCH17" s="277"/>
      <c r="BCI17" s="277"/>
      <c r="BCJ17" s="277"/>
      <c r="BCK17" s="277"/>
      <c r="BCL17" s="277"/>
      <c r="BCM17" s="277"/>
      <c r="BCN17" s="277"/>
      <c r="BCO17" s="277"/>
      <c r="BCP17" s="277"/>
      <c r="BCQ17" s="277"/>
      <c r="BCR17" s="277"/>
      <c r="BCS17" s="277"/>
      <c r="BCT17" s="277"/>
      <c r="BCU17" s="277"/>
      <c r="BCV17" s="277"/>
      <c r="BCW17" s="277"/>
      <c r="BCX17" s="277"/>
      <c r="BCY17" s="277"/>
      <c r="BCZ17" s="277"/>
      <c r="BDA17" s="277"/>
      <c r="BDB17" s="277"/>
      <c r="BDC17" s="277"/>
      <c r="BDD17" s="277"/>
      <c r="BDE17" s="277"/>
      <c r="BDF17" s="277"/>
      <c r="BDG17" s="277"/>
      <c r="BDH17" s="277"/>
      <c r="BDI17" s="277"/>
      <c r="BDJ17" s="277"/>
      <c r="BDK17" s="277"/>
      <c r="BDL17" s="277"/>
      <c r="BDM17" s="277"/>
      <c r="BDN17" s="277"/>
      <c r="BDO17" s="277"/>
      <c r="BDP17" s="277"/>
      <c r="BDQ17" s="277"/>
      <c r="BDR17" s="277"/>
      <c r="BDS17" s="277"/>
      <c r="BDT17" s="277"/>
      <c r="BDU17" s="277"/>
      <c r="BDV17" s="277"/>
      <c r="BDW17" s="277"/>
      <c r="BDX17" s="277"/>
      <c r="BDY17" s="277"/>
      <c r="BDZ17" s="277"/>
      <c r="BEA17" s="277"/>
      <c r="BEB17" s="277"/>
      <c r="BEC17" s="277"/>
      <c r="BED17" s="277"/>
      <c r="BEE17" s="277"/>
      <c r="BEF17" s="277"/>
      <c r="BEG17" s="277"/>
      <c r="BEH17" s="277"/>
      <c r="BEI17" s="277"/>
      <c r="BEJ17" s="277"/>
      <c r="BEK17" s="277"/>
      <c r="BEL17" s="277"/>
      <c r="BEM17" s="277"/>
      <c r="BEN17" s="277"/>
      <c r="BEO17" s="277"/>
      <c r="BEP17" s="277"/>
      <c r="BEQ17" s="277"/>
      <c r="BER17" s="277"/>
      <c r="BES17" s="277"/>
      <c r="BET17" s="277"/>
      <c r="BEU17" s="277"/>
      <c r="BEV17" s="277"/>
      <c r="BEW17" s="277"/>
      <c r="BEX17" s="277"/>
      <c r="BEY17" s="277"/>
      <c r="BEZ17" s="277"/>
      <c r="BFA17" s="277"/>
      <c r="BFB17" s="277"/>
      <c r="BFC17" s="277"/>
      <c r="BFD17" s="277"/>
      <c r="BFE17" s="277"/>
      <c r="BFF17" s="277"/>
      <c r="BFG17" s="277"/>
      <c r="BFH17" s="277"/>
      <c r="BFI17" s="277"/>
      <c r="BFJ17" s="277"/>
      <c r="BFK17" s="277"/>
      <c r="BFL17" s="277"/>
      <c r="BFM17" s="277"/>
      <c r="BFN17" s="277"/>
      <c r="BFO17" s="277"/>
      <c r="BFP17" s="277"/>
      <c r="BFQ17" s="277"/>
      <c r="BFR17" s="277"/>
      <c r="BFS17" s="277"/>
      <c r="BFT17" s="277"/>
      <c r="BFU17" s="277"/>
      <c r="BFV17" s="277"/>
      <c r="BFW17" s="277"/>
      <c r="BFX17" s="277"/>
      <c r="BFY17" s="277"/>
      <c r="BFZ17" s="277"/>
      <c r="BGA17" s="277"/>
      <c r="BGB17" s="277"/>
      <c r="BGC17" s="277"/>
      <c r="BGD17" s="277"/>
      <c r="BGE17" s="277"/>
      <c r="BGF17" s="277"/>
      <c r="BGG17" s="277"/>
      <c r="BGH17" s="277"/>
      <c r="BGI17" s="277"/>
      <c r="BGJ17" s="277"/>
      <c r="BGK17" s="277"/>
      <c r="BGL17" s="277"/>
      <c r="BGM17" s="277"/>
      <c r="BGN17" s="277"/>
      <c r="BGO17" s="277"/>
      <c r="BGP17" s="277"/>
      <c r="BGQ17" s="277"/>
      <c r="BGR17" s="277"/>
      <c r="BGS17" s="277"/>
      <c r="BGT17" s="277"/>
      <c r="BGU17" s="277"/>
      <c r="BGV17" s="277"/>
      <c r="BGW17" s="277"/>
      <c r="BGX17" s="277"/>
      <c r="BGY17" s="277"/>
      <c r="BGZ17" s="277"/>
      <c r="BHA17" s="277"/>
      <c r="BHB17" s="277"/>
      <c r="BHC17" s="277"/>
      <c r="BHD17" s="277"/>
      <c r="BHE17" s="277"/>
      <c r="BHF17" s="277"/>
      <c r="BHG17" s="277"/>
      <c r="BHH17" s="277"/>
      <c r="BHI17" s="277"/>
      <c r="BHJ17" s="277"/>
      <c r="BHK17" s="277"/>
      <c r="BHL17" s="277"/>
      <c r="BHM17" s="277"/>
      <c r="BHN17" s="277"/>
      <c r="BHO17" s="277"/>
      <c r="BHP17" s="277"/>
      <c r="BHQ17" s="277"/>
      <c r="BHR17" s="277"/>
      <c r="BHS17" s="277"/>
      <c r="BHT17" s="277"/>
      <c r="BHU17" s="277"/>
      <c r="BHV17" s="277"/>
      <c r="BHW17" s="277"/>
      <c r="BHX17" s="277"/>
      <c r="BHY17" s="277"/>
      <c r="BHZ17" s="277"/>
      <c r="BIA17" s="277"/>
      <c r="BIB17" s="277"/>
      <c r="BIC17" s="277"/>
      <c r="BID17" s="277"/>
      <c r="BIE17" s="277"/>
      <c r="BIF17" s="277"/>
      <c r="BIG17" s="277"/>
      <c r="BIH17" s="277"/>
      <c r="BII17" s="277"/>
      <c r="BIJ17" s="277"/>
      <c r="BIK17" s="277"/>
      <c r="BIL17" s="277"/>
      <c r="BIM17" s="277"/>
      <c r="BIN17" s="277"/>
      <c r="BIO17" s="277"/>
      <c r="BIP17" s="277"/>
      <c r="BIQ17" s="277"/>
      <c r="BIR17" s="277"/>
      <c r="BIS17" s="277"/>
      <c r="BIT17" s="277"/>
      <c r="BIU17" s="277"/>
      <c r="BIV17" s="277"/>
      <c r="BIW17" s="277"/>
      <c r="BIX17" s="277"/>
      <c r="BIY17" s="277"/>
      <c r="BIZ17" s="277"/>
      <c r="BJA17" s="277"/>
      <c r="BJB17" s="277"/>
      <c r="BJC17" s="277"/>
      <c r="BJD17" s="277"/>
      <c r="BJE17" s="277"/>
      <c r="BJF17" s="277"/>
      <c r="BJG17" s="277"/>
      <c r="BJH17" s="277"/>
      <c r="BJI17" s="277"/>
      <c r="BJJ17" s="277"/>
      <c r="BJK17" s="277"/>
      <c r="BJL17" s="277"/>
      <c r="BJM17" s="277"/>
      <c r="BJN17" s="277"/>
      <c r="BJO17" s="277"/>
      <c r="BJP17" s="277"/>
      <c r="BJQ17" s="277"/>
      <c r="BJR17" s="277"/>
      <c r="BJS17" s="277"/>
      <c r="BJT17" s="277"/>
      <c r="BJU17" s="277"/>
      <c r="BJV17" s="277"/>
      <c r="BJW17" s="277"/>
      <c r="BJX17" s="277"/>
      <c r="BJY17" s="277"/>
      <c r="BJZ17" s="277"/>
      <c r="BKA17" s="277"/>
      <c r="BKB17" s="277"/>
      <c r="BKC17" s="277"/>
      <c r="BKD17" s="277"/>
      <c r="BKE17" s="277"/>
      <c r="BKF17" s="277"/>
      <c r="BKG17" s="277"/>
      <c r="BKH17" s="277"/>
      <c r="BKI17" s="277"/>
      <c r="BKJ17" s="277"/>
      <c r="BKK17" s="277"/>
      <c r="BKL17" s="277"/>
      <c r="BKM17" s="277"/>
      <c r="BKN17" s="277"/>
      <c r="BKO17" s="277"/>
      <c r="BKP17" s="277"/>
      <c r="BKQ17" s="277"/>
      <c r="BKR17" s="277"/>
      <c r="BKS17" s="277"/>
      <c r="BKT17" s="277"/>
      <c r="BKU17" s="277"/>
      <c r="BKV17" s="277"/>
      <c r="BKW17" s="277"/>
      <c r="BKX17" s="277"/>
      <c r="BKY17" s="277"/>
      <c r="BKZ17" s="277"/>
      <c r="BLA17" s="277"/>
      <c r="BLB17" s="277"/>
      <c r="BLC17" s="277"/>
      <c r="BLD17" s="277"/>
      <c r="BLE17" s="277"/>
      <c r="BLF17" s="277"/>
      <c r="BLG17" s="277"/>
      <c r="BLH17" s="277"/>
      <c r="BLI17" s="277"/>
      <c r="BLJ17" s="277"/>
      <c r="BLK17" s="277"/>
      <c r="BLL17" s="277"/>
      <c r="BLM17" s="277"/>
      <c r="BLN17" s="277"/>
      <c r="BLO17" s="277"/>
      <c r="BLP17" s="277"/>
      <c r="BLQ17" s="277"/>
      <c r="BLR17" s="277"/>
      <c r="BLS17" s="277"/>
      <c r="BLT17" s="277"/>
      <c r="BLU17" s="277"/>
      <c r="BLV17" s="277"/>
      <c r="BLW17" s="277"/>
      <c r="BLX17" s="277"/>
      <c r="BLY17" s="277"/>
      <c r="BLZ17" s="277"/>
      <c r="BMA17" s="277"/>
      <c r="BMB17" s="277"/>
      <c r="BMC17" s="277"/>
      <c r="BMD17" s="277"/>
      <c r="BME17" s="277"/>
      <c r="BMF17" s="277"/>
      <c r="BMG17" s="277"/>
      <c r="BMH17" s="277"/>
      <c r="BMI17" s="277"/>
      <c r="BMJ17" s="277"/>
      <c r="BMK17" s="277"/>
      <c r="BML17" s="277"/>
      <c r="BMM17" s="277"/>
      <c r="BMN17" s="277"/>
      <c r="BMO17" s="277"/>
      <c r="BMP17" s="277"/>
      <c r="BMQ17" s="277"/>
      <c r="BMR17" s="277"/>
      <c r="BMS17" s="277"/>
      <c r="BMT17" s="277"/>
      <c r="BMU17" s="277"/>
      <c r="BMV17" s="277"/>
      <c r="BMW17" s="277"/>
      <c r="BMX17" s="277"/>
      <c r="BMY17" s="277"/>
      <c r="BMZ17" s="277"/>
      <c r="BNA17" s="277"/>
      <c r="BNB17" s="277"/>
      <c r="BNC17" s="277"/>
      <c r="BND17" s="277"/>
      <c r="BNE17" s="277"/>
      <c r="BNF17" s="277"/>
      <c r="BNG17" s="277"/>
      <c r="BNH17" s="277"/>
      <c r="BNI17" s="277"/>
      <c r="BNJ17" s="277"/>
      <c r="BNK17" s="277"/>
      <c r="BNL17" s="277"/>
      <c r="BNM17" s="277"/>
      <c r="BNN17" s="277"/>
      <c r="BNO17" s="277"/>
      <c r="BNP17" s="277"/>
      <c r="BNQ17" s="277"/>
      <c r="BNR17" s="277"/>
      <c r="BNS17" s="277"/>
      <c r="BNT17" s="277"/>
      <c r="BNU17" s="277"/>
      <c r="BNV17" s="277"/>
      <c r="BNW17" s="277"/>
      <c r="BNX17" s="277"/>
      <c r="BNY17" s="277"/>
      <c r="BNZ17" s="277"/>
      <c r="BOA17" s="277"/>
      <c r="BOB17" s="277"/>
      <c r="BOC17" s="277"/>
      <c r="BOD17" s="277"/>
      <c r="BOE17" s="277"/>
      <c r="BOF17" s="277"/>
      <c r="BOG17" s="277"/>
      <c r="BOH17" s="277"/>
      <c r="BOI17" s="277"/>
      <c r="BOJ17" s="277"/>
      <c r="BOK17" s="277"/>
      <c r="BOL17" s="277"/>
      <c r="BOM17" s="277"/>
      <c r="BON17" s="277"/>
      <c r="BOO17" s="277"/>
      <c r="BOP17" s="277"/>
      <c r="BOQ17" s="277"/>
      <c r="BOR17" s="277"/>
      <c r="BOS17" s="277"/>
      <c r="BOT17" s="277"/>
      <c r="BOU17" s="277"/>
      <c r="BOV17" s="277"/>
      <c r="BOW17" s="277"/>
      <c r="BOX17" s="277"/>
      <c r="BOY17" s="277"/>
      <c r="BOZ17" s="277"/>
      <c r="BPA17" s="277"/>
      <c r="BPB17" s="277"/>
      <c r="BPC17" s="277"/>
      <c r="BPD17" s="277"/>
      <c r="BPE17" s="277"/>
      <c r="BPF17" s="277"/>
      <c r="BPG17" s="277"/>
      <c r="BPH17" s="277"/>
      <c r="BPI17" s="277"/>
      <c r="BPJ17" s="277"/>
      <c r="BPK17" s="277"/>
      <c r="BPL17" s="277"/>
      <c r="BPM17" s="277"/>
      <c r="BPN17" s="277"/>
      <c r="BPO17" s="277"/>
      <c r="BPP17" s="277"/>
      <c r="BPQ17" s="277"/>
      <c r="BPR17" s="277"/>
      <c r="BPS17" s="277"/>
      <c r="BPT17" s="277"/>
      <c r="BPU17" s="277"/>
      <c r="BPV17" s="277"/>
      <c r="BPW17" s="277"/>
      <c r="BPX17" s="277"/>
      <c r="BPY17" s="277"/>
      <c r="BPZ17" s="277"/>
      <c r="BQA17" s="277"/>
      <c r="BQB17" s="277"/>
      <c r="BQC17" s="277"/>
      <c r="BQD17" s="277"/>
      <c r="BQE17" s="277"/>
      <c r="BQF17" s="277"/>
      <c r="BQG17" s="277"/>
      <c r="BQH17" s="277"/>
      <c r="BQI17" s="277"/>
      <c r="BQJ17" s="277"/>
      <c r="BQK17" s="277"/>
      <c r="BQL17" s="277"/>
      <c r="BQM17" s="277"/>
      <c r="BQN17" s="277"/>
      <c r="BQO17" s="277"/>
      <c r="BQP17" s="277"/>
      <c r="BQQ17" s="277"/>
      <c r="BQR17" s="277"/>
      <c r="BQS17" s="277"/>
      <c r="BQT17" s="277"/>
      <c r="BQU17" s="277"/>
      <c r="BQV17" s="277"/>
      <c r="BQW17" s="277"/>
      <c r="BQX17" s="277"/>
      <c r="BQY17" s="277"/>
      <c r="BQZ17" s="277"/>
      <c r="BRA17" s="277"/>
      <c r="BRB17" s="277"/>
      <c r="BRC17" s="277"/>
      <c r="BRD17" s="277"/>
      <c r="BRE17" s="277"/>
      <c r="BRF17" s="277"/>
      <c r="BRG17" s="277"/>
      <c r="BRH17" s="277"/>
      <c r="BRI17" s="277"/>
      <c r="BRJ17" s="277"/>
      <c r="BRK17" s="277"/>
      <c r="BRL17" s="277"/>
      <c r="BRM17" s="277"/>
      <c r="BRN17" s="277"/>
      <c r="BRO17" s="277"/>
      <c r="BRP17" s="277"/>
      <c r="BRQ17" s="277"/>
      <c r="BRR17" s="277"/>
      <c r="BRS17" s="277"/>
      <c r="BRT17" s="277"/>
      <c r="BRU17" s="277"/>
      <c r="BRV17" s="277"/>
      <c r="BRW17" s="277"/>
      <c r="BRX17" s="277"/>
      <c r="BRY17" s="277"/>
      <c r="BRZ17" s="277"/>
      <c r="BSA17" s="277"/>
      <c r="BSB17" s="277"/>
      <c r="BSC17" s="277"/>
      <c r="BSD17" s="277"/>
      <c r="BSE17" s="277"/>
      <c r="BSF17" s="277"/>
      <c r="BSG17" s="277"/>
      <c r="BSH17" s="277"/>
      <c r="BSI17" s="277"/>
      <c r="BSJ17" s="277"/>
      <c r="BSK17" s="277"/>
      <c r="BSL17" s="277"/>
      <c r="BSM17" s="277"/>
      <c r="BSN17" s="277"/>
      <c r="BSO17" s="277"/>
      <c r="BSP17" s="277"/>
      <c r="BSQ17" s="277"/>
      <c r="BSR17" s="277"/>
      <c r="BSS17" s="277"/>
      <c r="BST17" s="277"/>
      <c r="BSU17" s="277"/>
      <c r="BSV17" s="277"/>
      <c r="BSW17" s="277"/>
      <c r="BSX17" s="277"/>
      <c r="BSY17" s="277"/>
      <c r="BSZ17" s="277"/>
      <c r="BTA17" s="277"/>
      <c r="BTB17" s="277"/>
      <c r="BTC17" s="277"/>
      <c r="BTD17" s="277"/>
      <c r="BTE17" s="277"/>
      <c r="BTF17" s="277"/>
      <c r="BTG17" s="277"/>
      <c r="BTH17" s="277"/>
      <c r="BTI17" s="277"/>
      <c r="BTJ17" s="277"/>
      <c r="BTK17" s="277"/>
      <c r="BTL17" s="277"/>
      <c r="BTM17" s="277"/>
      <c r="BTN17" s="277"/>
      <c r="BTO17" s="277"/>
      <c r="BTP17" s="277"/>
      <c r="BTQ17" s="277"/>
      <c r="BTR17" s="277"/>
      <c r="BTS17" s="277"/>
      <c r="BTT17" s="277"/>
      <c r="BTU17" s="277"/>
      <c r="BTV17" s="277"/>
      <c r="BTW17" s="277"/>
      <c r="BTX17" s="277"/>
      <c r="BTY17" s="277"/>
      <c r="BTZ17" s="277"/>
      <c r="BUA17" s="277"/>
      <c r="BUB17" s="277"/>
      <c r="BUC17" s="277"/>
      <c r="BUD17" s="277"/>
      <c r="BUE17" s="277"/>
      <c r="BUF17" s="277"/>
      <c r="BUG17" s="277"/>
      <c r="BUH17" s="277"/>
      <c r="BUI17" s="277"/>
      <c r="BUJ17" s="277"/>
      <c r="BUK17" s="277"/>
      <c r="BUL17" s="277"/>
      <c r="BUM17" s="277"/>
      <c r="BUN17" s="277"/>
      <c r="BUO17" s="277"/>
      <c r="BUP17" s="277"/>
      <c r="BUQ17" s="277"/>
      <c r="BUR17" s="277"/>
      <c r="BUS17" s="277"/>
      <c r="BUT17" s="277"/>
      <c r="BUU17" s="277"/>
      <c r="BUV17" s="277"/>
      <c r="BUW17" s="277"/>
      <c r="BUX17" s="277"/>
      <c r="BUY17" s="277"/>
      <c r="BUZ17" s="277"/>
      <c r="BVA17" s="277"/>
      <c r="BVB17" s="277"/>
      <c r="BVC17" s="277"/>
      <c r="BVD17" s="277"/>
      <c r="BVE17" s="277"/>
      <c r="BVF17" s="277"/>
      <c r="BVG17" s="277"/>
      <c r="BVH17" s="277"/>
      <c r="BVI17" s="277"/>
      <c r="BVJ17" s="277"/>
      <c r="BVK17" s="277"/>
      <c r="BVL17" s="277"/>
      <c r="BVM17" s="277"/>
      <c r="BVN17" s="277"/>
      <c r="BVO17" s="277"/>
      <c r="BVP17" s="277"/>
      <c r="BVQ17" s="277"/>
      <c r="BVR17" s="277"/>
      <c r="BVS17" s="277"/>
      <c r="BVT17" s="277"/>
      <c r="BVU17" s="277"/>
      <c r="BVV17" s="277"/>
      <c r="BVW17" s="277"/>
      <c r="BVX17" s="277"/>
      <c r="BVY17" s="277"/>
      <c r="BVZ17" s="277"/>
      <c r="BWA17" s="277"/>
      <c r="BWB17" s="277"/>
      <c r="BWC17" s="277"/>
      <c r="BWD17" s="277"/>
      <c r="BWE17" s="277"/>
      <c r="BWF17" s="277"/>
      <c r="BWG17" s="277"/>
      <c r="BWH17" s="277"/>
      <c r="BWI17" s="277"/>
      <c r="BWJ17" s="277"/>
      <c r="BWK17" s="277"/>
      <c r="BWL17" s="277"/>
      <c r="BWM17" s="277"/>
      <c r="BWN17" s="277"/>
      <c r="BWO17" s="277"/>
      <c r="BWP17" s="277"/>
      <c r="BWQ17" s="277"/>
      <c r="BWR17" s="277"/>
      <c r="BWS17" s="277"/>
      <c r="BWT17" s="277"/>
      <c r="BWU17" s="277"/>
      <c r="BWV17" s="277"/>
      <c r="BWW17" s="277"/>
      <c r="BWX17" s="277"/>
      <c r="BWY17" s="277"/>
      <c r="BWZ17" s="277"/>
      <c r="BXA17" s="277"/>
      <c r="BXB17" s="277"/>
      <c r="BXC17" s="277"/>
      <c r="BXD17" s="277"/>
      <c r="BXE17" s="277"/>
      <c r="BXF17" s="277"/>
      <c r="BXG17" s="277"/>
      <c r="BXH17" s="277"/>
      <c r="BXI17" s="277"/>
      <c r="BXJ17" s="277"/>
      <c r="BXK17" s="277"/>
      <c r="BXL17" s="277"/>
      <c r="BXM17" s="277"/>
      <c r="BXN17" s="277"/>
      <c r="BXO17" s="277"/>
      <c r="BXP17" s="277"/>
      <c r="BXQ17" s="277"/>
      <c r="BXR17" s="277"/>
      <c r="BXS17" s="277"/>
      <c r="BXT17" s="277"/>
      <c r="BXU17" s="277"/>
      <c r="BXV17" s="277"/>
      <c r="BXW17" s="277"/>
      <c r="BXX17" s="277"/>
      <c r="BXY17" s="277"/>
      <c r="BXZ17" s="277"/>
      <c r="BYA17" s="277"/>
      <c r="BYB17" s="277"/>
      <c r="BYC17" s="277"/>
      <c r="BYD17" s="277"/>
      <c r="BYE17" s="277"/>
      <c r="BYF17" s="277"/>
      <c r="BYG17" s="277"/>
      <c r="BYH17" s="277"/>
      <c r="BYI17" s="277"/>
      <c r="BYJ17" s="277"/>
      <c r="BYK17" s="277"/>
      <c r="BYL17" s="277"/>
      <c r="BYM17" s="277"/>
      <c r="BYN17" s="277"/>
      <c r="BYO17" s="277"/>
      <c r="BYP17" s="277"/>
      <c r="BYQ17" s="277"/>
      <c r="BYR17" s="277"/>
      <c r="BYS17" s="277"/>
      <c r="BYT17" s="277"/>
      <c r="BYU17" s="277"/>
      <c r="BYV17" s="277"/>
      <c r="BYW17" s="277"/>
      <c r="BYX17" s="277"/>
      <c r="BYY17" s="277"/>
      <c r="BYZ17" s="277"/>
      <c r="BZA17" s="277"/>
      <c r="BZB17" s="277"/>
      <c r="BZC17" s="277"/>
      <c r="BZD17" s="277"/>
      <c r="BZE17" s="277"/>
      <c r="BZF17" s="277"/>
      <c r="BZG17" s="277"/>
      <c r="BZH17" s="277"/>
      <c r="BZI17" s="277"/>
      <c r="BZJ17" s="277"/>
      <c r="BZK17" s="277"/>
      <c r="BZL17" s="277"/>
      <c r="BZM17" s="277"/>
      <c r="BZN17" s="277"/>
      <c r="BZO17" s="277"/>
      <c r="BZP17" s="277"/>
      <c r="BZQ17" s="277"/>
      <c r="BZR17" s="277"/>
      <c r="BZS17" s="277"/>
      <c r="BZT17" s="277"/>
      <c r="BZU17" s="277"/>
      <c r="BZV17" s="277"/>
      <c r="BZW17" s="277"/>
      <c r="BZX17" s="277"/>
      <c r="BZY17" s="277"/>
      <c r="BZZ17" s="277"/>
      <c r="CAA17" s="277"/>
      <c r="CAB17" s="277"/>
      <c r="CAC17" s="277"/>
      <c r="CAD17" s="277"/>
      <c r="CAE17" s="277"/>
      <c r="CAF17" s="277"/>
      <c r="CAG17" s="277"/>
      <c r="CAH17" s="277"/>
      <c r="CAI17" s="277"/>
      <c r="CAJ17" s="277"/>
      <c r="CAK17" s="277"/>
      <c r="CAL17" s="277"/>
      <c r="CAM17" s="277"/>
      <c r="CAN17" s="277"/>
      <c r="CAO17" s="277"/>
      <c r="CAP17" s="277"/>
      <c r="CAQ17" s="277"/>
      <c r="CAR17" s="277"/>
      <c r="CAS17" s="277"/>
      <c r="CAT17" s="277"/>
      <c r="CAU17" s="277"/>
      <c r="CAV17" s="277"/>
      <c r="CAW17" s="277"/>
      <c r="CAX17" s="277"/>
      <c r="CAY17" s="277"/>
      <c r="CAZ17" s="277"/>
      <c r="CBA17" s="277"/>
      <c r="CBB17" s="277"/>
      <c r="CBC17" s="277"/>
      <c r="CBD17" s="277"/>
      <c r="CBE17" s="277"/>
      <c r="CBF17" s="277"/>
      <c r="CBG17" s="277"/>
      <c r="CBH17" s="277"/>
      <c r="CBI17" s="277"/>
      <c r="CBJ17" s="277"/>
      <c r="CBK17" s="277"/>
      <c r="CBL17" s="277"/>
      <c r="CBM17" s="277"/>
      <c r="CBN17" s="277"/>
      <c r="CBO17" s="277"/>
      <c r="CBP17" s="277"/>
      <c r="CBQ17" s="277"/>
      <c r="CBR17" s="277"/>
      <c r="CBS17" s="277"/>
      <c r="CBT17" s="277"/>
      <c r="CBU17" s="277"/>
    </row>
    <row r="18" spans="1:2101" s="274" customFormat="1" ht="31.35" customHeight="1" x14ac:dyDescent="0.45">
      <c r="A18" s="295" t="s">
        <v>25</v>
      </c>
      <c r="B18" s="296"/>
      <c r="C18" s="297"/>
      <c r="D18" s="297"/>
      <c r="E18" s="297"/>
      <c r="F18" s="297"/>
      <c r="G18" s="297"/>
      <c r="H18" s="297"/>
      <c r="I18" s="297"/>
      <c r="J18" s="298">
        <v>17</v>
      </c>
      <c r="K18" s="297"/>
      <c r="L18" s="297"/>
      <c r="M18" s="297"/>
      <c r="N18" s="297"/>
      <c r="O18" s="199"/>
      <c r="P18" s="199"/>
      <c r="Q18" s="199"/>
      <c r="R18" s="199"/>
      <c r="S18" s="299" t="s">
        <v>0</v>
      </c>
      <c r="T18" s="299" t="s">
        <v>0</v>
      </c>
      <c r="U18" s="299" t="s">
        <v>0</v>
      </c>
      <c r="V18" s="299" t="s">
        <v>0</v>
      </c>
      <c r="W18" s="300" t="s">
        <v>60</v>
      </c>
      <c r="X18" s="300" t="s">
        <v>60</v>
      </c>
      <c r="Y18" s="199"/>
      <c r="Z18" s="199"/>
      <c r="AA18" s="199"/>
      <c r="AB18" s="199"/>
      <c r="AC18" s="199"/>
      <c r="AD18" s="199">
        <v>17</v>
      </c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299"/>
      <c r="AP18" s="299" t="s">
        <v>0</v>
      </c>
      <c r="AQ18" s="299" t="s">
        <v>0</v>
      </c>
      <c r="AR18" s="299" t="s">
        <v>0</v>
      </c>
      <c r="AS18" s="299" t="s">
        <v>0</v>
      </c>
      <c r="AT18" s="300" t="s">
        <v>60</v>
      </c>
      <c r="AU18" s="300" t="s">
        <v>60</v>
      </c>
      <c r="AV18" s="300" t="s">
        <v>60</v>
      </c>
      <c r="AW18" s="300" t="s">
        <v>60</v>
      </c>
      <c r="AX18" s="300" t="s">
        <v>60</v>
      </c>
      <c r="AY18" s="300" t="s">
        <v>60</v>
      </c>
      <c r="AZ18" s="300" t="s">
        <v>60</v>
      </c>
      <c r="BA18" s="301" t="s">
        <v>60</v>
      </c>
      <c r="BB18" s="198">
        <f>SUM(J18,AD18)</f>
        <v>34</v>
      </c>
      <c r="BC18" s="199">
        <v>8</v>
      </c>
      <c r="BD18" s="199"/>
      <c r="BE18" s="199"/>
      <c r="BF18" s="199"/>
      <c r="BG18" s="199"/>
      <c r="BH18" s="199">
        <v>10</v>
      </c>
      <c r="BI18" s="200">
        <f>SUM(BB18:BH18)</f>
        <v>52</v>
      </c>
      <c r="BJ18" s="277"/>
      <c r="BK18" s="277"/>
      <c r="BL18" s="277"/>
      <c r="BM18" s="277"/>
      <c r="BN18" s="277"/>
      <c r="BO18" s="277"/>
      <c r="BP18" s="277"/>
      <c r="BQ18" s="277"/>
      <c r="BR18" s="277"/>
      <c r="BS18" s="277"/>
      <c r="BT18" s="277"/>
      <c r="BU18" s="277"/>
      <c r="BV18" s="277"/>
      <c r="BW18" s="277"/>
      <c r="BX18" s="277"/>
      <c r="BY18" s="277"/>
      <c r="BZ18" s="277"/>
      <c r="CA18" s="277"/>
      <c r="CB18" s="277"/>
      <c r="CC18" s="277"/>
      <c r="CD18" s="277"/>
      <c r="CE18" s="277"/>
      <c r="CF18" s="277"/>
      <c r="CG18" s="277"/>
      <c r="CH18" s="277"/>
      <c r="CI18" s="277"/>
      <c r="CJ18" s="277"/>
      <c r="CK18" s="277"/>
      <c r="CL18" s="277"/>
      <c r="CM18" s="277"/>
      <c r="CN18" s="277"/>
      <c r="CO18" s="277"/>
      <c r="CP18" s="277"/>
      <c r="CQ18" s="277"/>
      <c r="CR18" s="277"/>
      <c r="CS18" s="277"/>
      <c r="CT18" s="277"/>
      <c r="CU18" s="277"/>
      <c r="CV18" s="277"/>
      <c r="CW18" s="277"/>
      <c r="CX18" s="277"/>
      <c r="CY18" s="277"/>
      <c r="CZ18" s="277"/>
      <c r="DA18" s="277"/>
      <c r="DB18" s="277"/>
      <c r="DC18" s="277"/>
      <c r="DD18" s="277"/>
      <c r="DE18" s="277"/>
      <c r="DF18" s="277"/>
      <c r="DG18" s="277"/>
      <c r="DH18" s="277"/>
      <c r="DI18" s="277"/>
      <c r="DJ18" s="277"/>
      <c r="DK18" s="277"/>
      <c r="DL18" s="277"/>
      <c r="DM18" s="277"/>
      <c r="DN18" s="277"/>
      <c r="DO18" s="277"/>
      <c r="DP18" s="277"/>
      <c r="DQ18" s="277"/>
      <c r="DR18" s="277"/>
      <c r="DS18" s="277"/>
      <c r="DT18" s="277"/>
      <c r="DU18" s="277"/>
      <c r="DV18" s="277"/>
      <c r="DW18" s="277"/>
      <c r="DX18" s="277"/>
      <c r="DY18" s="277"/>
      <c r="DZ18" s="277"/>
      <c r="EA18" s="277"/>
      <c r="EB18" s="277"/>
      <c r="EC18" s="277"/>
      <c r="ED18" s="277"/>
      <c r="EE18" s="277"/>
      <c r="EF18" s="277"/>
      <c r="EG18" s="277"/>
      <c r="EH18" s="277"/>
      <c r="EI18" s="277"/>
      <c r="EJ18" s="277"/>
      <c r="EK18" s="277"/>
      <c r="EL18" s="277"/>
      <c r="EM18" s="277"/>
      <c r="EN18" s="277"/>
      <c r="EO18" s="277"/>
      <c r="EP18" s="277"/>
      <c r="EQ18" s="277"/>
      <c r="ER18" s="277"/>
      <c r="ES18" s="277"/>
      <c r="ET18" s="277"/>
      <c r="EU18" s="277"/>
      <c r="EV18" s="277"/>
      <c r="EW18" s="277"/>
      <c r="EX18" s="277"/>
      <c r="EY18" s="277"/>
      <c r="EZ18" s="277"/>
      <c r="FA18" s="277"/>
      <c r="FB18" s="277"/>
      <c r="FC18" s="277"/>
      <c r="FD18" s="277"/>
      <c r="FE18" s="277"/>
      <c r="FF18" s="277"/>
      <c r="FG18" s="277"/>
      <c r="FH18" s="277"/>
      <c r="FI18" s="277"/>
      <c r="FJ18" s="277"/>
      <c r="FK18" s="277"/>
      <c r="FL18" s="277"/>
      <c r="FM18" s="277"/>
      <c r="FN18" s="277"/>
      <c r="FO18" s="277"/>
      <c r="FP18" s="277"/>
      <c r="FQ18" s="277"/>
      <c r="FR18" s="277"/>
      <c r="FS18" s="277"/>
      <c r="FT18" s="277"/>
      <c r="FU18" s="277"/>
      <c r="FV18" s="277"/>
      <c r="FW18" s="277"/>
      <c r="FX18" s="277"/>
      <c r="FY18" s="277"/>
      <c r="FZ18" s="277"/>
      <c r="GA18" s="277"/>
      <c r="GB18" s="277"/>
      <c r="GC18" s="277"/>
      <c r="GD18" s="277"/>
      <c r="GE18" s="277"/>
      <c r="GF18" s="277"/>
      <c r="GG18" s="277"/>
      <c r="GH18" s="277"/>
      <c r="GI18" s="277"/>
      <c r="GJ18" s="277"/>
      <c r="GK18" s="277"/>
      <c r="GL18" s="277"/>
      <c r="GM18" s="277"/>
      <c r="GN18" s="277"/>
      <c r="GO18" s="277"/>
      <c r="GP18" s="277"/>
      <c r="GQ18" s="277"/>
      <c r="GR18" s="277"/>
      <c r="GS18" s="277"/>
      <c r="GT18" s="277"/>
      <c r="GU18" s="277"/>
      <c r="GV18" s="277"/>
      <c r="GW18" s="277"/>
      <c r="GX18" s="277"/>
      <c r="GY18" s="277"/>
      <c r="GZ18" s="277"/>
      <c r="HA18" s="277"/>
      <c r="HB18" s="277"/>
      <c r="HC18" s="277"/>
      <c r="HD18" s="277"/>
      <c r="HE18" s="277"/>
      <c r="HF18" s="277"/>
      <c r="HG18" s="277"/>
      <c r="HH18" s="277"/>
      <c r="HI18" s="277"/>
      <c r="HJ18" s="277"/>
      <c r="HK18" s="277"/>
      <c r="HL18" s="277"/>
      <c r="HM18" s="277"/>
      <c r="HN18" s="277"/>
      <c r="HO18" s="277"/>
      <c r="HP18" s="277"/>
      <c r="HQ18" s="277"/>
      <c r="HR18" s="277"/>
      <c r="HS18" s="277"/>
      <c r="HT18" s="277"/>
      <c r="HU18" s="277"/>
      <c r="HV18" s="277"/>
      <c r="HW18" s="277"/>
      <c r="HX18" s="277"/>
      <c r="HY18" s="277"/>
      <c r="HZ18" s="277"/>
      <c r="IA18" s="277"/>
      <c r="IB18" s="277"/>
      <c r="IC18" s="277"/>
      <c r="ID18" s="277"/>
      <c r="IE18" s="277"/>
      <c r="IF18" s="277"/>
      <c r="IG18" s="277"/>
      <c r="IH18" s="277"/>
      <c r="II18" s="277"/>
      <c r="IJ18" s="277"/>
      <c r="IK18" s="277"/>
      <c r="IL18" s="277"/>
      <c r="IM18" s="277"/>
      <c r="IN18" s="277"/>
      <c r="IO18" s="277"/>
      <c r="IP18" s="277"/>
      <c r="IQ18" s="277"/>
      <c r="IR18" s="277"/>
      <c r="IS18" s="277"/>
      <c r="IT18" s="277"/>
      <c r="IU18" s="277"/>
      <c r="IV18" s="277"/>
      <c r="IW18" s="277"/>
      <c r="IX18" s="277"/>
      <c r="IY18" s="277"/>
      <c r="IZ18" s="277"/>
      <c r="JA18" s="277"/>
      <c r="JB18" s="277"/>
      <c r="JC18" s="277"/>
      <c r="JD18" s="277"/>
      <c r="JE18" s="277"/>
      <c r="JF18" s="277"/>
      <c r="JG18" s="277"/>
      <c r="JH18" s="277"/>
      <c r="JI18" s="277"/>
      <c r="JJ18" s="277"/>
      <c r="JK18" s="277"/>
      <c r="JL18" s="277"/>
      <c r="JM18" s="277"/>
      <c r="JN18" s="277"/>
      <c r="JO18" s="277"/>
      <c r="JP18" s="277"/>
      <c r="JQ18" s="277"/>
      <c r="JR18" s="277"/>
      <c r="JS18" s="277"/>
      <c r="JT18" s="277"/>
      <c r="JU18" s="277"/>
      <c r="JV18" s="277"/>
      <c r="JW18" s="277"/>
      <c r="JX18" s="277"/>
      <c r="JY18" s="277"/>
      <c r="JZ18" s="277"/>
      <c r="KA18" s="277"/>
      <c r="KB18" s="277"/>
      <c r="KC18" s="277"/>
      <c r="KD18" s="277"/>
      <c r="KE18" s="277"/>
      <c r="KF18" s="277"/>
      <c r="KG18" s="277"/>
      <c r="KH18" s="277"/>
      <c r="KI18" s="277"/>
      <c r="KJ18" s="277"/>
      <c r="KK18" s="277"/>
      <c r="KL18" s="277"/>
      <c r="KM18" s="277"/>
      <c r="KN18" s="277"/>
      <c r="KO18" s="277"/>
      <c r="KP18" s="277"/>
      <c r="KQ18" s="277"/>
      <c r="KR18" s="277"/>
      <c r="KS18" s="277"/>
      <c r="KT18" s="277"/>
      <c r="KU18" s="277"/>
      <c r="KV18" s="277"/>
      <c r="KW18" s="277"/>
      <c r="KX18" s="277"/>
      <c r="KY18" s="277"/>
      <c r="KZ18" s="277"/>
      <c r="LA18" s="277"/>
      <c r="LB18" s="277"/>
      <c r="LC18" s="277"/>
      <c r="LD18" s="277"/>
      <c r="LE18" s="277"/>
      <c r="LF18" s="277"/>
      <c r="LG18" s="277"/>
      <c r="LH18" s="277"/>
      <c r="LI18" s="277"/>
      <c r="LJ18" s="277"/>
      <c r="LK18" s="277"/>
      <c r="LL18" s="277"/>
      <c r="LM18" s="277"/>
      <c r="LN18" s="277"/>
      <c r="LO18" s="277"/>
      <c r="LP18" s="277"/>
      <c r="LQ18" s="277"/>
      <c r="LR18" s="277"/>
      <c r="LS18" s="277"/>
      <c r="LT18" s="277"/>
      <c r="LU18" s="277"/>
      <c r="LV18" s="277"/>
      <c r="LW18" s="277"/>
      <c r="LX18" s="277"/>
      <c r="LY18" s="277"/>
      <c r="LZ18" s="277"/>
      <c r="MA18" s="277"/>
      <c r="MB18" s="277"/>
      <c r="MC18" s="277"/>
      <c r="MD18" s="277"/>
      <c r="ME18" s="277"/>
      <c r="MF18" s="277"/>
      <c r="MG18" s="277"/>
      <c r="MH18" s="277"/>
      <c r="MI18" s="277"/>
      <c r="MJ18" s="277"/>
      <c r="MK18" s="277"/>
      <c r="ML18" s="277"/>
      <c r="MM18" s="277"/>
      <c r="MN18" s="277"/>
      <c r="MO18" s="277"/>
      <c r="MP18" s="277"/>
      <c r="MQ18" s="277"/>
      <c r="MR18" s="277"/>
      <c r="MS18" s="277"/>
      <c r="MT18" s="277"/>
      <c r="MU18" s="277"/>
      <c r="MV18" s="277"/>
      <c r="MW18" s="277"/>
      <c r="MX18" s="277"/>
      <c r="MY18" s="277"/>
      <c r="MZ18" s="277"/>
      <c r="NA18" s="277"/>
      <c r="NB18" s="277"/>
      <c r="NC18" s="277"/>
      <c r="ND18" s="277"/>
      <c r="NE18" s="277"/>
      <c r="NF18" s="277"/>
      <c r="NG18" s="277"/>
      <c r="NH18" s="277"/>
      <c r="NI18" s="277"/>
      <c r="NJ18" s="277"/>
      <c r="NK18" s="277"/>
      <c r="NL18" s="277"/>
      <c r="NM18" s="277"/>
      <c r="NN18" s="277"/>
      <c r="NO18" s="277"/>
      <c r="NP18" s="277"/>
      <c r="NQ18" s="277"/>
      <c r="NR18" s="277"/>
      <c r="NS18" s="277"/>
      <c r="NT18" s="277"/>
      <c r="NU18" s="277"/>
      <c r="NV18" s="277"/>
      <c r="NW18" s="277"/>
      <c r="NX18" s="277"/>
      <c r="NY18" s="277"/>
      <c r="NZ18" s="277"/>
      <c r="OA18" s="277"/>
      <c r="OB18" s="277"/>
      <c r="OC18" s="277"/>
      <c r="OD18" s="277"/>
      <c r="OE18" s="277"/>
      <c r="OF18" s="277"/>
      <c r="OG18" s="277"/>
      <c r="OH18" s="277"/>
      <c r="OI18" s="277"/>
      <c r="OJ18" s="277"/>
      <c r="OK18" s="277"/>
      <c r="OL18" s="277"/>
      <c r="OM18" s="277"/>
      <c r="ON18" s="277"/>
      <c r="OO18" s="277"/>
      <c r="OP18" s="277"/>
      <c r="OQ18" s="277"/>
      <c r="OR18" s="277"/>
      <c r="OS18" s="277"/>
      <c r="OT18" s="277"/>
      <c r="OU18" s="277"/>
      <c r="OV18" s="277"/>
      <c r="OW18" s="277"/>
      <c r="OX18" s="277"/>
      <c r="OY18" s="277"/>
      <c r="OZ18" s="277"/>
      <c r="PA18" s="277"/>
      <c r="PB18" s="277"/>
      <c r="PC18" s="277"/>
      <c r="PD18" s="277"/>
      <c r="PE18" s="277"/>
      <c r="PF18" s="277"/>
      <c r="PG18" s="277"/>
      <c r="PH18" s="277"/>
      <c r="PI18" s="277"/>
      <c r="PJ18" s="277"/>
      <c r="PK18" s="277"/>
      <c r="PL18" s="277"/>
      <c r="PM18" s="277"/>
      <c r="PN18" s="277"/>
      <c r="PO18" s="277"/>
      <c r="PP18" s="277"/>
      <c r="PQ18" s="277"/>
      <c r="PR18" s="277"/>
      <c r="PS18" s="277"/>
      <c r="PT18" s="277"/>
      <c r="PU18" s="277"/>
      <c r="PV18" s="277"/>
      <c r="PW18" s="277"/>
      <c r="PX18" s="277"/>
      <c r="PY18" s="277"/>
      <c r="PZ18" s="277"/>
      <c r="QA18" s="277"/>
      <c r="QB18" s="277"/>
      <c r="QC18" s="277"/>
      <c r="QD18" s="277"/>
      <c r="QE18" s="277"/>
      <c r="QF18" s="277"/>
      <c r="QG18" s="277"/>
      <c r="QH18" s="277"/>
      <c r="QI18" s="277"/>
      <c r="QJ18" s="277"/>
      <c r="QK18" s="277"/>
      <c r="QL18" s="277"/>
      <c r="QM18" s="277"/>
      <c r="QN18" s="277"/>
      <c r="QO18" s="277"/>
      <c r="QP18" s="277"/>
      <c r="QQ18" s="277"/>
      <c r="QR18" s="277"/>
      <c r="QS18" s="277"/>
      <c r="QT18" s="277"/>
      <c r="QU18" s="277"/>
      <c r="QV18" s="277"/>
      <c r="QW18" s="277"/>
      <c r="QX18" s="277"/>
      <c r="QY18" s="277"/>
      <c r="QZ18" s="277"/>
      <c r="RA18" s="277"/>
      <c r="RB18" s="277"/>
      <c r="RC18" s="277"/>
      <c r="RD18" s="277"/>
      <c r="RE18" s="277"/>
      <c r="RF18" s="277"/>
      <c r="RG18" s="277"/>
      <c r="RH18" s="277"/>
      <c r="RI18" s="277"/>
      <c r="RJ18" s="277"/>
      <c r="RK18" s="277"/>
      <c r="RL18" s="277"/>
      <c r="RM18" s="277"/>
      <c r="RN18" s="277"/>
      <c r="RO18" s="277"/>
      <c r="RP18" s="277"/>
      <c r="RQ18" s="277"/>
      <c r="RR18" s="277"/>
      <c r="RS18" s="277"/>
      <c r="RT18" s="277"/>
      <c r="RU18" s="277"/>
      <c r="RV18" s="277"/>
      <c r="RW18" s="277"/>
      <c r="RX18" s="277"/>
      <c r="RY18" s="277"/>
      <c r="RZ18" s="277"/>
      <c r="SA18" s="277"/>
      <c r="SB18" s="277"/>
      <c r="SC18" s="277"/>
      <c r="SD18" s="277"/>
      <c r="SE18" s="277"/>
      <c r="SF18" s="277"/>
      <c r="SG18" s="277"/>
      <c r="SH18" s="277"/>
      <c r="SI18" s="277"/>
      <c r="SJ18" s="277"/>
      <c r="SK18" s="277"/>
      <c r="SL18" s="277"/>
      <c r="SM18" s="277"/>
      <c r="SN18" s="277"/>
      <c r="SO18" s="277"/>
      <c r="SP18" s="277"/>
      <c r="SQ18" s="277"/>
      <c r="SR18" s="277"/>
      <c r="SS18" s="277"/>
      <c r="ST18" s="277"/>
      <c r="SU18" s="277"/>
      <c r="SV18" s="277"/>
      <c r="SW18" s="277"/>
      <c r="SX18" s="277"/>
      <c r="SY18" s="277"/>
      <c r="SZ18" s="277"/>
      <c r="TA18" s="277"/>
      <c r="TB18" s="277"/>
      <c r="TC18" s="277"/>
      <c r="TD18" s="277"/>
      <c r="TE18" s="277"/>
      <c r="TF18" s="277"/>
      <c r="TG18" s="277"/>
      <c r="TH18" s="277"/>
      <c r="TI18" s="277"/>
      <c r="TJ18" s="277"/>
      <c r="TK18" s="277"/>
      <c r="TL18" s="277"/>
      <c r="TM18" s="277"/>
      <c r="TN18" s="277"/>
      <c r="TO18" s="277"/>
      <c r="TP18" s="277"/>
      <c r="TQ18" s="277"/>
      <c r="TR18" s="277"/>
      <c r="TS18" s="277"/>
      <c r="TT18" s="277"/>
      <c r="TU18" s="277"/>
      <c r="TV18" s="277"/>
      <c r="TW18" s="277"/>
      <c r="TX18" s="277"/>
      <c r="TY18" s="277"/>
      <c r="TZ18" s="277"/>
      <c r="UA18" s="277"/>
      <c r="UB18" s="277"/>
      <c r="UC18" s="277"/>
      <c r="UD18" s="277"/>
      <c r="UE18" s="277"/>
      <c r="UF18" s="277"/>
      <c r="UG18" s="277"/>
      <c r="UH18" s="277"/>
      <c r="UI18" s="277"/>
      <c r="UJ18" s="277"/>
      <c r="UK18" s="277"/>
      <c r="UL18" s="277"/>
      <c r="UM18" s="277"/>
      <c r="UN18" s="277"/>
      <c r="UO18" s="277"/>
      <c r="UP18" s="277"/>
      <c r="UQ18" s="277"/>
      <c r="UR18" s="277"/>
      <c r="US18" s="277"/>
      <c r="UT18" s="277"/>
      <c r="UU18" s="277"/>
      <c r="UV18" s="277"/>
      <c r="UW18" s="277"/>
      <c r="UX18" s="277"/>
      <c r="UY18" s="277"/>
      <c r="UZ18" s="277"/>
      <c r="VA18" s="277"/>
      <c r="VB18" s="277"/>
      <c r="VC18" s="277"/>
      <c r="VD18" s="277"/>
      <c r="VE18" s="277"/>
      <c r="VF18" s="277"/>
      <c r="VG18" s="277"/>
      <c r="VH18" s="277"/>
      <c r="VI18" s="277"/>
      <c r="VJ18" s="277"/>
      <c r="VK18" s="277"/>
      <c r="VL18" s="277"/>
      <c r="VM18" s="277"/>
      <c r="VN18" s="277"/>
      <c r="VO18" s="277"/>
      <c r="VP18" s="277"/>
      <c r="VQ18" s="277"/>
      <c r="VR18" s="277"/>
      <c r="VS18" s="277"/>
      <c r="VT18" s="277"/>
      <c r="VU18" s="277"/>
      <c r="VV18" s="277"/>
      <c r="VW18" s="277"/>
      <c r="VX18" s="277"/>
      <c r="VY18" s="277"/>
      <c r="VZ18" s="277"/>
      <c r="WA18" s="277"/>
      <c r="WB18" s="277"/>
      <c r="WC18" s="277"/>
      <c r="WD18" s="277"/>
      <c r="WE18" s="277"/>
      <c r="WF18" s="277"/>
      <c r="WG18" s="277"/>
      <c r="WH18" s="277"/>
      <c r="WI18" s="277"/>
      <c r="WJ18" s="277"/>
      <c r="WK18" s="277"/>
      <c r="WL18" s="277"/>
      <c r="WM18" s="277"/>
      <c r="WN18" s="277"/>
      <c r="WO18" s="277"/>
      <c r="WP18" s="277"/>
      <c r="WQ18" s="277"/>
      <c r="WR18" s="277"/>
      <c r="WS18" s="277"/>
      <c r="WT18" s="277"/>
      <c r="WU18" s="277"/>
      <c r="WV18" s="277"/>
      <c r="WW18" s="277"/>
      <c r="WX18" s="277"/>
      <c r="WY18" s="277"/>
      <c r="WZ18" s="277"/>
      <c r="XA18" s="277"/>
      <c r="XB18" s="277"/>
      <c r="XC18" s="277"/>
      <c r="XD18" s="277"/>
      <c r="XE18" s="277"/>
      <c r="XF18" s="277"/>
      <c r="XG18" s="277"/>
      <c r="XH18" s="277"/>
      <c r="XI18" s="277"/>
      <c r="XJ18" s="277"/>
      <c r="XK18" s="277"/>
      <c r="XL18" s="277"/>
      <c r="XM18" s="277"/>
      <c r="XN18" s="277"/>
      <c r="XO18" s="277"/>
      <c r="XP18" s="277"/>
      <c r="XQ18" s="277"/>
      <c r="XR18" s="277"/>
      <c r="XS18" s="277"/>
      <c r="XT18" s="277"/>
      <c r="XU18" s="277"/>
      <c r="XV18" s="277"/>
      <c r="XW18" s="277"/>
      <c r="XX18" s="277"/>
      <c r="XY18" s="277"/>
      <c r="XZ18" s="277"/>
      <c r="YA18" s="277"/>
      <c r="YB18" s="277"/>
      <c r="YC18" s="277"/>
      <c r="YD18" s="277"/>
      <c r="YE18" s="277"/>
      <c r="YF18" s="277"/>
      <c r="YG18" s="277"/>
      <c r="YH18" s="277"/>
      <c r="YI18" s="277"/>
      <c r="YJ18" s="277"/>
      <c r="YK18" s="277"/>
      <c r="YL18" s="277"/>
      <c r="YM18" s="277"/>
      <c r="YN18" s="277"/>
      <c r="YO18" s="277"/>
      <c r="YP18" s="277"/>
      <c r="YQ18" s="277"/>
      <c r="YR18" s="277"/>
      <c r="YS18" s="277"/>
      <c r="YT18" s="277"/>
      <c r="YU18" s="277"/>
      <c r="YV18" s="277"/>
      <c r="YW18" s="277"/>
      <c r="YX18" s="277"/>
      <c r="YY18" s="277"/>
      <c r="YZ18" s="277"/>
      <c r="ZA18" s="277"/>
      <c r="ZB18" s="277"/>
      <c r="ZC18" s="277"/>
      <c r="ZD18" s="277"/>
      <c r="ZE18" s="277"/>
      <c r="ZF18" s="277"/>
      <c r="ZG18" s="277"/>
      <c r="ZH18" s="277"/>
      <c r="ZI18" s="277"/>
      <c r="ZJ18" s="277"/>
      <c r="ZK18" s="277"/>
      <c r="ZL18" s="277"/>
      <c r="ZM18" s="277"/>
      <c r="ZN18" s="277"/>
      <c r="ZO18" s="277"/>
      <c r="ZP18" s="277"/>
      <c r="ZQ18" s="277"/>
      <c r="ZR18" s="277"/>
      <c r="ZS18" s="277"/>
      <c r="ZT18" s="277"/>
      <c r="ZU18" s="277"/>
      <c r="ZV18" s="277"/>
      <c r="ZW18" s="277"/>
      <c r="ZX18" s="277"/>
      <c r="ZY18" s="277"/>
      <c r="ZZ18" s="277"/>
      <c r="AAA18" s="277"/>
      <c r="AAB18" s="277"/>
      <c r="AAC18" s="277"/>
      <c r="AAD18" s="277"/>
      <c r="AAE18" s="277"/>
      <c r="AAF18" s="277"/>
      <c r="AAG18" s="277"/>
      <c r="AAH18" s="277"/>
      <c r="AAI18" s="277"/>
      <c r="AAJ18" s="277"/>
      <c r="AAK18" s="277"/>
      <c r="AAL18" s="277"/>
      <c r="AAM18" s="277"/>
      <c r="AAN18" s="277"/>
      <c r="AAO18" s="277"/>
      <c r="AAP18" s="277"/>
      <c r="AAQ18" s="277"/>
      <c r="AAR18" s="277"/>
      <c r="AAS18" s="277"/>
      <c r="AAT18" s="277"/>
      <c r="AAU18" s="277"/>
      <c r="AAV18" s="277"/>
      <c r="AAW18" s="277"/>
      <c r="AAX18" s="277"/>
      <c r="AAY18" s="277"/>
      <c r="AAZ18" s="277"/>
      <c r="ABA18" s="277"/>
      <c r="ABB18" s="277"/>
      <c r="ABC18" s="277"/>
      <c r="ABD18" s="277"/>
      <c r="ABE18" s="277"/>
      <c r="ABF18" s="277"/>
      <c r="ABG18" s="277"/>
      <c r="ABH18" s="277"/>
      <c r="ABI18" s="277"/>
      <c r="ABJ18" s="277"/>
      <c r="ABK18" s="277"/>
      <c r="ABL18" s="277"/>
      <c r="ABM18" s="277"/>
      <c r="ABN18" s="277"/>
      <c r="ABO18" s="277"/>
      <c r="ABP18" s="277"/>
      <c r="ABQ18" s="277"/>
      <c r="ABR18" s="277"/>
      <c r="ABS18" s="277"/>
      <c r="ABT18" s="277"/>
      <c r="ABU18" s="277"/>
      <c r="ABV18" s="277"/>
      <c r="ABW18" s="277"/>
      <c r="ABX18" s="277"/>
      <c r="ABY18" s="277"/>
      <c r="ABZ18" s="277"/>
      <c r="ACA18" s="277"/>
      <c r="ACB18" s="277"/>
      <c r="ACC18" s="277"/>
      <c r="ACD18" s="277"/>
      <c r="ACE18" s="277"/>
      <c r="ACF18" s="277"/>
      <c r="ACG18" s="277"/>
      <c r="ACH18" s="277"/>
      <c r="ACI18" s="277"/>
      <c r="ACJ18" s="277"/>
      <c r="ACK18" s="277"/>
      <c r="ACL18" s="277"/>
      <c r="ACM18" s="277"/>
      <c r="ACN18" s="277"/>
      <c r="ACO18" s="277"/>
      <c r="ACP18" s="277"/>
      <c r="ACQ18" s="277"/>
      <c r="ACR18" s="277"/>
      <c r="ACS18" s="277"/>
      <c r="ACT18" s="277"/>
      <c r="ACU18" s="277"/>
      <c r="ACV18" s="277"/>
      <c r="ACW18" s="277"/>
      <c r="ACX18" s="277"/>
      <c r="ACY18" s="277"/>
      <c r="ACZ18" s="277"/>
      <c r="ADA18" s="277"/>
      <c r="ADB18" s="277"/>
      <c r="ADC18" s="277"/>
      <c r="ADD18" s="277"/>
      <c r="ADE18" s="277"/>
      <c r="ADF18" s="277"/>
      <c r="ADG18" s="277"/>
      <c r="ADH18" s="277"/>
      <c r="ADI18" s="277"/>
      <c r="ADJ18" s="277"/>
      <c r="ADK18" s="277"/>
      <c r="ADL18" s="277"/>
      <c r="ADM18" s="277"/>
      <c r="ADN18" s="277"/>
      <c r="ADO18" s="277"/>
      <c r="ADP18" s="277"/>
      <c r="ADQ18" s="277"/>
      <c r="ADR18" s="277"/>
      <c r="ADS18" s="277"/>
      <c r="ADT18" s="277"/>
      <c r="ADU18" s="277"/>
      <c r="ADV18" s="277"/>
      <c r="ADW18" s="277"/>
      <c r="ADX18" s="277"/>
      <c r="ADY18" s="277"/>
      <c r="ADZ18" s="277"/>
      <c r="AEA18" s="277"/>
      <c r="AEB18" s="277"/>
      <c r="AEC18" s="277"/>
      <c r="AED18" s="277"/>
      <c r="AEE18" s="277"/>
      <c r="AEF18" s="277"/>
      <c r="AEG18" s="277"/>
      <c r="AEH18" s="277"/>
      <c r="AEI18" s="277"/>
      <c r="AEJ18" s="277"/>
      <c r="AEK18" s="277"/>
      <c r="AEL18" s="277"/>
      <c r="AEM18" s="277"/>
      <c r="AEN18" s="277"/>
      <c r="AEO18" s="277"/>
      <c r="AEP18" s="277"/>
      <c r="AEQ18" s="277"/>
      <c r="AER18" s="277"/>
      <c r="AES18" s="277"/>
      <c r="AET18" s="277"/>
      <c r="AEU18" s="277"/>
      <c r="AEV18" s="277"/>
      <c r="AEW18" s="277"/>
      <c r="AEX18" s="277"/>
      <c r="AEY18" s="277"/>
      <c r="AEZ18" s="277"/>
      <c r="AFA18" s="277"/>
      <c r="AFB18" s="277"/>
      <c r="AFC18" s="277"/>
      <c r="AFD18" s="277"/>
      <c r="AFE18" s="277"/>
      <c r="AFF18" s="277"/>
      <c r="AFG18" s="277"/>
      <c r="AFH18" s="277"/>
      <c r="AFI18" s="277"/>
      <c r="AFJ18" s="277"/>
      <c r="AFK18" s="277"/>
      <c r="AFL18" s="277"/>
      <c r="AFM18" s="277"/>
      <c r="AFN18" s="277"/>
      <c r="AFO18" s="277"/>
      <c r="AFP18" s="277"/>
      <c r="AFQ18" s="277"/>
      <c r="AFR18" s="277"/>
      <c r="AFS18" s="277"/>
      <c r="AFT18" s="277"/>
      <c r="AFU18" s="277"/>
      <c r="AFV18" s="277"/>
      <c r="AFW18" s="277"/>
      <c r="AFX18" s="277"/>
      <c r="AFY18" s="277"/>
      <c r="AFZ18" s="277"/>
      <c r="AGA18" s="277"/>
      <c r="AGB18" s="277"/>
      <c r="AGC18" s="277"/>
      <c r="AGD18" s="277"/>
      <c r="AGE18" s="277"/>
      <c r="AGF18" s="277"/>
      <c r="AGG18" s="277"/>
      <c r="AGH18" s="277"/>
      <c r="AGI18" s="277"/>
      <c r="AGJ18" s="277"/>
      <c r="AGK18" s="277"/>
      <c r="AGL18" s="277"/>
      <c r="AGM18" s="277"/>
      <c r="AGN18" s="277"/>
      <c r="AGO18" s="277"/>
      <c r="AGP18" s="277"/>
      <c r="AGQ18" s="277"/>
      <c r="AGR18" s="277"/>
      <c r="AGS18" s="277"/>
      <c r="AGT18" s="277"/>
      <c r="AGU18" s="277"/>
      <c r="AGV18" s="277"/>
      <c r="AGW18" s="277"/>
      <c r="AGX18" s="277"/>
      <c r="AGY18" s="277"/>
      <c r="AGZ18" s="277"/>
      <c r="AHA18" s="277"/>
      <c r="AHB18" s="277"/>
      <c r="AHC18" s="277"/>
      <c r="AHD18" s="277"/>
      <c r="AHE18" s="277"/>
      <c r="AHF18" s="277"/>
      <c r="AHG18" s="277"/>
      <c r="AHH18" s="277"/>
      <c r="AHI18" s="277"/>
      <c r="AHJ18" s="277"/>
      <c r="AHK18" s="277"/>
      <c r="AHL18" s="277"/>
      <c r="AHM18" s="277"/>
      <c r="AHN18" s="277"/>
      <c r="AHO18" s="277"/>
      <c r="AHP18" s="277"/>
      <c r="AHQ18" s="277"/>
      <c r="AHR18" s="277"/>
      <c r="AHS18" s="277"/>
      <c r="AHT18" s="277"/>
      <c r="AHU18" s="277"/>
      <c r="AHV18" s="277"/>
      <c r="AHW18" s="277"/>
      <c r="AHX18" s="277"/>
      <c r="AHY18" s="277"/>
      <c r="AHZ18" s="277"/>
      <c r="AIA18" s="277"/>
      <c r="AIB18" s="277"/>
      <c r="AIC18" s="277"/>
      <c r="AID18" s="277"/>
      <c r="AIE18" s="277"/>
      <c r="AIF18" s="277"/>
      <c r="AIG18" s="277"/>
      <c r="AIH18" s="277"/>
      <c r="AII18" s="277"/>
      <c r="AIJ18" s="277"/>
      <c r="AIK18" s="277"/>
      <c r="AIL18" s="277"/>
      <c r="AIM18" s="277"/>
      <c r="AIN18" s="277"/>
      <c r="AIO18" s="277"/>
      <c r="AIP18" s="277"/>
      <c r="AIQ18" s="277"/>
      <c r="AIR18" s="277"/>
      <c r="AIS18" s="277"/>
      <c r="AIT18" s="277"/>
      <c r="AIU18" s="277"/>
      <c r="AIV18" s="277"/>
      <c r="AIW18" s="277"/>
      <c r="AIX18" s="277"/>
      <c r="AIY18" s="277"/>
      <c r="AIZ18" s="277"/>
      <c r="AJA18" s="277"/>
      <c r="AJB18" s="277"/>
      <c r="AJC18" s="277"/>
      <c r="AJD18" s="277"/>
      <c r="AJE18" s="277"/>
      <c r="AJF18" s="277"/>
      <c r="AJG18" s="277"/>
      <c r="AJH18" s="277"/>
      <c r="AJI18" s="277"/>
      <c r="AJJ18" s="277"/>
      <c r="AJK18" s="277"/>
      <c r="AJL18" s="277"/>
      <c r="AJM18" s="277"/>
      <c r="AJN18" s="277"/>
      <c r="AJO18" s="277"/>
      <c r="AJP18" s="277"/>
      <c r="AJQ18" s="277"/>
      <c r="AJR18" s="277"/>
      <c r="AJS18" s="277"/>
      <c r="AJT18" s="277"/>
      <c r="AJU18" s="277"/>
      <c r="AJV18" s="277"/>
      <c r="AJW18" s="277"/>
      <c r="AJX18" s="277"/>
      <c r="AJY18" s="277"/>
      <c r="AJZ18" s="277"/>
      <c r="AKA18" s="277"/>
      <c r="AKB18" s="277"/>
      <c r="AKC18" s="277"/>
      <c r="AKD18" s="277"/>
      <c r="AKE18" s="277"/>
      <c r="AKF18" s="277"/>
      <c r="AKG18" s="277"/>
      <c r="AKH18" s="277"/>
      <c r="AKI18" s="277"/>
      <c r="AKJ18" s="277"/>
      <c r="AKK18" s="277"/>
      <c r="AKL18" s="277"/>
      <c r="AKM18" s="277"/>
      <c r="AKN18" s="277"/>
      <c r="AKO18" s="277"/>
      <c r="AKP18" s="277"/>
      <c r="AKQ18" s="277"/>
      <c r="AKR18" s="277"/>
      <c r="AKS18" s="277"/>
      <c r="AKT18" s="277"/>
      <c r="AKU18" s="277"/>
      <c r="AKV18" s="277"/>
      <c r="AKW18" s="277"/>
      <c r="AKX18" s="277"/>
      <c r="AKY18" s="277"/>
      <c r="AKZ18" s="277"/>
      <c r="ALA18" s="277"/>
      <c r="ALB18" s="277"/>
      <c r="ALC18" s="277"/>
      <c r="ALD18" s="277"/>
      <c r="ALE18" s="277"/>
      <c r="ALF18" s="277"/>
      <c r="ALG18" s="277"/>
      <c r="ALH18" s="277"/>
      <c r="ALI18" s="277"/>
      <c r="ALJ18" s="277"/>
      <c r="ALK18" s="277"/>
      <c r="ALL18" s="277"/>
      <c r="ALM18" s="277"/>
      <c r="ALN18" s="277"/>
      <c r="ALO18" s="277"/>
      <c r="ALP18" s="277"/>
      <c r="ALQ18" s="277"/>
      <c r="ALR18" s="277"/>
      <c r="ALS18" s="277"/>
      <c r="ALT18" s="277"/>
      <c r="ALU18" s="277"/>
      <c r="ALV18" s="277"/>
      <c r="ALW18" s="277"/>
      <c r="ALX18" s="277"/>
      <c r="ALY18" s="277"/>
      <c r="ALZ18" s="277"/>
      <c r="AMA18" s="277"/>
      <c r="AMB18" s="277"/>
      <c r="AMC18" s="277"/>
      <c r="AMD18" s="277"/>
      <c r="AME18" s="277"/>
      <c r="AMF18" s="277"/>
      <c r="AMG18" s="277"/>
      <c r="AMH18" s="277"/>
      <c r="AMI18" s="277"/>
      <c r="AMJ18" s="277"/>
      <c r="AMK18" s="277"/>
      <c r="AML18" s="277"/>
      <c r="AMM18" s="277"/>
      <c r="AMN18" s="277"/>
      <c r="AMO18" s="277"/>
      <c r="AMP18" s="277"/>
      <c r="AMQ18" s="277"/>
      <c r="AMR18" s="277"/>
      <c r="AMS18" s="277"/>
      <c r="AMT18" s="277"/>
      <c r="AMU18" s="277"/>
      <c r="AMV18" s="277"/>
      <c r="AMW18" s="277"/>
      <c r="AMX18" s="277"/>
      <c r="AMY18" s="277"/>
      <c r="AMZ18" s="277"/>
      <c r="ANA18" s="277"/>
      <c r="ANB18" s="277"/>
      <c r="ANC18" s="277"/>
      <c r="AND18" s="277"/>
      <c r="ANE18" s="277"/>
      <c r="ANF18" s="277"/>
      <c r="ANG18" s="277"/>
      <c r="ANH18" s="277"/>
      <c r="ANI18" s="277"/>
      <c r="ANJ18" s="277"/>
      <c r="ANK18" s="277"/>
      <c r="ANL18" s="277"/>
      <c r="ANM18" s="277"/>
      <c r="ANN18" s="277"/>
      <c r="ANO18" s="277"/>
      <c r="ANP18" s="277"/>
      <c r="ANQ18" s="277"/>
      <c r="ANR18" s="277"/>
      <c r="ANS18" s="277"/>
      <c r="ANT18" s="277"/>
      <c r="ANU18" s="277"/>
      <c r="ANV18" s="277"/>
      <c r="ANW18" s="277"/>
      <c r="ANX18" s="277"/>
      <c r="ANY18" s="277"/>
      <c r="ANZ18" s="277"/>
      <c r="AOA18" s="277"/>
      <c r="AOB18" s="277"/>
      <c r="AOC18" s="277"/>
      <c r="AOD18" s="277"/>
      <c r="AOE18" s="277"/>
      <c r="AOF18" s="277"/>
      <c r="AOG18" s="277"/>
      <c r="AOH18" s="277"/>
      <c r="AOI18" s="277"/>
      <c r="AOJ18" s="277"/>
      <c r="AOK18" s="277"/>
      <c r="AOL18" s="277"/>
      <c r="AOM18" s="277"/>
      <c r="AON18" s="277"/>
      <c r="AOO18" s="277"/>
      <c r="AOP18" s="277"/>
      <c r="AOQ18" s="277"/>
      <c r="AOR18" s="277"/>
      <c r="AOS18" s="277"/>
      <c r="AOT18" s="277"/>
      <c r="AOU18" s="277"/>
      <c r="AOV18" s="277"/>
      <c r="AOW18" s="277"/>
      <c r="AOX18" s="277"/>
      <c r="AOY18" s="277"/>
      <c r="AOZ18" s="277"/>
      <c r="APA18" s="277"/>
      <c r="APB18" s="277"/>
      <c r="APC18" s="277"/>
      <c r="APD18" s="277"/>
      <c r="APE18" s="277"/>
      <c r="APF18" s="277"/>
      <c r="APG18" s="277"/>
      <c r="APH18" s="277"/>
      <c r="API18" s="277"/>
      <c r="APJ18" s="277"/>
      <c r="APK18" s="277"/>
      <c r="APL18" s="277"/>
      <c r="APM18" s="277"/>
      <c r="APN18" s="277"/>
      <c r="APO18" s="277"/>
      <c r="APP18" s="277"/>
      <c r="APQ18" s="277"/>
      <c r="APR18" s="277"/>
      <c r="APS18" s="277"/>
      <c r="APT18" s="277"/>
      <c r="APU18" s="277"/>
      <c r="APV18" s="277"/>
      <c r="APW18" s="277"/>
      <c r="APX18" s="277"/>
      <c r="APY18" s="277"/>
      <c r="APZ18" s="277"/>
      <c r="AQA18" s="277"/>
      <c r="AQB18" s="277"/>
      <c r="AQC18" s="277"/>
      <c r="AQD18" s="277"/>
      <c r="AQE18" s="277"/>
      <c r="AQF18" s="277"/>
      <c r="AQG18" s="277"/>
      <c r="AQH18" s="277"/>
      <c r="AQI18" s="277"/>
      <c r="AQJ18" s="277"/>
      <c r="AQK18" s="277"/>
      <c r="AQL18" s="277"/>
      <c r="AQM18" s="277"/>
      <c r="AQN18" s="277"/>
      <c r="AQO18" s="277"/>
      <c r="AQP18" s="277"/>
      <c r="AQQ18" s="277"/>
      <c r="AQR18" s="277"/>
      <c r="AQS18" s="277"/>
      <c r="AQT18" s="277"/>
      <c r="AQU18" s="277"/>
      <c r="AQV18" s="277"/>
      <c r="AQW18" s="277"/>
      <c r="AQX18" s="277"/>
      <c r="AQY18" s="277"/>
      <c r="AQZ18" s="277"/>
      <c r="ARA18" s="277"/>
      <c r="ARB18" s="277"/>
      <c r="ARC18" s="277"/>
      <c r="ARD18" s="277"/>
      <c r="ARE18" s="277"/>
      <c r="ARF18" s="277"/>
      <c r="ARG18" s="277"/>
      <c r="ARH18" s="277"/>
      <c r="ARI18" s="277"/>
      <c r="ARJ18" s="277"/>
      <c r="ARK18" s="277"/>
      <c r="ARL18" s="277"/>
      <c r="ARM18" s="277"/>
      <c r="ARN18" s="277"/>
      <c r="ARO18" s="277"/>
      <c r="ARP18" s="277"/>
      <c r="ARQ18" s="277"/>
      <c r="ARR18" s="277"/>
      <c r="ARS18" s="277"/>
      <c r="ART18" s="277"/>
      <c r="ARU18" s="277"/>
      <c r="ARV18" s="277"/>
      <c r="ARW18" s="277"/>
      <c r="ARX18" s="277"/>
      <c r="ARY18" s="277"/>
      <c r="ARZ18" s="277"/>
      <c r="ASA18" s="277"/>
      <c r="ASB18" s="277"/>
      <c r="ASC18" s="277"/>
      <c r="ASD18" s="277"/>
      <c r="ASE18" s="277"/>
      <c r="ASF18" s="277"/>
      <c r="ASG18" s="277"/>
      <c r="ASH18" s="277"/>
      <c r="ASI18" s="277"/>
      <c r="ASJ18" s="277"/>
      <c r="ASK18" s="277"/>
      <c r="ASL18" s="277"/>
      <c r="ASM18" s="277"/>
      <c r="ASN18" s="277"/>
      <c r="ASO18" s="277"/>
      <c r="ASP18" s="277"/>
      <c r="ASQ18" s="277"/>
      <c r="ASR18" s="277"/>
      <c r="ASS18" s="277"/>
      <c r="AST18" s="277"/>
      <c r="ASU18" s="277"/>
      <c r="ASV18" s="277"/>
      <c r="ASW18" s="277"/>
      <c r="ASX18" s="277"/>
      <c r="ASY18" s="277"/>
      <c r="ASZ18" s="277"/>
      <c r="ATA18" s="277"/>
      <c r="ATB18" s="277"/>
      <c r="ATC18" s="277"/>
      <c r="ATD18" s="277"/>
      <c r="ATE18" s="277"/>
      <c r="ATF18" s="277"/>
      <c r="ATG18" s="277"/>
      <c r="ATH18" s="277"/>
      <c r="ATI18" s="277"/>
      <c r="ATJ18" s="277"/>
      <c r="ATK18" s="277"/>
      <c r="ATL18" s="277"/>
      <c r="ATM18" s="277"/>
      <c r="ATN18" s="277"/>
      <c r="ATO18" s="277"/>
      <c r="ATP18" s="277"/>
      <c r="ATQ18" s="277"/>
      <c r="ATR18" s="277"/>
      <c r="ATS18" s="277"/>
      <c r="ATT18" s="277"/>
      <c r="ATU18" s="277"/>
      <c r="ATV18" s="277"/>
      <c r="ATW18" s="277"/>
      <c r="ATX18" s="277"/>
      <c r="ATY18" s="277"/>
      <c r="ATZ18" s="277"/>
      <c r="AUA18" s="277"/>
      <c r="AUB18" s="277"/>
      <c r="AUC18" s="277"/>
      <c r="AUD18" s="277"/>
      <c r="AUE18" s="277"/>
      <c r="AUF18" s="277"/>
      <c r="AUG18" s="277"/>
      <c r="AUH18" s="277"/>
      <c r="AUI18" s="277"/>
      <c r="AUJ18" s="277"/>
      <c r="AUK18" s="277"/>
      <c r="AUL18" s="277"/>
      <c r="AUM18" s="277"/>
      <c r="AUN18" s="277"/>
      <c r="AUO18" s="277"/>
      <c r="AUP18" s="277"/>
      <c r="AUQ18" s="277"/>
      <c r="AUR18" s="277"/>
      <c r="AUS18" s="277"/>
      <c r="AUT18" s="277"/>
      <c r="AUU18" s="277"/>
      <c r="AUV18" s="277"/>
      <c r="AUW18" s="277"/>
      <c r="AUX18" s="277"/>
      <c r="AUY18" s="277"/>
      <c r="AUZ18" s="277"/>
      <c r="AVA18" s="277"/>
      <c r="AVB18" s="277"/>
      <c r="AVC18" s="277"/>
      <c r="AVD18" s="277"/>
      <c r="AVE18" s="277"/>
      <c r="AVF18" s="277"/>
      <c r="AVG18" s="277"/>
      <c r="AVH18" s="277"/>
      <c r="AVI18" s="277"/>
      <c r="AVJ18" s="277"/>
      <c r="AVK18" s="277"/>
      <c r="AVL18" s="277"/>
      <c r="AVM18" s="277"/>
      <c r="AVN18" s="277"/>
      <c r="AVO18" s="277"/>
      <c r="AVP18" s="277"/>
      <c r="AVQ18" s="277"/>
      <c r="AVR18" s="277"/>
      <c r="AVS18" s="277"/>
      <c r="AVT18" s="277"/>
      <c r="AVU18" s="277"/>
      <c r="AVV18" s="277"/>
      <c r="AVW18" s="277"/>
      <c r="AVX18" s="277"/>
      <c r="AVY18" s="277"/>
      <c r="AVZ18" s="277"/>
      <c r="AWA18" s="277"/>
      <c r="AWB18" s="277"/>
      <c r="AWC18" s="277"/>
      <c r="AWD18" s="277"/>
      <c r="AWE18" s="277"/>
      <c r="AWF18" s="277"/>
      <c r="AWG18" s="277"/>
      <c r="AWH18" s="277"/>
      <c r="AWI18" s="277"/>
      <c r="AWJ18" s="277"/>
      <c r="AWK18" s="277"/>
      <c r="AWL18" s="277"/>
      <c r="AWM18" s="277"/>
      <c r="AWN18" s="277"/>
      <c r="AWO18" s="277"/>
      <c r="AWP18" s="277"/>
      <c r="AWQ18" s="277"/>
      <c r="AWR18" s="277"/>
      <c r="AWS18" s="277"/>
      <c r="AWT18" s="277"/>
      <c r="AWU18" s="277"/>
      <c r="AWV18" s="277"/>
      <c r="AWW18" s="277"/>
      <c r="AWX18" s="277"/>
      <c r="AWY18" s="277"/>
      <c r="AWZ18" s="277"/>
      <c r="AXA18" s="277"/>
      <c r="AXB18" s="277"/>
      <c r="AXC18" s="277"/>
      <c r="AXD18" s="277"/>
      <c r="AXE18" s="277"/>
      <c r="AXF18" s="277"/>
      <c r="AXG18" s="277"/>
      <c r="AXH18" s="277"/>
      <c r="AXI18" s="277"/>
      <c r="AXJ18" s="277"/>
      <c r="AXK18" s="277"/>
      <c r="AXL18" s="277"/>
      <c r="AXM18" s="277"/>
      <c r="AXN18" s="277"/>
      <c r="AXO18" s="277"/>
      <c r="AXP18" s="277"/>
      <c r="AXQ18" s="277"/>
      <c r="AXR18" s="277"/>
      <c r="AXS18" s="277"/>
      <c r="AXT18" s="277"/>
      <c r="AXU18" s="277"/>
      <c r="AXV18" s="277"/>
      <c r="AXW18" s="277"/>
      <c r="AXX18" s="277"/>
      <c r="AXY18" s="277"/>
      <c r="AXZ18" s="277"/>
      <c r="AYA18" s="277"/>
      <c r="AYB18" s="277"/>
      <c r="AYC18" s="277"/>
      <c r="AYD18" s="277"/>
      <c r="AYE18" s="277"/>
      <c r="AYF18" s="277"/>
      <c r="AYG18" s="277"/>
      <c r="AYH18" s="277"/>
      <c r="AYI18" s="277"/>
      <c r="AYJ18" s="277"/>
      <c r="AYK18" s="277"/>
      <c r="AYL18" s="277"/>
      <c r="AYM18" s="277"/>
      <c r="AYN18" s="277"/>
      <c r="AYO18" s="277"/>
      <c r="AYP18" s="277"/>
      <c r="AYQ18" s="277"/>
      <c r="AYR18" s="277"/>
      <c r="AYS18" s="277"/>
      <c r="AYT18" s="277"/>
      <c r="AYU18" s="277"/>
      <c r="AYV18" s="277"/>
      <c r="AYW18" s="277"/>
      <c r="AYX18" s="277"/>
      <c r="AYY18" s="277"/>
      <c r="AYZ18" s="277"/>
      <c r="AZA18" s="277"/>
      <c r="AZB18" s="277"/>
      <c r="AZC18" s="277"/>
      <c r="AZD18" s="277"/>
      <c r="AZE18" s="277"/>
      <c r="AZF18" s="277"/>
      <c r="AZG18" s="277"/>
      <c r="AZH18" s="277"/>
      <c r="AZI18" s="277"/>
      <c r="AZJ18" s="277"/>
      <c r="AZK18" s="277"/>
      <c r="AZL18" s="277"/>
      <c r="AZM18" s="277"/>
      <c r="AZN18" s="277"/>
      <c r="AZO18" s="277"/>
      <c r="AZP18" s="277"/>
      <c r="AZQ18" s="277"/>
      <c r="AZR18" s="277"/>
      <c r="AZS18" s="277"/>
      <c r="AZT18" s="277"/>
      <c r="AZU18" s="277"/>
      <c r="AZV18" s="277"/>
      <c r="AZW18" s="277"/>
      <c r="AZX18" s="277"/>
      <c r="AZY18" s="277"/>
      <c r="AZZ18" s="277"/>
      <c r="BAA18" s="277"/>
      <c r="BAB18" s="277"/>
      <c r="BAC18" s="277"/>
      <c r="BAD18" s="277"/>
      <c r="BAE18" s="277"/>
      <c r="BAF18" s="277"/>
      <c r="BAG18" s="277"/>
      <c r="BAH18" s="277"/>
      <c r="BAI18" s="277"/>
      <c r="BAJ18" s="277"/>
      <c r="BAK18" s="277"/>
      <c r="BAL18" s="277"/>
      <c r="BAM18" s="277"/>
      <c r="BAN18" s="277"/>
      <c r="BAO18" s="277"/>
      <c r="BAP18" s="277"/>
      <c r="BAQ18" s="277"/>
      <c r="BAR18" s="277"/>
      <c r="BAS18" s="277"/>
      <c r="BAT18" s="277"/>
      <c r="BAU18" s="277"/>
      <c r="BAV18" s="277"/>
      <c r="BAW18" s="277"/>
      <c r="BAX18" s="277"/>
      <c r="BAY18" s="277"/>
      <c r="BAZ18" s="277"/>
      <c r="BBA18" s="277"/>
      <c r="BBB18" s="277"/>
      <c r="BBC18" s="277"/>
      <c r="BBD18" s="277"/>
      <c r="BBE18" s="277"/>
      <c r="BBF18" s="277"/>
      <c r="BBG18" s="277"/>
      <c r="BBH18" s="277"/>
      <c r="BBI18" s="277"/>
      <c r="BBJ18" s="277"/>
      <c r="BBK18" s="277"/>
      <c r="BBL18" s="277"/>
      <c r="BBM18" s="277"/>
      <c r="BBN18" s="277"/>
      <c r="BBO18" s="277"/>
      <c r="BBP18" s="277"/>
      <c r="BBQ18" s="277"/>
      <c r="BBR18" s="277"/>
      <c r="BBS18" s="277"/>
      <c r="BBT18" s="277"/>
      <c r="BBU18" s="277"/>
      <c r="BBV18" s="277"/>
      <c r="BBW18" s="277"/>
      <c r="BBX18" s="277"/>
      <c r="BBY18" s="277"/>
      <c r="BBZ18" s="277"/>
      <c r="BCA18" s="277"/>
      <c r="BCB18" s="277"/>
      <c r="BCC18" s="277"/>
      <c r="BCD18" s="277"/>
      <c r="BCE18" s="277"/>
      <c r="BCF18" s="277"/>
      <c r="BCG18" s="277"/>
      <c r="BCH18" s="277"/>
      <c r="BCI18" s="277"/>
      <c r="BCJ18" s="277"/>
      <c r="BCK18" s="277"/>
      <c r="BCL18" s="277"/>
      <c r="BCM18" s="277"/>
      <c r="BCN18" s="277"/>
      <c r="BCO18" s="277"/>
      <c r="BCP18" s="277"/>
      <c r="BCQ18" s="277"/>
      <c r="BCR18" s="277"/>
      <c r="BCS18" s="277"/>
      <c r="BCT18" s="277"/>
      <c r="BCU18" s="277"/>
      <c r="BCV18" s="277"/>
      <c r="BCW18" s="277"/>
      <c r="BCX18" s="277"/>
      <c r="BCY18" s="277"/>
      <c r="BCZ18" s="277"/>
      <c r="BDA18" s="277"/>
      <c r="BDB18" s="277"/>
      <c r="BDC18" s="277"/>
      <c r="BDD18" s="277"/>
      <c r="BDE18" s="277"/>
      <c r="BDF18" s="277"/>
      <c r="BDG18" s="277"/>
      <c r="BDH18" s="277"/>
      <c r="BDI18" s="277"/>
      <c r="BDJ18" s="277"/>
      <c r="BDK18" s="277"/>
      <c r="BDL18" s="277"/>
      <c r="BDM18" s="277"/>
      <c r="BDN18" s="277"/>
      <c r="BDO18" s="277"/>
      <c r="BDP18" s="277"/>
      <c r="BDQ18" s="277"/>
      <c r="BDR18" s="277"/>
      <c r="BDS18" s="277"/>
      <c r="BDT18" s="277"/>
      <c r="BDU18" s="277"/>
      <c r="BDV18" s="277"/>
      <c r="BDW18" s="277"/>
      <c r="BDX18" s="277"/>
      <c r="BDY18" s="277"/>
      <c r="BDZ18" s="277"/>
      <c r="BEA18" s="277"/>
      <c r="BEB18" s="277"/>
      <c r="BEC18" s="277"/>
      <c r="BED18" s="277"/>
      <c r="BEE18" s="277"/>
      <c r="BEF18" s="277"/>
      <c r="BEG18" s="277"/>
      <c r="BEH18" s="277"/>
      <c r="BEI18" s="277"/>
      <c r="BEJ18" s="277"/>
      <c r="BEK18" s="277"/>
      <c r="BEL18" s="277"/>
      <c r="BEM18" s="277"/>
      <c r="BEN18" s="277"/>
      <c r="BEO18" s="277"/>
      <c r="BEP18" s="277"/>
      <c r="BEQ18" s="277"/>
      <c r="BER18" s="277"/>
      <c r="BES18" s="277"/>
      <c r="BET18" s="277"/>
      <c r="BEU18" s="277"/>
      <c r="BEV18" s="277"/>
      <c r="BEW18" s="277"/>
      <c r="BEX18" s="277"/>
      <c r="BEY18" s="277"/>
      <c r="BEZ18" s="277"/>
      <c r="BFA18" s="277"/>
      <c r="BFB18" s="277"/>
      <c r="BFC18" s="277"/>
      <c r="BFD18" s="277"/>
      <c r="BFE18" s="277"/>
      <c r="BFF18" s="277"/>
      <c r="BFG18" s="277"/>
      <c r="BFH18" s="277"/>
      <c r="BFI18" s="277"/>
      <c r="BFJ18" s="277"/>
      <c r="BFK18" s="277"/>
      <c r="BFL18" s="277"/>
      <c r="BFM18" s="277"/>
      <c r="BFN18" s="277"/>
      <c r="BFO18" s="277"/>
      <c r="BFP18" s="277"/>
      <c r="BFQ18" s="277"/>
      <c r="BFR18" s="277"/>
      <c r="BFS18" s="277"/>
      <c r="BFT18" s="277"/>
      <c r="BFU18" s="277"/>
      <c r="BFV18" s="277"/>
      <c r="BFW18" s="277"/>
      <c r="BFX18" s="277"/>
      <c r="BFY18" s="277"/>
      <c r="BFZ18" s="277"/>
      <c r="BGA18" s="277"/>
      <c r="BGB18" s="277"/>
      <c r="BGC18" s="277"/>
      <c r="BGD18" s="277"/>
      <c r="BGE18" s="277"/>
      <c r="BGF18" s="277"/>
      <c r="BGG18" s="277"/>
      <c r="BGH18" s="277"/>
      <c r="BGI18" s="277"/>
      <c r="BGJ18" s="277"/>
      <c r="BGK18" s="277"/>
      <c r="BGL18" s="277"/>
      <c r="BGM18" s="277"/>
      <c r="BGN18" s="277"/>
      <c r="BGO18" s="277"/>
      <c r="BGP18" s="277"/>
      <c r="BGQ18" s="277"/>
      <c r="BGR18" s="277"/>
      <c r="BGS18" s="277"/>
      <c r="BGT18" s="277"/>
      <c r="BGU18" s="277"/>
      <c r="BGV18" s="277"/>
      <c r="BGW18" s="277"/>
      <c r="BGX18" s="277"/>
      <c r="BGY18" s="277"/>
      <c r="BGZ18" s="277"/>
      <c r="BHA18" s="277"/>
      <c r="BHB18" s="277"/>
      <c r="BHC18" s="277"/>
      <c r="BHD18" s="277"/>
      <c r="BHE18" s="277"/>
      <c r="BHF18" s="277"/>
      <c r="BHG18" s="277"/>
      <c r="BHH18" s="277"/>
      <c r="BHI18" s="277"/>
      <c r="BHJ18" s="277"/>
      <c r="BHK18" s="277"/>
      <c r="BHL18" s="277"/>
      <c r="BHM18" s="277"/>
      <c r="BHN18" s="277"/>
      <c r="BHO18" s="277"/>
      <c r="BHP18" s="277"/>
      <c r="BHQ18" s="277"/>
      <c r="BHR18" s="277"/>
      <c r="BHS18" s="277"/>
      <c r="BHT18" s="277"/>
      <c r="BHU18" s="277"/>
      <c r="BHV18" s="277"/>
      <c r="BHW18" s="277"/>
      <c r="BHX18" s="277"/>
      <c r="BHY18" s="277"/>
      <c r="BHZ18" s="277"/>
      <c r="BIA18" s="277"/>
      <c r="BIB18" s="277"/>
      <c r="BIC18" s="277"/>
      <c r="BID18" s="277"/>
      <c r="BIE18" s="277"/>
      <c r="BIF18" s="277"/>
      <c r="BIG18" s="277"/>
      <c r="BIH18" s="277"/>
      <c r="BII18" s="277"/>
      <c r="BIJ18" s="277"/>
      <c r="BIK18" s="277"/>
      <c r="BIL18" s="277"/>
      <c r="BIM18" s="277"/>
      <c r="BIN18" s="277"/>
      <c r="BIO18" s="277"/>
      <c r="BIP18" s="277"/>
      <c r="BIQ18" s="277"/>
      <c r="BIR18" s="277"/>
      <c r="BIS18" s="277"/>
      <c r="BIT18" s="277"/>
      <c r="BIU18" s="277"/>
      <c r="BIV18" s="277"/>
      <c r="BIW18" s="277"/>
      <c r="BIX18" s="277"/>
      <c r="BIY18" s="277"/>
      <c r="BIZ18" s="277"/>
      <c r="BJA18" s="277"/>
      <c r="BJB18" s="277"/>
      <c r="BJC18" s="277"/>
      <c r="BJD18" s="277"/>
      <c r="BJE18" s="277"/>
      <c r="BJF18" s="277"/>
      <c r="BJG18" s="277"/>
      <c r="BJH18" s="277"/>
      <c r="BJI18" s="277"/>
      <c r="BJJ18" s="277"/>
      <c r="BJK18" s="277"/>
      <c r="BJL18" s="277"/>
      <c r="BJM18" s="277"/>
      <c r="BJN18" s="277"/>
      <c r="BJO18" s="277"/>
      <c r="BJP18" s="277"/>
      <c r="BJQ18" s="277"/>
      <c r="BJR18" s="277"/>
      <c r="BJS18" s="277"/>
      <c r="BJT18" s="277"/>
      <c r="BJU18" s="277"/>
      <c r="BJV18" s="277"/>
      <c r="BJW18" s="277"/>
      <c r="BJX18" s="277"/>
      <c r="BJY18" s="277"/>
      <c r="BJZ18" s="277"/>
      <c r="BKA18" s="277"/>
      <c r="BKB18" s="277"/>
      <c r="BKC18" s="277"/>
      <c r="BKD18" s="277"/>
      <c r="BKE18" s="277"/>
      <c r="BKF18" s="277"/>
      <c r="BKG18" s="277"/>
      <c r="BKH18" s="277"/>
      <c r="BKI18" s="277"/>
      <c r="BKJ18" s="277"/>
      <c r="BKK18" s="277"/>
      <c r="BKL18" s="277"/>
      <c r="BKM18" s="277"/>
      <c r="BKN18" s="277"/>
      <c r="BKO18" s="277"/>
      <c r="BKP18" s="277"/>
      <c r="BKQ18" s="277"/>
      <c r="BKR18" s="277"/>
      <c r="BKS18" s="277"/>
      <c r="BKT18" s="277"/>
      <c r="BKU18" s="277"/>
      <c r="BKV18" s="277"/>
      <c r="BKW18" s="277"/>
      <c r="BKX18" s="277"/>
      <c r="BKY18" s="277"/>
      <c r="BKZ18" s="277"/>
      <c r="BLA18" s="277"/>
      <c r="BLB18" s="277"/>
      <c r="BLC18" s="277"/>
      <c r="BLD18" s="277"/>
      <c r="BLE18" s="277"/>
      <c r="BLF18" s="277"/>
      <c r="BLG18" s="277"/>
      <c r="BLH18" s="277"/>
      <c r="BLI18" s="277"/>
      <c r="BLJ18" s="277"/>
      <c r="BLK18" s="277"/>
      <c r="BLL18" s="277"/>
      <c r="BLM18" s="277"/>
      <c r="BLN18" s="277"/>
      <c r="BLO18" s="277"/>
      <c r="BLP18" s="277"/>
      <c r="BLQ18" s="277"/>
      <c r="BLR18" s="277"/>
      <c r="BLS18" s="277"/>
      <c r="BLT18" s="277"/>
      <c r="BLU18" s="277"/>
      <c r="BLV18" s="277"/>
      <c r="BLW18" s="277"/>
      <c r="BLX18" s="277"/>
      <c r="BLY18" s="277"/>
      <c r="BLZ18" s="277"/>
      <c r="BMA18" s="277"/>
      <c r="BMB18" s="277"/>
      <c r="BMC18" s="277"/>
      <c r="BMD18" s="277"/>
      <c r="BME18" s="277"/>
      <c r="BMF18" s="277"/>
      <c r="BMG18" s="277"/>
      <c r="BMH18" s="277"/>
      <c r="BMI18" s="277"/>
      <c r="BMJ18" s="277"/>
      <c r="BMK18" s="277"/>
      <c r="BML18" s="277"/>
      <c r="BMM18" s="277"/>
      <c r="BMN18" s="277"/>
      <c r="BMO18" s="277"/>
      <c r="BMP18" s="277"/>
      <c r="BMQ18" s="277"/>
      <c r="BMR18" s="277"/>
      <c r="BMS18" s="277"/>
      <c r="BMT18" s="277"/>
      <c r="BMU18" s="277"/>
      <c r="BMV18" s="277"/>
      <c r="BMW18" s="277"/>
      <c r="BMX18" s="277"/>
      <c r="BMY18" s="277"/>
      <c r="BMZ18" s="277"/>
      <c r="BNA18" s="277"/>
      <c r="BNB18" s="277"/>
      <c r="BNC18" s="277"/>
      <c r="BND18" s="277"/>
      <c r="BNE18" s="277"/>
      <c r="BNF18" s="277"/>
      <c r="BNG18" s="277"/>
      <c r="BNH18" s="277"/>
      <c r="BNI18" s="277"/>
      <c r="BNJ18" s="277"/>
      <c r="BNK18" s="277"/>
      <c r="BNL18" s="277"/>
      <c r="BNM18" s="277"/>
      <c r="BNN18" s="277"/>
      <c r="BNO18" s="277"/>
      <c r="BNP18" s="277"/>
      <c r="BNQ18" s="277"/>
      <c r="BNR18" s="277"/>
      <c r="BNS18" s="277"/>
      <c r="BNT18" s="277"/>
      <c r="BNU18" s="277"/>
      <c r="BNV18" s="277"/>
      <c r="BNW18" s="277"/>
      <c r="BNX18" s="277"/>
      <c r="BNY18" s="277"/>
      <c r="BNZ18" s="277"/>
      <c r="BOA18" s="277"/>
      <c r="BOB18" s="277"/>
      <c r="BOC18" s="277"/>
      <c r="BOD18" s="277"/>
      <c r="BOE18" s="277"/>
      <c r="BOF18" s="277"/>
      <c r="BOG18" s="277"/>
      <c r="BOH18" s="277"/>
      <c r="BOI18" s="277"/>
      <c r="BOJ18" s="277"/>
      <c r="BOK18" s="277"/>
      <c r="BOL18" s="277"/>
      <c r="BOM18" s="277"/>
      <c r="BON18" s="277"/>
      <c r="BOO18" s="277"/>
      <c r="BOP18" s="277"/>
      <c r="BOQ18" s="277"/>
      <c r="BOR18" s="277"/>
      <c r="BOS18" s="277"/>
      <c r="BOT18" s="277"/>
      <c r="BOU18" s="277"/>
      <c r="BOV18" s="277"/>
      <c r="BOW18" s="277"/>
      <c r="BOX18" s="277"/>
      <c r="BOY18" s="277"/>
      <c r="BOZ18" s="277"/>
      <c r="BPA18" s="277"/>
      <c r="BPB18" s="277"/>
      <c r="BPC18" s="277"/>
      <c r="BPD18" s="277"/>
      <c r="BPE18" s="277"/>
      <c r="BPF18" s="277"/>
      <c r="BPG18" s="277"/>
      <c r="BPH18" s="277"/>
      <c r="BPI18" s="277"/>
      <c r="BPJ18" s="277"/>
      <c r="BPK18" s="277"/>
      <c r="BPL18" s="277"/>
      <c r="BPM18" s="277"/>
      <c r="BPN18" s="277"/>
      <c r="BPO18" s="277"/>
      <c r="BPP18" s="277"/>
      <c r="BPQ18" s="277"/>
      <c r="BPR18" s="277"/>
      <c r="BPS18" s="277"/>
      <c r="BPT18" s="277"/>
      <c r="BPU18" s="277"/>
      <c r="BPV18" s="277"/>
      <c r="BPW18" s="277"/>
      <c r="BPX18" s="277"/>
      <c r="BPY18" s="277"/>
      <c r="BPZ18" s="277"/>
      <c r="BQA18" s="277"/>
      <c r="BQB18" s="277"/>
      <c r="BQC18" s="277"/>
      <c r="BQD18" s="277"/>
      <c r="BQE18" s="277"/>
      <c r="BQF18" s="277"/>
      <c r="BQG18" s="277"/>
      <c r="BQH18" s="277"/>
      <c r="BQI18" s="277"/>
      <c r="BQJ18" s="277"/>
      <c r="BQK18" s="277"/>
      <c r="BQL18" s="277"/>
      <c r="BQM18" s="277"/>
      <c r="BQN18" s="277"/>
      <c r="BQO18" s="277"/>
      <c r="BQP18" s="277"/>
      <c r="BQQ18" s="277"/>
      <c r="BQR18" s="277"/>
      <c r="BQS18" s="277"/>
      <c r="BQT18" s="277"/>
      <c r="BQU18" s="277"/>
      <c r="BQV18" s="277"/>
      <c r="BQW18" s="277"/>
      <c r="BQX18" s="277"/>
      <c r="BQY18" s="277"/>
      <c r="BQZ18" s="277"/>
      <c r="BRA18" s="277"/>
      <c r="BRB18" s="277"/>
      <c r="BRC18" s="277"/>
      <c r="BRD18" s="277"/>
      <c r="BRE18" s="277"/>
      <c r="BRF18" s="277"/>
      <c r="BRG18" s="277"/>
      <c r="BRH18" s="277"/>
      <c r="BRI18" s="277"/>
      <c r="BRJ18" s="277"/>
      <c r="BRK18" s="277"/>
      <c r="BRL18" s="277"/>
      <c r="BRM18" s="277"/>
      <c r="BRN18" s="277"/>
      <c r="BRO18" s="277"/>
      <c r="BRP18" s="277"/>
      <c r="BRQ18" s="277"/>
      <c r="BRR18" s="277"/>
      <c r="BRS18" s="277"/>
      <c r="BRT18" s="277"/>
      <c r="BRU18" s="277"/>
      <c r="BRV18" s="277"/>
      <c r="BRW18" s="277"/>
      <c r="BRX18" s="277"/>
      <c r="BRY18" s="277"/>
      <c r="BRZ18" s="277"/>
      <c r="BSA18" s="277"/>
      <c r="BSB18" s="277"/>
      <c r="BSC18" s="277"/>
      <c r="BSD18" s="277"/>
      <c r="BSE18" s="277"/>
      <c r="BSF18" s="277"/>
      <c r="BSG18" s="277"/>
      <c r="BSH18" s="277"/>
      <c r="BSI18" s="277"/>
      <c r="BSJ18" s="277"/>
      <c r="BSK18" s="277"/>
      <c r="BSL18" s="277"/>
      <c r="BSM18" s="277"/>
      <c r="BSN18" s="277"/>
      <c r="BSO18" s="277"/>
      <c r="BSP18" s="277"/>
      <c r="BSQ18" s="277"/>
      <c r="BSR18" s="277"/>
      <c r="BSS18" s="277"/>
      <c r="BST18" s="277"/>
      <c r="BSU18" s="277"/>
      <c r="BSV18" s="277"/>
      <c r="BSW18" s="277"/>
      <c r="BSX18" s="277"/>
      <c r="BSY18" s="277"/>
      <c r="BSZ18" s="277"/>
      <c r="BTA18" s="277"/>
      <c r="BTB18" s="277"/>
      <c r="BTC18" s="277"/>
      <c r="BTD18" s="277"/>
      <c r="BTE18" s="277"/>
      <c r="BTF18" s="277"/>
      <c r="BTG18" s="277"/>
      <c r="BTH18" s="277"/>
      <c r="BTI18" s="277"/>
      <c r="BTJ18" s="277"/>
      <c r="BTK18" s="277"/>
      <c r="BTL18" s="277"/>
      <c r="BTM18" s="277"/>
      <c r="BTN18" s="277"/>
      <c r="BTO18" s="277"/>
      <c r="BTP18" s="277"/>
      <c r="BTQ18" s="277"/>
      <c r="BTR18" s="277"/>
      <c r="BTS18" s="277"/>
      <c r="BTT18" s="277"/>
      <c r="BTU18" s="277"/>
      <c r="BTV18" s="277"/>
      <c r="BTW18" s="277"/>
      <c r="BTX18" s="277"/>
      <c r="BTY18" s="277"/>
      <c r="BTZ18" s="277"/>
      <c r="BUA18" s="277"/>
      <c r="BUB18" s="277"/>
      <c r="BUC18" s="277"/>
      <c r="BUD18" s="277"/>
      <c r="BUE18" s="277"/>
      <c r="BUF18" s="277"/>
      <c r="BUG18" s="277"/>
      <c r="BUH18" s="277"/>
      <c r="BUI18" s="277"/>
      <c r="BUJ18" s="277"/>
      <c r="BUK18" s="277"/>
      <c r="BUL18" s="277"/>
      <c r="BUM18" s="277"/>
      <c r="BUN18" s="277"/>
      <c r="BUO18" s="277"/>
      <c r="BUP18" s="277"/>
      <c r="BUQ18" s="277"/>
      <c r="BUR18" s="277"/>
      <c r="BUS18" s="277"/>
      <c r="BUT18" s="277"/>
      <c r="BUU18" s="277"/>
      <c r="BUV18" s="277"/>
      <c r="BUW18" s="277"/>
      <c r="BUX18" s="277"/>
      <c r="BUY18" s="277"/>
      <c r="BUZ18" s="277"/>
      <c r="BVA18" s="277"/>
      <c r="BVB18" s="277"/>
      <c r="BVC18" s="277"/>
      <c r="BVD18" s="277"/>
      <c r="BVE18" s="277"/>
      <c r="BVF18" s="277"/>
      <c r="BVG18" s="277"/>
      <c r="BVH18" s="277"/>
      <c r="BVI18" s="277"/>
      <c r="BVJ18" s="277"/>
      <c r="BVK18" s="277"/>
      <c r="BVL18" s="277"/>
      <c r="BVM18" s="277"/>
      <c r="BVN18" s="277"/>
      <c r="BVO18" s="277"/>
      <c r="BVP18" s="277"/>
      <c r="BVQ18" s="277"/>
      <c r="BVR18" s="277"/>
      <c r="BVS18" s="277"/>
      <c r="BVT18" s="277"/>
      <c r="BVU18" s="277"/>
      <c r="BVV18" s="277"/>
      <c r="BVW18" s="277"/>
      <c r="BVX18" s="277"/>
      <c r="BVY18" s="277"/>
      <c r="BVZ18" s="277"/>
      <c r="BWA18" s="277"/>
      <c r="BWB18" s="277"/>
      <c r="BWC18" s="277"/>
      <c r="BWD18" s="277"/>
      <c r="BWE18" s="277"/>
      <c r="BWF18" s="277"/>
      <c r="BWG18" s="277"/>
      <c r="BWH18" s="277"/>
      <c r="BWI18" s="277"/>
      <c r="BWJ18" s="277"/>
      <c r="BWK18" s="277"/>
      <c r="BWL18" s="277"/>
      <c r="BWM18" s="277"/>
      <c r="BWN18" s="277"/>
      <c r="BWO18" s="277"/>
      <c r="BWP18" s="277"/>
      <c r="BWQ18" s="277"/>
      <c r="BWR18" s="277"/>
      <c r="BWS18" s="277"/>
      <c r="BWT18" s="277"/>
      <c r="BWU18" s="277"/>
      <c r="BWV18" s="277"/>
      <c r="BWW18" s="277"/>
      <c r="BWX18" s="277"/>
      <c r="BWY18" s="277"/>
      <c r="BWZ18" s="277"/>
      <c r="BXA18" s="277"/>
      <c r="BXB18" s="277"/>
      <c r="BXC18" s="277"/>
      <c r="BXD18" s="277"/>
      <c r="BXE18" s="277"/>
      <c r="BXF18" s="277"/>
      <c r="BXG18" s="277"/>
      <c r="BXH18" s="277"/>
      <c r="BXI18" s="277"/>
      <c r="BXJ18" s="277"/>
      <c r="BXK18" s="277"/>
      <c r="BXL18" s="277"/>
      <c r="BXM18" s="277"/>
      <c r="BXN18" s="277"/>
      <c r="BXO18" s="277"/>
      <c r="BXP18" s="277"/>
      <c r="BXQ18" s="277"/>
      <c r="BXR18" s="277"/>
      <c r="BXS18" s="277"/>
      <c r="BXT18" s="277"/>
      <c r="BXU18" s="277"/>
      <c r="BXV18" s="277"/>
      <c r="BXW18" s="277"/>
      <c r="BXX18" s="277"/>
      <c r="BXY18" s="277"/>
      <c r="BXZ18" s="277"/>
      <c r="BYA18" s="277"/>
      <c r="BYB18" s="277"/>
      <c r="BYC18" s="277"/>
      <c r="BYD18" s="277"/>
      <c r="BYE18" s="277"/>
      <c r="BYF18" s="277"/>
      <c r="BYG18" s="277"/>
      <c r="BYH18" s="277"/>
      <c r="BYI18" s="277"/>
      <c r="BYJ18" s="277"/>
      <c r="BYK18" s="277"/>
      <c r="BYL18" s="277"/>
      <c r="BYM18" s="277"/>
      <c r="BYN18" s="277"/>
      <c r="BYO18" s="277"/>
      <c r="BYP18" s="277"/>
      <c r="BYQ18" s="277"/>
      <c r="BYR18" s="277"/>
      <c r="BYS18" s="277"/>
      <c r="BYT18" s="277"/>
      <c r="BYU18" s="277"/>
      <c r="BYV18" s="277"/>
      <c r="BYW18" s="277"/>
      <c r="BYX18" s="277"/>
      <c r="BYY18" s="277"/>
      <c r="BYZ18" s="277"/>
      <c r="BZA18" s="277"/>
      <c r="BZB18" s="277"/>
      <c r="BZC18" s="277"/>
      <c r="BZD18" s="277"/>
      <c r="BZE18" s="277"/>
      <c r="BZF18" s="277"/>
      <c r="BZG18" s="277"/>
      <c r="BZH18" s="277"/>
      <c r="BZI18" s="277"/>
      <c r="BZJ18" s="277"/>
      <c r="BZK18" s="277"/>
      <c r="BZL18" s="277"/>
      <c r="BZM18" s="277"/>
      <c r="BZN18" s="277"/>
      <c r="BZO18" s="277"/>
      <c r="BZP18" s="277"/>
      <c r="BZQ18" s="277"/>
      <c r="BZR18" s="277"/>
      <c r="BZS18" s="277"/>
      <c r="BZT18" s="277"/>
      <c r="BZU18" s="277"/>
      <c r="BZV18" s="277"/>
      <c r="BZW18" s="277"/>
      <c r="BZX18" s="277"/>
      <c r="BZY18" s="277"/>
      <c r="BZZ18" s="277"/>
      <c r="CAA18" s="277"/>
      <c r="CAB18" s="277"/>
      <c r="CAC18" s="277"/>
      <c r="CAD18" s="277"/>
      <c r="CAE18" s="277"/>
      <c r="CAF18" s="277"/>
      <c r="CAG18" s="277"/>
      <c r="CAH18" s="277"/>
      <c r="CAI18" s="277"/>
      <c r="CAJ18" s="277"/>
      <c r="CAK18" s="277"/>
      <c r="CAL18" s="277"/>
      <c r="CAM18" s="277"/>
      <c r="CAN18" s="277"/>
      <c r="CAO18" s="277"/>
      <c r="CAP18" s="277"/>
      <c r="CAQ18" s="277"/>
      <c r="CAR18" s="277"/>
      <c r="CAS18" s="277"/>
      <c r="CAT18" s="277"/>
      <c r="CAU18" s="277"/>
      <c r="CAV18" s="277"/>
      <c r="CAW18" s="277"/>
      <c r="CAX18" s="277"/>
      <c r="CAY18" s="277"/>
      <c r="CAZ18" s="277"/>
      <c r="CBA18" s="277"/>
      <c r="CBB18" s="277"/>
      <c r="CBC18" s="277"/>
      <c r="CBD18" s="277"/>
      <c r="CBE18" s="277"/>
      <c r="CBF18" s="277"/>
      <c r="CBG18" s="277"/>
      <c r="CBH18" s="277"/>
      <c r="CBI18" s="277"/>
      <c r="CBJ18" s="277"/>
      <c r="CBK18" s="277"/>
      <c r="CBL18" s="277"/>
      <c r="CBM18" s="277"/>
      <c r="CBN18" s="277"/>
      <c r="CBO18" s="277"/>
      <c r="CBP18" s="277"/>
      <c r="CBQ18" s="277"/>
      <c r="CBR18" s="277"/>
      <c r="CBS18" s="277"/>
      <c r="CBT18" s="277"/>
      <c r="CBU18" s="277"/>
    </row>
    <row r="19" spans="1:2101" s="274" customFormat="1" ht="31.35" customHeight="1" x14ac:dyDescent="0.45">
      <c r="A19" s="295" t="s">
        <v>26</v>
      </c>
      <c r="B19" s="296"/>
      <c r="C19" s="297"/>
      <c r="D19" s="297"/>
      <c r="E19" s="297"/>
      <c r="F19" s="297"/>
      <c r="G19" s="297"/>
      <c r="H19" s="297"/>
      <c r="I19" s="297"/>
      <c r="J19" s="298">
        <v>16</v>
      </c>
      <c r="K19" s="297"/>
      <c r="L19" s="297"/>
      <c r="M19" s="297"/>
      <c r="N19" s="297"/>
      <c r="O19" s="199"/>
      <c r="P19" s="199"/>
      <c r="Q19" s="199"/>
      <c r="R19" s="299" t="s">
        <v>0</v>
      </c>
      <c r="S19" s="299" t="s">
        <v>0</v>
      </c>
      <c r="T19" s="299" t="s">
        <v>0</v>
      </c>
      <c r="U19" s="300" t="s">
        <v>60</v>
      </c>
      <c r="V19" s="300" t="s">
        <v>60</v>
      </c>
      <c r="W19" s="199"/>
      <c r="X19" s="199"/>
      <c r="Y19" s="199"/>
      <c r="Z19" s="199"/>
      <c r="AA19" s="199"/>
      <c r="AB19" s="199"/>
      <c r="AC19" s="199"/>
      <c r="AD19" s="199">
        <v>16</v>
      </c>
      <c r="AE19" s="199"/>
      <c r="AF19" s="199"/>
      <c r="AG19" s="199"/>
      <c r="AH19" s="199"/>
      <c r="AI19" s="199"/>
      <c r="AJ19" s="199"/>
      <c r="AK19" s="199"/>
      <c r="AL19" s="199"/>
      <c r="AM19" s="299" t="s">
        <v>0</v>
      </c>
      <c r="AN19" s="299" t="s">
        <v>0</v>
      </c>
      <c r="AO19" s="299" t="s">
        <v>0</v>
      </c>
      <c r="AP19" s="199" t="s">
        <v>62</v>
      </c>
      <c r="AQ19" s="199" t="s">
        <v>62</v>
      </c>
      <c r="AR19" s="199" t="s">
        <v>62</v>
      </c>
      <c r="AS19" s="199" t="s">
        <v>62</v>
      </c>
      <c r="AT19" s="300" t="s">
        <v>60</v>
      </c>
      <c r="AU19" s="300" t="s">
        <v>60</v>
      </c>
      <c r="AV19" s="300" t="s">
        <v>60</v>
      </c>
      <c r="AW19" s="300" t="s">
        <v>60</v>
      </c>
      <c r="AX19" s="300" t="s">
        <v>60</v>
      </c>
      <c r="AY19" s="300" t="s">
        <v>60</v>
      </c>
      <c r="AZ19" s="300" t="s">
        <v>60</v>
      </c>
      <c r="BA19" s="301" t="s">
        <v>60</v>
      </c>
      <c r="BB19" s="198">
        <f>SUM(J19,AD19)</f>
        <v>32</v>
      </c>
      <c r="BC19" s="199">
        <v>6</v>
      </c>
      <c r="BD19" s="199"/>
      <c r="BE19" s="199">
        <v>4</v>
      </c>
      <c r="BF19" s="199"/>
      <c r="BG19" s="199"/>
      <c r="BH19" s="199">
        <v>10</v>
      </c>
      <c r="BI19" s="200">
        <f>SUM(BB19:BH19)</f>
        <v>52</v>
      </c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/>
      <c r="BX19" s="277"/>
      <c r="BY19" s="277"/>
      <c r="BZ19" s="277"/>
      <c r="CA19" s="277"/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277"/>
      <c r="CM19" s="277"/>
      <c r="CN19" s="277"/>
      <c r="CO19" s="277"/>
      <c r="CP19" s="277"/>
      <c r="CQ19" s="277"/>
      <c r="CR19" s="277"/>
      <c r="CS19" s="277"/>
      <c r="CT19" s="277"/>
      <c r="CU19" s="277"/>
      <c r="CV19" s="277"/>
      <c r="CW19" s="277"/>
      <c r="CX19" s="277"/>
      <c r="CY19" s="277"/>
      <c r="CZ19" s="277"/>
      <c r="DA19" s="277"/>
      <c r="DB19" s="277"/>
      <c r="DC19" s="277"/>
      <c r="DD19" s="277"/>
      <c r="DE19" s="277"/>
      <c r="DF19" s="277"/>
      <c r="DG19" s="277"/>
      <c r="DH19" s="277"/>
      <c r="DI19" s="277"/>
      <c r="DJ19" s="277"/>
      <c r="DK19" s="277"/>
      <c r="DL19" s="277"/>
      <c r="DM19" s="277"/>
      <c r="DN19" s="277"/>
      <c r="DO19" s="277"/>
      <c r="DP19" s="277"/>
      <c r="DQ19" s="277"/>
      <c r="DR19" s="277"/>
      <c r="DS19" s="277"/>
      <c r="DT19" s="277"/>
      <c r="DU19" s="277"/>
      <c r="DV19" s="277"/>
      <c r="DW19" s="277"/>
      <c r="DX19" s="277"/>
      <c r="DY19" s="277"/>
      <c r="DZ19" s="277"/>
      <c r="EA19" s="277"/>
      <c r="EB19" s="277"/>
      <c r="EC19" s="277"/>
      <c r="ED19" s="277"/>
      <c r="EE19" s="277"/>
      <c r="EF19" s="277"/>
      <c r="EG19" s="277"/>
      <c r="EH19" s="277"/>
      <c r="EI19" s="277"/>
      <c r="EJ19" s="277"/>
      <c r="EK19" s="277"/>
      <c r="EL19" s="277"/>
      <c r="EM19" s="277"/>
      <c r="EN19" s="277"/>
      <c r="EO19" s="277"/>
      <c r="EP19" s="277"/>
      <c r="EQ19" s="277"/>
      <c r="ER19" s="277"/>
      <c r="ES19" s="277"/>
      <c r="ET19" s="277"/>
      <c r="EU19" s="277"/>
      <c r="EV19" s="277"/>
      <c r="EW19" s="277"/>
      <c r="EX19" s="277"/>
      <c r="EY19" s="277"/>
      <c r="EZ19" s="277"/>
      <c r="FA19" s="277"/>
      <c r="FB19" s="277"/>
      <c r="FC19" s="277"/>
      <c r="FD19" s="277"/>
      <c r="FE19" s="277"/>
      <c r="FF19" s="277"/>
      <c r="FG19" s="277"/>
      <c r="FH19" s="277"/>
      <c r="FI19" s="277"/>
      <c r="FJ19" s="277"/>
      <c r="FK19" s="277"/>
      <c r="FL19" s="277"/>
      <c r="FM19" s="277"/>
      <c r="FN19" s="277"/>
      <c r="FO19" s="277"/>
      <c r="FP19" s="277"/>
      <c r="FQ19" s="277"/>
      <c r="FR19" s="277"/>
      <c r="FS19" s="277"/>
      <c r="FT19" s="277"/>
      <c r="FU19" s="277"/>
      <c r="FV19" s="277"/>
      <c r="FW19" s="277"/>
      <c r="FX19" s="277"/>
      <c r="FY19" s="277"/>
      <c r="FZ19" s="277"/>
      <c r="GA19" s="277"/>
      <c r="GB19" s="277"/>
      <c r="GC19" s="277"/>
      <c r="GD19" s="277"/>
      <c r="GE19" s="277"/>
      <c r="GF19" s="277"/>
      <c r="GG19" s="277"/>
      <c r="GH19" s="277"/>
      <c r="GI19" s="277"/>
      <c r="GJ19" s="277"/>
      <c r="GK19" s="277"/>
      <c r="GL19" s="277"/>
      <c r="GM19" s="277"/>
      <c r="GN19" s="277"/>
      <c r="GO19" s="277"/>
      <c r="GP19" s="277"/>
      <c r="GQ19" s="277"/>
      <c r="GR19" s="277"/>
      <c r="GS19" s="277"/>
      <c r="GT19" s="277"/>
      <c r="GU19" s="277"/>
      <c r="GV19" s="277"/>
      <c r="GW19" s="277"/>
      <c r="GX19" s="277"/>
      <c r="GY19" s="277"/>
      <c r="GZ19" s="277"/>
      <c r="HA19" s="277"/>
      <c r="HB19" s="277"/>
      <c r="HC19" s="277"/>
      <c r="HD19" s="277"/>
      <c r="HE19" s="277"/>
      <c r="HF19" s="277"/>
      <c r="HG19" s="277"/>
      <c r="HH19" s="277"/>
      <c r="HI19" s="277"/>
      <c r="HJ19" s="277"/>
      <c r="HK19" s="277"/>
      <c r="HL19" s="277"/>
      <c r="HM19" s="277"/>
      <c r="HN19" s="277"/>
      <c r="HO19" s="277"/>
      <c r="HP19" s="277"/>
      <c r="HQ19" s="277"/>
      <c r="HR19" s="277"/>
      <c r="HS19" s="277"/>
      <c r="HT19" s="277"/>
      <c r="HU19" s="277"/>
      <c r="HV19" s="277"/>
      <c r="HW19" s="277"/>
      <c r="HX19" s="277"/>
      <c r="HY19" s="277"/>
      <c r="HZ19" s="277"/>
      <c r="IA19" s="277"/>
      <c r="IB19" s="277"/>
      <c r="IC19" s="277"/>
      <c r="ID19" s="277"/>
      <c r="IE19" s="277"/>
      <c r="IF19" s="277"/>
      <c r="IG19" s="277"/>
      <c r="IH19" s="277"/>
      <c r="II19" s="277"/>
      <c r="IJ19" s="277"/>
      <c r="IK19" s="277"/>
      <c r="IL19" s="277"/>
      <c r="IM19" s="277"/>
      <c r="IN19" s="277"/>
      <c r="IO19" s="277"/>
      <c r="IP19" s="277"/>
      <c r="IQ19" s="277"/>
      <c r="IR19" s="277"/>
      <c r="IS19" s="277"/>
      <c r="IT19" s="277"/>
      <c r="IU19" s="277"/>
      <c r="IV19" s="277"/>
      <c r="IW19" s="277"/>
      <c r="IX19" s="277"/>
      <c r="IY19" s="277"/>
      <c r="IZ19" s="277"/>
      <c r="JA19" s="277"/>
      <c r="JB19" s="277"/>
      <c r="JC19" s="277"/>
      <c r="JD19" s="277"/>
      <c r="JE19" s="277"/>
      <c r="JF19" s="277"/>
      <c r="JG19" s="277"/>
      <c r="JH19" s="277"/>
      <c r="JI19" s="277"/>
      <c r="JJ19" s="277"/>
      <c r="JK19" s="277"/>
      <c r="JL19" s="277"/>
      <c r="JM19" s="277"/>
      <c r="JN19" s="277"/>
      <c r="JO19" s="277"/>
      <c r="JP19" s="277"/>
      <c r="JQ19" s="277"/>
      <c r="JR19" s="277"/>
      <c r="JS19" s="277"/>
      <c r="JT19" s="277"/>
      <c r="JU19" s="277"/>
      <c r="JV19" s="277"/>
      <c r="JW19" s="277"/>
      <c r="JX19" s="277"/>
      <c r="JY19" s="277"/>
      <c r="JZ19" s="277"/>
      <c r="KA19" s="277"/>
      <c r="KB19" s="277"/>
      <c r="KC19" s="277"/>
      <c r="KD19" s="277"/>
      <c r="KE19" s="277"/>
      <c r="KF19" s="277"/>
      <c r="KG19" s="277"/>
      <c r="KH19" s="277"/>
      <c r="KI19" s="277"/>
      <c r="KJ19" s="277"/>
      <c r="KK19" s="277"/>
      <c r="KL19" s="277"/>
      <c r="KM19" s="277"/>
      <c r="KN19" s="277"/>
      <c r="KO19" s="277"/>
      <c r="KP19" s="277"/>
      <c r="KQ19" s="277"/>
      <c r="KR19" s="277"/>
      <c r="KS19" s="277"/>
      <c r="KT19" s="277"/>
      <c r="KU19" s="277"/>
      <c r="KV19" s="277"/>
      <c r="KW19" s="277"/>
      <c r="KX19" s="277"/>
      <c r="KY19" s="277"/>
      <c r="KZ19" s="277"/>
      <c r="LA19" s="277"/>
      <c r="LB19" s="277"/>
      <c r="LC19" s="277"/>
      <c r="LD19" s="277"/>
      <c r="LE19" s="277"/>
      <c r="LF19" s="277"/>
      <c r="LG19" s="277"/>
      <c r="LH19" s="277"/>
      <c r="LI19" s="277"/>
      <c r="LJ19" s="277"/>
      <c r="LK19" s="277"/>
      <c r="LL19" s="277"/>
      <c r="LM19" s="277"/>
      <c r="LN19" s="277"/>
      <c r="LO19" s="277"/>
      <c r="LP19" s="277"/>
      <c r="LQ19" s="277"/>
      <c r="LR19" s="277"/>
      <c r="LS19" s="277"/>
      <c r="LT19" s="277"/>
      <c r="LU19" s="277"/>
      <c r="LV19" s="277"/>
      <c r="LW19" s="277"/>
      <c r="LX19" s="277"/>
      <c r="LY19" s="277"/>
      <c r="LZ19" s="277"/>
      <c r="MA19" s="277"/>
      <c r="MB19" s="277"/>
      <c r="MC19" s="277"/>
      <c r="MD19" s="277"/>
      <c r="ME19" s="277"/>
      <c r="MF19" s="277"/>
      <c r="MG19" s="277"/>
      <c r="MH19" s="277"/>
      <c r="MI19" s="277"/>
      <c r="MJ19" s="277"/>
      <c r="MK19" s="277"/>
      <c r="ML19" s="277"/>
      <c r="MM19" s="277"/>
      <c r="MN19" s="277"/>
      <c r="MO19" s="277"/>
      <c r="MP19" s="277"/>
      <c r="MQ19" s="277"/>
      <c r="MR19" s="277"/>
      <c r="MS19" s="277"/>
      <c r="MT19" s="277"/>
      <c r="MU19" s="277"/>
      <c r="MV19" s="277"/>
      <c r="MW19" s="277"/>
      <c r="MX19" s="277"/>
      <c r="MY19" s="277"/>
      <c r="MZ19" s="277"/>
      <c r="NA19" s="277"/>
      <c r="NB19" s="277"/>
      <c r="NC19" s="277"/>
      <c r="ND19" s="277"/>
      <c r="NE19" s="277"/>
      <c r="NF19" s="277"/>
      <c r="NG19" s="277"/>
      <c r="NH19" s="277"/>
      <c r="NI19" s="277"/>
      <c r="NJ19" s="277"/>
      <c r="NK19" s="277"/>
      <c r="NL19" s="277"/>
      <c r="NM19" s="277"/>
      <c r="NN19" s="277"/>
      <c r="NO19" s="277"/>
      <c r="NP19" s="277"/>
      <c r="NQ19" s="277"/>
      <c r="NR19" s="277"/>
      <c r="NS19" s="277"/>
      <c r="NT19" s="277"/>
      <c r="NU19" s="277"/>
      <c r="NV19" s="277"/>
      <c r="NW19" s="277"/>
      <c r="NX19" s="277"/>
      <c r="NY19" s="277"/>
      <c r="NZ19" s="277"/>
      <c r="OA19" s="277"/>
      <c r="OB19" s="277"/>
      <c r="OC19" s="277"/>
      <c r="OD19" s="277"/>
      <c r="OE19" s="277"/>
      <c r="OF19" s="277"/>
      <c r="OG19" s="277"/>
      <c r="OH19" s="277"/>
      <c r="OI19" s="277"/>
      <c r="OJ19" s="277"/>
      <c r="OK19" s="277"/>
      <c r="OL19" s="277"/>
      <c r="OM19" s="277"/>
      <c r="ON19" s="277"/>
      <c r="OO19" s="277"/>
      <c r="OP19" s="277"/>
      <c r="OQ19" s="277"/>
      <c r="OR19" s="277"/>
      <c r="OS19" s="277"/>
      <c r="OT19" s="277"/>
      <c r="OU19" s="277"/>
      <c r="OV19" s="277"/>
      <c r="OW19" s="277"/>
      <c r="OX19" s="277"/>
      <c r="OY19" s="277"/>
      <c r="OZ19" s="277"/>
      <c r="PA19" s="277"/>
      <c r="PB19" s="277"/>
      <c r="PC19" s="277"/>
      <c r="PD19" s="277"/>
      <c r="PE19" s="277"/>
      <c r="PF19" s="277"/>
      <c r="PG19" s="277"/>
      <c r="PH19" s="277"/>
      <c r="PI19" s="277"/>
      <c r="PJ19" s="277"/>
      <c r="PK19" s="277"/>
      <c r="PL19" s="277"/>
      <c r="PM19" s="277"/>
      <c r="PN19" s="277"/>
      <c r="PO19" s="277"/>
      <c r="PP19" s="277"/>
      <c r="PQ19" s="277"/>
      <c r="PR19" s="277"/>
      <c r="PS19" s="277"/>
      <c r="PT19" s="277"/>
      <c r="PU19" s="277"/>
      <c r="PV19" s="277"/>
      <c r="PW19" s="277"/>
      <c r="PX19" s="277"/>
      <c r="PY19" s="277"/>
      <c r="PZ19" s="277"/>
      <c r="QA19" s="277"/>
      <c r="QB19" s="277"/>
      <c r="QC19" s="277"/>
      <c r="QD19" s="277"/>
      <c r="QE19" s="277"/>
      <c r="QF19" s="277"/>
      <c r="QG19" s="277"/>
      <c r="QH19" s="277"/>
      <c r="QI19" s="277"/>
      <c r="QJ19" s="277"/>
      <c r="QK19" s="277"/>
      <c r="QL19" s="277"/>
      <c r="QM19" s="277"/>
      <c r="QN19" s="277"/>
      <c r="QO19" s="277"/>
      <c r="QP19" s="277"/>
      <c r="QQ19" s="277"/>
      <c r="QR19" s="277"/>
      <c r="QS19" s="277"/>
      <c r="QT19" s="277"/>
      <c r="QU19" s="277"/>
      <c r="QV19" s="277"/>
      <c r="QW19" s="277"/>
      <c r="QX19" s="277"/>
      <c r="QY19" s="277"/>
      <c r="QZ19" s="277"/>
      <c r="RA19" s="277"/>
      <c r="RB19" s="277"/>
      <c r="RC19" s="277"/>
      <c r="RD19" s="277"/>
      <c r="RE19" s="277"/>
      <c r="RF19" s="277"/>
      <c r="RG19" s="277"/>
      <c r="RH19" s="277"/>
      <c r="RI19" s="277"/>
      <c r="RJ19" s="277"/>
      <c r="RK19" s="277"/>
      <c r="RL19" s="277"/>
      <c r="RM19" s="277"/>
      <c r="RN19" s="277"/>
      <c r="RO19" s="277"/>
      <c r="RP19" s="277"/>
      <c r="RQ19" s="277"/>
      <c r="RR19" s="277"/>
      <c r="RS19" s="277"/>
      <c r="RT19" s="277"/>
      <c r="RU19" s="277"/>
      <c r="RV19" s="277"/>
      <c r="RW19" s="277"/>
      <c r="RX19" s="277"/>
      <c r="RY19" s="277"/>
      <c r="RZ19" s="277"/>
      <c r="SA19" s="277"/>
      <c r="SB19" s="277"/>
      <c r="SC19" s="277"/>
      <c r="SD19" s="277"/>
      <c r="SE19" s="277"/>
      <c r="SF19" s="277"/>
      <c r="SG19" s="277"/>
      <c r="SH19" s="277"/>
      <c r="SI19" s="277"/>
      <c r="SJ19" s="277"/>
      <c r="SK19" s="277"/>
      <c r="SL19" s="277"/>
      <c r="SM19" s="277"/>
      <c r="SN19" s="277"/>
      <c r="SO19" s="277"/>
      <c r="SP19" s="277"/>
      <c r="SQ19" s="277"/>
      <c r="SR19" s="277"/>
      <c r="SS19" s="277"/>
      <c r="ST19" s="277"/>
      <c r="SU19" s="277"/>
      <c r="SV19" s="277"/>
      <c r="SW19" s="277"/>
      <c r="SX19" s="277"/>
      <c r="SY19" s="277"/>
      <c r="SZ19" s="277"/>
      <c r="TA19" s="277"/>
      <c r="TB19" s="277"/>
      <c r="TC19" s="277"/>
      <c r="TD19" s="277"/>
      <c r="TE19" s="277"/>
      <c r="TF19" s="277"/>
      <c r="TG19" s="277"/>
      <c r="TH19" s="277"/>
      <c r="TI19" s="277"/>
      <c r="TJ19" s="277"/>
      <c r="TK19" s="277"/>
      <c r="TL19" s="277"/>
      <c r="TM19" s="277"/>
      <c r="TN19" s="277"/>
      <c r="TO19" s="277"/>
      <c r="TP19" s="277"/>
      <c r="TQ19" s="277"/>
      <c r="TR19" s="277"/>
      <c r="TS19" s="277"/>
      <c r="TT19" s="277"/>
      <c r="TU19" s="277"/>
      <c r="TV19" s="277"/>
      <c r="TW19" s="277"/>
      <c r="TX19" s="277"/>
      <c r="TY19" s="277"/>
      <c r="TZ19" s="277"/>
      <c r="UA19" s="277"/>
      <c r="UB19" s="277"/>
      <c r="UC19" s="277"/>
      <c r="UD19" s="277"/>
      <c r="UE19" s="277"/>
      <c r="UF19" s="277"/>
      <c r="UG19" s="277"/>
      <c r="UH19" s="277"/>
      <c r="UI19" s="277"/>
      <c r="UJ19" s="277"/>
      <c r="UK19" s="277"/>
      <c r="UL19" s="277"/>
      <c r="UM19" s="277"/>
      <c r="UN19" s="277"/>
      <c r="UO19" s="277"/>
      <c r="UP19" s="277"/>
      <c r="UQ19" s="277"/>
      <c r="UR19" s="277"/>
      <c r="US19" s="277"/>
      <c r="UT19" s="277"/>
      <c r="UU19" s="277"/>
      <c r="UV19" s="277"/>
      <c r="UW19" s="277"/>
      <c r="UX19" s="277"/>
      <c r="UY19" s="277"/>
      <c r="UZ19" s="277"/>
      <c r="VA19" s="277"/>
      <c r="VB19" s="277"/>
      <c r="VC19" s="277"/>
      <c r="VD19" s="277"/>
      <c r="VE19" s="277"/>
      <c r="VF19" s="277"/>
      <c r="VG19" s="277"/>
      <c r="VH19" s="277"/>
      <c r="VI19" s="277"/>
      <c r="VJ19" s="277"/>
      <c r="VK19" s="277"/>
      <c r="VL19" s="277"/>
      <c r="VM19" s="277"/>
      <c r="VN19" s="277"/>
      <c r="VO19" s="277"/>
      <c r="VP19" s="277"/>
      <c r="VQ19" s="277"/>
      <c r="VR19" s="277"/>
      <c r="VS19" s="277"/>
      <c r="VT19" s="277"/>
      <c r="VU19" s="277"/>
      <c r="VV19" s="277"/>
      <c r="VW19" s="277"/>
      <c r="VX19" s="277"/>
      <c r="VY19" s="277"/>
      <c r="VZ19" s="277"/>
      <c r="WA19" s="277"/>
      <c r="WB19" s="277"/>
      <c r="WC19" s="277"/>
      <c r="WD19" s="277"/>
      <c r="WE19" s="277"/>
      <c r="WF19" s="277"/>
      <c r="WG19" s="277"/>
      <c r="WH19" s="277"/>
      <c r="WI19" s="277"/>
      <c r="WJ19" s="277"/>
      <c r="WK19" s="277"/>
      <c r="WL19" s="277"/>
      <c r="WM19" s="277"/>
      <c r="WN19" s="277"/>
      <c r="WO19" s="277"/>
      <c r="WP19" s="277"/>
      <c r="WQ19" s="277"/>
      <c r="WR19" s="277"/>
      <c r="WS19" s="277"/>
      <c r="WT19" s="277"/>
      <c r="WU19" s="277"/>
      <c r="WV19" s="277"/>
      <c r="WW19" s="277"/>
      <c r="WX19" s="277"/>
      <c r="WY19" s="277"/>
      <c r="WZ19" s="277"/>
      <c r="XA19" s="277"/>
      <c r="XB19" s="277"/>
      <c r="XC19" s="277"/>
      <c r="XD19" s="277"/>
      <c r="XE19" s="277"/>
      <c r="XF19" s="277"/>
      <c r="XG19" s="277"/>
      <c r="XH19" s="277"/>
      <c r="XI19" s="277"/>
      <c r="XJ19" s="277"/>
      <c r="XK19" s="277"/>
      <c r="XL19" s="277"/>
      <c r="XM19" s="277"/>
      <c r="XN19" s="277"/>
      <c r="XO19" s="277"/>
      <c r="XP19" s="277"/>
      <c r="XQ19" s="277"/>
      <c r="XR19" s="277"/>
      <c r="XS19" s="277"/>
      <c r="XT19" s="277"/>
      <c r="XU19" s="277"/>
      <c r="XV19" s="277"/>
      <c r="XW19" s="277"/>
      <c r="XX19" s="277"/>
      <c r="XY19" s="277"/>
      <c r="XZ19" s="277"/>
      <c r="YA19" s="277"/>
      <c r="YB19" s="277"/>
      <c r="YC19" s="277"/>
      <c r="YD19" s="277"/>
      <c r="YE19" s="277"/>
      <c r="YF19" s="277"/>
      <c r="YG19" s="277"/>
      <c r="YH19" s="277"/>
      <c r="YI19" s="277"/>
      <c r="YJ19" s="277"/>
      <c r="YK19" s="277"/>
      <c r="YL19" s="277"/>
      <c r="YM19" s="277"/>
      <c r="YN19" s="277"/>
      <c r="YO19" s="277"/>
      <c r="YP19" s="277"/>
      <c r="YQ19" s="277"/>
      <c r="YR19" s="277"/>
      <c r="YS19" s="277"/>
      <c r="YT19" s="277"/>
      <c r="YU19" s="277"/>
      <c r="YV19" s="277"/>
      <c r="YW19" s="277"/>
      <c r="YX19" s="277"/>
      <c r="YY19" s="277"/>
      <c r="YZ19" s="277"/>
      <c r="ZA19" s="277"/>
      <c r="ZB19" s="277"/>
      <c r="ZC19" s="277"/>
      <c r="ZD19" s="277"/>
      <c r="ZE19" s="277"/>
      <c r="ZF19" s="277"/>
      <c r="ZG19" s="277"/>
      <c r="ZH19" s="277"/>
      <c r="ZI19" s="277"/>
      <c r="ZJ19" s="277"/>
      <c r="ZK19" s="277"/>
      <c r="ZL19" s="277"/>
      <c r="ZM19" s="277"/>
      <c r="ZN19" s="277"/>
      <c r="ZO19" s="277"/>
      <c r="ZP19" s="277"/>
      <c r="ZQ19" s="277"/>
      <c r="ZR19" s="277"/>
      <c r="ZS19" s="277"/>
      <c r="ZT19" s="277"/>
      <c r="ZU19" s="277"/>
      <c r="ZV19" s="277"/>
      <c r="ZW19" s="277"/>
      <c r="ZX19" s="277"/>
      <c r="ZY19" s="277"/>
      <c r="ZZ19" s="277"/>
      <c r="AAA19" s="277"/>
      <c r="AAB19" s="277"/>
      <c r="AAC19" s="277"/>
      <c r="AAD19" s="277"/>
      <c r="AAE19" s="277"/>
      <c r="AAF19" s="277"/>
      <c r="AAG19" s="277"/>
      <c r="AAH19" s="277"/>
      <c r="AAI19" s="277"/>
      <c r="AAJ19" s="277"/>
      <c r="AAK19" s="277"/>
      <c r="AAL19" s="277"/>
      <c r="AAM19" s="277"/>
      <c r="AAN19" s="277"/>
      <c r="AAO19" s="277"/>
      <c r="AAP19" s="277"/>
      <c r="AAQ19" s="277"/>
      <c r="AAR19" s="277"/>
      <c r="AAS19" s="277"/>
      <c r="AAT19" s="277"/>
      <c r="AAU19" s="277"/>
      <c r="AAV19" s="277"/>
      <c r="AAW19" s="277"/>
      <c r="AAX19" s="277"/>
      <c r="AAY19" s="277"/>
      <c r="AAZ19" s="277"/>
      <c r="ABA19" s="277"/>
      <c r="ABB19" s="277"/>
      <c r="ABC19" s="277"/>
      <c r="ABD19" s="277"/>
      <c r="ABE19" s="277"/>
      <c r="ABF19" s="277"/>
      <c r="ABG19" s="277"/>
      <c r="ABH19" s="277"/>
      <c r="ABI19" s="277"/>
      <c r="ABJ19" s="277"/>
      <c r="ABK19" s="277"/>
      <c r="ABL19" s="277"/>
      <c r="ABM19" s="277"/>
      <c r="ABN19" s="277"/>
      <c r="ABO19" s="277"/>
      <c r="ABP19" s="277"/>
      <c r="ABQ19" s="277"/>
      <c r="ABR19" s="277"/>
      <c r="ABS19" s="277"/>
      <c r="ABT19" s="277"/>
      <c r="ABU19" s="277"/>
      <c r="ABV19" s="277"/>
      <c r="ABW19" s="277"/>
      <c r="ABX19" s="277"/>
      <c r="ABY19" s="277"/>
      <c r="ABZ19" s="277"/>
      <c r="ACA19" s="277"/>
      <c r="ACB19" s="277"/>
      <c r="ACC19" s="277"/>
      <c r="ACD19" s="277"/>
      <c r="ACE19" s="277"/>
      <c r="ACF19" s="277"/>
      <c r="ACG19" s="277"/>
      <c r="ACH19" s="277"/>
      <c r="ACI19" s="277"/>
      <c r="ACJ19" s="277"/>
      <c r="ACK19" s="277"/>
      <c r="ACL19" s="277"/>
      <c r="ACM19" s="277"/>
      <c r="ACN19" s="277"/>
      <c r="ACO19" s="277"/>
      <c r="ACP19" s="277"/>
      <c r="ACQ19" s="277"/>
      <c r="ACR19" s="277"/>
      <c r="ACS19" s="277"/>
      <c r="ACT19" s="277"/>
      <c r="ACU19" s="277"/>
      <c r="ACV19" s="277"/>
      <c r="ACW19" s="277"/>
      <c r="ACX19" s="277"/>
      <c r="ACY19" s="277"/>
      <c r="ACZ19" s="277"/>
      <c r="ADA19" s="277"/>
      <c r="ADB19" s="277"/>
      <c r="ADC19" s="277"/>
      <c r="ADD19" s="277"/>
      <c r="ADE19" s="277"/>
      <c r="ADF19" s="277"/>
      <c r="ADG19" s="277"/>
      <c r="ADH19" s="277"/>
      <c r="ADI19" s="277"/>
      <c r="ADJ19" s="277"/>
      <c r="ADK19" s="277"/>
      <c r="ADL19" s="277"/>
      <c r="ADM19" s="277"/>
      <c r="ADN19" s="277"/>
      <c r="ADO19" s="277"/>
      <c r="ADP19" s="277"/>
      <c r="ADQ19" s="277"/>
      <c r="ADR19" s="277"/>
      <c r="ADS19" s="277"/>
      <c r="ADT19" s="277"/>
      <c r="ADU19" s="277"/>
      <c r="ADV19" s="277"/>
      <c r="ADW19" s="277"/>
      <c r="ADX19" s="277"/>
      <c r="ADY19" s="277"/>
      <c r="ADZ19" s="277"/>
      <c r="AEA19" s="277"/>
      <c r="AEB19" s="277"/>
      <c r="AEC19" s="277"/>
      <c r="AED19" s="277"/>
      <c r="AEE19" s="277"/>
      <c r="AEF19" s="277"/>
      <c r="AEG19" s="277"/>
      <c r="AEH19" s="277"/>
      <c r="AEI19" s="277"/>
      <c r="AEJ19" s="277"/>
      <c r="AEK19" s="277"/>
      <c r="AEL19" s="277"/>
      <c r="AEM19" s="277"/>
      <c r="AEN19" s="277"/>
      <c r="AEO19" s="277"/>
      <c r="AEP19" s="277"/>
      <c r="AEQ19" s="277"/>
      <c r="AER19" s="277"/>
      <c r="AES19" s="277"/>
      <c r="AET19" s="277"/>
      <c r="AEU19" s="277"/>
      <c r="AEV19" s="277"/>
      <c r="AEW19" s="277"/>
      <c r="AEX19" s="277"/>
      <c r="AEY19" s="277"/>
      <c r="AEZ19" s="277"/>
      <c r="AFA19" s="277"/>
      <c r="AFB19" s="277"/>
      <c r="AFC19" s="277"/>
      <c r="AFD19" s="277"/>
      <c r="AFE19" s="277"/>
      <c r="AFF19" s="277"/>
      <c r="AFG19" s="277"/>
      <c r="AFH19" s="277"/>
      <c r="AFI19" s="277"/>
      <c r="AFJ19" s="277"/>
      <c r="AFK19" s="277"/>
      <c r="AFL19" s="277"/>
      <c r="AFM19" s="277"/>
      <c r="AFN19" s="277"/>
      <c r="AFO19" s="277"/>
      <c r="AFP19" s="277"/>
      <c r="AFQ19" s="277"/>
      <c r="AFR19" s="277"/>
      <c r="AFS19" s="277"/>
      <c r="AFT19" s="277"/>
      <c r="AFU19" s="277"/>
      <c r="AFV19" s="277"/>
      <c r="AFW19" s="277"/>
      <c r="AFX19" s="277"/>
      <c r="AFY19" s="277"/>
      <c r="AFZ19" s="277"/>
      <c r="AGA19" s="277"/>
      <c r="AGB19" s="277"/>
      <c r="AGC19" s="277"/>
      <c r="AGD19" s="277"/>
      <c r="AGE19" s="277"/>
      <c r="AGF19" s="277"/>
      <c r="AGG19" s="277"/>
      <c r="AGH19" s="277"/>
      <c r="AGI19" s="277"/>
      <c r="AGJ19" s="277"/>
      <c r="AGK19" s="277"/>
      <c r="AGL19" s="277"/>
      <c r="AGM19" s="277"/>
      <c r="AGN19" s="277"/>
      <c r="AGO19" s="277"/>
      <c r="AGP19" s="277"/>
      <c r="AGQ19" s="277"/>
      <c r="AGR19" s="277"/>
      <c r="AGS19" s="277"/>
      <c r="AGT19" s="277"/>
      <c r="AGU19" s="277"/>
      <c r="AGV19" s="277"/>
      <c r="AGW19" s="277"/>
      <c r="AGX19" s="277"/>
      <c r="AGY19" s="277"/>
      <c r="AGZ19" s="277"/>
      <c r="AHA19" s="277"/>
      <c r="AHB19" s="277"/>
      <c r="AHC19" s="277"/>
      <c r="AHD19" s="277"/>
      <c r="AHE19" s="277"/>
      <c r="AHF19" s="277"/>
      <c r="AHG19" s="277"/>
      <c r="AHH19" s="277"/>
      <c r="AHI19" s="277"/>
      <c r="AHJ19" s="277"/>
      <c r="AHK19" s="277"/>
      <c r="AHL19" s="277"/>
      <c r="AHM19" s="277"/>
      <c r="AHN19" s="277"/>
      <c r="AHO19" s="277"/>
      <c r="AHP19" s="277"/>
      <c r="AHQ19" s="277"/>
      <c r="AHR19" s="277"/>
      <c r="AHS19" s="277"/>
      <c r="AHT19" s="277"/>
      <c r="AHU19" s="277"/>
      <c r="AHV19" s="277"/>
      <c r="AHW19" s="277"/>
      <c r="AHX19" s="277"/>
      <c r="AHY19" s="277"/>
      <c r="AHZ19" s="277"/>
      <c r="AIA19" s="277"/>
      <c r="AIB19" s="277"/>
      <c r="AIC19" s="277"/>
      <c r="AID19" s="277"/>
      <c r="AIE19" s="277"/>
      <c r="AIF19" s="277"/>
      <c r="AIG19" s="277"/>
      <c r="AIH19" s="277"/>
      <c r="AII19" s="277"/>
      <c r="AIJ19" s="277"/>
      <c r="AIK19" s="277"/>
      <c r="AIL19" s="277"/>
      <c r="AIM19" s="277"/>
      <c r="AIN19" s="277"/>
      <c r="AIO19" s="277"/>
      <c r="AIP19" s="277"/>
      <c r="AIQ19" s="277"/>
      <c r="AIR19" s="277"/>
      <c r="AIS19" s="277"/>
      <c r="AIT19" s="277"/>
      <c r="AIU19" s="277"/>
      <c r="AIV19" s="277"/>
      <c r="AIW19" s="277"/>
      <c r="AIX19" s="277"/>
      <c r="AIY19" s="277"/>
      <c r="AIZ19" s="277"/>
      <c r="AJA19" s="277"/>
      <c r="AJB19" s="277"/>
      <c r="AJC19" s="277"/>
      <c r="AJD19" s="277"/>
      <c r="AJE19" s="277"/>
      <c r="AJF19" s="277"/>
      <c r="AJG19" s="277"/>
      <c r="AJH19" s="277"/>
      <c r="AJI19" s="277"/>
      <c r="AJJ19" s="277"/>
      <c r="AJK19" s="277"/>
      <c r="AJL19" s="277"/>
      <c r="AJM19" s="277"/>
      <c r="AJN19" s="277"/>
      <c r="AJO19" s="277"/>
      <c r="AJP19" s="277"/>
      <c r="AJQ19" s="277"/>
      <c r="AJR19" s="277"/>
      <c r="AJS19" s="277"/>
      <c r="AJT19" s="277"/>
      <c r="AJU19" s="277"/>
      <c r="AJV19" s="277"/>
      <c r="AJW19" s="277"/>
      <c r="AJX19" s="277"/>
      <c r="AJY19" s="277"/>
      <c r="AJZ19" s="277"/>
      <c r="AKA19" s="277"/>
      <c r="AKB19" s="277"/>
      <c r="AKC19" s="277"/>
      <c r="AKD19" s="277"/>
      <c r="AKE19" s="277"/>
      <c r="AKF19" s="277"/>
      <c r="AKG19" s="277"/>
      <c r="AKH19" s="277"/>
      <c r="AKI19" s="277"/>
      <c r="AKJ19" s="277"/>
      <c r="AKK19" s="277"/>
      <c r="AKL19" s="277"/>
      <c r="AKM19" s="277"/>
      <c r="AKN19" s="277"/>
      <c r="AKO19" s="277"/>
      <c r="AKP19" s="277"/>
      <c r="AKQ19" s="277"/>
      <c r="AKR19" s="277"/>
      <c r="AKS19" s="277"/>
      <c r="AKT19" s="277"/>
      <c r="AKU19" s="277"/>
      <c r="AKV19" s="277"/>
      <c r="AKW19" s="277"/>
      <c r="AKX19" s="277"/>
      <c r="AKY19" s="277"/>
      <c r="AKZ19" s="277"/>
      <c r="ALA19" s="277"/>
      <c r="ALB19" s="277"/>
      <c r="ALC19" s="277"/>
      <c r="ALD19" s="277"/>
      <c r="ALE19" s="277"/>
      <c r="ALF19" s="277"/>
      <c r="ALG19" s="277"/>
      <c r="ALH19" s="277"/>
      <c r="ALI19" s="277"/>
      <c r="ALJ19" s="277"/>
      <c r="ALK19" s="277"/>
      <c r="ALL19" s="277"/>
      <c r="ALM19" s="277"/>
      <c r="ALN19" s="277"/>
      <c r="ALO19" s="277"/>
      <c r="ALP19" s="277"/>
      <c r="ALQ19" s="277"/>
      <c r="ALR19" s="277"/>
      <c r="ALS19" s="277"/>
      <c r="ALT19" s="277"/>
      <c r="ALU19" s="277"/>
      <c r="ALV19" s="277"/>
      <c r="ALW19" s="277"/>
      <c r="ALX19" s="277"/>
      <c r="ALY19" s="277"/>
      <c r="ALZ19" s="277"/>
      <c r="AMA19" s="277"/>
      <c r="AMB19" s="277"/>
      <c r="AMC19" s="277"/>
      <c r="AMD19" s="277"/>
      <c r="AME19" s="277"/>
      <c r="AMF19" s="277"/>
      <c r="AMG19" s="277"/>
      <c r="AMH19" s="277"/>
      <c r="AMI19" s="277"/>
      <c r="AMJ19" s="277"/>
      <c r="AMK19" s="277"/>
      <c r="AML19" s="277"/>
      <c r="AMM19" s="277"/>
      <c r="AMN19" s="277"/>
      <c r="AMO19" s="277"/>
      <c r="AMP19" s="277"/>
      <c r="AMQ19" s="277"/>
      <c r="AMR19" s="277"/>
      <c r="AMS19" s="277"/>
      <c r="AMT19" s="277"/>
      <c r="AMU19" s="277"/>
      <c r="AMV19" s="277"/>
      <c r="AMW19" s="277"/>
      <c r="AMX19" s="277"/>
      <c r="AMY19" s="277"/>
      <c r="AMZ19" s="277"/>
      <c r="ANA19" s="277"/>
      <c r="ANB19" s="277"/>
      <c r="ANC19" s="277"/>
      <c r="AND19" s="277"/>
      <c r="ANE19" s="277"/>
      <c r="ANF19" s="277"/>
      <c r="ANG19" s="277"/>
      <c r="ANH19" s="277"/>
      <c r="ANI19" s="277"/>
      <c r="ANJ19" s="277"/>
      <c r="ANK19" s="277"/>
      <c r="ANL19" s="277"/>
      <c r="ANM19" s="277"/>
      <c r="ANN19" s="277"/>
      <c r="ANO19" s="277"/>
      <c r="ANP19" s="277"/>
      <c r="ANQ19" s="277"/>
      <c r="ANR19" s="277"/>
      <c r="ANS19" s="277"/>
      <c r="ANT19" s="277"/>
      <c r="ANU19" s="277"/>
      <c r="ANV19" s="277"/>
      <c r="ANW19" s="277"/>
      <c r="ANX19" s="277"/>
      <c r="ANY19" s="277"/>
      <c r="ANZ19" s="277"/>
      <c r="AOA19" s="277"/>
      <c r="AOB19" s="277"/>
      <c r="AOC19" s="277"/>
      <c r="AOD19" s="277"/>
      <c r="AOE19" s="277"/>
      <c r="AOF19" s="277"/>
      <c r="AOG19" s="277"/>
      <c r="AOH19" s="277"/>
      <c r="AOI19" s="277"/>
      <c r="AOJ19" s="277"/>
      <c r="AOK19" s="277"/>
      <c r="AOL19" s="277"/>
      <c r="AOM19" s="277"/>
      <c r="AON19" s="277"/>
      <c r="AOO19" s="277"/>
      <c r="AOP19" s="277"/>
      <c r="AOQ19" s="277"/>
      <c r="AOR19" s="277"/>
      <c r="AOS19" s="277"/>
      <c r="AOT19" s="277"/>
      <c r="AOU19" s="277"/>
      <c r="AOV19" s="277"/>
      <c r="AOW19" s="277"/>
      <c r="AOX19" s="277"/>
      <c r="AOY19" s="277"/>
      <c r="AOZ19" s="277"/>
      <c r="APA19" s="277"/>
      <c r="APB19" s="277"/>
      <c r="APC19" s="277"/>
      <c r="APD19" s="277"/>
      <c r="APE19" s="277"/>
      <c r="APF19" s="277"/>
      <c r="APG19" s="277"/>
      <c r="APH19" s="277"/>
      <c r="API19" s="277"/>
      <c r="APJ19" s="277"/>
      <c r="APK19" s="277"/>
      <c r="APL19" s="277"/>
      <c r="APM19" s="277"/>
      <c r="APN19" s="277"/>
      <c r="APO19" s="277"/>
      <c r="APP19" s="277"/>
      <c r="APQ19" s="277"/>
      <c r="APR19" s="277"/>
      <c r="APS19" s="277"/>
      <c r="APT19" s="277"/>
      <c r="APU19" s="277"/>
      <c r="APV19" s="277"/>
      <c r="APW19" s="277"/>
      <c r="APX19" s="277"/>
      <c r="APY19" s="277"/>
      <c r="APZ19" s="277"/>
      <c r="AQA19" s="277"/>
      <c r="AQB19" s="277"/>
      <c r="AQC19" s="277"/>
      <c r="AQD19" s="277"/>
      <c r="AQE19" s="277"/>
      <c r="AQF19" s="277"/>
      <c r="AQG19" s="277"/>
      <c r="AQH19" s="277"/>
      <c r="AQI19" s="277"/>
      <c r="AQJ19" s="277"/>
      <c r="AQK19" s="277"/>
      <c r="AQL19" s="277"/>
      <c r="AQM19" s="277"/>
      <c r="AQN19" s="277"/>
      <c r="AQO19" s="277"/>
      <c r="AQP19" s="277"/>
      <c r="AQQ19" s="277"/>
      <c r="AQR19" s="277"/>
      <c r="AQS19" s="277"/>
      <c r="AQT19" s="277"/>
      <c r="AQU19" s="277"/>
      <c r="AQV19" s="277"/>
      <c r="AQW19" s="277"/>
      <c r="AQX19" s="277"/>
      <c r="AQY19" s="277"/>
      <c r="AQZ19" s="277"/>
      <c r="ARA19" s="277"/>
      <c r="ARB19" s="277"/>
      <c r="ARC19" s="277"/>
      <c r="ARD19" s="277"/>
      <c r="ARE19" s="277"/>
      <c r="ARF19" s="277"/>
      <c r="ARG19" s="277"/>
      <c r="ARH19" s="277"/>
      <c r="ARI19" s="277"/>
      <c r="ARJ19" s="277"/>
      <c r="ARK19" s="277"/>
      <c r="ARL19" s="277"/>
      <c r="ARM19" s="277"/>
      <c r="ARN19" s="277"/>
      <c r="ARO19" s="277"/>
      <c r="ARP19" s="277"/>
      <c r="ARQ19" s="277"/>
      <c r="ARR19" s="277"/>
      <c r="ARS19" s="277"/>
      <c r="ART19" s="277"/>
      <c r="ARU19" s="277"/>
      <c r="ARV19" s="277"/>
      <c r="ARW19" s="277"/>
      <c r="ARX19" s="277"/>
      <c r="ARY19" s="277"/>
      <c r="ARZ19" s="277"/>
      <c r="ASA19" s="277"/>
      <c r="ASB19" s="277"/>
      <c r="ASC19" s="277"/>
      <c r="ASD19" s="277"/>
      <c r="ASE19" s="277"/>
      <c r="ASF19" s="277"/>
      <c r="ASG19" s="277"/>
      <c r="ASH19" s="277"/>
      <c r="ASI19" s="277"/>
      <c r="ASJ19" s="277"/>
      <c r="ASK19" s="277"/>
      <c r="ASL19" s="277"/>
      <c r="ASM19" s="277"/>
      <c r="ASN19" s="277"/>
      <c r="ASO19" s="277"/>
      <c r="ASP19" s="277"/>
      <c r="ASQ19" s="277"/>
      <c r="ASR19" s="277"/>
      <c r="ASS19" s="277"/>
      <c r="AST19" s="277"/>
      <c r="ASU19" s="277"/>
      <c r="ASV19" s="277"/>
      <c r="ASW19" s="277"/>
      <c r="ASX19" s="277"/>
      <c r="ASY19" s="277"/>
      <c r="ASZ19" s="277"/>
      <c r="ATA19" s="277"/>
      <c r="ATB19" s="277"/>
      <c r="ATC19" s="277"/>
      <c r="ATD19" s="277"/>
      <c r="ATE19" s="277"/>
      <c r="ATF19" s="277"/>
      <c r="ATG19" s="277"/>
      <c r="ATH19" s="277"/>
      <c r="ATI19" s="277"/>
      <c r="ATJ19" s="277"/>
      <c r="ATK19" s="277"/>
      <c r="ATL19" s="277"/>
      <c r="ATM19" s="277"/>
      <c r="ATN19" s="277"/>
      <c r="ATO19" s="277"/>
      <c r="ATP19" s="277"/>
      <c r="ATQ19" s="277"/>
      <c r="ATR19" s="277"/>
      <c r="ATS19" s="277"/>
      <c r="ATT19" s="277"/>
      <c r="ATU19" s="277"/>
      <c r="ATV19" s="277"/>
      <c r="ATW19" s="277"/>
      <c r="ATX19" s="277"/>
      <c r="ATY19" s="277"/>
      <c r="ATZ19" s="277"/>
      <c r="AUA19" s="277"/>
      <c r="AUB19" s="277"/>
      <c r="AUC19" s="277"/>
      <c r="AUD19" s="277"/>
      <c r="AUE19" s="277"/>
      <c r="AUF19" s="277"/>
      <c r="AUG19" s="277"/>
      <c r="AUH19" s="277"/>
      <c r="AUI19" s="277"/>
      <c r="AUJ19" s="277"/>
      <c r="AUK19" s="277"/>
      <c r="AUL19" s="277"/>
      <c r="AUM19" s="277"/>
      <c r="AUN19" s="277"/>
      <c r="AUO19" s="277"/>
      <c r="AUP19" s="277"/>
      <c r="AUQ19" s="277"/>
      <c r="AUR19" s="277"/>
      <c r="AUS19" s="277"/>
      <c r="AUT19" s="277"/>
      <c r="AUU19" s="277"/>
      <c r="AUV19" s="277"/>
      <c r="AUW19" s="277"/>
      <c r="AUX19" s="277"/>
      <c r="AUY19" s="277"/>
      <c r="AUZ19" s="277"/>
      <c r="AVA19" s="277"/>
      <c r="AVB19" s="277"/>
      <c r="AVC19" s="277"/>
      <c r="AVD19" s="277"/>
      <c r="AVE19" s="277"/>
      <c r="AVF19" s="277"/>
      <c r="AVG19" s="277"/>
      <c r="AVH19" s="277"/>
      <c r="AVI19" s="277"/>
      <c r="AVJ19" s="277"/>
      <c r="AVK19" s="277"/>
      <c r="AVL19" s="277"/>
      <c r="AVM19" s="277"/>
      <c r="AVN19" s="277"/>
      <c r="AVO19" s="277"/>
      <c r="AVP19" s="277"/>
      <c r="AVQ19" s="277"/>
      <c r="AVR19" s="277"/>
      <c r="AVS19" s="277"/>
      <c r="AVT19" s="277"/>
      <c r="AVU19" s="277"/>
      <c r="AVV19" s="277"/>
      <c r="AVW19" s="277"/>
      <c r="AVX19" s="277"/>
      <c r="AVY19" s="277"/>
      <c r="AVZ19" s="277"/>
      <c r="AWA19" s="277"/>
      <c r="AWB19" s="277"/>
      <c r="AWC19" s="277"/>
      <c r="AWD19" s="277"/>
      <c r="AWE19" s="277"/>
      <c r="AWF19" s="277"/>
      <c r="AWG19" s="277"/>
      <c r="AWH19" s="277"/>
      <c r="AWI19" s="277"/>
      <c r="AWJ19" s="277"/>
      <c r="AWK19" s="277"/>
      <c r="AWL19" s="277"/>
      <c r="AWM19" s="277"/>
      <c r="AWN19" s="277"/>
      <c r="AWO19" s="277"/>
      <c r="AWP19" s="277"/>
      <c r="AWQ19" s="277"/>
      <c r="AWR19" s="277"/>
      <c r="AWS19" s="277"/>
      <c r="AWT19" s="277"/>
      <c r="AWU19" s="277"/>
      <c r="AWV19" s="277"/>
      <c r="AWW19" s="277"/>
      <c r="AWX19" s="277"/>
      <c r="AWY19" s="277"/>
      <c r="AWZ19" s="277"/>
      <c r="AXA19" s="277"/>
      <c r="AXB19" s="277"/>
      <c r="AXC19" s="277"/>
      <c r="AXD19" s="277"/>
      <c r="AXE19" s="277"/>
      <c r="AXF19" s="277"/>
      <c r="AXG19" s="277"/>
      <c r="AXH19" s="277"/>
      <c r="AXI19" s="277"/>
      <c r="AXJ19" s="277"/>
      <c r="AXK19" s="277"/>
      <c r="AXL19" s="277"/>
      <c r="AXM19" s="277"/>
      <c r="AXN19" s="277"/>
      <c r="AXO19" s="277"/>
      <c r="AXP19" s="277"/>
      <c r="AXQ19" s="277"/>
      <c r="AXR19" s="277"/>
      <c r="AXS19" s="277"/>
      <c r="AXT19" s="277"/>
      <c r="AXU19" s="277"/>
      <c r="AXV19" s="277"/>
      <c r="AXW19" s="277"/>
      <c r="AXX19" s="277"/>
      <c r="AXY19" s="277"/>
      <c r="AXZ19" s="277"/>
      <c r="AYA19" s="277"/>
      <c r="AYB19" s="277"/>
      <c r="AYC19" s="277"/>
      <c r="AYD19" s="277"/>
      <c r="AYE19" s="277"/>
      <c r="AYF19" s="277"/>
      <c r="AYG19" s="277"/>
      <c r="AYH19" s="277"/>
      <c r="AYI19" s="277"/>
      <c r="AYJ19" s="277"/>
      <c r="AYK19" s="277"/>
      <c r="AYL19" s="277"/>
      <c r="AYM19" s="277"/>
      <c r="AYN19" s="277"/>
      <c r="AYO19" s="277"/>
      <c r="AYP19" s="277"/>
      <c r="AYQ19" s="277"/>
      <c r="AYR19" s="277"/>
      <c r="AYS19" s="277"/>
      <c r="AYT19" s="277"/>
      <c r="AYU19" s="277"/>
      <c r="AYV19" s="277"/>
      <c r="AYW19" s="277"/>
      <c r="AYX19" s="277"/>
      <c r="AYY19" s="277"/>
      <c r="AYZ19" s="277"/>
      <c r="AZA19" s="277"/>
      <c r="AZB19" s="277"/>
      <c r="AZC19" s="277"/>
      <c r="AZD19" s="277"/>
      <c r="AZE19" s="277"/>
      <c r="AZF19" s="277"/>
      <c r="AZG19" s="277"/>
      <c r="AZH19" s="277"/>
      <c r="AZI19" s="277"/>
      <c r="AZJ19" s="277"/>
      <c r="AZK19" s="277"/>
      <c r="AZL19" s="277"/>
      <c r="AZM19" s="277"/>
      <c r="AZN19" s="277"/>
      <c r="AZO19" s="277"/>
      <c r="AZP19" s="277"/>
      <c r="AZQ19" s="277"/>
      <c r="AZR19" s="277"/>
      <c r="AZS19" s="277"/>
      <c r="AZT19" s="277"/>
      <c r="AZU19" s="277"/>
      <c r="AZV19" s="277"/>
      <c r="AZW19" s="277"/>
      <c r="AZX19" s="277"/>
      <c r="AZY19" s="277"/>
      <c r="AZZ19" s="277"/>
      <c r="BAA19" s="277"/>
      <c r="BAB19" s="277"/>
      <c r="BAC19" s="277"/>
      <c r="BAD19" s="277"/>
      <c r="BAE19" s="277"/>
      <c r="BAF19" s="277"/>
      <c r="BAG19" s="277"/>
      <c r="BAH19" s="277"/>
      <c r="BAI19" s="277"/>
      <c r="BAJ19" s="277"/>
      <c r="BAK19" s="277"/>
      <c r="BAL19" s="277"/>
      <c r="BAM19" s="277"/>
      <c r="BAN19" s="277"/>
      <c r="BAO19" s="277"/>
      <c r="BAP19" s="277"/>
      <c r="BAQ19" s="277"/>
      <c r="BAR19" s="277"/>
      <c r="BAS19" s="277"/>
      <c r="BAT19" s="277"/>
      <c r="BAU19" s="277"/>
      <c r="BAV19" s="277"/>
      <c r="BAW19" s="277"/>
      <c r="BAX19" s="277"/>
      <c r="BAY19" s="277"/>
      <c r="BAZ19" s="277"/>
      <c r="BBA19" s="277"/>
      <c r="BBB19" s="277"/>
      <c r="BBC19" s="277"/>
      <c r="BBD19" s="277"/>
      <c r="BBE19" s="277"/>
      <c r="BBF19" s="277"/>
      <c r="BBG19" s="277"/>
      <c r="BBH19" s="277"/>
      <c r="BBI19" s="277"/>
      <c r="BBJ19" s="277"/>
      <c r="BBK19" s="277"/>
      <c r="BBL19" s="277"/>
      <c r="BBM19" s="277"/>
      <c r="BBN19" s="277"/>
      <c r="BBO19" s="277"/>
      <c r="BBP19" s="277"/>
      <c r="BBQ19" s="277"/>
      <c r="BBR19" s="277"/>
      <c r="BBS19" s="277"/>
      <c r="BBT19" s="277"/>
      <c r="BBU19" s="277"/>
      <c r="BBV19" s="277"/>
      <c r="BBW19" s="277"/>
      <c r="BBX19" s="277"/>
      <c r="BBY19" s="277"/>
      <c r="BBZ19" s="277"/>
      <c r="BCA19" s="277"/>
      <c r="BCB19" s="277"/>
      <c r="BCC19" s="277"/>
      <c r="BCD19" s="277"/>
      <c r="BCE19" s="277"/>
      <c r="BCF19" s="277"/>
      <c r="BCG19" s="277"/>
      <c r="BCH19" s="277"/>
      <c r="BCI19" s="277"/>
      <c r="BCJ19" s="277"/>
      <c r="BCK19" s="277"/>
      <c r="BCL19" s="277"/>
      <c r="BCM19" s="277"/>
      <c r="BCN19" s="277"/>
      <c r="BCO19" s="277"/>
      <c r="BCP19" s="277"/>
      <c r="BCQ19" s="277"/>
      <c r="BCR19" s="277"/>
      <c r="BCS19" s="277"/>
      <c r="BCT19" s="277"/>
      <c r="BCU19" s="277"/>
      <c r="BCV19" s="277"/>
      <c r="BCW19" s="277"/>
      <c r="BCX19" s="277"/>
      <c r="BCY19" s="277"/>
      <c r="BCZ19" s="277"/>
      <c r="BDA19" s="277"/>
      <c r="BDB19" s="277"/>
      <c r="BDC19" s="277"/>
      <c r="BDD19" s="277"/>
      <c r="BDE19" s="277"/>
      <c r="BDF19" s="277"/>
      <c r="BDG19" s="277"/>
      <c r="BDH19" s="277"/>
      <c r="BDI19" s="277"/>
      <c r="BDJ19" s="277"/>
      <c r="BDK19" s="277"/>
      <c r="BDL19" s="277"/>
      <c r="BDM19" s="277"/>
      <c r="BDN19" s="277"/>
      <c r="BDO19" s="277"/>
      <c r="BDP19" s="277"/>
      <c r="BDQ19" s="277"/>
      <c r="BDR19" s="277"/>
      <c r="BDS19" s="277"/>
      <c r="BDT19" s="277"/>
      <c r="BDU19" s="277"/>
      <c r="BDV19" s="277"/>
      <c r="BDW19" s="277"/>
      <c r="BDX19" s="277"/>
      <c r="BDY19" s="277"/>
      <c r="BDZ19" s="277"/>
      <c r="BEA19" s="277"/>
      <c r="BEB19" s="277"/>
      <c r="BEC19" s="277"/>
      <c r="BED19" s="277"/>
      <c r="BEE19" s="277"/>
      <c r="BEF19" s="277"/>
      <c r="BEG19" s="277"/>
      <c r="BEH19" s="277"/>
      <c r="BEI19" s="277"/>
      <c r="BEJ19" s="277"/>
      <c r="BEK19" s="277"/>
      <c r="BEL19" s="277"/>
      <c r="BEM19" s="277"/>
      <c r="BEN19" s="277"/>
      <c r="BEO19" s="277"/>
      <c r="BEP19" s="277"/>
      <c r="BEQ19" s="277"/>
      <c r="BER19" s="277"/>
      <c r="BES19" s="277"/>
      <c r="BET19" s="277"/>
      <c r="BEU19" s="277"/>
      <c r="BEV19" s="277"/>
      <c r="BEW19" s="277"/>
      <c r="BEX19" s="277"/>
      <c r="BEY19" s="277"/>
      <c r="BEZ19" s="277"/>
      <c r="BFA19" s="277"/>
      <c r="BFB19" s="277"/>
      <c r="BFC19" s="277"/>
      <c r="BFD19" s="277"/>
      <c r="BFE19" s="277"/>
      <c r="BFF19" s="277"/>
      <c r="BFG19" s="277"/>
      <c r="BFH19" s="277"/>
      <c r="BFI19" s="277"/>
      <c r="BFJ19" s="277"/>
      <c r="BFK19" s="277"/>
      <c r="BFL19" s="277"/>
      <c r="BFM19" s="277"/>
      <c r="BFN19" s="277"/>
      <c r="BFO19" s="277"/>
      <c r="BFP19" s="277"/>
      <c r="BFQ19" s="277"/>
      <c r="BFR19" s="277"/>
      <c r="BFS19" s="277"/>
      <c r="BFT19" s="277"/>
      <c r="BFU19" s="277"/>
      <c r="BFV19" s="277"/>
      <c r="BFW19" s="277"/>
      <c r="BFX19" s="277"/>
      <c r="BFY19" s="277"/>
      <c r="BFZ19" s="277"/>
      <c r="BGA19" s="277"/>
      <c r="BGB19" s="277"/>
      <c r="BGC19" s="277"/>
      <c r="BGD19" s="277"/>
      <c r="BGE19" s="277"/>
      <c r="BGF19" s="277"/>
      <c r="BGG19" s="277"/>
      <c r="BGH19" s="277"/>
      <c r="BGI19" s="277"/>
      <c r="BGJ19" s="277"/>
      <c r="BGK19" s="277"/>
      <c r="BGL19" s="277"/>
      <c r="BGM19" s="277"/>
      <c r="BGN19" s="277"/>
      <c r="BGO19" s="277"/>
      <c r="BGP19" s="277"/>
      <c r="BGQ19" s="277"/>
      <c r="BGR19" s="277"/>
      <c r="BGS19" s="277"/>
      <c r="BGT19" s="277"/>
      <c r="BGU19" s="277"/>
      <c r="BGV19" s="277"/>
      <c r="BGW19" s="277"/>
      <c r="BGX19" s="277"/>
      <c r="BGY19" s="277"/>
      <c r="BGZ19" s="277"/>
      <c r="BHA19" s="277"/>
      <c r="BHB19" s="277"/>
      <c r="BHC19" s="277"/>
      <c r="BHD19" s="277"/>
      <c r="BHE19" s="277"/>
      <c r="BHF19" s="277"/>
      <c r="BHG19" s="277"/>
      <c r="BHH19" s="277"/>
      <c r="BHI19" s="277"/>
      <c r="BHJ19" s="277"/>
      <c r="BHK19" s="277"/>
      <c r="BHL19" s="277"/>
      <c r="BHM19" s="277"/>
      <c r="BHN19" s="277"/>
      <c r="BHO19" s="277"/>
      <c r="BHP19" s="277"/>
      <c r="BHQ19" s="277"/>
      <c r="BHR19" s="277"/>
      <c r="BHS19" s="277"/>
      <c r="BHT19" s="277"/>
      <c r="BHU19" s="277"/>
      <c r="BHV19" s="277"/>
      <c r="BHW19" s="277"/>
      <c r="BHX19" s="277"/>
      <c r="BHY19" s="277"/>
      <c r="BHZ19" s="277"/>
      <c r="BIA19" s="277"/>
      <c r="BIB19" s="277"/>
      <c r="BIC19" s="277"/>
      <c r="BID19" s="277"/>
      <c r="BIE19" s="277"/>
      <c r="BIF19" s="277"/>
      <c r="BIG19" s="277"/>
      <c r="BIH19" s="277"/>
      <c r="BII19" s="277"/>
      <c r="BIJ19" s="277"/>
      <c r="BIK19" s="277"/>
      <c r="BIL19" s="277"/>
      <c r="BIM19" s="277"/>
      <c r="BIN19" s="277"/>
      <c r="BIO19" s="277"/>
      <c r="BIP19" s="277"/>
      <c r="BIQ19" s="277"/>
      <c r="BIR19" s="277"/>
      <c r="BIS19" s="277"/>
      <c r="BIT19" s="277"/>
      <c r="BIU19" s="277"/>
      <c r="BIV19" s="277"/>
      <c r="BIW19" s="277"/>
      <c r="BIX19" s="277"/>
      <c r="BIY19" s="277"/>
      <c r="BIZ19" s="277"/>
      <c r="BJA19" s="277"/>
      <c r="BJB19" s="277"/>
      <c r="BJC19" s="277"/>
      <c r="BJD19" s="277"/>
      <c r="BJE19" s="277"/>
      <c r="BJF19" s="277"/>
      <c r="BJG19" s="277"/>
      <c r="BJH19" s="277"/>
      <c r="BJI19" s="277"/>
      <c r="BJJ19" s="277"/>
      <c r="BJK19" s="277"/>
      <c r="BJL19" s="277"/>
      <c r="BJM19" s="277"/>
      <c r="BJN19" s="277"/>
      <c r="BJO19" s="277"/>
      <c r="BJP19" s="277"/>
      <c r="BJQ19" s="277"/>
      <c r="BJR19" s="277"/>
      <c r="BJS19" s="277"/>
      <c r="BJT19" s="277"/>
      <c r="BJU19" s="277"/>
      <c r="BJV19" s="277"/>
      <c r="BJW19" s="277"/>
      <c r="BJX19" s="277"/>
      <c r="BJY19" s="277"/>
      <c r="BJZ19" s="277"/>
      <c r="BKA19" s="277"/>
      <c r="BKB19" s="277"/>
      <c r="BKC19" s="277"/>
      <c r="BKD19" s="277"/>
      <c r="BKE19" s="277"/>
      <c r="BKF19" s="277"/>
      <c r="BKG19" s="277"/>
      <c r="BKH19" s="277"/>
      <c r="BKI19" s="277"/>
      <c r="BKJ19" s="277"/>
      <c r="BKK19" s="277"/>
      <c r="BKL19" s="277"/>
      <c r="BKM19" s="277"/>
      <c r="BKN19" s="277"/>
      <c r="BKO19" s="277"/>
      <c r="BKP19" s="277"/>
      <c r="BKQ19" s="277"/>
      <c r="BKR19" s="277"/>
      <c r="BKS19" s="277"/>
      <c r="BKT19" s="277"/>
      <c r="BKU19" s="277"/>
      <c r="BKV19" s="277"/>
      <c r="BKW19" s="277"/>
      <c r="BKX19" s="277"/>
      <c r="BKY19" s="277"/>
      <c r="BKZ19" s="277"/>
      <c r="BLA19" s="277"/>
      <c r="BLB19" s="277"/>
      <c r="BLC19" s="277"/>
      <c r="BLD19" s="277"/>
      <c r="BLE19" s="277"/>
      <c r="BLF19" s="277"/>
      <c r="BLG19" s="277"/>
      <c r="BLH19" s="277"/>
      <c r="BLI19" s="277"/>
      <c r="BLJ19" s="277"/>
      <c r="BLK19" s="277"/>
      <c r="BLL19" s="277"/>
      <c r="BLM19" s="277"/>
      <c r="BLN19" s="277"/>
      <c r="BLO19" s="277"/>
      <c r="BLP19" s="277"/>
      <c r="BLQ19" s="277"/>
      <c r="BLR19" s="277"/>
      <c r="BLS19" s="277"/>
      <c r="BLT19" s="277"/>
      <c r="BLU19" s="277"/>
      <c r="BLV19" s="277"/>
      <c r="BLW19" s="277"/>
      <c r="BLX19" s="277"/>
      <c r="BLY19" s="277"/>
      <c r="BLZ19" s="277"/>
      <c r="BMA19" s="277"/>
      <c r="BMB19" s="277"/>
      <c r="BMC19" s="277"/>
      <c r="BMD19" s="277"/>
      <c r="BME19" s="277"/>
      <c r="BMF19" s="277"/>
      <c r="BMG19" s="277"/>
      <c r="BMH19" s="277"/>
      <c r="BMI19" s="277"/>
      <c r="BMJ19" s="277"/>
      <c r="BMK19" s="277"/>
      <c r="BML19" s="277"/>
      <c r="BMM19" s="277"/>
      <c r="BMN19" s="277"/>
      <c r="BMO19" s="277"/>
      <c r="BMP19" s="277"/>
      <c r="BMQ19" s="277"/>
      <c r="BMR19" s="277"/>
      <c r="BMS19" s="277"/>
      <c r="BMT19" s="277"/>
      <c r="BMU19" s="277"/>
      <c r="BMV19" s="277"/>
      <c r="BMW19" s="277"/>
      <c r="BMX19" s="277"/>
      <c r="BMY19" s="277"/>
      <c r="BMZ19" s="277"/>
      <c r="BNA19" s="277"/>
      <c r="BNB19" s="277"/>
      <c r="BNC19" s="277"/>
      <c r="BND19" s="277"/>
      <c r="BNE19" s="277"/>
      <c r="BNF19" s="277"/>
      <c r="BNG19" s="277"/>
      <c r="BNH19" s="277"/>
      <c r="BNI19" s="277"/>
      <c r="BNJ19" s="277"/>
      <c r="BNK19" s="277"/>
      <c r="BNL19" s="277"/>
      <c r="BNM19" s="277"/>
      <c r="BNN19" s="277"/>
      <c r="BNO19" s="277"/>
      <c r="BNP19" s="277"/>
      <c r="BNQ19" s="277"/>
      <c r="BNR19" s="277"/>
      <c r="BNS19" s="277"/>
      <c r="BNT19" s="277"/>
      <c r="BNU19" s="277"/>
      <c r="BNV19" s="277"/>
      <c r="BNW19" s="277"/>
      <c r="BNX19" s="277"/>
      <c r="BNY19" s="277"/>
      <c r="BNZ19" s="277"/>
      <c r="BOA19" s="277"/>
      <c r="BOB19" s="277"/>
      <c r="BOC19" s="277"/>
      <c r="BOD19" s="277"/>
      <c r="BOE19" s="277"/>
      <c r="BOF19" s="277"/>
      <c r="BOG19" s="277"/>
      <c r="BOH19" s="277"/>
      <c r="BOI19" s="277"/>
      <c r="BOJ19" s="277"/>
      <c r="BOK19" s="277"/>
      <c r="BOL19" s="277"/>
      <c r="BOM19" s="277"/>
      <c r="BON19" s="277"/>
      <c r="BOO19" s="277"/>
      <c r="BOP19" s="277"/>
      <c r="BOQ19" s="277"/>
      <c r="BOR19" s="277"/>
      <c r="BOS19" s="277"/>
      <c r="BOT19" s="277"/>
      <c r="BOU19" s="277"/>
      <c r="BOV19" s="277"/>
      <c r="BOW19" s="277"/>
      <c r="BOX19" s="277"/>
      <c r="BOY19" s="277"/>
      <c r="BOZ19" s="277"/>
      <c r="BPA19" s="277"/>
      <c r="BPB19" s="277"/>
      <c r="BPC19" s="277"/>
      <c r="BPD19" s="277"/>
      <c r="BPE19" s="277"/>
      <c r="BPF19" s="277"/>
      <c r="BPG19" s="277"/>
      <c r="BPH19" s="277"/>
      <c r="BPI19" s="277"/>
      <c r="BPJ19" s="277"/>
      <c r="BPK19" s="277"/>
      <c r="BPL19" s="277"/>
      <c r="BPM19" s="277"/>
      <c r="BPN19" s="277"/>
      <c r="BPO19" s="277"/>
      <c r="BPP19" s="277"/>
      <c r="BPQ19" s="277"/>
      <c r="BPR19" s="277"/>
      <c r="BPS19" s="277"/>
      <c r="BPT19" s="277"/>
      <c r="BPU19" s="277"/>
      <c r="BPV19" s="277"/>
      <c r="BPW19" s="277"/>
      <c r="BPX19" s="277"/>
      <c r="BPY19" s="277"/>
      <c r="BPZ19" s="277"/>
      <c r="BQA19" s="277"/>
      <c r="BQB19" s="277"/>
      <c r="BQC19" s="277"/>
      <c r="BQD19" s="277"/>
      <c r="BQE19" s="277"/>
      <c r="BQF19" s="277"/>
      <c r="BQG19" s="277"/>
      <c r="BQH19" s="277"/>
      <c r="BQI19" s="277"/>
      <c r="BQJ19" s="277"/>
      <c r="BQK19" s="277"/>
      <c r="BQL19" s="277"/>
      <c r="BQM19" s="277"/>
      <c r="BQN19" s="277"/>
      <c r="BQO19" s="277"/>
      <c r="BQP19" s="277"/>
      <c r="BQQ19" s="277"/>
      <c r="BQR19" s="277"/>
      <c r="BQS19" s="277"/>
      <c r="BQT19" s="277"/>
      <c r="BQU19" s="277"/>
      <c r="BQV19" s="277"/>
      <c r="BQW19" s="277"/>
      <c r="BQX19" s="277"/>
      <c r="BQY19" s="277"/>
      <c r="BQZ19" s="277"/>
      <c r="BRA19" s="277"/>
      <c r="BRB19" s="277"/>
      <c r="BRC19" s="277"/>
      <c r="BRD19" s="277"/>
      <c r="BRE19" s="277"/>
      <c r="BRF19" s="277"/>
      <c r="BRG19" s="277"/>
      <c r="BRH19" s="277"/>
      <c r="BRI19" s="277"/>
      <c r="BRJ19" s="277"/>
      <c r="BRK19" s="277"/>
      <c r="BRL19" s="277"/>
      <c r="BRM19" s="277"/>
      <c r="BRN19" s="277"/>
      <c r="BRO19" s="277"/>
      <c r="BRP19" s="277"/>
      <c r="BRQ19" s="277"/>
      <c r="BRR19" s="277"/>
      <c r="BRS19" s="277"/>
      <c r="BRT19" s="277"/>
      <c r="BRU19" s="277"/>
      <c r="BRV19" s="277"/>
      <c r="BRW19" s="277"/>
      <c r="BRX19" s="277"/>
      <c r="BRY19" s="277"/>
      <c r="BRZ19" s="277"/>
      <c r="BSA19" s="277"/>
      <c r="BSB19" s="277"/>
      <c r="BSC19" s="277"/>
      <c r="BSD19" s="277"/>
      <c r="BSE19" s="277"/>
      <c r="BSF19" s="277"/>
      <c r="BSG19" s="277"/>
      <c r="BSH19" s="277"/>
      <c r="BSI19" s="277"/>
      <c r="BSJ19" s="277"/>
      <c r="BSK19" s="277"/>
      <c r="BSL19" s="277"/>
      <c r="BSM19" s="277"/>
      <c r="BSN19" s="277"/>
      <c r="BSO19" s="277"/>
      <c r="BSP19" s="277"/>
      <c r="BSQ19" s="277"/>
      <c r="BSR19" s="277"/>
      <c r="BSS19" s="277"/>
      <c r="BST19" s="277"/>
      <c r="BSU19" s="277"/>
      <c r="BSV19" s="277"/>
      <c r="BSW19" s="277"/>
      <c r="BSX19" s="277"/>
      <c r="BSY19" s="277"/>
      <c r="BSZ19" s="277"/>
      <c r="BTA19" s="277"/>
      <c r="BTB19" s="277"/>
      <c r="BTC19" s="277"/>
      <c r="BTD19" s="277"/>
      <c r="BTE19" s="277"/>
      <c r="BTF19" s="277"/>
      <c r="BTG19" s="277"/>
      <c r="BTH19" s="277"/>
      <c r="BTI19" s="277"/>
      <c r="BTJ19" s="277"/>
      <c r="BTK19" s="277"/>
      <c r="BTL19" s="277"/>
      <c r="BTM19" s="277"/>
      <c r="BTN19" s="277"/>
      <c r="BTO19" s="277"/>
      <c r="BTP19" s="277"/>
      <c r="BTQ19" s="277"/>
      <c r="BTR19" s="277"/>
      <c r="BTS19" s="277"/>
      <c r="BTT19" s="277"/>
      <c r="BTU19" s="277"/>
      <c r="BTV19" s="277"/>
      <c r="BTW19" s="277"/>
      <c r="BTX19" s="277"/>
      <c r="BTY19" s="277"/>
      <c r="BTZ19" s="277"/>
      <c r="BUA19" s="277"/>
      <c r="BUB19" s="277"/>
      <c r="BUC19" s="277"/>
      <c r="BUD19" s="277"/>
      <c r="BUE19" s="277"/>
      <c r="BUF19" s="277"/>
      <c r="BUG19" s="277"/>
      <c r="BUH19" s="277"/>
      <c r="BUI19" s="277"/>
      <c r="BUJ19" s="277"/>
      <c r="BUK19" s="277"/>
      <c r="BUL19" s="277"/>
      <c r="BUM19" s="277"/>
      <c r="BUN19" s="277"/>
      <c r="BUO19" s="277"/>
      <c r="BUP19" s="277"/>
      <c r="BUQ19" s="277"/>
      <c r="BUR19" s="277"/>
      <c r="BUS19" s="277"/>
      <c r="BUT19" s="277"/>
      <c r="BUU19" s="277"/>
      <c r="BUV19" s="277"/>
      <c r="BUW19" s="277"/>
      <c r="BUX19" s="277"/>
      <c r="BUY19" s="277"/>
      <c r="BUZ19" s="277"/>
      <c r="BVA19" s="277"/>
      <c r="BVB19" s="277"/>
      <c r="BVC19" s="277"/>
      <c r="BVD19" s="277"/>
      <c r="BVE19" s="277"/>
      <c r="BVF19" s="277"/>
      <c r="BVG19" s="277"/>
      <c r="BVH19" s="277"/>
      <c r="BVI19" s="277"/>
      <c r="BVJ19" s="277"/>
      <c r="BVK19" s="277"/>
      <c r="BVL19" s="277"/>
      <c r="BVM19" s="277"/>
      <c r="BVN19" s="277"/>
      <c r="BVO19" s="277"/>
      <c r="BVP19" s="277"/>
      <c r="BVQ19" s="277"/>
      <c r="BVR19" s="277"/>
      <c r="BVS19" s="277"/>
      <c r="BVT19" s="277"/>
      <c r="BVU19" s="277"/>
      <c r="BVV19" s="277"/>
      <c r="BVW19" s="277"/>
      <c r="BVX19" s="277"/>
      <c r="BVY19" s="277"/>
      <c r="BVZ19" s="277"/>
      <c r="BWA19" s="277"/>
      <c r="BWB19" s="277"/>
      <c r="BWC19" s="277"/>
      <c r="BWD19" s="277"/>
      <c r="BWE19" s="277"/>
      <c r="BWF19" s="277"/>
      <c r="BWG19" s="277"/>
      <c r="BWH19" s="277"/>
      <c r="BWI19" s="277"/>
      <c r="BWJ19" s="277"/>
      <c r="BWK19" s="277"/>
      <c r="BWL19" s="277"/>
      <c r="BWM19" s="277"/>
      <c r="BWN19" s="277"/>
      <c r="BWO19" s="277"/>
      <c r="BWP19" s="277"/>
      <c r="BWQ19" s="277"/>
      <c r="BWR19" s="277"/>
      <c r="BWS19" s="277"/>
      <c r="BWT19" s="277"/>
      <c r="BWU19" s="277"/>
      <c r="BWV19" s="277"/>
      <c r="BWW19" s="277"/>
      <c r="BWX19" s="277"/>
      <c r="BWY19" s="277"/>
      <c r="BWZ19" s="277"/>
      <c r="BXA19" s="277"/>
      <c r="BXB19" s="277"/>
      <c r="BXC19" s="277"/>
      <c r="BXD19" s="277"/>
      <c r="BXE19" s="277"/>
      <c r="BXF19" s="277"/>
      <c r="BXG19" s="277"/>
      <c r="BXH19" s="277"/>
      <c r="BXI19" s="277"/>
      <c r="BXJ19" s="277"/>
      <c r="BXK19" s="277"/>
      <c r="BXL19" s="277"/>
      <c r="BXM19" s="277"/>
      <c r="BXN19" s="277"/>
      <c r="BXO19" s="277"/>
      <c r="BXP19" s="277"/>
      <c r="BXQ19" s="277"/>
      <c r="BXR19" s="277"/>
      <c r="BXS19" s="277"/>
      <c r="BXT19" s="277"/>
      <c r="BXU19" s="277"/>
      <c r="BXV19" s="277"/>
      <c r="BXW19" s="277"/>
      <c r="BXX19" s="277"/>
      <c r="BXY19" s="277"/>
      <c r="BXZ19" s="277"/>
      <c r="BYA19" s="277"/>
      <c r="BYB19" s="277"/>
      <c r="BYC19" s="277"/>
      <c r="BYD19" s="277"/>
      <c r="BYE19" s="277"/>
      <c r="BYF19" s="277"/>
      <c r="BYG19" s="277"/>
      <c r="BYH19" s="277"/>
      <c r="BYI19" s="277"/>
      <c r="BYJ19" s="277"/>
      <c r="BYK19" s="277"/>
      <c r="BYL19" s="277"/>
      <c r="BYM19" s="277"/>
      <c r="BYN19" s="277"/>
      <c r="BYO19" s="277"/>
      <c r="BYP19" s="277"/>
      <c r="BYQ19" s="277"/>
      <c r="BYR19" s="277"/>
      <c r="BYS19" s="277"/>
      <c r="BYT19" s="277"/>
      <c r="BYU19" s="277"/>
      <c r="BYV19" s="277"/>
      <c r="BYW19" s="277"/>
      <c r="BYX19" s="277"/>
      <c r="BYY19" s="277"/>
      <c r="BYZ19" s="277"/>
      <c r="BZA19" s="277"/>
      <c r="BZB19" s="277"/>
      <c r="BZC19" s="277"/>
      <c r="BZD19" s="277"/>
      <c r="BZE19" s="277"/>
      <c r="BZF19" s="277"/>
      <c r="BZG19" s="277"/>
      <c r="BZH19" s="277"/>
      <c r="BZI19" s="277"/>
      <c r="BZJ19" s="277"/>
      <c r="BZK19" s="277"/>
      <c r="BZL19" s="277"/>
      <c r="BZM19" s="277"/>
      <c r="BZN19" s="277"/>
      <c r="BZO19" s="277"/>
      <c r="BZP19" s="277"/>
      <c r="BZQ19" s="277"/>
      <c r="BZR19" s="277"/>
      <c r="BZS19" s="277"/>
      <c r="BZT19" s="277"/>
      <c r="BZU19" s="277"/>
      <c r="BZV19" s="277"/>
      <c r="BZW19" s="277"/>
      <c r="BZX19" s="277"/>
      <c r="BZY19" s="277"/>
      <c r="BZZ19" s="277"/>
      <c r="CAA19" s="277"/>
      <c r="CAB19" s="277"/>
      <c r="CAC19" s="277"/>
      <c r="CAD19" s="277"/>
      <c r="CAE19" s="277"/>
      <c r="CAF19" s="277"/>
      <c r="CAG19" s="277"/>
      <c r="CAH19" s="277"/>
      <c r="CAI19" s="277"/>
      <c r="CAJ19" s="277"/>
      <c r="CAK19" s="277"/>
      <c r="CAL19" s="277"/>
      <c r="CAM19" s="277"/>
      <c r="CAN19" s="277"/>
      <c r="CAO19" s="277"/>
      <c r="CAP19" s="277"/>
      <c r="CAQ19" s="277"/>
      <c r="CAR19" s="277"/>
      <c r="CAS19" s="277"/>
      <c r="CAT19" s="277"/>
      <c r="CAU19" s="277"/>
      <c r="CAV19" s="277"/>
      <c r="CAW19" s="277"/>
      <c r="CAX19" s="277"/>
      <c r="CAY19" s="277"/>
      <c r="CAZ19" s="277"/>
      <c r="CBA19" s="277"/>
      <c r="CBB19" s="277"/>
      <c r="CBC19" s="277"/>
      <c r="CBD19" s="277"/>
      <c r="CBE19" s="277"/>
      <c r="CBF19" s="277"/>
      <c r="CBG19" s="277"/>
      <c r="CBH19" s="277"/>
      <c r="CBI19" s="277"/>
      <c r="CBJ19" s="277"/>
      <c r="CBK19" s="277"/>
      <c r="CBL19" s="277"/>
      <c r="CBM19" s="277"/>
      <c r="CBN19" s="277"/>
      <c r="CBO19" s="277"/>
      <c r="CBP19" s="277"/>
      <c r="CBQ19" s="277"/>
      <c r="CBR19" s="277"/>
      <c r="CBS19" s="277"/>
      <c r="CBT19" s="277"/>
      <c r="CBU19" s="277"/>
    </row>
    <row r="20" spans="1:2101" s="274" customFormat="1" ht="31.35" customHeight="1" thickBot="1" x14ac:dyDescent="0.5">
      <c r="A20" s="302" t="s">
        <v>162</v>
      </c>
      <c r="B20" s="303"/>
      <c r="C20" s="304"/>
      <c r="D20" s="304"/>
      <c r="E20" s="304"/>
      <c r="F20" s="304"/>
      <c r="G20" s="304"/>
      <c r="H20" s="304"/>
      <c r="I20" s="304"/>
      <c r="J20" s="305">
        <v>17</v>
      </c>
      <c r="K20" s="304"/>
      <c r="L20" s="304"/>
      <c r="M20" s="304"/>
      <c r="N20" s="304"/>
      <c r="O20" s="306"/>
      <c r="P20" s="306"/>
      <c r="Q20" s="306"/>
      <c r="R20" s="306"/>
      <c r="S20" s="307" t="s">
        <v>0</v>
      </c>
      <c r="T20" s="307" t="s">
        <v>0</v>
      </c>
      <c r="U20" s="307" t="s">
        <v>0</v>
      </c>
      <c r="V20" s="307" t="s">
        <v>0</v>
      </c>
      <c r="W20" s="308" t="s">
        <v>60</v>
      </c>
      <c r="X20" s="308" t="s">
        <v>60</v>
      </c>
      <c r="Y20" s="306" t="s">
        <v>62</v>
      </c>
      <c r="Z20" s="306" t="s">
        <v>62</v>
      </c>
      <c r="AA20" s="306" t="s">
        <v>62</v>
      </c>
      <c r="AB20" s="306" t="s">
        <v>62</v>
      </c>
      <c r="AC20" s="306" t="s">
        <v>62</v>
      </c>
      <c r="AD20" s="306" t="s">
        <v>62</v>
      </c>
      <c r="AE20" s="307" t="s">
        <v>90</v>
      </c>
      <c r="AF20" s="307" t="s">
        <v>90</v>
      </c>
      <c r="AG20" s="307" t="s">
        <v>90</v>
      </c>
      <c r="AH20" s="307" t="s">
        <v>90</v>
      </c>
      <c r="AI20" s="307" t="s">
        <v>90</v>
      </c>
      <c r="AJ20" s="307" t="s">
        <v>90</v>
      </c>
      <c r="AK20" s="307" t="s">
        <v>90</v>
      </c>
      <c r="AL20" s="307" t="s">
        <v>90</v>
      </c>
      <c r="AM20" s="307" t="s">
        <v>90</v>
      </c>
      <c r="AN20" s="307" t="s">
        <v>90</v>
      </c>
      <c r="AO20" s="307" t="s">
        <v>90</v>
      </c>
      <c r="AP20" s="307" t="s">
        <v>90</v>
      </c>
      <c r="AQ20" s="307" t="s">
        <v>64</v>
      </c>
      <c r="AR20" s="307" t="s">
        <v>64</v>
      </c>
      <c r="AS20" s="306"/>
      <c r="AT20" s="306"/>
      <c r="AU20" s="306"/>
      <c r="AV20" s="306"/>
      <c r="AW20" s="306"/>
      <c r="AX20" s="306"/>
      <c r="AY20" s="306"/>
      <c r="AZ20" s="306"/>
      <c r="BA20" s="283"/>
      <c r="BB20" s="309">
        <f>SUM(J20,AD20)</f>
        <v>17</v>
      </c>
      <c r="BC20" s="306">
        <v>4</v>
      </c>
      <c r="BD20" s="306"/>
      <c r="BE20" s="306">
        <v>6</v>
      </c>
      <c r="BF20" s="306">
        <v>12</v>
      </c>
      <c r="BG20" s="306">
        <v>2</v>
      </c>
      <c r="BH20" s="306">
        <v>2</v>
      </c>
      <c r="BI20" s="310">
        <f>SUM(BB20:BH20)</f>
        <v>43</v>
      </c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/>
      <c r="CP20" s="277"/>
      <c r="CQ20" s="277"/>
      <c r="CR20" s="277"/>
      <c r="CS20" s="277"/>
      <c r="CT20" s="277"/>
      <c r="CU20" s="277"/>
      <c r="CV20" s="277"/>
      <c r="CW20" s="277"/>
      <c r="CX20" s="277"/>
      <c r="CY20" s="277"/>
      <c r="CZ20" s="277"/>
      <c r="DA20" s="277"/>
      <c r="DB20" s="277"/>
      <c r="DC20" s="277"/>
      <c r="DD20" s="277"/>
      <c r="DE20" s="277"/>
      <c r="DF20" s="277"/>
      <c r="DG20" s="277"/>
      <c r="DH20" s="277"/>
      <c r="DI20" s="277"/>
      <c r="DJ20" s="277"/>
      <c r="DK20" s="277"/>
      <c r="DL20" s="277"/>
      <c r="DM20" s="277"/>
      <c r="DN20" s="277"/>
      <c r="DO20" s="277"/>
      <c r="DP20" s="277"/>
      <c r="DQ20" s="277"/>
      <c r="DR20" s="277"/>
      <c r="DS20" s="277"/>
      <c r="DT20" s="277"/>
      <c r="DU20" s="277"/>
      <c r="DV20" s="277"/>
      <c r="DW20" s="277"/>
      <c r="DX20" s="277"/>
      <c r="DY20" s="277"/>
      <c r="DZ20" s="277"/>
      <c r="EA20" s="277"/>
      <c r="EB20" s="277"/>
      <c r="EC20" s="277"/>
      <c r="ED20" s="277"/>
      <c r="EE20" s="277"/>
      <c r="EF20" s="277"/>
      <c r="EG20" s="277"/>
      <c r="EH20" s="277"/>
      <c r="EI20" s="277"/>
      <c r="EJ20" s="277"/>
      <c r="EK20" s="277"/>
      <c r="EL20" s="277"/>
      <c r="EM20" s="277"/>
      <c r="EN20" s="277"/>
      <c r="EO20" s="277"/>
      <c r="EP20" s="277"/>
      <c r="EQ20" s="277"/>
      <c r="ER20" s="277"/>
      <c r="ES20" s="277"/>
      <c r="ET20" s="277"/>
      <c r="EU20" s="277"/>
      <c r="EV20" s="277"/>
      <c r="EW20" s="277"/>
      <c r="EX20" s="277"/>
      <c r="EY20" s="277"/>
      <c r="EZ20" s="277"/>
      <c r="FA20" s="277"/>
      <c r="FB20" s="277"/>
      <c r="FC20" s="277"/>
      <c r="FD20" s="277"/>
      <c r="FE20" s="277"/>
      <c r="FF20" s="277"/>
      <c r="FG20" s="277"/>
      <c r="FH20" s="277"/>
      <c r="FI20" s="277"/>
      <c r="FJ20" s="277"/>
      <c r="FK20" s="277"/>
      <c r="FL20" s="277"/>
      <c r="FM20" s="277"/>
      <c r="FN20" s="277"/>
      <c r="FO20" s="277"/>
      <c r="FP20" s="277"/>
      <c r="FQ20" s="277"/>
      <c r="FR20" s="277"/>
      <c r="FS20" s="277"/>
      <c r="FT20" s="277"/>
      <c r="FU20" s="277"/>
      <c r="FV20" s="277"/>
      <c r="FW20" s="277"/>
      <c r="FX20" s="277"/>
      <c r="FY20" s="277"/>
      <c r="FZ20" s="277"/>
      <c r="GA20" s="277"/>
      <c r="GB20" s="277"/>
      <c r="GC20" s="277"/>
      <c r="GD20" s="277"/>
      <c r="GE20" s="277"/>
      <c r="GF20" s="277"/>
      <c r="GG20" s="277"/>
      <c r="GH20" s="277"/>
      <c r="GI20" s="277"/>
      <c r="GJ20" s="277"/>
      <c r="GK20" s="277"/>
      <c r="GL20" s="277"/>
      <c r="GM20" s="277"/>
      <c r="GN20" s="277"/>
      <c r="GO20" s="277"/>
      <c r="GP20" s="277"/>
      <c r="GQ20" s="277"/>
      <c r="GR20" s="277"/>
      <c r="GS20" s="277"/>
      <c r="GT20" s="277"/>
      <c r="GU20" s="277"/>
      <c r="GV20" s="277"/>
      <c r="GW20" s="277"/>
      <c r="GX20" s="277"/>
      <c r="GY20" s="277"/>
      <c r="GZ20" s="277"/>
      <c r="HA20" s="277"/>
      <c r="HB20" s="277"/>
      <c r="HC20" s="277"/>
      <c r="HD20" s="277"/>
      <c r="HE20" s="277"/>
      <c r="HF20" s="277"/>
      <c r="HG20" s="277"/>
      <c r="HH20" s="277"/>
      <c r="HI20" s="277"/>
      <c r="HJ20" s="277"/>
      <c r="HK20" s="277"/>
      <c r="HL20" s="277"/>
      <c r="HM20" s="277"/>
      <c r="HN20" s="277"/>
      <c r="HO20" s="277"/>
      <c r="HP20" s="277"/>
      <c r="HQ20" s="277"/>
      <c r="HR20" s="277"/>
      <c r="HS20" s="277"/>
      <c r="HT20" s="277"/>
      <c r="HU20" s="277"/>
      <c r="HV20" s="277"/>
      <c r="HW20" s="277"/>
      <c r="HX20" s="277"/>
      <c r="HY20" s="277"/>
      <c r="HZ20" s="277"/>
      <c r="IA20" s="277"/>
      <c r="IB20" s="277"/>
      <c r="IC20" s="277"/>
      <c r="ID20" s="277"/>
      <c r="IE20" s="277"/>
      <c r="IF20" s="277"/>
      <c r="IG20" s="277"/>
      <c r="IH20" s="277"/>
      <c r="II20" s="277"/>
      <c r="IJ20" s="277"/>
      <c r="IK20" s="277"/>
      <c r="IL20" s="277"/>
      <c r="IM20" s="277"/>
      <c r="IN20" s="277"/>
      <c r="IO20" s="277"/>
      <c r="IP20" s="277"/>
      <c r="IQ20" s="277"/>
      <c r="IR20" s="277"/>
      <c r="IS20" s="277"/>
      <c r="IT20" s="277"/>
      <c r="IU20" s="277"/>
      <c r="IV20" s="277"/>
      <c r="IW20" s="277"/>
      <c r="IX20" s="277"/>
      <c r="IY20" s="277"/>
      <c r="IZ20" s="277"/>
      <c r="JA20" s="277"/>
      <c r="JB20" s="277"/>
      <c r="JC20" s="277"/>
      <c r="JD20" s="277"/>
      <c r="JE20" s="277"/>
      <c r="JF20" s="277"/>
      <c r="JG20" s="277"/>
      <c r="JH20" s="277"/>
      <c r="JI20" s="277"/>
      <c r="JJ20" s="277"/>
      <c r="JK20" s="277"/>
      <c r="JL20" s="277"/>
      <c r="JM20" s="277"/>
      <c r="JN20" s="277"/>
      <c r="JO20" s="277"/>
      <c r="JP20" s="277"/>
      <c r="JQ20" s="277"/>
      <c r="JR20" s="277"/>
      <c r="JS20" s="277"/>
      <c r="JT20" s="277"/>
      <c r="JU20" s="277"/>
      <c r="JV20" s="277"/>
      <c r="JW20" s="277"/>
      <c r="JX20" s="277"/>
      <c r="JY20" s="277"/>
      <c r="JZ20" s="277"/>
      <c r="KA20" s="277"/>
      <c r="KB20" s="277"/>
      <c r="KC20" s="277"/>
      <c r="KD20" s="277"/>
      <c r="KE20" s="277"/>
      <c r="KF20" s="277"/>
      <c r="KG20" s="277"/>
      <c r="KH20" s="277"/>
      <c r="KI20" s="277"/>
      <c r="KJ20" s="277"/>
      <c r="KK20" s="277"/>
      <c r="KL20" s="277"/>
      <c r="KM20" s="277"/>
      <c r="KN20" s="277"/>
      <c r="KO20" s="277"/>
      <c r="KP20" s="277"/>
      <c r="KQ20" s="277"/>
      <c r="KR20" s="277"/>
      <c r="KS20" s="277"/>
      <c r="KT20" s="277"/>
      <c r="KU20" s="277"/>
      <c r="KV20" s="277"/>
      <c r="KW20" s="277"/>
      <c r="KX20" s="277"/>
      <c r="KY20" s="277"/>
      <c r="KZ20" s="277"/>
      <c r="LA20" s="277"/>
      <c r="LB20" s="277"/>
      <c r="LC20" s="277"/>
      <c r="LD20" s="277"/>
      <c r="LE20" s="277"/>
      <c r="LF20" s="277"/>
      <c r="LG20" s="277"/>
      <c r="LH20" s="277"/>
      <c r="LI20" s="277"/>
      <c r="LJ20" s="277"/>
      <c r="LK20" s="277"/>
      <c r="LL20" s="277"/>
      <c r="LM20" s="277"/>
      <c r="LN20" s="277"/>
      <c r="LO20" s="277"/>
      <c r="LP20" s="277"/>
      <c r="LQ20" s="277"/>
      <c r="LR20" s="277"/>
      <c r="LS20" s="277"/>
      <c r="LT20" s="277"/>
      <c r="LU20" s="277"/>
      <c r="LV20" s="277"/>
      <c r="LW20" s="277"/>
      <c r="LX20" s="277"/>
      <c r="LY20" s="277"/>
      <c r="LZ20" s="277"/>
      <c r="MA20" s="277"/>
      <c r="MB20" s="277"/>
      <c r="MC20" s="277"/>
      <c r="MD20" s="277"/>
      <c r="ME20" s="277"/>
      <c r="MF20" s="277"/>
      <c r="MG20" s="277"/>
      <c r="MH20" s="277"/>
      <c r="MI20" s="277"/>
      <c r="MJ20" s="277"/>
      <c r="MK20" s="277"/>
      <c r="ML20" s="277"/>
      <c r="MM20" s="277"/>
      <c r="MN20" s="277"/>
      <c r="MO20" s="277"/>
      <c r="MP20" s="277"/>
      <c r="MQ20" s="277"/>
      <c r="MR20" s="277"/>
      <c r="MS20" s="277"/>
      <c r="MT20" s="277"/>
      <c r="MU20" s="277"/>
      <c r="MV20" s="277"/>
      <c r="MW20" s="277"/>
      <c r="MX20" s="277"/>
      <c r="MY20" s="277"/>
      <c r="MZ20" s="277"/>
      <c r="NA20" s="277"/>
      <c r="NB20" s="277"/>
      <c r="NC20" s="277"/>
      <c r="ND20" s="277"/>
      <c r="NE20" s="277"/>
      <c r="NF20" s="277"/>
      <c r="NG20" s="277"/>
      <c r="NH20" s="277"/>
      <c r="NI20" s="277"/>
      <c r="NJ20" s="277"/>
      <c r="NK20" s="277"/>
      <c r="NL20" s="277"/>
      <c r="NM20" s="277"/>
      <c r="NN20" s="277"/>
      <c r="NO20" s="277"/>
      <c r="NP20" s="277"/>
      <c r="NQ20" s="277"/>
      <c r="NR20" s="277"/>
      <c r="NS20" s="277"/>
      <c r="NT20" s="277"/>
      <c r="NU20" s="277"/>
      <c r="NV20" s="277"/>
      <c r="NW20" s="277"/>
      <c r="NX20" s="277"/>
      <c r="NY20" s="277"/>
      <c r="NZ20" s="277"/>
      <c r="OA20" s="277"/>
      <c r="OB20" s="277"/>
      <c r="OC20" s="277"/>
      <c r="OD20" s="277"/>
      <c r="OE20" s="277"/>
      <c r="OF20" s="277"/>
      <c r="OG20" s="277"/>
      <c r="OH20" s="277"/>
      <c r="OI20" s="277"/>
      <c r="OJ20" s="277"/>
      <c r="OK20" s="277"/>
      <c r="OL20" s="277"/>
      <c r="OM20" s="277"/>
      <c r="ON20" s="277"/>
      <c r="OO20" s="277"/>
      <c r="OP20" s="277"/>
      <c r="OQ20" s="277"/>
      <c r="OR20" s="277"/>
      <c r="OS20" s="277"/>
      <c r="OT20" s="277"/>
      <c r="OU20" s="277"/>
      <c r="OV20" s="277"/>
      <c r="OW20" s="277"/>
      <c r="OX20" s="277"/>
      <c r="OY20" s="277"/>
      <c r="OZ20" s="277"/>
      <c r="PA20" s="277"/>
      <c r="PB20" s="277"/>
      <c r="PC20" s="277"/>
      <c r="PD20" s="277"/>
      <c r="PE20" s="277"/>
      <c r="PF20" s="277"/>
      <c r="PG20" s="277"/>
      <c r="PH20" s="277"/>
      <c r="PI20" s="277"/>
      <c r="PJ20" s="277"/>
      <c r="PK20" s="277"/>
      <c r="PL20" s="277"/>
      <c r="PM20" s="277"/>
      <c r="PN20" s="277"/>
      <c r="PO20" s="277"/>
      <c r="PP20" s="277"/>
      <c r="PQ20" s="277"/>
      <c r="PR20" s="277"/>
      <c r="PS20" s="277"/>
      <c r="PT20" s="277"/>
      <c r="PU20" s="277"/>
      <c r="PV20" s="277"/>
      <c r="PW20" s="277"/>
      <c r="PX20" s="277"/>
      <c r="PY20" s="277"/>
      <c r="PZ20" s="277"/>
      <c r="QA20" s="277"/>
      <c r="QB20" s="277"/>
      <c r="QC20" s="277"/>
      <c r="QD20" s="277"/>
      <c r="QE20" s="277"/>
      <c r="QF20" s="277"/>
      <c r="QG20" s="277"/>
      <c r="QH20" s="277"/>
      <c r="QI20" s="277"/>
      <c r="QJ20" s="277"/>
      <c r="QK20" s="277"/>
      <c r="QL20" s="277"/>
      <c r="QM20" s="277"/>
      <c r="QN20" s="277"/>
      <c r="QO20" s="277"/>
      <c r="QP20" s="277"/>
      <c r="QQ20" s="277"/>
      <c r="QR20" s="277"/>
      <c r="QS20" s="277"/>
      <c r="QT20" s="277"/>
      <c r="QU20" s="277"/>
      <c r="QV20" s="277"/>
      <c r="QW20" s="277"/>
      <c r="QX20" s="277"/>
      <c r="QY20" s="277"/>
      <c r="QZ20" s="277"/>
      <c r="RA20" s="277"/>
      <c r="RB20" s="277"/>
      <c r="RC20" s="277"/>
      <c r="RD20" s="277"/>
      <c r="RE20" s="277"/>
      <c r="RF20" s="277"/>
      <c r="RG20" s="277"/>
      <c r="RH20" s="277"/>
      <c r="RI20" s="277"/>
      <c r="RJ20" s="277"/>
      <c r="RK20" s="277"/>
      <c r="RL20" s="277"/>
      <c r="RM20" s="277"/>
      <c r="RN20" s="277"/>
      <c r="RO20" s="277"/>
      <c r="RP20" s="277"/>
      <c r="RQ20" s="277"/>
      <c r="RR20" s="277"/>
      <c r="RS20" s="277"/>
      <c r="RT20" s="277"/>
      <c r="RU20" s="277"/>
      <c r="RV20" s="277"/>
      <c r="RW20" s="277"/>
      <c r="RX20" s="277"/>
      <c r="RY20" s="277"/>
      <c r="RZ20" s="277"/>
      <c r="SA20" s="277"/>
      <c r="SB20" s="277"/>
      <c r="SC20" s="277"/>
      <c r="SD20" s="277"/>
      <c r="SE20" s="277"/>
      <c r="SF20" s="277"/>
      <c r="SG20" s="277"/>
      <c r="SH20" s="277"/>
      <c r="SI20" s="277"/>
      <c r="SJ20" s="277"/>
      <c r="SK20" s="277"/>
      <c r="SL20" s="277"/>
      <c r="SM20" s="277"/>
      <c r="SN20" s="277"/>
      <c r="SO20" s="277"/>
      <c r="SP20" s="277"/>
      <c r="SQ20" s="277"/>
      <c r="SR20" s="277"/>
      <c r="SS20" s="277"/>
      <c r="ST20" s="277"/>
      <c r="SU20" s="277"/>
      <c r="SV20" s="277"/>
      <c r="SW20" s="277"/>
      <c r="SX20" s="277"/>
      <c r="SY20" s="277"/>
      <c r="SZ20" s="277"/>
      <c r="TA20" s="277"/>
      <c r="TB20" s="277"/>
      <c r="TC20" s="277"/>
      <c r="TD20" s="277"/>
      <c r="TE20" s="277"/>
      <c r="TF20" s="277"/>
      <c r="TG20" s="277"/>
      <c r="TH20" s="277"/>
      <c r="TI20" s="277"/>
      <c r="TJ20" s="277"/>
      <c r="TK20" s="277"/>
      <c r="TL20" s="277"/>
      <c r="TM20" s="277"/>
      <c r="TN20" s="277"/>
      <c r="TO20" s="277"/>
      <c r="TP20" s="277"/>
      <c r="TQ20" s="277"/>
      <c r="TR20" s="277"/>
      <c r="TS20" s="277"/>
      <c r="TT20" s="277"/>
      <c r="TU20" s="277"/>
      <c r="TV20" s="277"/>
      <c r="TW20" s="277"/>
      <c r="TX20" s="277"/>
      <c r="TY20" s="277"/>
      <c r="TZ20" s="277"/>
      <c r="UA20" s="277"/>
      <c r="UB20" s="277"/>
      <c r="UC20" s="277"/>
      <c r="UD20" s="277"/>
      <c r="UE20" s="277"/>
      <c r="UF20" s="277"/>
      <c r="UG20" s="277"/>
      <c r="UH20" s="277"/>
      <c r="UI20" s="277"/>
      <c r="UJ20" s="277"/>
      <c r="UK20" s="277"/>
      <c r="UL20" s="277"/>
      <c r="UM20" s="277"/>
      <c r="UN20" s="277"/>
      <c r="UO20" s="277"/>
      <c r="UP20" s="277"/>
      <c r="UQ20" s="277"/>
      <c r="UR20" s="277"/>
      <c r="US20" s="277"/>
      <c r="UT20" s="277"/>
      <c r="UU20" s="277"/>
      <c r="UV20" s="277"/>
      <c r="UW20" s="277"/>
      <c r="UX20" s="277"/>
      <c r="UY20" s="277"/>
      <c r="UZ20" s="277"/>
      <c r="VA20" s="277"/>
      <c r="VB20" s="277"/>
      <c r="VC20" s="277"/>
      <c r="VD20" s="277"/>
      <c r="VE20" s="277"/>
      <c r="VF20" s="277"/>
      <c r="VG20" s="277"/>
      <c r="VH20" s="277"/>
      <c r="VI20" s="277"/>
      <c r="VJ20" s="277"/>
      <c r="VK20" s="277"/>
      <c r="VL20" s="277"/>
      <c r="VM20" s="277"/>
      <c r="VN20" s="277"/>
      <c r="VO20" s="277"/>
      <c r="VP20" s="277"/>
      <c r="VQ20" s="277"/>
      <c r="VR20" s="277"/>
      <c r="VS20" s="277"/>
      <c r="VT20" s="277"/>
      <c r="VU20" s="277"/>
      <c r="VV20" s="277"/>
      <c r="VW20" s="277"/>
      <c r="VX20" s="277"/>
      <c r="VY20" s="277"/>
      <c r="VZ20" s="277"/>
      <c r="WA20" s="277"/>
      <c r="WB20" s="277"/>
      <c r="WC20" s="277"/>
      <c r="WD20" s="277"/>
      <c r="WE20" s="277"/>
      <c r="WF20" s="277"/>
      <c r="WG20" s="277"/>
      <c r="WH20" s="277"/>
      <c r="WI20" s="277"/>
      <c r="WJ20" s="277"/>
      <c r="WK20" s="277"/>
      <c r="WL20" s="277"/>
      <c r="WM20" s="277"/>
      <c r="WN20" s="277"/>
      <c r="WO20" s="277"/>
      <c r="WP20" s="277"/>
      <c r="WQ20" s="277"/>
      <c r="WR20" s="277"/>
      <c r="WS20" s="277"/>
      <c r="WT20" s="277"/>
      <c r="WU20" s="277"/>
      <c r="WV20" s="277"/>
      <c r="WW20" s="277"/>
      <c r="WX20" s="277"/>
      <c r="WY20" s="277"/>
      <c r="WZ20" s="277"/>
      <c r="XA20" s="277"/>
      <c r="XB20" s="277"/>
      <c r="XC20" s="277"/>
      <c r="XD20" s="277"/>
      <c r="XE20" s="277"/>
      <c r="XF20" s="277"/>
      <c r="XG20" s="277"/>
      <c r="XH20" s="277"/>
      <c r="XI20" s="277"/>
      <c r="XJ20" s="277"/>
      <c r="XK20" s="277"/>
      <c r="XL20" s="277"/>
      <c r="XM20" s="277"/>
      <c r="XN20" s="277"/>
      <c r="XO20" s="277"/>
      <c r="XP20" s="277"/>
      <c r="XQ20" s="277"/>
      <c r="XR20" s="277"/>
      <c r="XS20" s="277"/>
      <c r="XT20" s="277"/>
      <c r="XU20" s="277"/>
      <c r="XV20" s="277"/>
      <c r="XW20" s="277"/>
      <c r="XX20" s="277"/>
      <c r="XY20" s="277"/>
      <c r="XZ20" s="277"/>
      <c r="YA20" s="277"/>
      <c r="YB20" s="277"/>
      <c r="YC20" s="277"/>
      <c r="YD20" s="277"/>
      <c r="YE20" s="277"/>
      <c r="YF20" s="277"/>
      <c r="YG20" s="277"/>
      <c r="YH20" s="277"/>
      <c r="YI20" s="277"/>
      <c r="YJ20" s="277"/>
      <c r="YK20" s="277"/>
      <c r="YL20" s="277"/>
      <c r="YM20" s="277"/>
      <c r="YN20" s="277"/>
      <c r="YO20" s="277"/>
      <c r="YP20" s="277"/>
      <c r="YQ20" s="277"/>
      <c r="YR20" s="277"/>
      <c r="YS20" s="277"/>
      <c r="YT20" s="277"/>
      <c r="YU20" s="277"/>
      <c r="YV20" s="277"/>
      <c r="YW20" s="277"/>
      <c r="YX20" s="277"/>
      <c r="YY20" s="277"/>
      <c r="YZ20" s="277"/>
      <c r="ZA20" s="277"/>
      <c r="ZB20" s="277"/>
      <c r="ZC20" s="277"/>
      <c r="ZD20" s="277"/>
      <c r="ZE20" s="277"/>
      <c r="ZF20" s="277"/>
      <c r="ZG20" s="277"/>
      <c r="ZH20" s="277"/>
      <c r="ZI20" s="277"/>
      <c r="ZJ20" s="277"/>
      <c r="ZK20" s="277"/>
      <c r="ZL20" s="277"/>
      <c r="ZM20" s="277"/>
      <c r="ZN20" s="277"/>
      <c r="ZO20" s="277"/>
      <c r="ZP20" s="277"/>
      <c r="ZQ20" s="277"/>
      <c r="ZR20" s="277"/>
      <c r="ZS20" s="277"/>
      <c r="ZT20" s="277"/>
      <c r="ZU20" s="277"/>
      <c r="ZV20" s="277"/>
      <c r="ZW20" s="277"/>
      <c r="ZX20" s="277"/>
      <c r="ZY20" s="277"/>
      <c r="ZZ20" s="277"/>
      <c r="AAA20" s="277"/>
      <c r="AAB20" s="277"/>
      <c r="AAC20" s="277"/>
      <c r="AAD20" s="277"/>
      <c r="AAE20" s="277"/>
      <c r="AAF20" s="277"/>
      <c r="AAG20" s="277"/>
      <c r="AAH20" s="277"/>
      <c r="AAI20" s="277"/>
      <c r="AAJ20" s="277"/>
      <c r="AAK20" s="277"/>
      <c r="AAL20" s="277"/>
      <c r="AAM20" s="277"/>
      <c r="AAN20" s="277"/>
      <c r="AAO20" s="277"/>
      <c r="AAP20" s="277"/>
      <c r="AAQ20" s="277"/>
      <c r="AAR20" s="277"/>
      <c r="AAS20" s="277"/>
      <c r="AAT20" s="277"/>
      <c r="AAU20" s="277"/>
      <c r="AAV20" s="277"/>
      <c r="AAW20" s="277"/>
      <c r="AAX20" s="277"/>
      <c r="AAY20" s="277"/>
      <c r="AAZ20" s="277"/>
      <c r="ABA20" s="277"/>
      <c r="ABB20" s="277"/>
      <c r="ABC20" s="277"/>
      <c r="ABD20" s="277"/>
      <c r="ABE20" s="277"/>
      <c r="ABF20" s="277"/>
      <c r="ABG20" s="277"/>
      <c r="ABH20" s="277"/>
      <c r="ABI20" s="277"/>
      <c r="ABJ20" s="277"/>
      <c r="ABK20" s="277"/>
      <c r="ABL20" s="277"/>
      <c r="ABM20" s="277"/>
      <c r="ABN20" s="277"/>
      <c r="ABO20" s="277"/>
      <c r="ABP20" s="277"/>
      <c r="ABQ20" s="277"/>
      <c r="ABR20" s="277"/>
      <c r="ABS20" s="277"/>
      <c r="ABT20" s="277"/>
      <c r="ABU20" s="277"/>
      <c r="ABV20" s="277"/>
      <c r="ABW20" s="277"/>
      <c r="ABX20" s="277"/>
      <c r="ABY20" s="277"/>
      <c r="ABZ20" s="277"/>
      <c r="ACA20" s="277"/>
      <c r="ACB20" s="277"/>
      <c r="ACC20" s="277"/>
      <c r="ACD20" s="277"/>
      <c r="ACE20" s="277"/>
      <c r="ACF20" s="277"/>
      <c r="ACG20" s="277"/>
      <c r="ACH20" s="277"/>
      <c r="ACI20" s="277"/>
      <c r="ACJ20" s="277"/>
      <c r="ACK20" s="277"/>
      <c r="ACL20" s="277"/>
      <c r="ACM20" s="277"/>
      <c r="ACN20" s="277"/>
      <c r="ACO20" s="277"/>
      <c r="ACP20" s="277"/>
      <c r="ACQ20" s="277"/>
      <c r="ACR20" s="277"/>
      <c r="ACS20" s="277"/>
      <c r="ACT20" s="277"/>
      <c r="ACU20" s="277"/>
      <c r="ACV20" s="277"/>
      <c r="ACW20" s="277"/>
      <c r="ACX20" s="277"/>
      <c r="ACY20" s="277"/>
      <c r="ACZ20" s="277"/>
      <c r="ADA20" s="277"/>
      <c r="ADB20" s="277"/>
      <c r="ADC20" s="277"/>
      <c r="ADD20" s="277"/>
      <c r="ADE20" s="277"/>
      <c r="ADF20" s="277"/>
      <c r="ADG20" s="277"/>
      <c r="ADH20" s="277"/>
      <c r="ADI20" s="277"/>
      <c r="ADJ20" s="277"/>
      <c r="ADK20" s="277"/>
      <c r="ADL20" s="277"/>
      <c r="ADM20" s="277"/>
      <c r="ADN20" s="277"/>
      <c r="ADO20" s="277"/>
      <c r="ADP20" s="277"/>
      <c r="ADQ20" s="277"/>
      <c r="ADR20" s="277"/>
      <c r="ADS20" s="277"/>
      <c r="ADT20" s="277"/>
      <c r="ADU20" s="277"/>
      <c r="ADV20" s="277"/>
      <c r="ADW20" s="277"/>
      <c r="ADX20" s="277"/>
      <c r="ADY20" s="277"/>
      <c r="ADZ20" s="277"/>
      <c r="AEA20" s="277"/>
      <c r="AEB20" s="277"/>
      <c r="AEC20" s="277"/>
      <c r="AED20" s="277"/>
      <c r="AEE20" s="277"/>
      <c r="AEF20" s="277"/>
      <c r="AEG20" s="277"/>
      <c r="AEH20" s="277"/>
      <c r="AEI20" s="277"/>
      <c r="AEJ20" s="277"/>
      <c r="AEK20" s="277"/>
      <c r="AEL20" s="277"/>
      <c r="AEM20" s="277"/>
      <c r="AEN20" s="277"/>
      <c r="AEO20" s="277"/>
      <c r="AEP20" s="277"/>
      <c r="AEQ20" s="277"/>
      <c r="AER20" s="277"/>
      <c r="AES20" s="277"/>
      <c r="AET20" s="277"/>
      <c r="AEU20" s="277"/>
      <c r="AEV20" s="277"/>
      <c r="AEW20" s="277"/>
      <c r="AEX20" s="277"/>
      <c r="AEY20" s="277"/>
      <c r="AEZ20" s="277"/>
      <c r="AFA20" s="277"/>
      <c r="AFB20" s="277"/>
      <c r="AFC20" s="277"/>
      <c r="AFD20" s="277"/>
      <c r="AFE20" s="277"/>
      <c r="AFF20" s="277"/>
      <c r="AFG20" s="277"/>
      <c r="AFH20" s="277"/>
      <c r="AFI20" s="277"/>
      <c r="AFJ20" s="277"/>
      <c r="AFK20" s="277"/>
      <c r="AFL20" s="277"/>
      <c r="AFM20" s="277"/>
      <c r="AFN20" s="277"/>
      <c r="AFO20" s="277"/>
      <c r="AFP20" s="277"/>
      <c r="AFQ20" s="277"/>
      <c r="AFR20" s="277"/>
      <c r="AFS20" s="277"/>
      <c r="AFT20" s="277"/>
      <c r="AFU20" s="277"/>
      <c r="AFV20" s="277"/>
      <c r="AFW20" s="277"/>
      <c r="AFX20" s="277"/>
      <c r="AFY20" s="277"/>
      <c r="AFZ20" s="277"/>
      <c r="AGA20" s="277"/>
      <c r="AGB20" s="277"/>
      <c r="AGC20" s="277"/>
      <c r="AGD20" s="277"/>
      <c r="AGE20" s="277"/>
      <c r="AGF20" s="277"/>
      <c r="AGG20" s="277"/>
      <c r="AGH20" s="277"/>
      <c r="AGI20" s="277"/>
      <c r="AGJ20" s="277"/>
      <c r="AGK20" s="277"/>
      <c r="AGL20" s="277"/>
      <c r="AGM20" s="277"/>
      <c r="AGN20" s="277"/>
      <c r="AGO20" s="277"/>
      <c r="AGP20" s="277"/>
      <c r="AGQ20" s="277"/>
      <c r="AGR20" s="277"/>
      <c r="AGS20" s="277"/>
      <c r="AGT20" s="277"/>
      <c r="AGU20" s="277"/>
      <c r="AGV20" s="277"/>
      <c r="AGW20" s="277"/>
      <c r="AGX20" s="277"/>
      <c r="AGY20" s="277"/>
      <c r="AGZ20" s="277"/>
      <c r="AHA20" s="277"/>
      <c r="AHB20" s="277"/>
      <c r="AHC20" s="277"/>
      <c r="AHD20" s="277"/>
      <c r="AHE20" s="277"/>
      <c r="AHF20" s="277"/>
      <c r="AHG20" s="277"/>
      <c r="AHH20" s="277"/>
      <c r="AHI20" s="277"/>
      <c r="AHJ20" s="277"/>
      <c r="AHK20" s="277"/>
      <c r="AHL20" s="277"/>
      <c r="AHM20" s="277"/>
      <c r="AHN20" s="277"/>
      <c r="AHO20" s="277"/>
      <c r="AHP20" s="277"/>
      <c r="AHQ20" s="277"/>
      <c r="AHR20" s="277"/>
      <c r="AHS20" s="277"/>
      <c r="AHT20" s="277"/>
      <c r="AHU20" s="277"/>
      <c r="AHV20" s="277"/>
      <c r="AHW20" s="277"/>
      <c r="AHX20" s="277"/>
      <c r="AHY20" s="277"/>
      <c r="AHZ20" s="277"/>
      <c r="AIA20" s="277"/>
      <c r="AIB20" s="277"/>
      <c r="AIC20" s="277"/>
      <c r="AID20" s="277"/>
      <c r="AIE20" s="277"/>
      <c r="AIF20" s="277"/>
      <c r="AIG20" s="277"/>
      <c r="AIH20" s="277"/>
      <c r="AII20" s="277"/>
      <c r="AIJ20" s="277"/>
      <c r="AIK20" s="277"/>
      <c r="AIL20" s="277"/>
      <c r="AIM20" s="277"/>
      <c r="AIN20" s="277"/>
      <c r="AIO20" s="277"/>
      <c r="AIP20" s="277"/>
      <c r="AIQ20" s="277"/>
      <c r="AIR20" s="277"/>
      <c r="AIS20" s="277"/>
      <c r="AIT20" s="277"/>
      <c r="AIU20" s="277"/>
      <c r="AIV20" s="277"/>
      <c r="AIW20" s="277"/>
      <c r="AIX20" s="277"/>
      <c r="AIY20" s="277"/>
      <c r="AIZ20" s="277"/>
      <c r="AJA20" s="277"/>
      <c r="AJB20" s="277"/>
      <c r="AJC20" s="277"/>
      <c r="AJD20" s="277"/>
      <c r="AJE20" s="277"/>
      <c r="AJF20" s="277"/>
      <c r="AJG20" s="277"/>
      <c r="AJH20" s="277"/>
      <c r="AJI20" s="277"/>
      <c r="AJJ20" s="277"/>
      <c r="AJK20" s="277"/>
      <c r="AJL20" s="277"/>
      <c r="AJM20" s="277"/>
      <c r="AJN20" s="277"/>
      <c r="AJO20" s="277"/>
      <c r="AJP20" s="277"/>
      <c r="AJQ20" s="277"/>
      <c r="AJR20" s="277"/>
      <c r="AJS20" s="277"/>
      <c r="AJT20" s="277"/>
      <c r="AJU20" s="277"/>
      <c r="AJV20" s="277"/>
      <c r="AJW20" s="277"/>
      <c r="AJX20" s="277"/>
      <c r="AJY20" s="277"/>
      <c r="AJZ20" s="277"/>
      <c r="AKA20" s="277"/>
      <c r="AKB20" s="277"/>
      <c r="AKC20" s="277"/>
      <c r="AKD20" s="277"/>
      <c r="AKE20" s="277"/>
      <c r="AKF20" s="277"/>
      <c r="AKG20" s="277"/>
      <c r="AKH20" s="277"/>
      <c r="AKI20" s="277"/>
      <c r="AKJ20" s="277"/>
      <c r="AKK20" s="277"/>
      <c r="AKL20" s="277"/>
      <c r="AKM20" s="277"/>
      <c r="AKN20" s="277"/>
      <c r="AKO20" s="277"/>
      <c r="AKP20" s="277"/>
      <c r="AKQ20" s="277"/>
      <c r="AKR20" s="277"/>
      <c r="AKS20" s="277"/>
      <c r="AKT20" s="277"/>
      <c r="AKU20" s="277"/>
      <c r="AKV20" s="277"/>
      <c r="AKW20" s="277"/>
      <c r="AKX20" s="277"/>
      <c r="AKY20" s="277"/>
      <c r="AKZ20" s="277"/>
      <c r="ALA20" s="277"/>
      <c r="ALB20" s="277"/>
      <c r="ALC20" s="277"/>
      <c r="ALD20" s="277"/>
      <c r="ALE20" s="277"/>
      <c r="ALF20" s="277"/>
      <c r="ALG20" s="277"/>
      <c r="ALH20" s="277"/>
      <c r="ALI20" s="277"/>
      <c r="ALJ20" s="277"/>
      <c r="ALK20" s="277"/>
      <c r="ALL20" s="277"/>
      <c r="ALM20" s="277"/>
      <c r="ALN20" s="277"/>
      <c r="ALO20" s="277"/>
      <c r="ALP20" s="277"/>
      <c r="ALQ20" s="277"/>
      <c r="ALR20" s="277"/>
      <c r="ALS20" s="277"/>
      <c r="ALT20" s="277"/>
      <c r="ALU20" s="277"/>
      <c r="ALV20" s="277"/>
      <c r="ALW20" s="277"/>
      <c r="ALX20" s="277"/>
      <c r="ALY20" s="277"/>
      <c r="ALZ20" s="277"/>
      <c r="AMA20" s="277"/>
      <c r="AMB20" s="277"/>
      <c r="AMC20" s="277"/>
      <c r="AMD20" s="277"/>
      <c r="AME20" s="277"/>
      <c r="AMF20" s="277"/>
      <c r="AMG20" s="277"/>
      <c r="AMH20" s="277"/>
      <c r="AMI20" s="277"/>
      <c r="AMJ20" s="277"/>
      <c r="AMK20" s="277"/>
      <c r="AML20" s="277"/>
      <c r="AMM20" s="277"/>
      <c r="AMN20" s="277"/>
      <c r="AMO20" s="277"/>
      <c r="AMP20" s="277"/>
      <c r="AMQ20" s="277"/>
      <c r="AMR20" s="277"/>
      <c r="AMS20" s="277"/>
      <c r="AMT20" s="277"/>
      <c r="AMU20" s="277"/>
      <c r="AMV20" s="277"/>
      <c r="AMW20" s="277"/>
      <c r="AMX20" s="277"/>
      <c r="AMY20" s="277"/>
      <c r="AMZ20" s="277"/>
      <c r="ANA20" s="277"/>
      <c r="ANB20" s="277"/>
      <c r="ANC20" s="277"/>
      <c r="AND20" s="277"/>
      <c r="ANE20" s="277"/>
      <c r="ANF20" s="277"/>
      <c r="ANG20" s="277"/>
      <c r="ANH20" s="277"/>
      <c r="ANI20" s="277"/>
      <c r="ANJ20" s="277"/>
      <c r="ANK20" s="277"/>
      <c r="ANL20" s="277"/>
      <c r="ANM20" s="277"/>
      <c r="ANN20" s="277"/>
      <c r="ANO20" s="277"/>
      <c r="ANP20" s="277"/>
      <c r="ANQ20" s="277"/>
      <c r="ANR20" s="277"/>
      <c r="ANS20" s="277"/>
      <c r="ANT20" s="277"/>
      <c r="ANU20" s="277"/>
      <c r="ANV20" s="277"/>
      <c r="ANW20" s="277"/>
      <c r="ANX20" s="277"/>
      <c r="ANY20" s="277"/>
      <c r="ANZ20" s="277"/>
      <c r="AOA20" s="277"/>
      <c r="AOB20" s="277"/>
      <c r="AOC20" s="277"/>
      <c r="AOD20" s="277"/>
      <c r="AOE20" s="277"/>
      <c r="AOF20" s="277"/>
      <c r="AOG20" s="277"/>
      <c r="AOH20" s="277"/>
      <c r="AOI20" s="277"/>
      <c r="AOJ20" s="277"/>
      <c r="AOK20" s="277"/>
      <c r="AOL20" s="277"/>
      <c r="AOM20" s="277"/>
      <c r="AON20" s="277"/>
      <c r="AOO20" s="277"/>
      <c r="AOP20" s="277"/>
      <c r="AOQ20" s="277"/>
      <c r="AOR20" s="277"/>
      <c r="AOS20" s="277"/>
      <c r="AOT20" s="277"/>
      <c r="AOU20" s="277"/>
      <c r="AOV20" s="277"/>
      <c r="AOW20" s="277"/>
      <c r="AOX20" s="277"/>
      <c r="AOY20" s="277"/>
      <c r="AOZ20" s="277"/>
      <c r="APA20" s="277"/>
      <c r="APB20" s="277"/>
      <c r="APC20" s="277"/>
      <c r="APD20" s="277"/>
      <c r="APE20" s="277"/>
      <c r="APF20" s="277"/>
      <c r="APG20" s="277"/>
      <c r="APH20" s="277"/>
      <c r="API20" s="277"/>
      <c r="APJ20" s="277"/>
      <c r="APK20" s="277"/>
      <c r="APL20" s="277"/>
      <c r="APM20" s="277"/>
      <c r="APN20" s="277"/>
      <c r="APO20" s="277"/>
      <c r="APP20" s="277"/>
      <c r="APQ20" s="277"/>
      <c r="APR20" s="277"/>
      <c r="APS20" s="277"/>
      <c r="APT20" s="277"/>
      <c r="APU20" s="277"/>
      <c r="APV20" s="277"/>
      <c r="APW20" s="277"/>
      <c r="APX20" s="277"/>
      <c r="APY20" s="277"/>
      <c r="APZ20" s="277"/>
      <c r="AQA20" s="277"/>
      <c r="AQB20" s="277"/>
      <c r="AQC20" s="277"/>
      <c r="AQD20" s="277"/>
      <c r="AQE20" s="277"/>
      <c r="AQF20" s="277"/>
      <c r="AQG20" s="277"/>
      <c r="AQH20" s="277"/>
      <c r="AQI20" s="277"/>
      <c r="AQJ20" s="277"/>
      <c r="AQK20" s="277"/>
      <c r="AQL20" s="277"/>
      <c r="AQM20" s="277"/>
      <c r="AQN20" s="277"/>
      <c r="AQO20" s="277"/>
      <c r="AQP20" s="277"/>
      <c r="AQQ20" s="277"/>
      <c r="AQR20" s="277"/>
      <c r="AQS20" s="277"/>
      <c r="AQT20" s="277"/>
      <c r="AQU20" s="277"/>
      <c r="AQV20" s="277"/>
      <c r="AQW20" s="277"/>
      <c r="AQX20" s="277"/>
      <c r="AQY20" s="277"/>
      <c r="AQZ20" s="277"/>
      <c r="ARA20" s="277"/>
      <c r="ARB20" s="277"/>
      <c r="ARC20" s="277"/>
      <c r="ARD20" s="277"/>
      <c r="ARE20" s="277"/>
      <c r="ARF20" s="277"/>
      <c r="ARG20" s="277"/>
      <c r="ARH20" s="277"/>
      <c r="ARI20" s="277"/>
      <c r="ARJ20" s="277"/>
      <c r="ARK20" s="277"/>
      <c r="ARL20" s="277"/>
      <c r="ARM20" s="277"/>
      <c r="ARN20" s="277"/>
      <c r="ARO20" s="277"/>
      <c r="ARP20" s="277"/>
      <c r="ARQ20" s="277"/>
      <c r="ARR20" s="277"/>
      <c r="ARS20" s="277"/>
      <c r="ART20" s="277"/>
      <c r="ARU20" s="277"/>
      <c r="ARV20" s="277"/>
      <c r="ARW20" s="277"/>
      <c r="ARX20" s="277"/>
      <c r="ARY20" s="277"/>
      <c r="ARZ20" s="277"/>
      <c r="ASA20" s="277"/>
      <c r="ASB20" s="277"/>
      <c r="ASC20" s="277"/>
      <c r="ASD20" s="277"/>
      <c r="ASE20" s="277"/>
      <c r="ASF20" s="277"/>
      <c r="ASG20" s="277"/>
      <c r="ASH20" s="277"/>
      <c r="ASI20" s="277"/>
      <c r="ASJ20" s="277"/>
      <c r="ASK20" s="277"/>
      <c r="ASL20" s="277"/>
      <c r="ASM20" s="277"/>
      <c r="ASN20" s="277"/>
      <c r="ASO20" s="277"/>
      <c r="ASP20" s="277"/>
      <c r="ASQ20" s="277"/>
      <c r="ASR20" s="277"/>
      <c r="ASS20" s="277"/>
      <c r="AST20" s="277"/>
      <c r="ASU20" s="277"/>
      <c r="ASV20" s="277"/>
      <c r="ASW20" s="277"/>
      <c r="ASX20" s="277"/>
      <c r="ASY20" s="277"/>
      <c r="ASZ20" s="277"/>
      <c r="ATA20" s="277"/>
      <c r="ATB20" s="277"/>
      <c r="ATC20" s="277"/>
      <c r="ATD20" s="277"/>
      <c r="ATE20" s="277"/>
      <c r="ATF20" s="277"/>
      <c r="ATG20" s="277"/>
      <c r="ATH20" s="277"/>
      <c r="ATI20" s="277"/>
      <c r="ATJ20" s="277"/>
      <c r="ATK20" s="277"/>
      <c r="ATL20" s="277"/>
      <c r="ATM20" s="277"/>
      <c r="ATN20" s="277"/>
      <c r="ATO20" s="277"/>
      <c r="ATP20" s="277"/>
      <c r="ATQ20" s="277"/>
      <c r="ATR20" s="277"/>
      <c r="ATS20" s="277"/>
      <c r="ATT20" s="277"/>
      <c r="ATU20" s="277"/>
      <c r="ATV20" s="277"/>
      <c r="ATW20" s="277"/>
      <c r="ATX20" s="277"/>
      <c r="ATY20" s="277"/>
      <c r="ATZ20" s="277"/>
      <c r="AUA20" s="277"/>
      <c r="AUB20" s="277"/>
      <c r="AUC20" s="277"/>
      <c r="AUD20" s="277"/>
      <c r="AUE20" s="277"/>
      <c r="AUF20" s="277"/>
      <c r="AUG20" s="277"/>
      <c r="AUH20" s="277"/>
      <c r="AUI20" s="277"/>
      <c r="AUJ20" s="277"/>
      <c r="AUK20" s="277"/>
      <c r="AUL20" s="277"/>
      <c r="AUM20" s="277"/>
      <c r="AUN20" s="277"/>
      <c r="AUO20" s="277"/>
      <c r="AUP20" s="277"/>
      <c r="AUQ20" s="277"/>
      <c r="AUR20" s="277"/>
      <c r="AUS20" s="277"/>
      <c r="AUT20" s="277"/>
      <c r="AUU20" s="277"/>
      <c r="AUV20" s="277"/>
      <c r="AUW20" s="277"/>
      <c r="AUX20" s="277"/>
      <c r="AUY20" s="277"/>
      <c r="AUZ20" s="277"/>
      <c r="AVA20" s="277"/>
      <c r="AVB20" s="277"/>
      <c r="AVC20" s="277"/>
      <c r="AVD20" s="277"/>
      <c r="AVE20" s="277"/>
      <c r="AVF20" s="277"/>
      <c r="AVG20" s="277"/>
      <c r="AVH20" s="277"/>
      <c r="AVI20" s="277"/>
      <c r="AVJ20" s="277"/>
      <c r="AVK20" s="277"/>
      <c r="AVL20" s="277"/>
      <c r="AVM20" s="277"/>
      <c r="AVN20" s="277"/>
      <c r="AVO20" s="277"/>
      <c r="AVP20" s="277"/>
      <c r="AVQ20" s="277"/>
      <c r="AVR20" s="277"/>
      <c r="AVS20" s="277"/>
      <c r="AVT20" s="277"/>
      <c r="AVU20" s="277"/>
      <c r="AVV20" s="277"/>
      <c r="AVW20" s="277"/>
      <c r="AVX20" s="277"/>
      <c r="AVY20" s="277"/>
      <c r="AVZ20" s="277"/>
      <c r="AWA20" s="277"/>
      <c r="AWB20" s="277"/>
      <c r="AWC20" s="277"/>
      <c r="AWD20" s="277"/>
      <c r="AWE20" s="277"/>
      <c r="AWF20" s="277"/>
      <c r="AWG20" s="277"/>
      <c r="AWH20" s="277"/>
      <c r="AWI20" s="277"/>
      <c r="AWJ20" s="277"/>
      <c r="AWK20" s="277"/>
      <c r="AWL20" s="277"/>
      <c r="AWM20" s="277"/>
      <c r="AWN20" s="277"/>
      <c r="AWO20" s="277"/>
      <c r="AWP20" s="277"/>
      <c r="AWQ20" s="277"/>
      <c r="AWR20" s="277"/>
      <c r="AWS20" s="277"/>
      <c r="AWT20" s="277"/>
      <c r="AWU20" s="277"/>
      <c r="AWV20" s="277"/>
      <c r="AWW20" s="277"/>
      <c r="AWX20" s="277"/>
      <c r="AWY20" s="277"/>
      <c r="AWZ20" s="277"/>
      <c r="AXA20" s="277"/>
      <c r="AXB20" s="277"/>
      <c r="AXC20" s="277"/>
      <c r="AXD20" s="277"/>
      <c r="AXE20" s="277"/>
      <c r="AXF20" s="277"/>
      <c r="AXG20" s="277"/>
      <c r="AXH20" s="277"/>
      <c r="AXI20" s="277"/>
      <c r="AXJ20" s="277"/>
      <c r="AXK20" s="277"/>
      <c r="AXL20" s="277"/>
      <c r="AXM20" s="277"/>
      <c r="AXN20" s="277"/>
      <c r="AXO20" s="277"/>
      <c r="AXP20" s="277"/>
      <c r="AXQ20" s="277"/>
      <c r="AXR20" s="277"/>
      <c r="AXS20" s="277"/>
      <c r="AXT20" s="277"/>
      <c r="AXU20" s="277"/>
      <c r="AXV20" s="277"/>
      <c r="AXW20" s="277"/>
      <c r="AXX20" s="277"/>
      <c r="AXY20" s="277"/>
      <c r="AXZ20" s="277"/>
      <c r="AYA20" s="277"/>
      <c r="AYB20" s="277"/>
      <c r="AYC20" s="277"/>
      <c r="AYD20" s="277"/>
      <c r="AYE20" s="277"/>
      <c r="AYF20" s="277"/>
      <c r="AYG20" s="277"/>
      <c r="AYH20" s="277"/>
      <c r="AYI20" s="277"/>
      <c r="AYJ20" s="277"/>
      <c r="AYK20" s="277"/>
      <c r="AYL20" s="277"/>
      <c r="AYM20" s="277"/>
      <c r="AYN20" s="277"/>
      <c r="AYO20" s="277"/>
      <c r="AYP20" s="277"/>
      <c r="AYQ20" s="277"/>
      <c r="AYR20" s="277"/>
      <c r="AYS20" s="277"/>
      <c r="AYT20" s="277"/>
      <c r="AYU20" s="277"/>
      <c r="AYV20" s="277"/>
      <c r="AYW20" s="277"/>
      <c r="AYX20" s="277"/>
      <c r="AYY20" s="277"/>
      <c r="AYZ20" s="277"/>
      <c r="AZA20" s="277"/>
      <c r="AZB20" s="277"/>
      <c r="AZC20" s="277"/>
      <c r="AZD20" s="277"/>
      <c r="AZE20" s="277"/>
      <c r="AZF20" s="277"/>
      <c r="AZG20" s="277"/>
      <c r="AZH20" s="277"/>
      <c r="AZI20" s="277"/>
      <c r="AZJ20" s="277"/>
      <c r="AZK20" s="277"/>
      <c r="AZL20" s="277"/>
      <c r="AZM20" s="277"/>
      <c r="AZN20" s="277"/>
      <c r="AZO20" s="277"/>
      <c r="AZP20" s="277"/>
      <c r="AZQ20" s="277"/>
      <c r="AZR20" s="277"/>
      <c r="AZS20" s="277"/>
      <c r="AZT20" s="277"/>
      <c r="AZU20" s="277"/>
      <c r="AZV20" s="277"/>
      <c r="AZW20" s="277"/>
      <c r="AZX20" s="277"/>
      <c r="AZY20" s="277"/>
      <c r="AZZ20" s="277"/>
      <c r="BAA20" s="277"/>
      <c r="BAB20" s="277"/>
      <c r="BAC20" s="277"/>
      <c r="BAD20" s="277"/>
      <c r="BAE20" s="277"/>
      <c r="BAF20" s="277"/>
      <c r="BAG20" s="277"/>
      <c r="BAH20" s="277"/>
      <c r="BAI20" s="277"/>
      <c r="BAJ20" s="277"/>
      <c r="BAK20" s="277"/>
      <c r="BAL20" s="277"/>
      <c r="BAM20" s="277"/>
      <c r="BAN20" s="277"/>
      <c r="BAO20" s="277"/>
      <c r="BAP20" s="277"/>
      <c r="BAQ20" s="277"/>
      <c r="BAR20" s="277"/>
      <c r="BAS20" s="277"/>
      <c r="BAT20" s="277"/>
      <c r="BAU20" s="277"/>
      <c r="BAV20" s="277"/>
      <c r="BAW20" s="277"/>
      <c r="BAX20" s="277"/>
      <c r="BAY20" s="277"/>
      <c r="BAZ20" s="277"/>
      <c r="BBA20" s="277"/>
      <c r="BBB20" s="277"/>
      <c r="BBC20" s="277"/>
      <c r="BBD20" s="277"/>
      <c r="BBE20" s="277"/>
      <c r="BBF20" s="277"/>
      <c r="BBG20" s="277"/>
      <c r="BBH20" s="277"/>
      <c r="BBI20" s="277"/>
      <c r="BBJ20" s="277"/>
      <c r="BBK20" s="277"/>
      <c r="BBL20" s="277"/>
      <c r="BBM20" s="277"/>
      <c r="BBN20" s="277"/>
      <c r="BBO20" s="277"/>
      <c r="BBP20" s="277"/>
      <c r="BBQ20" s="277"/>
      <c r="BBR20" s="277"/>
      <c r="BBS20" s="277"/>
      <c r="BBT20" s="277"/>
      <c r="BBU20" s="277"/>
      <c r="BBV20" s="277"/>
      <c r="BBW20" s="277"/>
      <c r="BBX20" s="277"/>
      <c r="BBY20" s="277"/>
      <c r="BBZ20" s="277"/>
      <c r="BCA20" s="277"/>
      <c r="BCB20" s="277"/>
      <c r="BCC20" s="277"/>
      <c r="BCD20" s="277"/>
      <c r="BCE20" s="277"/>
      <c r="BCF20" s="277"/>
      <c r="BCG20" s="277"/>
      <c r="BCH20" s="277"/>
      <c r="BCI20" s="277"/>
      <c r="BCJ20" s="277"/>
      <c r="BCK20" s="277"/>
      <c r="BCL20" s="277"/>
      <c r="BCM20" s="277"/>
      <c r="BCN20" s="277"/>
      <c r="BCO20" s="277"/>
      <c r="BCP20" s="277"/>
      <c r="BCQ20" s="277"/>
      <c r="BCR20" s="277"/>
      <c r="BCS20" s="277"/>
      <c r="BCT20" s="277"/>
      <c r="BCU20" s="277"/>
      <c r="BCV20" s="277"/>
      <c r="BCW20" s="277"/>
      <c r="BCX20" s="277"/>
      <c r="BCY20" s="277"/>
      <c r="BCZ20" s="277"/>
      <c r="BDA20" s="277"/>
      <c r="BDB20" s="277"/>
      <c r="BDC20" s="277"/>
      <c r="BDD20" s="277"/>
      <c r="BDE20" s="277"/>
      <c r="BDF20" s="277"/>
      <c r="BDG20" s="277"/>
      <c r="BDH20" s="277"/>
      <c r="BDI20" s="277"/>
      <c r="BDJ20" s="277"/>
      <c r="BDK20" s="277"/>
      <c r="BDL20" s="277"/>
      <c r="BDM20" s="277"/>
      <c r="BDN20" s="277"/>
      <c r="BDO20" s="277"/>
      <c r="BDP20" s="277"/>
      <c r="BDQ20" s="277"/>
      <c r="BDR20" s="277"/>
      <c r="BDS20" s="277"/>
      <c r="BDT20" s="277"/>
      <c r="BDU20" s="277"/>
      <c r="BDV20" s="277"/>
      <c r="BDW20" s="277"/>
      <c r="BDX20" s="277"/>
      <c r="BDY20" s="277"/>
      <c r="BDZ20" s="277"/>
      <c r="BEA20" s="277"/>
      <c r="BEB20" s="277"/>
      <c r="BEC20" s="277"/>
      <c r="BED20" s="277"/>
      <c r="BEE20" s="277"/>
      <c r="BEF20" s="277"/>
      <c r="BEG20" s="277"/>
      <c r="BEH20" s="277"/>
      <c r="BEI20" s="277"/>
      <c r="BEJ20" s="277"/>
      <c r="BEK20" s="277"/>
      <c r="BEL20" s="277"/>
      <c r="BEM20" s="277"/>
      <c r="BEN20" s="277"/>
      <c r="BEO20" s="277"/>
      <c r="BEP20" s="277"/>
      <c r="BEQ20" s="277"/>
      <c r="BER20" s="277"/>
      <c r="BES20" s="277"/>
      <c r="BET20" s="277"/>
      <c r="BEU20" s="277"/>
      <c r="BEV20" s="277"/>
      <c r="BEW20" s="277"/>
      <c r="BEX20" s="277"/>
      <c r="BEY20" s="277"/>
      <c r="BEZ20" s="277"/>
      <c r="BFA20" s="277"/>
      <c r="BFB20" s="277"/>
      <c r="BFC20" s="277"/>
      <c r="BFD20" s="277"/>
      <c r="BFE20" s="277"/>
      <c r="BFF20" s="277"/>
      <c r="BFG20" s="277"/>
      <c r="BFH20" s="277"/>
      <c r="BFI20" s="277"/>
      <c r="BFJ20" s="277"/>
      <c r="BFK20" s="277"/>
      <c r="BFL20" s="277"/>
      <c r="BFM20" s="277"/>
      <c r="BFN20" s="277"/>
      <c r="BFO20" s="277"/>
      <c r="BFP20" s="277"/>
      <c r="BFQ20" s="277"/>
      <c r="BFR20" s="277"/>
      <c r="BFS20" s="277"/>
      <c r="BFT20" s="277"/>
      <c r="BFU20" s="277"/>
      <c r="BFV20" s="277"/>
      <c r="BFW20" s="277"/>
      <c r="BFX20" s="277"/>
      <c r="BFY20" s="277"/>
      <c r="BFZ20" s="277"/>
      <c r="BGA20" s="277"/>
      <c r="BGB20" s="277"/>
      <c r="BGC20" s="277"/>
      <c r="BGD20" s="277"/>
      <c r="BGE20" s="277"/>
      <c r="BGF20" s="277"/>
      <c r="BGG20" s="277"/>
      <c r="BGH20" s="277"/>
      <c r="BGI20" s="277"/>
      <c r="BGJ20" s="277"/>
      <c r="BGK20" s="277"/>
      <c r="BGL20" s="277"/>
      <c r="BGM20" s="277"/>
      <c r="BGN20" s="277"/>
      <c r="BGO20" s="277"/>
      <c r="BGP20" s="277"/>
      <c r="BGQ20" s="277"/>
      <c r="BGR20" s="277"/>
      <c r="BGS20" s="277"/>
      <c r="BGT20" s="277"/>
      <c r="BGU20" s="277"/>
      <c r="BGV20" s="277"/>
      <c r="BGW20" s="277"/>
      <c r="BGX20" s="277"/>
      <c r="BGY20" s="277"/>
      <c r="BGZ20" s="277"/>
      <c r="BHA20" s="277"/>
      <c r="BHB20" s="277"/>
      <c r="BHC20" s="277"/>
      <c r="BHD20" s="277"/>
      <c r="BHE20" s="277"/>
      <c r="BHF20" s="277"/>
      <c r="BHG20" s="277"/>
      <c r="BHH20" s="277"/>
      <c r="BHI20" s="277"/>
      <c r="BHJ20" s="277"/>
      <c r="BHK20" s="277"/>
      <c r="BHL20" s="277"/>
      <c r="BHM20" s="277"/>
      <c r="BHN20" s="277"/>
      <c r="BHO20" s="277"/>
      <c r="BHP20" s="277"/>
      <c r="BHQ20" s="277"/>
      <c r="BHR20" s="277"/>
      <c r="BHS20" s="277"/>
      <c r="BHT20" s="277"/>
      <c r="BHU20" s="277"/>
      <c r="BHV20" s="277"/>
      <c r="BHW20" s="277"/>
      <c r="BHX20" s="277"/>
      <c r="BHY20" s="277"/>
      <c r="BHZ20" s="277"/>
      <c r="BIA20" s="277"/>
      <c r="BIB20" s="277"/>
      <c r="BIC20" s="277"/>
      <c r="BID20" s="277"/>
      <c r="BIE20" s="277"/>
      <c r="BIF20" s="277"/>
      <c r="BIG20" s="277"/>
      <c r="BIH20" s="277"/>
      <c r="BII20" s="277"/>
      <c r="BIJ20" s="277"/>
      <c r="BIK20" s="277"/>
      <c r="BIL20" s="277"/>
      <c r="BIM20" s="277"/>
      <c r="BIN20" s="277"/>
      <c r="BIO20" s="277"/>
      <c r="BIP20" s="277"/>
      <c r="BIQ20" s="277"/>
      <c r="BIR20" s="277"/>
      <c r="BIS20" s="277"/>
      <c r="BIT20" s="277"/>
      <c r="BIU20" s="277"/>
      <c r="BIV20" s="277"/>
      <c r="BIW20" s="277"/>
      <c r="BIX20" s="277"/>
      <c r="BIY20" s="277"/>
      <c r="BIZ20" s="277"/>
      <c r="BJA20" s="277"/>
      <c r="BJB20" s="277"/>
      <c r="BJC20" s="277"/>
      <c r="BJD20" s="277"/>
      <c r="BJE20" s="277"/>
      <c r="BJF20" s="277"/>
      <c r="BJG20" s="277"/>
      <c r="BJH20" s="277"/>
      <c r="BJI20" s="277"/>
      <c r="BJJ20" s="277"/>
      <c r="BJK20" s="277"/>
      <c r="BJL20" s="277"/>
      <c r="BJM20" s="277"/>
      <c r="BJN20" s="277"/>
      <c r="BJO20" s="277"/>
      <c r="BJP20" s="277"/>
      <c r="BJQ20" s="277"/>
      <c r="BJR20" s="277"/>
      <c r="BJS20" s="277"/>
      <c r="BJT20" s="277"/>
      <c r="BJU20" s="277"/>
      <c r="BJV20" s="277"/>
      <c r="BJW20" s="277"/>
      <c r="BJX20" s="277"/>
      <c r="BJY20" s="277"/>
      <c r="BJZ20" s="277"/>
      <c r="BKA20" s="277"/>
      <c r="BKB20" s="277"/>
      <c r="BKC20" s="277"/>
      <c r="BKD20" s="277"/>
      <c r="BKE20" s="277"/>
      <c r="BKF20" s="277"/>
      <c r="BKG20" s="277"/>
      <c r="BKH20" s="277"/>
      <c r="BKI20" s="277"/>
      <c r="BKJ20" s="277"/>
      <c r="BKK20" s="277"/>
      <c r="BKL20" s="277"/>
      <c r="BKM20" s="277"/>
      <c r="BKN20" s="277"/>
      <c r="BKO20" s="277"/>
      <c r="BKP20" s="277"/>
      <c r="BKQ20" s="277"/>
      <c r="BKR20" s="277"/>
      <c r="BKS20" s="277"/>
      <c r="BKT20" s="277"/>
      <c r="BKU20" s="277"/>
      <c r="BKV20" s="277"/>
      <c r="BKW20" s="277"/>
      <c r="BKX20" s="277"/>
      <c r="BKY20" s="277"/>
      <c r="BKZ20" s="277"/>
      <c r="BLA20" s="277"/>
      <c r="BLB20" s="277"/>
      <c r="BLC20" s="277"/>
      <c r="BLD20" s="277"/>
      <c r="BLE20" s="277"/>
      <c r="BLF20" s="277"/>
      <c r="BLG20" s="277"/>
      <c r="BLH20" s="277"/>
      <c r="BLI20" s="277"/>
      <c r="BLJ20" s="277"/>
      <c r="BLK20" s="277"/>
      <c r="BLL20" s="277"/>
      <c r="BLM20" s="277"/>
      <c r="BLN20" s="277"/>
      <c r="BLO20" s="277"/>
      <c r="BLP20" s="277"/>
      <c r="BLQ20" s="277"/>
      <c r="BLR20" s="277"/>
      <c r="BLS20" s="277"/>
      <c r="BLT20" s="277"/>
      <c r="BLU20" s="277"/>
      <c r="BLV20" s="277"/>
      <c r="BLW20" s="277"/>
      <c r="BLX20" s="277"/>
      <c r="BLY20" s="277"/>
      <c r="BLZ20" s="277"/>
      <c r="BMA20" s="277"/>
      <c r="BMB20" s="277"/>
      <c r="BMC20" s="277"/>
      <c r="BMD20" s="277"/>
      <c r="BME20" s="277"/>
      <c r="BMF20" s="277"/>
      <c r="BMG20" s="277"/>
      <c r="BMH20" s="277"/>
      <c r="BMI20" s="277"/>
      <c r="BMJ20" s="277"/>
      <c r="BMK20" s="277"/>
      <c r="BML20" s="277"/>
      <c r="BMM20" s="277"/>
      <c r="BMN20" s="277"/>
      <c r="BMO20" s="277"/>
      <c r="BMP20" s="277"/>
      <c r="BMQ20" s="277"/>
      <c r="BMR20" s="277"/>
      <c r="BMS20" s="277"/>
      <c r="BMT20" s="277"/>
      <c r="BMU20" s="277"/>
      <c r="BMV20" s="277"/>
      <c r="BMW20" s="277"/>
      <c r="BMX20" s="277"/>
      <c r="BMY20" s="277"/>
      <c r="BMZ20" s="277"/>
      <c r="BNA20" s="277"/>
      <c r="BNB20" s="277"/>
      <c r="BNC20" s="277"/>
      <c r="BND20" s="277"/>
      <c r="BNE20" s="277"/>
      <c r="BNF20" s="277"/>
      <c r="BNG20" s="277"/>
      <c r="BNH20" s="277"/>
      <c r="BNI20" s="277"/>
      <c r="BNJ20" s="277"/>
      <c r="BNK20" s="277"/>
      <c r="BNL20" s="277"/>
      <c r="BNM20" s="277"/>
      <c r="BNN20" s="277"/>
      <c r="BNO20" s="277"/>
      <c r="BNP20" s="277"/>
      <c r="BNQ20" s="277"/>
      <c r="BNR20" s="277"/>
      <c r="BNS20" s="277"/>
      <c r="BNT20" s="277"/>
      <c r="BNU20" s="277"/>
      <c r="BNV20" s="277"/>
      <c r="BNW20" s="277"/>
      <c r="BNX20" s="277"/>
      <c r="BNY20" s="277"/>
      <c r="BNZ20" s="277"/>
      <c r="BOA20" s="277"/>
      <c r="BOB20" s="277"/>
      <c r="BOC20" s="277"/>
      <c r="BOD20" s="277"/>
      <c r="BOE20" s="277"/>
      <c r="BOF20" s="277"/>
      <c r="BOG20" s="277"/>
      <c r="BOH20" s="277"/>
      <c r="BOI20" s="277"/>
      <c r="BOJ20" s="277"/>
      <c r="BOK20" s="277"/>
      <c r="BOL20" s="277"/>
      <c r="BOM20" s="277"/>
      <c r="BON20" s="277"/>
      <c r="BOO20" s="277"/>
      <c r="BOP20" s="277"/>
      <c r="BOQ20" s="277"/>
      <c r="BOR20" s="277"/>
      <c r="BOS20" s="277"/>
      <c r="BOT20" s="277"/>
      <c r="BOU20" s="277"/>
      <c r="BOV20" s="277"/>
      <c r="BOW20" s="277"/>
      <c r="BOX20" s="277"/>
      <c r="BOY20" s="277"/>
      <c r="BOZ20" s="277"/>
      <c r="BPA20" s="277"/>
      <c r="BPB20" s="277"/>
      <c r="BPC20" s="277"/>
      <c r="BPD20" s="277"/>
      <c r="BPE20" s="277"/>
      <c r="BPF20" s="277"/>
      <c r="BPG20" s="277"/>
      <c r="BPH20" s="277"/>
      <c r="BPI20" s="277"/>
      <c r="BPJ20" s="277"/>
      <c r="BPK20" s="277"/>
      <c r="BPL20" s="277"/>
      <c r="BPM20" s="277"/>
      <c r="BPN20" s="277"/>
      <c r="BPO20" s="277"/>
      <c r="BPP20" s="277"/>
      <c r="BPQ20" s="277"/>
      <c r="BPR20" s="277"/>
      <c r="BPS20" s="277"/>
      <c r="BPT20" s="277"/>
      <c r="BPU20" s="277"/>
      <c r="BPV20" s="277"/>
      <c r="BPW20" s="277"/>
      <c r="BPX20" s="277"/>
      <c r="BPY20" s="277"/>
      <c r="BPZ20" s="277"/>
      <c r="BQA20" s="277"/>
      <c r="BQB20" s="277"/>
      <c r="BQC20" s="277"/>
      <c r="BQD20" s="277"/>
      <c r="BQE20" s="277"/>
      <c r="BQF20" s="277"/>
      <c r="BQG20" s="277"/>
      <c r="BQH20" s="277"/>
      <c r="BQI20" s="277"/>
      <c r="BQJ20" s="277"/>
      <c r="BQK20" s="277"/>
      <c r="BQL20" s="277"/>
      <c r="BQM20" s="277"/>
      <c r="BQN20" s="277"/>
      <c r="BQO20" s="277"/>
      <c r="BQP20" s="277"/>
      <c r="BQQ20" s="277"/>
      <c r="BQR20" s="277"/>
      <c r="BQS20" s="277"/>
      <c r="BQT20" s="277"/>
      <c r="BQU20" s="277"/>
      <c r="BQV20" s="277"/>
      <c r="BQW20" s="277"/>
      <c r="BQX20" s="277"/>
      <c r="BQY20" s="277"/>
      <c r="BQZ20" s="277"/>
      <c r="BRA20" s="277"/>
      <c r="BRB20" s="277"/>
      <c r="BRC20" s="277"/>
      <c r="BRD20" s="277"/>
      <c r="BRE20" s="277"/>
      <c r="BRF20" s="277"/>
      <c r="BRG20" s="277"/>
      <c r="BRH20" s="277"/>
      <c r="BRI20" s="277"/>
      <c r="BRJ20" s="277"/>
      <c r="BRK20" s="277"/>
      <c r="BRL20" s="277"/>
      <c r="BRM20" s="277"/>
      <c r="BRN20" s="277"/>
      <c r="BRO20" s="277"/>
      <c r="BRP20" s="277"/>
      <c r="BRQ20" s="277"/>
      <c r="BRR20" s="277"/>
      <c r="BRS20" s="277"/>
      <c r="BRT20" s="277"/>
      <c r="BRU20" s="277"/>
      <c r="BRV20" s="277"/>
      <c r="BRW20" s="277"/>
      <c r="BRX20" s="277"/>
      <c r="BRY20" s="277"/>
      <c r="BRZ20" s="277"/>
      <c r="BSA20" s="277"/>
      <c r="BSB20" s="277"/>
      <c r="BSC20" s="277"/>
      <c r="BSD20" s="277"/>
      <c r="BSE20" s="277"/>
      <c r="BSF20" s="277"/>
      <c r="BSG20" s="277"/>
      <c r="BSH20" s="277"/>
      <c r="BSI20" s="277"/>
      <c r="BSJ20" s="277"/>
      <c r="BSK20" s="277"/>
      <c r="BSL20" s="277"/>
      <c r="BSM20" s="277"/>
      <c r="BSN20" s="277"/>
      <c r="BSO20" s="277"/>
      <c r="BSP20" s="277"/>
      <c r="BSQ20" s="277"/>
      <c r="BSR20" s="277"/>
      <c r="BSS20" s="277"/>
      <c r="BST20" s="277"/>
      <c r="BSU20" s="277"/>
      <c r="BSV20" s="277"/>
      <c r="BSW20" s="277"/>
      <c r="BSX20" s="277"/>
      <c r="BSY20" s="277"/>
      <c r="BSZ20" s="277"/>
      <c r="BTA20" s="277"/>
      <c r="BTB20" s="277"/>
      <c r="BTC20" s="277"/>
      <c r="BTD20" s="277"/>
      <c r="BTE20" s="277"/>
      <c r="BTF20" s="277"/>
      <c r="BTG20" s="277"/>
      <c r="BTH20" s="277"/>
      <c r="BTI20" s="277"/>
      <c r="BTJ20" s="277"/>
      <c r="BTK20" s="277"/>
      <c r="BTL20" s="277"/>
      <c r="BTM20" s="277"/>
      <c r="BTN20" s="277"/>
      <c r="BTO20" s="277"/>
      <c r="BTP20" s="277"/>
      <c r="BTQ20" s="277"/>
      <c r="BTR20" s="277"/>
      <c r="BTS20" s="277"/>
      <c r="BTT20" s="277"/>
      <c r="BTU20" s="277"/>
      <c r="BTV20" s="277"/>
      <c r="BTW20" s="277"/>
      <c r="BTX20" s="277"/>
      <c r="BTY20" s="277"/>
      <c r="BTZ20" s="277"/>
      <c r="BUA20" s="277"/>
      <c r="BUB20" s="277"/>
      <c r="BUC20" s="277"/>
      <c r="BUD20" s="277"/>
      <c r="BUE20" s="277"/>
      <c r="BUF20" s="277"/>
      <c r="BUG20" s="277"/>
      <c r="BUH20" s="277"/>
      <c r="BUI20" s="277"/>
      <c r="BUJ20" s="277"/>
      <c r="BUK20" s="277"/>
      <c r="BUL20" s="277"/>
      <c r="BUM20" s="277"/>
      <c r="BUN20" s="277"/>
      <c r="BUO20" s="277"/>
      <c r="BUP20" s="277"/>
      <c r="BUQ20" s="277"/>
      <c r="BUR20" s="277"/>
      <c r="BUS20" s="277"/>
      <c r="BUT20" s="277"/>
      <c r="BUU20" s="277"/>
      <c r="BUV20" s="277"/>
      <c r="BUW20" s="277"/>
      <c r="BUX20" s="277"/>
      <c r="BUY20" s="277"/>
      <c r="BUZ20" s="277"/>
      <c r="BVA20" s="277"/>
      <c r="BVB20" s="277"/>
      <c r="BVC20" s="277"/>
      <c r="BVD20" s="277"/>
      <c r="BVE20" s="277"/>
      <c r="BVF20" s="277"/>
      <c r="BVG20" s="277"/>
      <c r="BVH20" s="277"/>
      <c r="BVI20" s="277"/>
      <c r="BVJ20" s="277"/>
      <c r="BVK20" s="277"/>
      <c r="BVL20" s="277"/>
      <c r="BVM20" s="277"/>
      <c r="BVN20" s="277"/>
      <c r="BVO20" s="277"/>
      <c r="BVP20" s="277"/>
      <c r="BVQ20" s="277"/>
      <c r="BVR20" s="277"/>
      <c r="BVS20" s="277"/>
      <c r="BVT20" s="277"/>
      <c r="BVU20" s="277"/>
      <c r="BVV20" s="277"/>
      <c r="BVW20" s="277"/>
      <c r="BVX20" s="277"/>
      <c r="BVY20" s="277"/>
      <c r="BVZ20" s="277"/>
      <c r="BWA20" s="277"/>
      <c r="BWB20" s="277"/>
      <c r="BWC20" s="277"/>
      <c r="BWD20" s="277"/>
      <c r="BWE20" s="277"/>
      <c r="BWF20" s="277"/>
      <c r="BWG20" s="277"/>
      <c r="BWH20" s="277"/>
      <c r="BWI20" s="277"/>
      <c r="BWJ20" s="277"/>
      <c r="BWK20" s="277"/>
      <c r="BWL20" s="277"/>
      <c r="BWM20" s="277"/>
      <c r="BWN20" s="277"/>
      <c r="BWO20" s="277"/>
      <c r="BWP20" s="277"/>
      <c r="BWQ20" s="277"/>
      <c r="BWR20" s="277"/>
      <c r="BWS20" s="277"/>
      <c r="BWT20" s="277"/>
      <c r="BWU20" s="277"/>
      <c r="BWV20" s="277"/>
      <c r="BWW20" s="277"/>
      <c r="BWX20" s="277"/>
      <c r="BWY20" s="277"/>
      <c r="BWZ20" s="277"/>
      <c r="BXA20" s="277"/>
      <c r="BXB20" s="277"/>
      <c r="BXC20" s="277"/>
      <c r="BXD20" s="277"/>
      <c r="BXE20" s="277"/>
      <c r="BXF20" s="277"/>
      <c r="BXG20" s="277"/>
      <c r="BXH20" s="277"/>
      <c r="BXI20" s="277"/>
      <c r="BXJ20" s="277"/>
      <c r="BXK20" s="277"/>
      <c r="BXL20" s="277"/>
      <c r="BXM20" s="277"/>
      <c r="BXN20" s="277"/>
      <c r="BXO20" s="277"/>
      <c r="BXP20" s="277"/>
      <c r="BXQ20" s="277"/>
      <c r="BXR20" s="277"/>
      <c r="BXS20" s="277"/>
      <c r="BXT20" s="277"/>
      <c r="BXU20" s="277"/>
      <c r="BXV20" s="277"/>
      <c r="BXW20" s="277"/>
      <c r="BXX20" s="277"/>
      <c r="BXY20" s="277"/>
      <c r="BXZ20" s="277"/>
      <c r="BYA20" s="277"/>
      <c r="BYB20" s="277"/>
      <c r="BYC20" s="277"/>
      <c r="BYD20" s="277"/>
      <c r="BYE20" s="277"/>
      <c r="BYF20" s="277"/>
      <c r="BYG20" s="277"/>
      <c r="BYH20" s="277"/>
      <c r="BYI20" s="277"/>
      <c r="BYJ20" s="277"/>
      <c r="BYK20" s="277"/>
      <c r="BYL20" s="277"/>
      <c r="BYM20" s="277"/>
      <c r="BYN20" s="277"/>
      <c r="BYO20" s="277"/>
      <c r="BYP20" s="277"/>
      <c r="BYQ20" s="277"/>
      <c r="BYR20" s="277"/>
      <c r="BYS20" s="277"/>
      <c r="BYT20" s="277"/>
      <c r="BYU20" s="277"/>
      <c r="BYV20" s="277"/>
      <c r="BYW20" s="277"/>
      <c r="BYX20" s="277"/>
      <c r="BYY20" s="277"/>
      <c r="BYZ20" s="277"/>
      <c r="BZA20" s="277"/>
      <c r="BZB20" s="277"/>
      <c r="BZC20" s="277"/>
      <c r="BZD20" s="277"/>
      <c r="BZE20" s="277"/>
      <c r="BZF20" s="277"/>
      <c r="BZG20" s="277"/>
      <c r="BZH20" s="277"/>
      <c r="BZI20" s="277"/>
      <c r="BZJ20" s="277"/>
      <c r="BZK20" s="277"/>
      <c r="BZL20" s="277"/>
      <c r="BZM20" s="277"/>
      <c r="BZN20" s="277"/>
      <c r="BZO20" s="277"/>
      <c r="BZP20" s="277"/>
      <c r="BZQ20" s="277"/>
      <c r="BZR20" s="277"/>
      <c r="BZS20" s="277"/>
      <c r="BZT20" s="277"/>
      <c r="BZU20" s="277"/>
      <c r="BZV20" s="277"/>
      <c r="BZW20" s="277"/>
      <c r="BZX20" s="277"/>
      <c r="BZY20" s="277"/>
      <c r="BZZ20" s="277"/>
      <c r="CAA20" s="277"/>
      <c r="CAB20" s="277"/>
      <c r="CAC20" s="277"/>
      <c r="CAD20" s="277"/>
      <c r="CAE20" s="277"/>
      <c r="CAF20" s="277"/>
      <c r="CAG20" s="277"/>
      <c r="CAH20" s="277"/>
      <c r="CAI20" s="277"/>
      <c r="CAJ20" s="277"/>
      <c r="CAK20" s="277"/>
      <c r="CAL20" s="277"/>
      <c r="CAM20" s="277"/>
      <c r="CAN20" s="277"/>
      <c r="CAO20" s="277"/>
      <c r="CAP20" s="277"/>
      <c r="CAQ20" s="277"/>
      <c r="CAR20" s="277"/>
      <c r="CAS20" s="277"/>
      <c r="CAT20" s="277"/>
      <c r="CAU20" s="277"/>
      <c r="CAV20" s="277"/>
      <c r="CAW20" s="277"/>
      <c r="CAX20" s="277"/>
      <c r="CAY20" s="277"/>
      <c r="CAZ20" s="277"/>
      <c r="CBA20" s="277"/>
      <c r="CBB20" s="277"/>
      <c r="CBC20" s="277"/>
      <c r="CBD20" s="277"/>
      <c r="CBE20" s="277"/>
      <c r="CBF20" s="277"/>
      <c r="CBG20" s="277"/>
      <c r="CBH20" s="277"/>
      <c r="CBI20" s="277"/>
      <c r="CBJ20" s="277"/>
      <c r="CBK20" s="277"/>
      <c r="CBL20" s="277"/>
      <c r="CBM20" s="277"/>
      <c r="CBN20" s="277"/>
      <c r="CBO20" s="277"/>
      <c r="CBP20" s="277"/>
      <c r="CBQ20" s="277"/>
      <c r="CBR20" s="277"/>
      <c r="CBS20" s="277"/>
      <c r="CBT20" s="277"/>
      <c r="CBU20" s="277"/>
    </row>
    <row r="21" spans="1:2101" s="275" customFormat="1" ht="28.35" customHeight="1" thickBot="1" x14ac:dyDescent="0.45">
      <c r="A21" s="311"/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4">
        <f>SUM(BB17:BB20)</f>
        <v>117</v>
      </c>
      <c r="BC21" s="315">
        <f t="shared" ref="BC21:BI21" si="0">SUM(BC17:BC20)</f>
        <v>25</v>
      </c>
      <c r="BD21" s="315">
        <f t="shared" si="0"/>
        <v>2</v>
      </c>
      <c r="BE21" s="315">
        <f t="shared" si="0"/>
        <v>10</v>
      </c>
      <c r="BF21" s="315">
        <f t="shared" si="0"/>
        <v>12</v>
      </c>
      <c r="BG21" s="315">
        <f t="shared" si="0"/>
        <v>2</v>
      </c>
      <c r="BH21" s="315">
        <f t="shared" si="0"/>
        <v>31</v>
      </c>
      <c r="BI21" s="316">
        <f t="shared" si="0"/>
        <v>199</v>
      </c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  <c r="IH21" s="141"/>
      <c r="II21" s="141"/>
      <c r="IJ21" s="141"/>
      <c r="IK21" s="141"/>
      <c r="IL21" s="141"/>
      <c r="IM21" s="141"/>
      <c r="IN21" s="141"/>
      <c r="IO21" s="141"/>
      <c r="IP21" s="141"/>
      <c r="IQ21" s="141"/>
      <c r="IR21" s="141"/>
      <c r="IS21" s="141"/>
      <c r="IT21" s="141"/>
      <c r="IU21" s="141"/>
      <c r="IV21" s="141"/>
      <c r="IW21" s="141"/>
      <c r="IX21" s="141"/>
      <c r="IY21" s="141"/>
      <c r="IZ21" s="141"/>
      <c r="JA21" s="141"/>
      <c r="JB21" s="141"/>
      <c r="JC21" s="141"/>
      <c r="JD21" s="141"/>
      <c r="JE21" s="141"/>
      <c r="JF21" s="141"/>
      <c r="JG21" s="141"/>
      <c r="JH21" s="141"/>
      <c r="JI21" s="141"/>
      <c r="JJ21" s="141"/>
      <c r="JK21" s="141"/>
      <c r="JL21" s="141"/>
      <c r="JM21" s="141"/>
      <c r="JN21" s="141"/>
      <c r="JO21" s="141"/>
      <c r="JP21" s="141"/>
      <c r="JQ21" s="141"/>
      <c r="JR21" s="141"/>
      <c r="JS21" s="141"/>
      <c r="JT21" s="141"/>
      <c r="JU21" s="141"/>
      <c r="JV21" s="141"/>
      <c r="JW21" s="141"/>
      <c r="JX21" s="141"/>
      <c r="JY21" s="141"/>
      <c r="JZ21" s="141"/>
      <c r="KA21" s="141"/>
      <c r="KB21" s="141"/>
      <c r="KC21" s="141"/>
      <c r="KD21" s="141"/>
      <c r="KE21" s="141"/>
      <c r="KF21" s="141"/>
      <c r="KG21" s="141"/>
      <c r="KH21" s="141"/>
      <c r="KI21" s="141"/>
      <c r="KJ21" s="141"/>
      <c r="KK21" s="141"/>
      <c r="KL21" s="141"/>
      <c r="KM21" s="141"/>
      <c r="KN21" s="141"/>
      <c r="KO21" s="141"/>
      <c r="KP21" s="141"/>
      <c r="KQ21" s="141"/>
      <c r="KR21" s="141"/>
      <c r="KS21" s="141"/>
      <c r="KT21" s="141"/>
      <c r="KU21" s="141"/>
      <c r="KV21" s="141"/>
      <c r="KW21" s="141"/>
      <c r="KX21" s="141"/>
      <c r="KY21" s="141"/>
      <c r="KZ21" s="141"/>
      <c r="LA21" s="141"/>
      <c r="LB21" s="141"/>
      <c r="LC21" s="141"/>
      <c r="LD21" s="141"/>
      <c r="LE21" s="141"/>
      <c r="LF21" s="141"/>
      <c r="LG21" s="141"/>
      <c r="LH21" s="141"/>
      <c r="LI21" s="141"/>
      <c r="LJ21" s="141"/>
      <c r="LK21" s="141"/>
      <c r="LL21" s="141"/>
      <c r="LM21" s="141"/>
      <c r="LN21" s="141"/>
      <c r="LO21" s="141"/>
      <c r="LP21" s="141"/>
      <c r="LQ21" s="141"/>
      <c r="LR21" s="141"/>
      <c r="LS21" s="141"/>
      <c r="LT21" s="141"/>
      <c r="LU21" s="141"/>
      <c r="LV21" s="141"/>
      <c r="LW21" s="141"/>
      <c r="LX21" s="141"/>
      <c r="LY21" s="141"/>
      <c r="LZ21" s="141"/>
      <c r="MA21" s="141"/>
      <c r="MB21" s="141"/>
      <c r="MC21" s="141"/>
      <c r="MD21" s="141"/>
      <c r="ME21" s="141"/>
      <c r="MF21" s="141"/>
      <c r="MG21" s="141"/>
      <c r="MH21" s="141"/>
      <c r="MI21" s="141"/>
      <c r="MJ21" s="141"/>
      <c r="MK21" s="141"/>
      <c r="ML21" s="141"/>
      <c r="MM21" s="141"/>
      <c r="MN21" s="141"/>
      <c r="MO21" s="141"/>
      <c r="MP21" s="141"/>
      <c r="MQ21" s="141"/>
      <c r="MR21" s="141"/>
      <c r="MS21" s="141"/>
      <c r="MT21" s="141"/>
      <c r="MU21" s="141"/>
      <c r="MV21" s="141"/>
      <c r="MW21" s="141"/>
      <c r="MX21" s="141"/>
      <c r="MY21" s="141"/>
      <c r="MZ21" s="141"/>
      <c r="NA21" s="141"/>
      <c r="NB21" s="141"/>
      <c r="NC21" s="141"/>
      <c r="ND21" s="141"/>
      <c r="NE21" s="141"/>
      <c r="NF21" s="141"/>
      <c r="NG21" s="141"/>
      <c r="NH21" s="141"/>
      <c r="NI21" s="141"/>
      <c r="NJ21" s="141"/>
      <c r="NK21" s="141"/>
      <c r="NL21" s="141"/>
      <c r="NM21" s="141"/>
      <c r="NN21" s="141"/>
      <c r="NO21" s="141"/>
      <c r="NP21" s="141"/>
      <c r="NQ21" s="141"/>
      <c r="NR21" s="141"/>
      <c r="NS21" s="141"/>
      <c r="NT21" s="141"/>
      <c r="NU21" s="141"/>
      <c r="NV21" s="141"/>
      <c r="NW21" s="141"/>
      <c r="NX21" s="141"/>
      <c r="NY21" s="141"/>
      <c r="NZ21" s="141"/>
      <c r="OA21" s="141"/>
      <c r="OB21" s="141"/>
      <c r="OC21" s="141"/>
      <c r="OD21" s="141"/>
      <c r="OE21" s="141"/>
      <c r="OF21" s="141"/>
      <c r="OG21" s="141"/>
      <c r="OH21" s="141"/>
      <c r="OI21" s="141"/>
      <c r="OJ21" s="141"/>
      <c r="OK21" s="141"/>
      <c r="OL21" s="141"/>
      <c r="OM21" s="141"/>
      <c r="ON21" s="141"/>
      <c r="OO21" s="141"/>
      <c r="OP21" s="141"/>
      <c r="OQ21" s="141"/>
      <c r="OR21" s="141"/>
      <c r="OS21" s="141"/>
      <c r="OT21" s="141"/>
      <c r="OU21" s="141"/>
      <c r="OV21" s="141"/>
      <c r="OW21" s="141"/>
      <c r="OX21" s="141"/>
      <c r="OY21" s="141"/>
      <c r="OZ21" s="141"/>
      <c r="PA21" s="141"/>
      <c r="PB21" s="141"/>
      <c r="PC21" s="141"/>
      <c r="PD21" s="141"/>
      <c r="PE21" s="141"/>
      <c r="PF21" s="141"/>
      <c r="PG21" s="141"/>
      <c r="PH21" s="141"/>
      <c r="PI21" s="141"/>
      <c r="PJ21" s="141"/>
      <c r="PK21" s="141"/>
      <c r="PL21" s="141"/>
      <c r="PM21" s="141"/>
      <c r="PN21" s="141"/>
      <c r="PO21" s="141"/>
      <c r="PP21" s="141"/>
      <c r="PQ21" s="141"/>
      <c r="PR21" s="141"/>
      <c r="PS21" s="141"/>
      <c r="PT21" s="141"/>
      <c r="PU21" s="141"/>
      <c r="PV21" s="141"/>
      <c r="PW21" s="141"/>
      <c r="PX21" s="141"/>
      <c r="PY21" s="141"/>
      <c r="PZ21" s="141"/>
      <c r="QA21" s="141"/>
      <c r="QB21" s="141"/>
      <c r="QC21" s="141"/>
      <c r="QD21" s="141"/>
      <c r="QE21" s="141"/>
      <c r="QF21" s="141"/>
      <c r="QG21" s="141"/>
      <c r="QH21" s="141"/>
      <c r="QI21" s="141"/>
      <c r="QJ21" s="141"/>
      <c r="QK21" s="141"/>
      <c r="QL21" s="141"/>
      <c r="QM21" s="141"/>
      <c r="QN21" s="141"/>
      <c r="QO21" s="141"/>
      <c r="QP21" s="141"/>
      <c r="QQ21" s="141"/>
      <c r="QR21" s="141"/>
      <c r="QS21" s="141"/>
      <c r="QT21" s="141"/>
      <c r="QU21" s="141"/>
      <c r="QV21" s="141"/>
      <c r="QW21" s="141"/>
      <c r="QX21" s="141"/>
      <c r="QY21" s="141"/>
      <c r="QZ21" s="141"/>
      <c r="RA21" s="141"/>
      <c r="RB21" s="141"/>
      <c r="RC21" s="141"/>
      <c r="RD21" s="141"/>
      <c r="RE21" s="141"/>
      <c r="RF21" s="141"/>
      <c r="RG21" s="141"/>
      <c r="RH21" s="141"/>
      <c r="RI21" s="141"/>
      <c r="RJ21" s="141"/>
      <c r="RK21" s="141"/>
      <c r="RL21" s="141"/>
      <c r="RM21" s="141"/>
      <c r="RN21" s="141"/>
      <c r="RO21" s="141"/>
      <c r="RP21" s="141"/>
      <c r="RQ21" s="141"/>
      <c r="RR21" s="141"/>
      <c r="RS21" s="141"/>
      <c r="RT21" s="141"/>
      <c r="RU21" s="141"/>
      <c r="RV21" s="141"/>
      <c r="RW21" s="141"/>
      <c r="RX21" s="141"/>
      <c r="RY21" s="141"/>
      <c r="RZ21" s="141"/>
      <c r="SA21" s="141"/>
      <c r="SB21" s="141"/>
      <c r="SC21" s="141"/>
      <c r="SD21" s="141"/>
      <c r="SE21" s="141"/>
      <c r="SF21" s="141"/>
      <c r="SG21" s="141"/>
      <c r="SH21" s="141"/>
      <c r="SI21" s="141"/>
      <c r="SJ21" s="141"/>
      <c r="SK21" s="141"/>
      <c r="SL21" s="141"/>
      <c r="SM21" s="141"/>
      <c r="SN21" s="141"/>
      <c r="SO21" s="141"/>
      <c r="SP21" s="141"/>
      <c r="SQ21" s="141"/>
      <c r="SR21" s="141"/>
      <c r="SS21" s="141"/>
      <c r="ST21" s="141"/>
      <c r="SU21" s="141"/>
      <c r="SV21" s="141"/>
      <c r="SW21" s="141"/>
      <c r="SX21" s="141"/>
      <c r="SY21" s="141"/>
      <c r="SZ21" s="141"/>
      <c r="TA21" s="141"/>
      <c r="TB21" s="141"/>
      <c r="TC21" s="141"/>
      <c r="TD21" s="141"/>
      <c r="TE21" s="141"/>
      <c r="TF21" s="141"/>
      <c r="TG21" s="141"/>
      <c r="TH21" s="141"/>
      <c r="TI21" s="141"/>
      <c r="TJ21" s="141"/>
      <c r="TK21" s="141"/>
      <c r="TL21" s="141"/>
      <c r="TM21" s="141"/>
      <c r="TN21" s="141"/>
      <c r="TO21" s="141"/>
      <c r="TP21" s="141"/>
      <c r="TQ21" s="141"/>
      <c r="TR21" s="141"/>
      <c r="TS21" s="141"/>
      <c r="TT21" s="141"/>
      <c r="TU21" s="141"/>
      <c r="TV21" s="141"/>
      <c r="TW21" s="141"/>
      <c r="TX21" s="141"/>
      <c r="TY21" s="141"/>
      <c r="TZ21" s="141"/>
      <c r="UA21" s="141"/>
      <c r="UB21" s="141"/>
      <c r="UC21" s="141"/>
      <c r="UD21" s="141"/>
      <c r="UE21" s="141"/>
      <c r="UF21" s="141"/>
      <c r="UG21" s="141"/>
      <c r="UH21" s="141"/>
      <c r="UI21" s="141"/>
      <c r="UJ21" s="141"/>
      <c r="UK21" s="141"/>
      <c r="UL21" s="141"/>
      <c r="UM21" s="141"/>
      <c r="UN21" s="141"/>
      <c r="UO21" s="141"/>
      <c r="UP21" s="141"/>
      <c r="UQ21" s="141"/>
      <c r="UR21" s="141"/>
      <c r="US21" s="141"/>
      <c r="UT21" s="141"/>
      <c r="UU21" s="141"/>
      <c r="UV21" s="141"/>
      <c r="UW21" s="141"/>
      <c r="UX21" s="141"/>
      <c r="UY21" s="141"/>
      <c r="UZ21" s="141"/>
      <c r="VA21" s="141"/>
      <c r="VB21" s="141"/>
      <c r="VC21" s="141"/>
      <c r="VD21" s="141"/>
      <c r="VE21" s="141"/>
      <c r="VF21" s="141"/>
      <c r="VG21" s="141"/>
      <c r="VH21" s="141"/>
      <c r="VI21" s="141"/>
      <c r="VJ21" s="141"/>
      <c r="VK21" s="141"/>
      <c r="VL21" s="141"/>
      <c r="VM21" s="141"/>
      <c r="VN21" s="141"/>
      <c r="VO21" s="141"/>
      <c r="VP21" s="141"/>
      <c r="VQ21" s="141"/>
      <c r="VR21" s="141"/>
      <c r="VS21" s="141"/>
      <c r="VT21" s="141"/>
      <c r="VU21" s="141"/>
      <c r="VV21" s="141"/>
      <c r="VW21" s="141"/>
      <c r="VX21" s="141"/>
      <c r="VY21" s="141"/>
      <c r="VZ21" s="141"/>
      <c r="WA21" s="141"/>
      <c r="WB21" s="141"/>
      <c r="WC21" s="141"/>
      <c r="WD21" s="141"/>
      <c r="WE21" s="141"/>
      <c r="WF21" s="141"/>
      <c r="WG21" s="141"/>
      <c r="WH21" s="141"/>
      <c r="WI21" s="141"/>
      <c r="WJ21" s="141"/>
      <c r="WK21" s="141"/>
      <c r="WL21" s="141"/>
      <c r="WM21" s="141"/>
      <c r="WN21" s="141"/>
      <c r="WO21" s="141"/>
      <c r="WP21" s="141"/>
      <c r="WQ21" s="141"/>
      <c r="WR21" s="141"/>
      <c r="WS21" s="141"/>
      <c r="WT21" s="141"/>
      <c r="WU21" s="141"/>
      <c r="WV21" s="141"/>
      <c r="WW21" s="141"/>
      <c r="WX21" s="141"/>
      <c r="WY21" s="141"/>
      <c r="WZ21" s="141"/>
      <c r="XA21" s="141"/>
      <c r="XB21" s="141"/>
      <c r="XC21" s="141"/>
      <c r="XD21" s="141"/>
      <c r="XE21" s="141"/>
      <c r="XF21" s="141"/>
      <c r="XG21" s="141"/>
      <c r="XH21" s="141"/>
      <c r="XI21" s="141"/>
      <c r="XJ21" s="141"/>
      <c r="XK21" s="141"/>
      <c r="XL21" s="141"/>
      <c r="XM21" s="141"/>
      <c r="XN21" s="141"/>
      <c r="XO21" s="141"/>
      <c r="XP21" s="141"/>
      <c r="XQ21" s="141"/>
      <c r="XR21" s="141"/>
      <c r="XS21" s="141"/>
      <c r="XT21" s="141"/>
      <c r="XU21" s="141"/>
      <c r="XV21" s="141"/>
      <c r="XW21" s="141"/>
      <c r="XX21" s="141"/>
      <c r="XY21" s="141"/>
      <c r="XZ21" s="141"/>
      <c r="YA21" s="141"/>
      <c r="YB21" s="141"/>
      <c r="YC21" s="141"/>
      <c r="YD21" s="141"/>
      <c r="YE21" s="141"/>
      <c r="YF21" s="141"/>
      <c r="YG21" s="141"/>
      <c r="YH21" s="141"/>
      <c r="YI21" s="141"/>
      <c r="YJ21" s="141"/>
      <c r="YK21" s="141"/>
      <c r="YL21" s="141"/>
      <c r="YM21" s="141"/>
      <c r="YN21" s="141"/>
      <c r="YO21" s="141"/>
      <c r="YP21" s="141"/>
      <c r="YQ21" s="141"/>
      <c r="YR21" s="141"/>
      <c r="YS21" s="141"/>
      <c r="YT21" s="141"/>
      <c r="YU21" s="141"/>
      <c r="YV21" s="141"/>
      <c r="YW21" s="141"/>
      <c r="YX21" s="141"/>
      <c r="YY21" s="141"/>
      <c r="YZ21" s="141"/>
      <c r="ZA21" s="141"/>
      <c r="ZB21" s="141"/>
      <c r="ZC21" s="141"/>
      <c r="ZD21" s="141"/>
      <c r="ZE21" s="141"/>
      <c r="ZF21" s="141"/>
      <c r="ZG21" s="141"/>
      <c r="ZH21" s="141"/>
      <c r="ZI21" s="141"/>
      <c r="ZJ21" s="141"/>
      <c r="ZK21" s="141"/>
      <c r="ZL21" s="141"/>
      <c r="ZM21" s="141"/>
      <c r="ZN21" s="141"/>
      <c r="ZO21" s="141"/>
      <c r="ZP21" s="141"/>
      <c r="ZQ21" s="141"/>
      <c r="ZR21" s="141"/>
      <c r="ZS21" s="141"/>
      <c r="ZT21" s="141"/>
      <c r="ZU21" s="141"/>
      <c r="ZV21" s="141"/>
      <c r="ZW21" s="141"/>
      <c r="ZX21" s="141"/>
      <c r="ZY21" s="141"/>
      <c r="ZZ21" s="141"/>
      <c r="AAA21" s="141"/>
      <c r="AAB21" s="141"/>
      <c r="AAC21" s="141"/>
      <c r="AAD21" s="141"/>
      <c r="AAE21" s="141"/>
      <c r="AAF21" s="141"/>
      <c r="AAG21" s="141"/>
      <c r="AAH21" s="141"/>
      <c r="AAI21" s="141"/>
      <c r="AAJ21" s="141"/>
      <c r="AAK21" s="141"/>
      <c r="AAL21" s="141"/>
      <c r="AAM21" s="141"/>
      <c r="AAN21" s="141"/>
      <c r="AAO21" s="141"/>
      <c r="AAP21" s="141"/>
      <c r="AAQ21" s="141"/>
      <c r="AAR21" s="141"/>
      <c r="AAS21" s="141"/>
      <c r="AAT21" s="141"/>
      <c r="AAU21" s="141"/>
      <c r="AAV21" s="141"/>
      <c r="AAW21" s="141"/>
      <c r="AAX21" s="141"/>
      <c r="AAY21" s="141"/>
      <c r="AAZ21" s="141"/>
      <c r="ABA21" s="141"/>
      <c r="ABB21" s="141"/>
      <c r="ABC21" s="141"/>
      <c r="ABD21" s="141"/>
      <c r="ABE21" s="141"/>
      <c r="ABF21" s="141"/>
      <c r="ABG21" s="141"/>
      <c r="ABH21" s="141"/>
      <c r="ABI21" s="141"/>
      <c r="ABJ21" s="141"/>
      <c r="ABK21" s="141"/>
      <c r="ABL21" s="141"/>
      <c r="ABM21" s="141"/>
      <c r="ABN21" s="141"/>
      <c r="ABO21" s="141"/>
      <c r="ABP21" s="141"/>
      <c r="ABQ21" s="141"/>
      <c r="ABR21" s="141"/>
      <c r="ABS21" s="141"/>
      <c r="ABT21" s="141"/>
      <c r="ABU21" s="141"/>
      <c r="ABV21" s="141"/>
      <c r="ABW21" s="141"/>
      <c r="ABX21" s="141"/>
      <c r="ABY21" s="141"/>
      <c r="ABZ21" s="141"/>
      <c r="ACA21" s="141"/>
      <c r="ACB21" s="141"/>
      <c r="ACC21" s="141"/>
      <c r="ACD21" s="141"/>
      <c r="ACE21" s="141"/>
      <c r="ACF21" s="141"/>
      <c r="ACG21" s="141"/>
      <c r="ACH21" s="141"/>
      <c r="ACI21" s="141"/>
      <c r="ACJ21" s="141"/>
      <c r="ACK21" s="141"/>
      <c r="ACL21" s="141"/>
      <c r="ACM21" s="141"/>
      <c r="ACN21" s="141"/>
      <c r="ACO21" s="141"/>
      <c r="ACP21" s="141"/>
      <c r="ACQ21" s="141"/>
      <c r="ACR21" s="141"/>
      <c r="ACS21" s="141"/>
      <c r="ACT21" s="141"/>
      <c r="ACU21" s="141"/>
      <c r="ACV21" s="141"/>
      <c r="ACW21" s="141"/>
      <c r="ACX21" s="141"/>
      <c r="ACY21" s="141"/>
      <c r="ACZ21" s="141"/>
      <c r="ADA21" s="141"/>
      <c r="ADB21" s="141"/>
      <c r="ADC21" s="141"/>
      <c r="ADD21" s="141"/>
      <c r="ADE21" s="141"/>
      <c r="ADF21" s="141"/>
      <c r="ADG21" s="141"/>
      <c r="ADH21" s="141"/>
      <c r="ADI21" s="141"/>
      <c r="ADJ21" s="141"/>
      <c r="ADK21" s="141"/>
      <c r="ADL21" s="141"/>
      <c r="ADM21" s="141"/>
      <c r="ADN21" s="141"/>
      <c r="ADO21" s="141"/>
      <c r="ADP21" s="141"/>
      <c r="ADQ21" s="141"/>
      <c r="ADR21" s="141"/>
      <c r="ADS21" s="141"/>
      <c r="ADT21" s="141"/>
      <c r="ADU21" s="141"/>
      <c r="ADV21" s="141"/>
      <c r="ADW21" s="141"/>
      <c r="ADX21" s="141"/>
      <c r="ADY21" s="141"/>
      <c r="ADZ21" s="141"/>
      <c r="AEA21" s="141"/>
      <c r="AEB21" s="141"/>
      <c r="AEC21" s="141"/>
      <c r="AED21" s="141"/>
      <c r="AEE21" s="141"/>
      <c r="AEF21" s="141"/>
      <c r="AEG21" s="141"/>
      <c r="AEH21" s="141"/>
      <c r="AEI21" s="141"/>
      <c r="AEJ21" s="141"/>
      <c r="AEK21" s="141"/>
      <c r="AEL21" s="141"/>
      <c r="AEM21" s="141"/>
      <c r="AEN21" s="141"/>
      <c r="AEO21" s="141"/>
      <c r="AEP21" s="141"/>
      <c r="AEQ21" s="141"/>
      <c r="AER21" s="141"/>
      <c r="AES21" s="141"/>
      <c r="AET21" s="141"/>
      <c r="AEU21" s="141"/>
      <c r="AEV21" s="141"/>
      <c r="AEW21" s="141"/>
      <c r="AEX21" s="141"/>
      <c r="AEY21" s="141"/>
      <c r="AEZ21" s="141"/>
      <c r="AFA21" s="141"/>
      <c r="AFB21" s="141"/>
      <c r="AFC21" s="141"/>
      <c r="AFD21" s="141"/>
      <c r="AFE21" s="141"/>
      <c r="AFF21" s="141"/>
      <c r="AFG21" s="141"/>
      <c r="AFH21" s="141"/>
      <c r="AFI21" s="141"/>
      <c r="AFJ21" s="141"/>
      <c r="AFK21" s="141"/>
      <c r="AFL21" s="141"/>
      <c r="AFM21" s="141"/>
      <c r="AFN21" s="141"/>
      <c r="AFO21" s="141"/>
      <c r="AFP21" s="141"/>
      <c r="AFQ21" s="141"/>
      <c r="AFR21" s="141"/>
      <c r="AFS21" s="141"/>
      <c r="AFT21" s="141"/>
      <c r="AFU21" s="141"/>
      <c r="AFV21" s="141"/>
      <c r="AFW21" s="141"/>
      <c r="AFX21" s="141"/>
      <c r="AFY21" s="141"/>
      <c r="AFZ21" s="141"/>
      <c r="AGA21" s="141"/>
      <c r="AGB21" s="141"/>
      <c r="AGC21" s="141"/>
      <c r="AGD21" s="141"/>
      <c r="AGE21" s="141"/>
      <c r="AGF21" s="141"/>
      <c r="AGG21" s="141"/>
      <c r="AGH21" s="141"/>
      <c r="AGI21" s="141"/>
      <c r="AGJ21" s="141"/>
      <c r="AGK21" s="141"/>
      <c r="AGL21" s="141"/>
      <c r="AGM21" s="141"/>
      <c r="AGN21" s="141"/>
      <c r="AGO21" s="141"/>
      <c r="AGP21" s="141"/>
      <c r="AGQ21" s="141"/>
      <c r="AGR21" s="141"/>
      <c r="AGS21" s="141"/>
      <c r="AGT21" s="141"/>
      <c r="AGU21" s="141"/>
      <c r="AGV21" s="141"/>
      <c r="AGW21" s="141"/>
      <c r="AGX21" s="141"/>
      <c r="AGY21" s="141"/>
      <c r="AGZ21" s="141"/>
      <c r="AHA21" s="141"/>
      <c r="AHB21" s="141"/>
      <c r="AHC21" s="141"/>
      <c r="AHD21" s="141"/>
      <c r="AHE21" s="141"/>
      <c r="AHF21" s="141"/>
      <c r="AHG21" s="141"/>
      <c r="AHH21" s="141"/>
      <c r="AHI21" s="141"/>
      <c r="AHJ21" s="141"/>
      <c r="AHK21" s="141"/>
      <c r="AHL21" s="141"/>
      <c r="AHM21" s="141"/>
      <c r="AHN21" s="141"/>
      <c r="AHO21" s="141"/>
      <c r="AHP21" s="141"/>
      <c r="AHQ21" s="141"/>
      <c r="AHR21" s="141"/>
      <c r="AHS21" s="141"/>
      <c r="AHT21" s="141"/>
      <c r="AHU21" s="141"/>
      <c r="AHV21" s="141"/>
      <c r="AHW21" s="141"/>
      <c r="AHX21" s="141"/>
      <c r="AHY21" s="141"/>
      <c r="AHZ21" s="141"/>
      <c r="AIA21" s="141"/>
      <c r="AIB21" s="141"/>
      <c r="AIC21" s="141"/>
      <c r="AID21" s="141"/>
      <c r="AIE21" s="141"/>
      <c r="AIF21" s="141"/>
      <c r="AIG21" s="141"/>
      <c r="AIH21" s="141"/>
      <c r="AII21" s="141"/>
      <c r="AIJ21" s="141"/>
      <c r="AIK21" s="141"/>
      <c r="AIL21" s="141"/>
      <c r="AIM21" s="141"/>
      <c r="AIN21" s="141"/>
      <c r="AIO21" s="141"/>
      <c r="AIP21" s="141"/>
      <c r="AIQ21" s="141"/>
      <c r="AIR21" s="141"/>
      <c r="AIS21" s="141"/>
      <c r="AIT21" s="141"/>
      <c r="AIU21" s="141"/>
      <c r="AIV21" s="141"/>
      <c r="AIW21" s="141"/>
      <c r="AIX21" s="141"/>
      <c r="AIY21" s="141"/>
      <c r="AIZ21" s="141"/>
      <c r="AJA21" s="141"/>
      <c r="AJB21" s="141"/>
      <c r="AJC21" s="141"/>
      <c r="AJD21" s="141"/>
      <c r="AJE21" s="141"/>
      <c r="AJF21" s="141"/>
      <c r="AJG21" s="141"/>
      <c r="AJH21" s="141"/>
      <c r="AJI21" s="141"/>
      <c r="AJJ21" s="141"/>
      <c r="AJK21" s="141"/>
      <c r="AJL21" s="141"/>
      <c r="AJM21" s="141"/>
      <c r="AJN21" s="141"/>
      <c r="AJO21" s="141"/>
      <c r="AJP21" s="141"/>
      <c r="AJQ21" s="141"/>
      <c r="AJR21" s="141"/>
      <c r="AJS21" s="141"/>
      <c r="AJT21" s="141"/>
      <c r="AJU21" s="141"/>
      <c r="AJV21" s="141"/>
      <c r="AJW21" s="141"/>
      <c r="AJX21" s="141"/>
      <c r="AJY21" s="141"/>
      <c r="AJZ21" s="141"/>
      <c r="AKA21" s="141"/>
      <c r="AKB21" s="141"/>
      <c r="AKC21" s="141"/>
      <c r="AKD21" s="141"/>
      <c r="AKE21" s="141"/>
      <c r="AKF21" s="141"/>
      <c r="AKG21" s="141"/>
      <c r="AKH21" s="141"/>
      <c r="AKI21" s="141"/>
      <c r="AKJ21" s="141"/>
      <c r="AKK21" s="141"/>
      <c r="AKL21" s="141"/>
      <c r="AKM21" s="141"/>
      <c r="AKN21" s="141"/>
      <c r="AKO21" s="141"/>
      <c r="AKP21" s="141"/>
      <c r="AKQ21" s="141"/>
      <c r="AKR21" s="141"/>
      <c r="AKS21" s="141"/>
      <c r="AKT21" s="141"/>
      <c r="AKU21" s="141"/>
      <c r="AKV21" s="141"/>
      <c r="AKW21" s="141"/>
      <c r="AKX21" s="141"/>
      <c r="AKY21" s="141"/>
      <c r="AKZ21" s="141"/>
      <c r="ALA21" s="141"/>
      <c r="ALB21" s="141"/>
      <c r="ALC21" s="141"/>
      <c r="ALD21" s="141"/>
      <c r="ALE21" s="141"/>
      <c r="ALF21" s="141"/>
      <c r="ALG21" s="141"/>
      <c r="ALH21" s="141"/>
      <c r="ALI21" s="141"/>
      <c r="ALJ21" s="141"/>
      <c r="ALK21" s="141"/>
      <c r="ALL21" s="141"/>
      <c r="ALM21" s="141"/>
      <c r="ALN21" s="141"/>
      <c r="ALO21" s="141"/>
      <c r="ALP21" s="141"/>
      <c r="ALQ21" s="141"/>
      <c r="ALR21" s="141"/>
      <c r="ALS21" s="141"/>
      <c r="ALT21" s="141"/>
      <c r="ALU21" s="141"/>
      <c r="ALV21" s="141"/>
      <c r="ALW21" s="141"/>
      <c r="ALX21" s="141"/>
      <c r="ALY21" s="141"/>
      <c r="ALZ21" s="141"/>
      <c r="AMA21" s="141"/>
      <c r="AMB21" s="141"/>
      <c r="AMC21" s="141"/>
      <c r="AMD21" s="141"/>
      <c r="AME21" s="141"/>
      <c r="AMF21" s="141"/>
      <c r="AMG21" s="141"/>
      <c r="AMH21" s="141"/>
      <c r="AMI21" s="141"/>
      <c r="AMJ21" s="141"/>
      <c r="AMK21" s="141"/>
      <c r="AML21" s="141"/>
      <c r="AMM21" s="141"/>
      <c r="AMN21" s="141"/>
      <c r="AMO21" s="141"/>
      <c r="AMP21" s="141"/>
      <c r="AMQ21" s="141"/>
      <c r="AMR21" s="141"/>
      <c r="AMS21" s="141"/>
      <c r="AMT21" s="141"/>
      <c r="AMU21" s="141"/>
      <c r="AMV21" s="141"/>
      <c r="AMW21" s="141"/>
      <c r="AMX21" s="141"/>
      <c r="AMY21" s="141"/>
      <c r="AMZ21" s="141"/>
      <c r="ANA21" s="141"/>
      <c r="ANB21" s="141"/>
      <c r="ANC21" s="141"/>
      <c r="AND21" s="141"/>
      <c r="ANE21" s="141"/>
      <c r="ANF21" s="141"/>
      <c r="ANG21" s="141"/>
      <c r="ANH21" s="141"/>
      <c r="ANI21" s="141"/>
      <c r="ANJ21" s="141"/>
      <c r="ANK21" s="141"/>
      <c r="ANL21" s="141"/>
      <c r="ANM21" s="141"/>
      <c r="ANN21" s="141"/>
      <c r="ANO21" s="141"/>
      <c r="ANP21" s="141"/>
      <c r="ANQ21" s="141"/>
      <c r="ANR21" s="141"/>
      <c r="ANS21" s="141"/>
      <c r="ANT21" s="141"/>
      <c r="ANU21" s="141"/>
      <c r="ANV21" s="141"/>
      <c r="ANW21" s="141"/>
      <c r="ANX21" s="141"/>
      <c r="ANY21" s="141"/>
      <c r="ANZ21" s="141"/>
      <c r="AOA21" s="141"/>
      <c r="AOB21" s="141"/>
      <c r="AOC21" s="141"/>
      <c r="AOD21" s="141"/>
      <c r="AOE21" s="141"/>
      <c r="AOF21" s="141"/>
      <c r="AOG21" s="141"/>
      <c r="AOH21" s="141"/>
      <c r="AOI21" s="141"/>
      <c r="AOJ21" s="141"/>
      <c r="AOK21" s="141"/>
      <c r="AOL21" s="141"/>
      <c r="AOM21" s="141"/>
      <c r="AON21" s="141"/>
      <c r="AOO21" s="141"/>
      <c r="AOP21" s="141"/>
      <c r="AOQ21" s="141"/>
      <c r="AOR21" s="141"/>
      <c r="AOS21" s="141"/>
      <c r="AOT21" s="141"/>
      <c r="AOU21" s="141"/>
      <c r="AOV21" s="141"/>
      <c r="AOW21" s="141"/>
      <c r="AOX21" s="141"/>
      <c r="AOY21" s="141"/>
      <c r="AOZ21" s="141"/>
      <c r="APA21" s="141"/>
      <c r="APB21" s="141"/>
      <c r="APC21" s="141"/>
      <c r="APD21" s="141"/>
      <c r="APE21" s="141"/>
      <c r="APF21" s="141"/>
      <c r="APG21" s="141"/>
      <c r="APH21" s="141"/>
      <c r="API21" s="141"/>
      <c r="APJ21" s="141"/>
      <c r="APK21" s="141"/>
      <c r="APL21" s="141"/>
      <c r="APM21" s="141"/>
      <c r="APN21" s="141"/>
      <c r="APO21" s="141"/>
      <c r="APP21" s="141"/>
      <c r="APQ21" s="141"/>
      <c r="APR21" s="141"/>
      <c r="APS21" s="141"/>
      <c r="APT21" s="141"/>
      <c r="APU21" s="141"/>
      <c r="APV21" s="141"/>
      <c r="APW21" s="141"/>
      <c r="APX21" s="141"/>
      <c r="APY21" s="141"/>
      <c r="APZ21" s="141"/>
      <c r="AQA21" s="141"/>
      <c r="AQB21" s="141"/>
      <c r="AQC21" s="141"/>
      <c r="AQD21" s="141"/>
      <c r="AQE21" s="141"/>
      <c r="AQF21" s="141"/>
      <c r="AQG21" s="141"/>
      <c r="AQH21" s="141"/>
      <c r="AQI21" s="141"/>
      <c r="AQJ21" s="141"/>
      <c r="AQK21" s="141"/>
      <c r="AQL21" s="141"/>
      <c r="AQM21" s="141"/>
      <c r="AQN21" s="141"/>
      <c r="AQO21" s="141"/>
      <c r="AQP21" s="141"/>
      <c r="AQQ21" s="141"/>
      <c r="AQR21" s="141"/>
      <c r="AQS21" s="141"/>
      <c r="AQT21" s="141"/>
      <c r="AQU21" s="141"/>
      <c r="AQV21" s="141"/>
      <c r="AQW21" s="141"/>
      <c r="AQX21" s="141"/>
      <c r="AQY21" s="141"/>
      <c r="AQZ21" s="141"/>
      <c r="ARA21" s="141"/>
      <c r="ARB21" s="141"/>
      <c r="ARC21" s="141"/>
      <c r="ARD21" s="141"/>
      <c r="ARE21" s="141"/>
      <c r="ARF21" s="141"/>
      <c r="ARG21" s="141"/>
      <c r="ARH21" s="141"/>
      <c r="ARI21" s="141"/>
      <c r="ARJ21" s="141"/>
      <c r="ARK21" s="141"/>
      <c r="ARL21" s="141"/>
      <c r="ARM21" s="141"/>
      <c r="ARN21" s="141"/>
      <c r="ARO21" s="141"/>
      <c r="ARP21" s="141"/>
      <c r="ARQ21" s="141"/>
      <c r="ARR21" s="141"/>
      <c r="ARS21" s="141"/>
      <c r="ART21" s="141"/>
      <c r="ARU21" s="141"/>
      <c r="ARV21" s="141"/>
      <c r="ARW21" s="141"/>
      <c r="ARX21" s="141"/>
      <c r="ARY21" s="141"/>
      <c r="ARZ21" s="141"/>
      <c r="ASA21" s="141"/>
      <c r="ASB21" s="141"/>
      <c r="ASC21" s="141"/>
      <c r="ASD21" s="141"/>
      <c r="ASE21" s="141"/>
      <c r="ASF21" s="141"/>
      <c r="ASG21" s="141"/>
      <c r="ASH21" s="141"/>
      <c r="ASI21" s="141"/>
      <c r="ASJ21" s="141"/>
      <c r="ASK21" s="141"/>
      <c r="ASL21" s="141"/>
      <c r="ASM21" s="141"/>
      <c r="ASN21" s="141"/>
      <c r="ASO21" s="141"/>
      <c r="ASP21" s="141"/>
      <c r="ASQ21" s="141"/>
      <c r="ASR21" s="141"/>
      <c r="ASS21" s="141"/>
      <c r="AST21" s="141"/>
      <c r="ASU21" s="141"/>
      <c r="ASV21" s="141"/>
      <c r="ASW21" s="141"/>
      <c r="ASX21" s="141"/>
      <c r="ASY21" s="141"/>
      <c r="ASZ21" s="141"/>
      <c r="ATA21" s="141"/>
      <c r="ATB21" s="141"/>
      <c r="ATC21" s="141"/>
      <c r="ATD21" s="141"/>
      <c r="ATE21" s="141"/>
      <c r="ATF21" s="141"/>
      <c r="ATG21" s="141"/>
      <c r="ATH21" s="141"/>
      <c r="ATI21" s="141"/>
      <c r="ATJ21" s="141"/>
      <c r="ATK21" s="141"/>
      <c r="ATL21" s="141"/>
      <c r="ATM21" s="141"/>
      <c r="ATN21" s="141"/>
      <c r="ATO21" s="141"/>
      <c r="ATP21" s="141"/>
      <c r="ATQ21" s="141"/>
      <c r="ATR21" s="141"/>
      <c r="ATS21" s="141"/>
      <c r="ATT21" s="141"/>
      <c r="ATU21" s="141"/>
      <c r="ATV21" s="141"/>
      <c r="ATW21" s="141"/>
      <c r="ATX21" s="141"/>
      <c r="ATY21" s="141"/>
      <c r="ATZ21" s="141"/>
      <c r="AUA21" s="141"/>
      <c r="AUB21" s="141"/>
      <c r="AUC21" s="141"/>
      <c r="AUD21" s="141"/>
      <c r="AUE21" s="141"/>
      <c r="AUF21" s="141"/>
      <c r="AUG21" s="141"/>
      <c r="AUH21" s="141"/>
      <c r="AUI21" s="141"/>
      <c r="AUJ21" s="141"/>
      <c r="AUK21" s="141"/>
      <c r="AUL21" s="141"/>
      <c r="AUM21" s="141"/>
      <c r="AUN21" s="141"/>
      <c r="AUO21" s="141"/>
      <c r="AUP21" s="141"/>
      <c r="AUQ21" s="141"/>
      <c r="AUR21" s="141"/>
      <c r="AUS21" s="141"/>
      <c r="AUT21" s="141"/>
      <c r="AUU21" s="141"/>
      <c r="AUV21" s="141"/>
      <c r="AUW21" s="141"/>
      <c r="AUX21" s="141"/>
      <c r="AUY21" s="141"/>
      <c r="AUZ21" s="141"/>
      <c r="AVA21" s="141"/>
      <c r="AVB21" s="141"/>
      <c r="AVC21" s="141"/>
      <c r="AVD21" s="141"/>
      <c r="AVE21" s="141"/>
      <c r="AVF21" s="141"/>
      <c r="AVG21" s="141"/>
      <c r="AVH21" s="141"/>
      <c r="AVI21" s="141"/>
      <c r="AVJ21" s="141"/>
      <c r="AVK21" s="141"/>
      <c r="AVL21" s="141"/>
      <c r="AVM21" s="141"/>
      <c r="AVN21" s="141"/>
      <c r="AVO21" s="141"/>
      <c r="AVP21" s="141"/>
      <c r="AVQ21" s="141"/>
      <c r="AVR21" s="141"/>
      <c r="AVS21" s="141"/>
      <c r="AVT21" s="141"/>
      <c r="AVU21" s="141"/>
      <c r="AVV21" s="141"/>
      <c r="AVW21" s="141"/>
      <c r="AVX21" s="141"/>
      <c r="AVY21" s="141"/>
      <c r="AVZ21" s="141"/>
      <c r="AWA21" s="141"/>
      <c r="AWB21" s="141"/>
      <c r="AWC21" s="141"/>
      <c r="AWD21" s="141"/>
      <c r="AWE21" s="141"/>
      <c r="AWF21" s="141"/>
      <c r="AWG21" s="141"/>
      <c r="AWH21" s="141"/>
      <c r="AWI21" s="141"/>
      <c r="AWJ21" s="141"/>
      <c r="AWK21" s="141"/>
      <c r="AWL21" s="141"/>
      <c r="AWM21" s="141"/>
      <c r="AWN21" s="141"/>
      <c r="AWO21" s="141"/>
      <c r="AWP21" s="141"/>
      <c r="AWQ21" s="141"/>
      <c r="AWR21" s="141"/>
      <c r="AWS21" s="141"/>
      <c r="AWT21" s="141"/>
      <c r="AWU21" s="141"/>
      <c r="AWV21" s="141"/>
      <c r="AWW21" s="141"/>
      <c r="AWX21" s="141"/>
      <c r="AWY21" s="141"/>
      <c r="AWZ21" s="141"/>
      <c r="AXA21" s="141"/>
      <c r="AXB21" s="141"/>
      <c r="AXC21" s="141"/>
      <c r="AXD21" s="141"/>
      <c r="AXE21" s="141"/>
      <c r="AXF21" s="141"/>
      <c r="AXG21" s="141"/>
      <c r="AXH21" s="141"/>
      <c r="AXI21" s="141"/>
      <c r="AXJ21" s="141"/>
      <c r="AXK21" s="141"/>
      <c r="AXL21" s="141"/>
      <c r="AXM21" s="141"/>
      <c r="AXN21" s="141"/>
      <c r="AXO21" s="141"/>
      <c r="AXP21" s="141"/>
      <c r="AXQ21" s="141"/>
      <c r="AXR21" s="141"/>
      <c r="AXS21" s="141"/>
      <c r="AXT21" s="141"/>
      <c r="AXU21" s="141"/>
      <c r="AXV21" s="141"/>
      <c r="AXW21" s="141"/>
      <c r="AXX21" s="141"/>
      <c r="AXY21" s="141"/>
      <c r="AXZ21" s="141"/>
      <c r="AYA21" s="141"/>
      <c r="AYB21" s="141"/>
      <c r="AYC21" s="141"/>
      <c r="AYD21" s="141"/>
      <c r="AYE21" s="141"/>
      <c r="AYF21" s="141"/>
      <c r="AYG21" s="141"/>
      <c r="AYH21" s="141"/>
      <c r="AYI21" s="141"/>
      <c r="AYJ21" s="141"/>
      <c r="AYK21" s="141"/>
      <c r="AYL21" s="141"/>
      <c r="AYM21" s="141"/>
      <c r="AYN21" s="141"/>
      <c r="AYO21" s="141"/>
      <c r="AYP21" s="141"/>
      <c r="AYQ21" s="141"/>
      <c r="AYR21" s="141"/>
      <c r="AYS21" s="141"/>
      <c r="AYT21" s="141"/>
      <c r="AYU21" s="141"/>
      <c r="AYV21" s="141"/>
      <c r="AYW21" s="141"/>
      <c r="AYX21" s="141"/>
      <c r="AYY21" s="141"/>
      <c r="AYZ21" s="141"/>
      <c r="AZA21" s="141"/>
      <c r="AZB21" s="141"/>
      <c r="AZC21" s="141"/>
      <c r="AZD21" s="141"/>
      <c r="AZE21" s="141"/>
      <c r="AZF21" s="141"/>
      <c r="AZG21" s="141"/>
      <c r="AZH21" s="141"/>
      <c r="AZI21" s="141"/>
      <c r="AZJ21" s="141"/>
      <c r="AZK21" s="141"/>
      <c r="AZL21" s="141"/>
      <c r="AZM21" s="141"/>
      <c r="AZN21" s="141"/>
      <c r="AZO21" s="141"/>
      <c r="AZP21" s="141"/>
      <c r="AZQ21" s="141"/>
      <c r="AZR21" s="141"/>
      <c r="AZS21" s="141"/>
      <c r="AZT21" s="141"/>
      <c r="AZU21" s="141"/>
      <c r="AZV21" s="141"/>
      <c r="AZW21" s="141"/>
      <c r="AZX21" s="141"/>
      <c r="AZY21" s="141"/>
      <c r="AZZ21" s="141"/>
      <c r="BAA21" s="141"/>
      <c r="BAB21" s="141"/>
      <c r="BAC21" s="141"/>
      <c r="BAD21" s="141"/>
      <c r="BAE21" s="141"/>
      <c r="BAF21" s="141"/>
      <c r="BAG21" s="141"/>
      <c r="BAH21" s="141"/>
      <c r="BAI21" s="141"/>
      <c r="BAJ21" s="141"/>
      <c r="BAK21" s="141"/>
      <c r="BAL21" s="141"/>
      <c r="BAM21" s="141"/>
      <c r="BAN21" s="141"/>
      <c r="BAO21" s="141"/>
      <c r="BAP21" s="141"/>
      <c r="BAQ21" s="141"/>
      <c r="BAR21" s="141"/>
      <c r="BAS21" s="141"/>
      <c r="BAT21" s="141"/>
      <c r="BAU21" s="141"/>
      <c r="BAV21" s="141"/>
      <c r="BAW21" s="141"/>
      <c r="BAX21" s="141"/>
      <c r="BAY21" s="141"/>
      <c r="BAZ21" s="141"/>
      <c r="BBA21" s="141"/>
      <c r="BBB21" s="141"/>
      <c r="BBC21" s="141"/>
      <c r="BBD21" s="141"/>
      <c r="BBE21" s="141"/>
      <c r="BBF21" s="141"/>
      <c r="BBG21" s="141"/>
      <c r="BBH21" s="141"/>
      <c r="BBI21" s="141"/>
      <c r="BBJ21" s="141"/>
      <c r="BBK21" s="141"/>
      <c r="BBL21" s="141"/>
      <c r="BBM21" s="141"/>
      <c r="BBN21" s="141"/>
      <c r="BBO21" s="141"/>
      <c r="BBP21" s="141"/>
      <c r="BBQ21" s="141"/>
      <c r="BBR21" s="141"/>
      <c r="BBS21" s="141"/>
      <c r="BBT21" s="141"/>
      <c r="BBU21" s="141"/>
      <c r="BBV21" s="141"/>
      <c r="BBW21" s="141"/>
      <c r="BBX21" s="141"/>
      <c r="BBY21" s="141"/>
      <c r="BBZ21" s="141"/>
      <c r="BCA21" s="141"/>
      <c r="BCB21" s="141"/>
      <c r="BCC21" s="141"/>
      <c r="BCD21" s="141"/>
      <c r="BCE21" s="141"/>
      <c r="BCF21" s="141"/>
      <c r="BCG21" s="141"/>
      <c r="BCH21" s="141"/>
      <c r="BCI21" s="141"/>
      <c r="BCJ21" s="141"/>
      <c r="BCK21" s="141"/>
      <c r="BCL21" s="141"/>
      <c r="BCM21" s="141"/>
      <c r="BCN21" s="141"/>
      <c r="BCO21" s="141"/>
      <c r="BCP21" s="141"/>
      <c r="BCQ21" s="141"/>
      <c r="BCR21" s="141"/>
      <c r="BCS21" s="141"/>
      <c r="BCT21" s="141"/>
      <c r="BCU21" s="141"/>
      <c r="BCV21" s="141"/>
      <c r="BCW21" s="141"/>
      <c r="BCX21" s="141"/>
      <c r="BCY21" s="141"/>
      <c r="BCZ21" s="141"/>
      <c r="BDA21" s="141"/>
      <c r="BDB21" s="141"/>
      <c r="BDC21" s="141"/>
      <c r="BDD21" s="141"/>
      <c r="BDE21" s="141"/>
      <c r="BDF21" s="141"/>
      <c r="BDG21" s="141"/>
      <c r="BDH21" s="141"/>
      <c r="BDI21" s="141"/>
      <c r="BDJ21" s="141"/>
      <c r="BDK21" s="141"/>
      <c r="BDL21" s="141"/>
      <c r="BDM21" s="141"/>
      <c r="BDN21" s="141"/>
      <c r="BDO21" s="141"/>
      <c r="BDP21" s="141"/>
      <c r="BDQ21" s="141"/>
      <c r="BDR21" s="141"/>
      <c r="BDS21" s="141"/>
      <c r="BDT21" s="141"/>
      <c r="BDU21" s="141"/>
      <c r="BDV21" s="141"/>
      <c r="BDW21" s="141"/>
      <c r="BDX21" s="141"/>
      <c r="BDY21" s="141"/>
      <c r="BDZ21" s="141"/>
      <c r="BEA21" s="141"/>
      <c r="BEB21" s="141"/>
      <c r="BEC21" s="141"/>
      <c r="BED21" s="141"/>
      <c r="BEE21" s="141"/>
      <c r="BEF21" s="141"/>
      <c r="BEG21" s="141"/>
      <c r="BEH21" s="141"/>
      <c r="BEI21" s="141"/>
      <c r="BEJ21" s="141"/>
      <c r="BEK21" s="141"/>
      <c r="BEL21" s="141"/>
      <c r="BEM21" s="141"/>
      <c r="BEN21" s="141"/>
      <c r="BEO21" s="141"/>
      <c r="BEP21" s="141"/>
      <c r="BEQ21" s="141"/>
      <c r="BER21" s="141"/>
      <c r="BES21" s="141"/>
      <c r="BET21" s="141"/>
      <c r="BEU21" s="141"/>
      <c r="BEV21" s="141"/>
      <c r="BEW21" s="141"/>
      <c r="BEX21" s="141"/>
      <c r="BEY21" s="141"/>
      <c r="BEZ21" s="141"/>
      <c r="BFA21" s="141"/>
      <c r="BFB21" s="141"/>
      <c r="BFC21" s="141"/>
      <c r="BFD21" s="141"/>
      <c r="BFE21" s="141"/>
      <c r="BFF21" s="141"/>
      <c r="BFG21" s="141"/>
      <c r="BFH21" s="141"/>
      <c r="BFI21" s="141"/>
      <c r="BFJ21" s="141"/>
      <c r="BFK21" s="141"/>
      <c r="BFL21" s="141"/>
      <c r="BFM21" s="141"/>
      <c r="BFN21" s="141"/>
      <c r="BFO21" s="141"/>
      <c r="BFP21" s="141"/>
      <c r="BFQ21" s="141"/>
      <c r="BFR21" s="141"/>
      <c r="BFS21" s="141"/>
      <c r="BFT21" s="141"/>
      <c r="BFU21" s="141"/>
      <c r="BFV21" s="141"/>
      <c r="BFW21" s="141"/>
      <c r="BFX21" s="141"/>
      <c r="BFY21" s="141"/>
      <c r="BFZ21" s="141"/>
      <c r="BGA21" s="141"/>
      <c r="BGB21" s="141"/>
      <c r="BGC21" s="141"/>
      <c r="BGD21" s="141"/>
      <c r="BGE21" s="141"/>
      <c r="BGF21" s="141"/>
      <c r="BGG21" s="141"/>
      <c r="BGH21" s="141"/>
      <c r="BGI21" s="141"/>
      <c r="BGJ21" s="141"/>
      <c r="BGK21" s="141"/>
      <c r="BGL21" s="141"/>
      <c r="BGM21" s="141"/>
      <c r="BGN21" s="141"/>
      <c r="BGO21" s="141"/>
      <c r="BGP21" s="141"/>
      <c r="BGQ21" s="141"/>
      <c r="BGR21" s="141"/>
      <c r="BGS21" s="141"/>
      <c r="BGT21" s="141"/>
      <c r="BGU21" s="141"/>
      <c r="BGV21" s="141"/>
      <c r="BGW21" s="141"/>
      <c r="BGX21" s="141"/>
      <c r="BGY21" s="141"/>
      <c r="BGZ21" s="141"/>
      <c r="BHA21" s="141"/>
      <c r="BHB21" s="141"/>
      <c r="BHC21" s="141"/>
      <c r="BHD21" s="141"/>
      <c r="BHE21" s="141"/>
      <c r="BHF21" s="141"/>
      <c r="BHG21" s="141"/>
      <c r="BHH21" s="141"/>
      <c r="BHI21" s="141"/>
      <c r="BHJ21" s="141"/>
      <c r="BHK21" s="141"/>
      <c r="BHL21" s="141"/>
      <c r="BHM21" s="141"/>
      <c r="BHN21" s="141"/>
      <c r="BHO21" s="141"/>
      <c r="BHP21" s="141"/>
      <c r="BHQ21" s="141"/>
      <c r="BHR21" s="141"/>
      <c r="BHS21" s="141"/>
      <c r="BHT21" s="141"/>
      <c r="BHU21" s="141"/>
      <c r="BHV21" s="141"/>
      <c r="BHW21" s="141"/>
      <c r="BHX21" s="141"/>
      <c r="BHY21" s="141"/>
      <c r="BHZ21" s="141"/>
      <c r="BIA21" s="141"/>
      <c r="BIB21" s="141"/>
      <c r="BIC21" s="141"/>
      <c r="BID21" s="141"/>
      <c r="BIE21" s="141"/>
      <c r="BIF21" s="141"/>
      <c r="BIG21" s="141"/>
      <c r="BIH21" s="141"/>
      <c r="BII21" s="141"/>
      <c r="BIJ21" s="141"/>
      <c r="BIK21" s="141"/>
      <c r="BIL21" s="141"/>
      <c r="BIM21" s="141"/>
      <c r="BIN21" s="141"/>
      <c r="BIO21" s="141"/>
      <c r="BIP21" s="141"/>
      <c r="BIQ21" s="141"/>
      <c r="BIR21" s="141"/>
      <c r="BIS21" s="141"/>
      <c r="BIT21" s="141"/>
      <c r="BIU21" s="141"/>
      <c r="BIV21" s="141"/>
      <c r="BIW21" s="141"/>
      <c r="BIX21" s="141"/>
      <c r="BIY21" s="141"/>
      <c r="BIZ21" s="141"/>
      <c r="BJA21" s="141"/>
      <c r="BJB21" s="141"/>
      <c r="BJC21" s="141"/>
      <c r="BJD21" s="141"/>
      <c r="BJE21" s="141"/>
      <c r="BJF21" s="141"/>
      <c r="BJG21" s="141"/>
      <c r="BJH21" s="141"/>
      <c r="BJI21" s="141"/>
      <c r="BJJ21" s="141"/>
      <c r="BJK21" s="141"/>
      <c r="BJL21" s="141"/>
      <c r="BJM21" s="141"/>
      <c r="BJN21" s="141"/>
      <c r="BJO21" s="141"/>
      <c r="BJP21" s="141"/>
      <c r="BJQ21" s="141"/>
      <c r="BJR21" s="141"/>
      <c r="BJS21" s="141"/>
      <c r="BJT21" s="141"/>
      <c r="BJU21" s="141"/>
      <c r="BJV21" s="141"/>
      <c r="BJW21" s="141"/>
      <c r="BJX21" s="141"/>
      <c r="BJY21" s="141"/>
      <c r="BJZ21" s="141"/>
      <c r="BKA21" s="141"/>
      <c r="BKB21" s="141"/>
      <c r="BKC21" s="141"/>
      <c r="BKD21" s="141"/>
      <c r="BKE21" s="141"/>
      <c r="BKF21" s="141"/>
      <c r="BKG21" s="141"/>
      <c r="BKH21" s="141"/>
      <c r="BKI21" s="141"/>
      <c r="BKJ21" s="141"/>
      <c r="BKK21" s="141"/>
      <c r="BKL21" s="141"/>
      <c r="BKM21" s="141"/>
      <c r="BKN21" s="141"/>
      <c r="BKO21" s="141"/>
      <c r="BKP21" s="141"/>
      <c r="BKQ21" s="141"/>
      <c r="BKR21" s="141"/>
      <c r="BKS21" s="141"/>
      <c r="BKT21" s="141"/>
      <c r="BKU21" s="141"/>
      <c r="BKV21" s="141"/>
      <c r="BKW21" s="141"/>
      <c r="BKX21" s="141"/>
      <c r="BKY21" s="141"/>
      <c r="BKZ21" s="141"/>
      <c r="BLA21" s="141"/>
      <c r="BLB21" s="141"/>
      <c r="BLC21" s="141"/>
      <c r="BLD21" s="141"/>
      <c r="BLE21" s="141"/>
      <c r="BLF21" s="141"/>
      <c r="BLG21" s="141"/>
      <c r="BLH21" s="141"/>
      <c r="BLI21" s="141"/>
      <c r="BLJ21" s="141"/>
      <c r="BLK21" s="141"/>
      <c r="BLL21" s="141"/>
      <c r="BLM21" s="141"/>
      <c r="BLN21" s="141"/>
      <c r="BLO21" s="141"/>
      <c r="BLP21" s="141"/>
      <c r="BLQ21" s="141"/>
      <c r="BLR21" s="141"/>
      <c r="BLS21" s="141"/>
      <c r="BLT21" s="141"/>
      <c r="BLU21" s="141"/>
      <c r="BLV21" s="141"/>
      <c r="BLW21" s="141"/>
      <c r="BLX21" s="141"/>
      <c r="BLY21" s="141"/>
      <c r="BLZ21" s="141"/>
      <c r="BMA21" s="141"/>
      <c r="BMB21" s="141"/>
      <c r="BMC21" s="141"/>
      <c r="BMD21" s="141"/>
      <c r="BME21" s="141"/>
      <c r="BMF21" s="141"/>
      <c r="BMG21" s="141"/>
      <c r="BMH21" s="141"/>
      <c r="BMI21" s="141"/>
      <c r="BMJ21" s="141"/>
      <c r="BMK21" s="141"/>
      <c r="BML21" s="141"/>
      <c r="BMM21" s="141"/>
      <c r="BMN21" s="141"/>
      <c r="BMO21" s="141"/>
      <c r="BMP21" s="141"/>
      <c r="BMQ21" s="141"/>
      <c r="BMR21" s="141"/>
      <c r="BMS21" s="141"/>
      <c r="BMT21" s="141"/>
      <c r="BMU21" s="141"/>
      <c r="BMV21" s="141"/>
      <c r="BMW21" s="141"/>
      <c r="BMX21" s="141"/>
      <c r="BMY21" s="141"/>
      <c r="BMZ21" s="141"/>
      <c r="BNA21" s="141"/>
      <c r="BNB21" s="141"/>
      <c r="BNC21" s="141"/>
      <c r="BND21" s="141"/>
      <c r="BNE21" s="141"/>
      <c r="BNF21" s="141"/>
      <c r="BNG21" s="141"/>
      <c r="BNH21" s="141"/>
      <c r="BNI21" s="141"/>
      <c r="BNJ21" s="141"/>
      <c r="BNK21" s="141"/>
      <c r="BNL21" s="141"/>
      <c r="BNM21" s="141"/>
      <c r="BNN21" s="141"/>
      <c r="BNO21" s="141"/>
      <c r="BNP21" s="141"/>
      <c r="BNQ21" s="141"/>
      <c r="BNR21" s="141"/>
      <c r="BNS21" s="141"/>
      <c r="BNT21" s="141"/>
      <c r="BNU21" s="141"/>
      <c r="BNV21" s="141"/>
      <c r="BNW21" s="141"/>
      <c r="BNX21" s="141"/>
      <c r="BNY21" s="141"/>
      <c r="BNZ21" s="141"/>
      <c r="BOA21" s="141"/>
      <c r="BOB21" s="141"/>
      <c r="BOC21" s="141"/>
      <c r="BOD21" s="141"/>
      <c r="BOE21" s="141"/>
      <c r="BOF21" s="141"/>
      <c r="BOG21" s="141"/>
      <c r="BOH21" s="141"/>
      <c r="BOI21" s="141"/>
      <c r="BOJ21" s="141"/>
      <c r="BOK21" s="141"/>
      <c r="BOL21" s="141"/>
      <c r="BOM21" s="141"/>
      <c r="BON21" s="141"/>
      <c r="BOO21" s="141"/>
      <c r="BOP21" s="141"/>
      <c r="BOQ21" s="141"/>
      <c r="BOR21" s="141"/>
      <c r="BOS21" s="141"/>
      <c r="BOT21" s="141"/>
      <c r="BOU21" s="141"/>
      <c r="BOV21" s="141"/>
      <c r="BOW21" s="141"/>
      <c r="BOX21" s="141"/>
      <c r="BOY21" s="141"/>
      <c r="BOZ21" s="141"/>
      <c r="BPA21" s="141"/>
      <c r="BPB21" s="141"/>
      <c r="BPC21" s="141"/>
      <c r="BPD21" s="141"/>
      <c r="BPE21" s="141"/>
      <c r="BPF21" s="141"/>
      <c r="BPG21" s="141"/>
      <c r="BPH21" s="141"/>
      <c r="BPI21" s="141"/>
      <c r="BPJ21" s="141"/>
      <c r="BPK21" s="141"/>
      <c r="BPL21" s="141"/>
      <c r="BPM21" s="141"/>
      <c r="BPN21" s="141"/>
      <c r="BPO21" s="141"/>
      <c r="BPP21" s="141"/>
      <c r="BPQ21" s="141"/>
      <c r="BPR21" s="141"/>
      <c r="BPS21" s="141"/>
      <c r="BPT21" s="141"/>
      <c r="BPU21" s="141"/>
      <c r="BPV21" s="141"/>
      <c r="BPW21" s="141"/>
      <c r="BPX21" s="141"/>
      <c r="BPY21" s="141"/>
      <c r="BPZ21" s="141"/>
      <c r="BQA21" s="141"/>
      <c r="BQB21" s="141"/>
      <c r="BQC21" s="141"/>
      <c r="BQD21" s="141"/>
      <c r="BQE21" s="141"/>
      <c r="BQF21" s="141"/>
      <c r="BQG21" s="141"/>
      <c r="BQH21" s="141"/>
      <c r="BQI21" s="141"/>
      <c r="BQJ21" s="141"/>
      <c r="BQK21" s="141"/>
      <c r="BQL21" s="141"/>
      <c r="BQM21" s="141"/>
      <c r="BQN21" s="141"/>
      <c r="BQO21" s="141"/>
      <c r="BQP21" s="141"/>
      <c r="BQQ21" s="141"/>
      <c r="BQR21" s="141"/>
      <c r="BQS21" s="141"/>
      <c r="BQT21" s="141"/>
      <c r="BQU21" s="141"/>
      <c r="BQV21" s="141"/>
      <c r="BQW21" s="141"/>
      <c r="BQX21" s="141"/>
      <c r="BQY21" s="141"/>
      <c r="BQZ21" s="141"/>
      <c r="BRA21" s="141"/>
      <c r="BRB21" s="141"/>
      <c r="BRC21" s="141"/>
      <c r="BRD21" s="141"/>
      <c r="BRE21" s="141"/>
      <c r="BRF21" s="141"/>
      <c r="BRG21" s="141"/>
      <c r="BRH21" s="141"/>
      <c r="BRI21" s="141"/>
      <c r="BRJ21" s="141"/>
      <c r="BRK21" s="141"/>
      <c r="BRL21" s="141"/>
      <c r="BRM21" s="141"/>
      <c r="BRN21" s="141"/>
      <c r="BRO21" s="141"/>
      <c r="BRP21" s="141"/>
      <c r="BRQ21" s="141"/>
      <c r="BRR21" s="141"/>
      <c r="BRS21" s="141"/>
      <c r="BRT21" s="141"/>
      <c r="BRU21" s="141"/>
      <c r="BRV21" s="141"/>
      <c r="BRW21" s="141"/>
      <c r="BRX21" s="141"/>
      <c r="BRY21" s="141"/>
      <c r="BRZ21" s="141"/>
      <c r="BSA21" s="141"/>
      <c r="BSB21" s="141"/>
      <c r="BSC21" s="141"/>
      <c r="BSD21" s="141"/>
      <c r="BSE21" s="141"/>
      <c r="BSF21" s="141"/>
      <c r="BSG21" s="141"/>
      <c r="BSH21" s="141"/>
      <c r="BSI21" s="141"/>
      <c r="BSJ21" s="141"/>
      <c r="BSK21" s="141"/>
      <c r="BSL21" s="141"/>
      <c r="BSM21" s="141"/>
      <c r="BSN21" s="141"/>
      <c r="BSO21" s="141"/>
      <c r="BSP21" s="141"/>
      <c r="BSQ21" s="141"/>
      <c r="BSR21" s="141"/>
      <c r="BSS21" s="141"/>
      <c r="BST21" s="141"/>
      <c r="BSU21" s="141"/>
      <c r="BSV21" s="141"/>
      <c r="BSW21" s="141"/>
      <c r="BSX21" s="141"/>
      <c r="BSY21" s="141"/>
      <c r="BSZ21" s="141"/>
      <c r="BTA21" s="141"/>
      <c r="BTB21" s="141"/>
      <c r="BTC21" s="141"/>
      <c r="BTD21" s="141"/>
      <c r="BTE21" s="141"/>
      <c r="BTF21" s="141"/>
      <c r="BTG21" s="141"/>
      <c r="BTH21" s="141"/>
      <c r="BTI21" s="141"/>
      <c r="BTJ21" s="141"/>
      <c r="BTK21" s="141"/>
      <c r="BTL21" s="141"/>
      <c r="BTM21" s="141"/>
      <c r="BTN21" s="141"/>
      <c r="BTO21" s="141"/>
      <c r="BTP21" s="141"/>
      <c r="BTQ21" s="141"/>
      <c r="BTR21" s="141"/>
      <c r="BTS21" s="141"/>
      <c r="BTT21" s="141"/>
      <c r="BTU21" s="141"/>
      <c r="BTV21" s="141"/>
      <c r="BTW21" s="141"/>
      <c r="BTX21" s="141"/>
      <c r="BTY21" s="141"/>
      <c r="BTZ21" s="141"/>
      <c r="BUA21" s="141"/>
      <c r="BUB21" s="141"/>
      <c r="BUC21" s="141"/>
      <c r="BUD21" s="141"/>
      <c r="BUE21" s="141"/>
      <c r="BUF21" s="141"/>
      <c r="BUG21" s="141"/>
      <c r="BUH21" s="141"/>
      <c r="BUI21" s="141"/>
      <c r="BUJ21" s="141"/>
      <c r="BUK21" s="141"/>
      <c r="BUL21" s="141"/>
      <c r="BUM21" s="141"/>
      <c r="BUN21" s="141"/>
      <c r="BUO21" s="141"/>
      <c r="BUP21" s="141"/>
      <c r="BUQ21" s="141"/>
      <c r="BUR21" s="141"/>
      <c r="BUS21" s="141"/>
      <c r="BUT21" s="141"/>
      <c r="BUU21" s="141"/>
      <c r="BUV21" s="141"/>
      <c r="BUW21" s="141"/>
      <c r="BUX21" s="141"/>
      <c r="BUY21" s="141"/>
      <c r="BUZ21" s="141"/>
      <c r="BVA21" s="141"/>
      <c r="BVB21" s="141"/>
      <c r="BVC21" s="141"/>
      <c r="BVD21" s="141"/>
      <c r="BVE21" s="141"/>
      <c r="BVF21" s="141"/>
      <c r="BVG21" s="141"/>
      <c r="BVH21" s="141"/>
      <c r="BVI21" s="141"/>
      <c r="BVJ21" s="141"/>
      <c r="BVK21" s="141"/>
      <c r="BVL21" s="141"/>
      <c r="BVM21" s="141"/>
      <c r="BVN21" s="141"/>
      <c r="BVO21" s="141"/>
      <c r="BVP21" s="141"/>
      <c r="BVQ21" s="141"/>
      <c r="BVR21" s="141"/>
      <c r="BVS21" s="141"/>
      <c r="BVT21" s="141"/>
      <c r="BVU21" s="141"/>
      <c r="BVV21" s="141"/>
      <c r="BVW21" s="141"/>
      <c r="BVX21" s="141"/>
      <c r="BVY21" s="141"/>
      <c r="BVZ21" s="141"/>
      <c r="BWA21" s="141"/>
      <c r="BWB21" s="141"/>
      <c r="BWC21" s="141"/>
      <c r="BWD21" s="141"/>
      <c r="BWE21" s="141"/>
      <c r="BWF21" s="141"/>
      <c r="BWG21" s="141"/>
      <c r="BWH21" s="141"/>
      <c r="BWI21" s="141"/>
      <c r="BWJ21" s="141"/>
      <c r="BWK21" s="141"/>
      <c r="BWL21" s="141"/>
      <c r="BWM21" s="141"/>
      <c r="BWN21" s="141"/>
      <c r="BWO21" s="141"/>
      <c r="BWP21" s="141"/>
      <c r="BWQ21" s="141"/>
      <c r="BWR21" s="141"/>
      <c r="BWS21" s="141"/>
      <c r="BWT21" s="141"/>
      <c r="BWU21" s="141"/>
      <c r="BWV21" s="141"/>
      <c r="BWW21" s="141"/>
      <c r="BWX21" s="141"/>
      <c r="BWY21" s="141"/>
      <c r="BWZ21" s="141"/>
      <c r="BXA21" s="141"/>
      <c r="BXB21" s="141"/>
      <c r="BXC21" s="141"/>
      <c r="BXD21" s="141"/>
      <c r="BXE21" s="141"/>
      <c r="BXF21" s="141"/>
      <c r="BXG21" s="141"/>
      <c r="BXH21" s="141"/>
      <c r="BXI21" s="141"/>
      <c r="BXJ21" s="141"/>
      <c r="BXK21" s="141"/>
      <c r="BXL21" s="141"/>
      <c r="BXM21" s="141"/>
      <c r="BXN21" s="141"/>
      <c r="BXO21" s="141"/>
      <c r="BXP21" s="141"/>
      <c r="BXQ21" s="141"/>
      <c r="BXR21" s="141"/>
      <c r="BXS21" s="141"/>
      <c r="BXT21" s="141"/>
      <c r="BXU21" s="141"/>
      <c r="BXV21" s="141"/>
      <c r="BXW21" s="141"/>
      <c r="BXX21" s="141"/>
      <c r="BXY21" s="141"/>
      <c r="BXZ21" s="141"/>
      <c r="BYA21" s="141"/>
      <c r="BYB21" s="141"/>
      <c r="BYC21" s="141"/>
      <c r="BYD21" s="141"/>
      <c r="BYE21" s="141"/>
      <c r="BYF21" s="141"/>
      <c r="BYG21" s="141"/>
      <c r="BYH21" s="141"/>
      <c r="BYI21" s="141"/>
      <c r="BYJ21" s="141"/>
      <c r="BYK21" s="141"/>
      <c r="BYL21" s="141"/>
      <c r="BYM21" s="141"/>
      <c r="BYN21" s="141"/>
      <c r="BYO21" s="141"/>
      <c r="BYP21" s="141"/>
      <c r="BYQ21" s="141"/>
      <c r="BYR21" s="141"/>
      <c r="BYS21" s="141"/>
      <c r="BYT21" s="141"/>
      <c r="BYU21" s="141"/>
      <c r="BYV21" s="141"/>
      <c r="BYW21" s="141"/>
      <c r="BYX21" s="141"/>
      <c r="BYY21" s="141"/>
      <c r="BYZ21" s="141"/>
      <c r="BZA21" s="141"/>
      <c r="BZB21" s="141"/>
      <c r="BZC21" s="141"/>
      <c r="BZD21" s="141"/>
      <c r="BZE21" s="141"/>
      <c r="BZF21" s="141"/>
      <c r="BZG21" s="141"/>
      <c r="BZH21" s="141"/>
      <c r="BZI21" s="141"/>
      <c r="BZJ21" s="141"/>
      <c r="BZK21" s="141"/>
      <c r="BZL21" s="141"/>
      <c r="BZM21" s="141"/>
      <c r="BZN21" s="141"/>
      <c r="BZO21" s="141"/>
      <c r="BZP21" s="141"/>
      <c r="BZQ21" s="141"/>
      <c r="BZR21" s="141"/>
      <c r="BZS21" s="141"/>
      <c r="BZT21" s="141"/>
      <c r="BZU21" s="141"/>
      <c r="BZV21" s="141"/>
      <c r="BZW21" s="141"/>
      <c r="BZX21" s="141"/>
      <c r="BZY21" s="141"/>
      <c r="BZZ21" s="141"/>
      <c r="CAA21" s="141"/>
      <c r="CAB21" s="141"/>
      <c r="CAC21" s="141"/>
      <c r="CAD21" s="141"/>
      <c r="CAE21" s="141"/>
      <c r="CAF21" s="141"/>
      <c r="CAG21" s="141"/>
      <c r="CAH21" s="141"/>
      <c r="CAI21" s="141"/>
      <c r="CAJ21" s="141"/>
      <c r="CAK21" s="141"/>
      <c r="CAL21" s="141"/>
      <c r="CAM21" s="141"/>
      <c r="CAN21" s="141"/>
      <c r="CAO21" s="141"/>
      <c r="CAP21" s="141"/>
      <c r="CAQ21" s="141"/>
      <c r="CAR21" s="141"/>
      <c r="CAS21" s="141"/>
      <c r="CAT21" s="141"/>
      <c r="CAU21" s="141"/>
      <c r="CAV21" s="141"/>
      <c r="CAW21" s="141"/>
      <c r="CAX21" s="141"/>
      <c r="CAY21" s="141"/>
      <c r="CAZ21" s="141"/>
      <c r="CBA21" s="141"/>
      <c r="CBB21" s="141"/>
      <c r="CBC21" s="141"/>
      <c r="CBD21" s="141"/>
      <c r="CBE21" s="141"/>
      <c r="CBF21" s="141"/>
      <c r="CBG21" s="141"/>
      <c r="CBH21" s="141"/>
      <c r="CBI21" s="141"/>
      <c r="CBJ21" s="141"/>
      <c r="CBK21" s="141"/>
      <c r="CBL21" s="141"/>
      <c r="CBM21" s="141"/>
      <c r="CBN21" s="141"/>
      <c r="CBO21" s="141"/>
      <c r="CBP21" s="141"/>
      <c r="CBQ21" s="141"/>
      <c r="CBR21" s="141"/>
      <c r="CBS21" s="141"/>
      <c r="CBT21" s="141"/>
      <c r="CBU21" s="141"/>
    </row>
    <row r="22" spans="1:2101" ht="22.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  <c r="S22" s="8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BD22" s="2"/>
      <c r="BE22" s="2"/>
    </row>
    <row r="23" spans="1:2101" ht="30.75" x14ac:dyDescent="0.45">
      <c r="A23" s="7"/>
      <c r="B23" s="7"/>
      <c r="C23" s="58" t="s">
        <v>7</v>
      </c>
      <c r="D23" s="58"/>
      <c r="E23" s="58"/>
      <c r="F23" s="58"/>
      <c r="G23" s="1"/>
      <c r="H23" s="59"/>
      <c r="I23" s="60" t="s">
        <v>91</v>
      </c>
      <c r="J23" s="58" t="s">
        <v>4</v>
      </c>
      <c r="K23" s="1"/>
      <c r="L23" s="1"/>
      <c r="M23" s="1"/>
      <c r="N23" s="58"/>
      <c r="O23" s="58"/>
      <c r="P23" s="58"/>
      <c r="Q23" s="58"/>
      <c r="R23" s="61"/>
      <c r="S23" s="62" t="s">
        <v>1</v>
      </c>
      <c r="T23" s="60" t="s">
        <v>91</v>
      </c>
      <c r="U23" s="58" t="s">
        <v>59</v>
      </c>
      <c r="V23" s="1"/>
      <c r="W23" s="58"/>
      <c r="X23" s="58"/>
      <c r="Y23" s="58"/>
      <c r="Z23" s="58"/>
      <c r="AA23" s="58"/>
      <c r="AB23" s="58"/>
      <c r="AC23" s="58"/>
      <c r="AD23" s="1"/>
      <c r="AE23" s="57" t="s">
        <v>90</v>
      </c>
      <c r="AF23" s="60" t="s">
        <v>91</v>
      </c>
      <c r="AG23" s="58" t="s">
        <v>89</v>
      </c>
      <c r="AH23" s="58"/>
      <c r="AI23" s="58"/>
      <c r="AJ23" s="1"/>
      <c r="AK23" s="1"/>
      <c r="AL23" s="1"/>
      <c r="AM23" s="1"/>
      <c r="AN23" s="1"/>
      <c r="AO23" s="1"/>
      <c r="AP23" s="1"/>
      <c r="AQ23" s="57" t="s">
        <v>60</v>
      </c>
      <c r="AR23" s="60" t="s">
        <v>91</v>
      </c>
      <c r="AS23" s="58" t="s">
        <v>61</v>
      </c>
      <c r="AT23" s="1"/>
      <c r="AU23" s="1"/>
      <c r="AV23" s="1"/>
      <c r="AW23" s="1"/>
      <c r="AX23" s="1"/>
      <c r="BD23" s="2"/>
      <c r="BE23" s="2"/>
    </row>
    <row r="24" spans="1:2101" ht="22.5" customHeight="1" x14ac:dyDescent="0.45">
      <c r="A24" s="7"/>
      <c r="B24" s="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61"/>
      <c r="S24" s="61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BD24" s="2"/>
      <c r="BE24" s="2"/>
    </row>
    <row r="25" spans="1:2101" ht="30.75" x14ac:dyDescent="0.45">
      <c r="A25" s="7"/>
      <c r="B25" s="7"/>
      <c r="C25" s="58"/>
      <c r="D25" s="58"/>
      <c r="E25" s="58"/>
      <c r="F25" s="58"/>
      <c r="G25" s="58"/>
      <c r="H25" s="63" t="s">
        <v>0</v>
      </c>
      <c r="I25" s="60" t="s">
        <v>91</v>
      </c>
      <c r="J25" s="58" t="s">
        <v>65</v>
      </c>
      <c r="K25" s="1"/>
      <c r="L25" s="1"/>
      <c r="M25" s="1"/>
      <c r="N25" s="58"/>
      <c r="O25" s="58"/>
      <c r="P25" s="58"/>
      <c r="Q25" s="58"/>
      <c r="R25" s="61"/>
      <c r="S25" s="57" t="s">
        <v>62</v>
      </c>
      <c r="T25" s="60" t="s">
        <v>91</v>
      </c>
      <c r="U25" s="58" t="s">
        <v>66</v>
      </c>
      <c r="V25" s="1"/>
      <c r="W25" s="58"/>
      <c r="X25" s="58"/>
      <c r="Y25" s="58"/>
      <c r="Z25" s="58"/>
      <c r="AA25" s="58"/>
      <c r="AB25" s="58"/>
      <c r="AC25" s="58"/>
      <c r="AD25" s="1"/>
      <c r="AE25" s="57" t="s">
        <v>64</v>
      </c>
      <c r="AF25" s="60" t="s">
        <v>91</v>
      </c>
      <c r="AG25" s="58" t="s">
        <v>63</v>
      </c>
      <c r="AH25" s="58"/>
      <c r="AI25" s="58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BD25" s="2"/>
      <c r="BE25" s="2"/>
    </row>
    <row r="26" spans="1:2101" ht="23.25" x14ac:dyDescent="0.35">
      <c r="A26" s="7"/>
      <c r="B26" s="7"/>
      <c r="C26" s="7"/>
      <c r="D26" s="7"/>
      <c r="E26" s="7"/>
      <c r="F26" s="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9"/>
      <c r="S26" s="9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5"/>
      <c r="AK26" s="5"/>
      <c r="AL26" s="5"/>
      <c r="AM26" s="5"/>
      <c r="AN26" s="5"/>
      <c r="AO26" s="5"/>
      <c r="AP26" s="5"/>
      <c r="AQ26" s="5"/>
      <c r="AR26" s="5"/>
      <c r="AS26" s="5"/>
      <c r="BD26" s="2"/>
      <c r="BE26" s="2"/>
    </row>
    <row r="27" spans="1:2101" ht="35.25" x14ac:dyDescent="0.5">
      <c r="A27" s="7"/>
      <c r="B27" s="7"/>
      <c r="C27" s="7"/>
      <c r="D27" s="7"/>
      <c r="E27" s="7"/>
      <c r="F27" s="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9"/>
      <c r="S27" s="9"/>
      <c r="T27" s="6"/>
      <c r="U27" s="6"/>
      <c r="V27" s="6"/>
      <c r="W27" s="6"/>
      <c r="X27" s="6"/>
      <c r="Y27" s="6"/>
      <c r="Z27" s="6"/>
      <c r="AA27" s="55" t="s">
        <v>35</v>
      </c>
      <c r="AB27" s="64"/>
      <c r="AC27" s="64"/>
      <c r="AD27" s="64"/>
      <c r="AE27" s="64"/>
      <c r="AF27" s="64"/>
      <c r="AG27" s="64"/>
      <c r="AH27" s="64"/>
      <c r="AI27" s="64"/>
      <c r="AJ27" s="41"/>
      <c r="AK27" s="41"/>
      <c r="AL27" s="41"/>
      <c r="AM27" s="41"/>
      <c r="AN27" s="41"/>
      <c r="AO27" s="5"/>
      <c r="AP27" s="5"/>
      <c r="AQ27" s="5"/>
      <c r="AR27" s="5"/>
      <c r="AS27" s="5"/>
      <c r="BD27" s="2"/>
      <c r="BE27" s="2"/>
      <c r="BI27" s="17"/>
    </row>
    <row r="28" spans="1:2101" ht="13.5" thickBo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8"/>
      <c r="S28" s="8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BD28" s="2"/>
      <c r="BE28" s="2"/>
    </row>
    <row r="29" spans="1:2101" ht="32.450000000000003" customHeight="1" thickBot="1" x14ac:dyDescent="0.25">
      <c r="A29" s="499" t="s">
        <v>96</v>
      </c>
      <c r="B29" s="458" t="s">
        <v>318</v>
      </c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60"/>
      <c r="P29" s="577" t="s">
        <v>8</v>
      </c>
      <c r="Q29" s="327"/>
      <c r="R29" s="327" t="s">
        <v>9</v>
      </c>
      <c r="S29" s="513"/>
      <c r="T29" s="544" t="s">
        <v>10</v>
      </c>
      <c r="U29" s="449"/>
      <c r="V29" s="449"/>
      <c r="W29" s="449"/>
      <c r="X29" s="449"/>
      <c r="Y29" s="449"/>
      <c r="Z29" s="449"/>
      <c r="AA29" s="449"/>
      <c r="AB29" s="449"/>
      <c r="AC29" s="449"/>
      <c r="AD29" s="449"/>
      <c r="AE29" s="566"/>
      <c r="AF29" s="544" t="s">
        <v>34</v>
      </c>
      <c r="AG29" s="449"/>
      <c r="AH29" s="449"/>
      <c r="AI29" s="449"/>
      <c r="AJ29" s="449"/>
      <c r="AK29" s="449"/>
      <c r="AL29" s="449"/>
      <c r="AM29" s="449"/>
      <c r="AN29" s="449"/>
      <c r="AO29" s="449"/>
      <c r="AP29" s="449"/>
      <c r="AQ29" s="449"/>
      <c r="AR29" s="449"/>
      <c r="AS29" s="449"/>
      <c r="AT29" s="449"/>
      <c r="AU29" s="449"/>
      <c r="AV29" s="449"/>
      <c r="AW29" s="449"/>
      <c r="AX29" s="449"/>
      <c r="AY29" s="449"/>
      <c r="AZ29" s="449"/>
      <c r="BA29" s="449"/>
      <c r="BB29" s="449"/>
      <c r="BC29" s="545"/>
      <c r="BD29" s="343" t="s">
        <v>97</v>
      </c>
      <c r="BE29" s="344"/>
      <c r="BF29" s="344"/>
      <c r="BG29" s="344"/>
      <c r="BH29" s="344"/>
      <c r="BI29" s="345"/>
      <c r="BK29" s="20"/>
      <c r="BL29" s="20"/>
      <c r="BN29" s="2"/>
      <c r="BO29" s="2"/>
    </row>
    <row r="30" spans="1:2101" ht="32.450000000000003" customHeight="1" thickBot="1" x14ac:dyDescent="0.25">
      <c r="A30" s="500"/>
      <c r="B30" s="461"/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  <c r="O30" s="463"/>
      <c r="P30" s="578"/>
      <c r="Q30" s="400"/>
      <c r="R30" s="400"/>
      <c r="S30" s="515"/>
      <c r="T30" s="512" t="s">
        <v>5</v>
      </c>
      <c r="U30" s="513"/>
      <c r="V30" s="327" t="s">
        <v>11</v>
      </c>
      <c r="W30" s="399"/>
      <c r="X30" s="340" t="s">
        <v>12</v>
      </c>
      <c r="Y30" s="341"/>
      <c r="Z30" s="341"/>
      <c r="AA30" s="341"/>
      <c r="AB30" s="341"/>
      <c r="AC30" s="341"/>
      <c r="AD30" s="341"/>
      <c r="AE30" s="342"/>
      <c r="AF30" s="403" t="s">
        <v>14</v>
      </c>
      <c r="AG30" s="341"/>
      <c r="AH30" s="341"/>
      <c r="AI30" s="341"/>
      <c r="AJ30" s="341"/>
      <c r="AK30" s="404"/>
      <c r="AL30" s="340" t="s">
        <v>15</v>
      </c>
      <c r="AM30" s="341"/>
      <c r="AN30" s="341"/>
      <c r="AO30" s="341"/>
      <c r="AP30" s="341"/>
      <c r="AQ30" s="342"/>
      <c r="AR30" s="403" t="s">
        <v>16</v>
      </c>
      <c r="AS30" s="341"/>
      <c r="AT30" s="341"/>
      <c r="AU30" s="341"/>
      <c r="AV30" s="341"/>
      <c r="AW30" s="404"/>
      <c r="AX30" s="340" t="s">
        <v>158</v>
      </c>
      <c r="AY30" s="341"/>
      <c r="AZ30" s="341"/>
      <c r="BA30" s="341"/>
      <c r="BB30" s="341"/>
      <c r="BC30" s="342"/>
      <c r="BD30" s="346"/>
      <c r="BE30" s="347"/>
      <c r="BF30" s="347"/>
      <c r="BG30" s="347"/>
      <c r="BH30" s="347"/>
      <c r="BI30" s="348"/>
      <c r="BK30" s="20"/>
      <c r="BL30" s="20"/>
      <c r="BN30" s="2"/>
      <c r="BO30" s="2"/>
    </row>
    <row r="31" spans="1:2101" ht="76.900000000000006" customHeight="1" thickBot="1" x14ac:dyDescent="0.25">
      <c r="A31" s="500"/>
      <c r="B31" s="461"/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3"/>
      <c r="P31" s="578"/>
      <c r="Q31" s="400"/>
      <c r="R31" s="400"/>
      <c r="S31" s="515"/>
      <c r="T31" s="514"/>
      <c r="U31" s="515"/>
      <c r="V31" s="400"/>
      <c r="W31" s="401"/>
      <c r="X31" s="336" t="s">
        <v>13</v>
      </c>
      <c r="Y31" s="337"/>
      <c r="Z31" s="327" t="s">
        <v>98</v>
      </c>
      <c r="AA31" s="327"/>
      <c r="AB31" s="327" t="s">
        <v>99</v>
      </c>
      <c r="AC31" s="327"/>
      <c r="AD31" s="336" t="s">
        <v>70</v>
      </c>
      <c r="AE31" s="337"/>
      <c r="AF31" s="541" t="s">
        <v>153</v>
      </c>
      <c r="AG31" s="341"/>
      <c r="AH31" s="342"/>
      <c r="AI31" s="541" t="s">
        <v>345</v>
      </c>
      <c r="AJ31" s="341"/>
      <c r="AK31" s="404"/>
      <c r="AL31" s="541" t="s">
        <v>178</v>
      </c>
      <c r="AM31" s="341"/>
      <c r="AN31" s="404"/>
      <c r="AO31" s="523" t="s">
        <v>179</v>
      </c>
      <c r="AP31" s="341"/>
      <c r="AQ31" s="404"/>
      <c r="AR31" s="523" t="s">
        <v>154</v>
      </c>
      <c r="AS31" s="341"/>
      <c r="AT31" s="342"/>
      <c r="AU31" s="541" t="s">
        <v>155</v>
      </c>
      <c r="AV31" s="341"/>
      <c r="AW31" s="404"/>
      <c r="AX31" s="523" t="s">
        <v>187</v>
      </c>
      <c r="AY31" s="341"/>
      <c r="AZ31" s="404"/>
      <c r="BA31" s="520" t="s">
        <v>156</v>
      </c>
      <c r="BB31" s="521"/>
      <c r="BC31" s="522"/>
      <c r="BD31" s="346"/>
      <c r="BE31" s="347"/>
      <c r="BF31" s="347"/>
      <c r="BG31" s="347"/>
      <c r="BH31" s="347"/>
      <c r="BI31" s="348"/>
      <c r="BK31" s="20"/>
      <c r="BL31" s="20"/>
      <c r="BN31" s="2"/>
      <c r="BO31" s="2"/>
    </row>
    <row r="32" spans="1:2101" ht="142.5" customHeight="1" thickBot="1" x14ac:dyDescent="0.4">
      <c r="A32" s="501"/>
      <c r="B32" s="464"/>
      <c r="C32" s="465"/>
      <c r="D32" s="465"/>
      <c r="E32" s="465"/>
      <c r="F32" s="465"/>
      <c r="G32" s="465"/>
      <c r="H32" s="465"/>
      <c r="I32" s="465"/>
      <c r="J32" s="465"/>
      <c r="K32" s="465"/>
      <c r="L32" s="465"/>
      <c r="M32" s="465"/>
      <c r="N32" s="465"/>
      <c r="O32" s="466"/>
      <c r="P32" s="529"/>
      <c r="Q32" s="328"/>
      <c r="R32" s="328"/>
      <c r="S32" s="517"/>
      <c r="T32" s="573"/>
      <c r="U32" s="339"/>
      <c r="V32" s="335"/>
      <c r="W32" s="572"/>
      <c r="X32" s="338"/>
      <c r="Y32" s="339"/>
      <c r="Z32" s="335"/>
      <c r="AA32" s="335"/>
      <c r="AB32" s="335"/>
      <c r="AC32" s="335"/>
      <c r="AD32" s="338"/>
      <c r="AE32" s="339"/>
      <c r="AF32" s="159" t="s">
        <v>3</v>
      </c>
      <c r="AG32" s="160" t="s">
        <v>17</v>
      </c>
      <c r="AH32" s="161" t="s">
        <v>18</v>
      </c>
      <c r="AI32" s="159" t="s">
        <v>3</v>
      </c>
      <c r="AJ32" s="160" t="s">
        <v>17</v>
      </c>
      <c r="AK32" s="162" t="s">
        <v>18</v>
      </c>
      <c r="AL32" s="159" t="s">
        <v>3</v>
      </c>
      <c r="AM32" s="160" t="s">
        <v>17</v>
      </c>
      <c r="AN32" s="162" t="s">
        <v>18</v>
      </c>
      <c r="AO32" s="163" t="s">
        <v>3</v>
      </c>
      <c r="AP32" s="160" t="s">
        <v>17</v>
      </c>
      <c r="AQ32" s="162" t="s">
        <v>18</v>
      </c>
      <c r="AR32" s="163" t="s">
        <v>3</v>
      </c>
      <c r="AS32" s="160" t="s">
        <v>17</v>
      </c>
      <c r="AT32" s="161" t="s">
        <v>18</v>
      </c>
      <c r="AU32" s="159" t="s">
        <v>3</v>
      </c>
      <c r="AV32" s="160" t="s">
        <v>17</v>
      </c>
      <c r="AW32" s="162" t="s">
        <v>18</v>
      </c>
      <c r="AX32" s="163" t="s">
        <v>3</v>
      </c>
      <c r="AY32" s="160" t="s">
        <v>17</v>
      </c>
      <c r="AZ32" s="162" t="s">
        <v>18</v>
      </c>
      <c r="BA32" s="73" t="s">
        <v>3</v>
      </c>
      <c r="BB32" s="158" t="s">
        <v>17</v>
      </c>
      <c r="BC32" s="71" t="s">
        <v>18</v>
      </c>
      <c r="BD32" s="349"/>
      <c r="BE32" s="350"/>
      <c r="BF32" s="350"/>
      <c r="BG32" s="350"/>
      <c r="BH32" s="350"/>
      <c r="BI32" s="351"/>
      <c r="BJ32" s="5">
        <f>SUM(X33:AE33)</f>
        <v>1662</v>
      </c>
      <c r="BK32" s="127">
        <f>SUM(AG33,AJ33,AM33,AP33,AS33,AV33,AY33)</f>
        <v>1662</v>
      </c>
      <c r="BL32" s="20"/>
      <c r="BN32" s="2"/>
      <c r="BO32" s="2"/>
    </row>
    <row r="33" spans="1:2639" s="19" customFormat="1" ht="40.5" customHeight="1" thickBot="1" x14ac:dyDescent="0.4">
      <c r="A33" s="94" t="s">
        <v>19</v>
      </c>
      <c r="B33" s="583" t="s">
        <v>110</v>
      </c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5"/>
      <c r="P33" s="582"/>
      <c r="Q33" s="521"/>
      <c r="R33" s="521"/>
      <c r="S33" s="522"/>
      <c r="T33" s="544">
        <f>SUM(T35:U45,T46:U68)</f>
        <v>3700</v>
      </c>
      <c r="U33" s="449"/>
      <c r="V33" s="449">
        <f>SUM(V35:W45,V46:W68)</f>
        <v>1662</v>
      </c>
      <c r="W33" s="566"/>
      <c r="X33" s="544">
        <f>SUM(X35:Y45,X46:Y68)</f>
        <v>776</v>
      </c>
      <c r="Y33" s="449"/>
      <c r="Z33" s="449">
        <f>SUM(Z35:AA45,Z46:AA68)</f>
        <v>288</v>
      </c>
      <c r="AA33" s="449"/>
      <c r="AB33" s="449">
        <f>SUM(AB35:AC45,AB46:AC68)</f>
        <v>550</v>
      </c>
      <c r="AC33" s="449"/>
      <c r="AD33" s="449">
        <f>SUM(AD35:AE45,AD46:AE68)</f>
        <v>48</v>
      </c>
      <c r="AE33" s="566"/>
      <c r="AF33" s="206">
        <f t="shared" ref="AF33:AZ33" si="1">SUM(AF35:AF45,AF46:AF68)</f>
        <v>988</v>
      </c>
      <c r="AG33" s="207">
        <f t="shared" si="1"/>
        <v>470</v>
      </c>
      <c r="AH33" s="208">
        <f t="shared" si="1"/>
        <v>27</v>
      </c>
      <c r="AI33" s="206">
        <f t="shared" si="1"/>
        <v>796</v>
      </c>
      <c r="AJ33" s="207">
        <f t="shared" si="1"/>
        <v>392</v>
      </c>
      <c r="AK33" s="208">
        <f t="shared" si="1"/>
        <v>22</v>
      </c>
      <c r="AL33" s="206">
        <f t="shared" si="1"/>
        <v>808</v>
      </c>
      <c r="AM33" s="207">
        <f t="shared" si="1"/>
        <v>356</v>
      </c>
      <c r="AN33" s="208">
        <f t="shared" si="1"/>
        <v>22</v>
      </c>
      <c r="AO33" s="206">
        <f t="shared" si="1"/>
        <v>456</v>
      </c>
      <c r="AP33" s="207">
        <f t="shared" si="1"/>
        <v>194</v>
      </c>
      <c r="AQ33" s="208">
        <f t="shared" si="1"/>
        <v>12</v>
      </c>
      <c r="AR33" s="206">
        <f t="shared" si="1"/>
        <v>108</v>
      </c>
      <c r="AS33" s="207">
        <f t="shared" si="1"/>
        <v>52</v>
      </c>
      <c r="AT33" s="208">
        <f t="shared" si="1"/>
        <v>3</v>
      </c>
      <c r="AU33" s="206">
        <f t="shared" si="1"/>
        <v>364</v>
      </c>
      <c r="AV33" s="207">
        <f t="shared" si="1"/>
        <v>126</v>
      </c>
      <c r="AW33" s="208">
        <f t="shared" si="1"/>
        <v>10</v>
      </c>
      <c r="AX33" s="206">
        <f t="shared" si="1"/>
        <v>180</v>
      </c>
      <c r="AY33" s="207">
        <f t="shared" si="1"/>
        <v>72</v>
      </c>
      <c r="AZ33" s="272">
        <f t="shared" si="1"/>
        <v>5</v>
      </c>
      <c r="BA33" s="234"/>
      <c r="BB33" s="207"/>
      <c r="BC33" s="222"/>
      <c r="BD33" s="384"/>
      <c r="BE33" s="385"/>
      <c r="BF33" s="385"/>
      <c r="BG33" s="385"/>
      <c r="BH33" s="385"/>
      <c r="BI33" s="386"/>
      <c r="BJ33" s="2"/>
      <c r="BK33" s="127">
        <f>SUM(AF33,AI33,AL33,AO33,AR33,AU33,AX33)</f>
        <v>3700</v>
      </c>
      <c r="BL33" s="20"/>
      <c r="BM33" s="20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2"/>
      <c r="AMM33" s="2"/>
      <c r="AMN33" s="2"/>
      <c r="AMO33" s="2"/>
      <c r="AMP33" s="2"/>
      <c r="AMQ33" s="2"/>
      <c r="AMR33" s="2"/>
      <c r="AMS33" s="2"/>
      <c r="AMT33" s="2"/>
      <c r="AMU33" s="2"/>
      <c r="AMV33" s="2"/>
      <c r="AMW33" s="2"/>
      <c r="AMX33" s="2"/>
      <c r="AMY33" s="2"/>
      <c r="AMZ33" s="2"/>
      <c r="ANA33" s="2"/>
      <c r="ANB33" s="2"/>
      <c r="ANC33" s="2"/>
      <c r="AND33" s="2"/>
      <c r="ANE33" s="2"/>
      <c r="ANF33" s="2"/>
      <c r="ANG33" s="2"/>
      <c r="ANH33" s="2"/>
      <c r="ANI33" s="2"/>
      <c r="ANJ33" s="2"/>
      <c r="ANK33" s="2"/>
      <c r="ANL33" s="2"/>
      <c r="ANM33" s="2"/>
      <c r="ANN33" s="2"/>
      <c r="ANO33" s="2"/>
      <c r="ANP33" s="2"/>
      <c r="ANQ33" s="2"/>
      <c r="ANR33" s="2"/>
      <c r="ANS33" s="2"/>
      <c r="ANT33" s="2"/>
      <c r="ANU33" s="2"/>
      <c r="ANV33" s="2"/>
      <c r="ANW33" s="2"/>
      <c r="ANX33" s="2"/>
      <c r="ANY33" s="2"/>
      <c r="ANZ33" s="2"/>
      <c r="AOA33" s="2"/>
      <c r="AOB33" s="2"/>
      <c r="AOC33" s="2"/>
      <c r="AOD33" s="2"/>
      <c r="AOE33" s="2"/>
      <c r="AOF33" s="2"/>
      <c r="AOG33" s="2"/>
      <c r="AOH33" s="2"/>
      <c r="AOI33" s="2"/>
      <c r="AOJ33" s="2"/>
      <c r="AOK33" s="2"/>
      <c r="AOL33" s="2"/>
      <c r="AOM33" s="2"/>
      <c r="AON33" s="2"/>
      <c r="AOO33" s="2"/>
      <c r="AOP33" s="2"/>
      <c r="AOQ33" s="2"/>
      <c r="AOR33" s="2"/>
      <c r="AOS33" s="2"/>
      <c r="AOT33" s="2"/>
      <c r="AOU33" s="2"/>
      <c r="AOV33" s="2"/>
      <c r="AOW33" s="2"/>
      <c r="AOX33" s="2"/>
      <c r="AOY33" s="2"/>
      <c r="AOZ33" s="2"/>
      <c r="APA33" s="2"/>
      <c r="APB33" s="2"/>
      <c r="APC33" s="2"/>
      <c r="APD33" s="2"/>
      <c r="APE33" s="2"/>
      <c r="APF33" s="2"/>
      <c r="APG33" s="2"/>
      <c r="APH33" s="2"/>
      <c r="API33" s="2"/>
      <c r="APJ33" s="2"/>
      <c r="APK33" s="2"/>
      <c r="APL33" s="2"/>
      <c r="APM33" s="2"/>
      <c r="APN33" s="2"/>
      <c r="APO33" s="2"/>
      <c r="APP33" s="2"/>
      <c r="APQ33" s="2"/>
      <c r="APR33" s="2"/>
      <c r="APS33" s="2"/>
      <c r="APT33" s="2"/>
      <c r="APU33" s="2"/>
      <c r="APV33" s="2"/>
      <c r="APW33" s="2"/>
      <c r="APX33" s="2"/>
      <c r="APY33" s="2"/>
      <c r="APZ33" s="2"/>
      <c r="AQA33" s="2"/>
      <c r="AQB33" s="2"/>
      <c r="AQC33" s="2"/>
      <c r="AQD33" s="2"/>
      <c r="AQE33" s="2"/>
      <c r="AQF33" s="2"/>
      <c r="AQG33" s="2"/>
      <c r="AQH33" s="2"/>
      <c r="AQI33" s="2"/>
      <c r="AQJ33" s="2"/>
      <c r="AQK33" s="2"/>
      <c r="AQL33" s="2"/>
      <c r="AQM33" s="2"/>
      <c r="AQN33" s="2"/>
      <c r="AQO33" s="2"/>
      <c r="AQP33" s="2"/>
      <c r="AQQ33" s="2"/>
      <c r="AQR33" s="2"/>
      <c r="AQS33" s="2"/>
      <c r="AQT33" s="2"/>
      <c r="AQU33" s="2"/>
      <c r="AQV33" s="2"/>
      <c r="AQW33" s="2"/>
      <c r="AQX33" s="2"/>
      <c r="AQY33" s="2"/>
      <c r="AQZ33" s="2"/>
      <c r="ARA33" s="2"/>
      <c r="ARB33" s="2"/>
      <c r="ARC33" s="2"/>
      <c r="ARD33" s="2"/>
      <c r="ARE33" s="2"/>
      <c r="ARF33" s="2"/>
      <c r="ARG33" s="2"/>
      <c r="ARH33" s="2"/>
      <c r="ARI33" s="2"/>
      <c r="ARJ33" s="2"/>
      <c r="ARK33" s="2"/>
      <c r="ARL33" s="2"/>
      <c r="ARM33" s="2"/>
      <c r="ARN33" s="2"/>
      <c r="ARO33" s="2"/>
      <c r="ARP33" s="2"/>
      <c r="ARQ33" s="2"/>
      <c r="ARR33" s="2"/>
      <c r="ARS33" s="2"/>
      <c r="ART33" s="2"/>
      <c r="ARU33" s="2"/>
      <c r="ARV33" s="2"/>
      <c r="ARW33" s="2"/>
      <c r="ARX33" s="2"/>
      <c r="ARY33" s="2"/>
      <c r="ARZ33" s="2"/>
      <c r="ASA33" s="2"/>
      <c r="ASB33" s="2"/>
      <c r="ASC33" s="2"/>
      <c r="ASD33" s="2"/>
      <c r="ASE33" s="2"/>
      <c r="ASF33" s="2"/>
      <c r="ASG33" s="2"/>
      <c r="ASH33" s="2"/>
      <c r="ASI33" s="2"/>
      <c r="ASJ33" s="2"/>
      <c r="ASK33" s="2"/>
      <c r="ASL33" s="2"/>
      <c r="ASM33" s="2"/>
      <c r="ASN33" s="2"/>
      <c r="ASO33" s="2"/>
      <c r="ASP33" s="2"/>
      <c r="ASQ33" s="2"/>
      <c r="ASR33" s="2"/>
      <c r="ASS33" s="2"/>
      <c r="AST33" s="2"/>
      <c r="ASU33" s="2"/>
      <c r="ASV33" s="2"/>
      <c r="ASW33" s="2"/>
      <c r="ASX33" s="2"/>
      <c r="ASY33" s="2"/>
      <c r="ASZ33" s="2"/>
      <c r="ATA33" s="2"/>
      <c r="ATB33" s="2"/>
      <c r="ATC33" s="2"/>
      <c r="ATD33" s="2"/>
      <c r="ATE33" s="2"/>
      <c r="ATF33" s="2"/>
      <c r="ATG33" s="2"/>
      <c r="ATH33" s="2"/>
      <c r="ATI33" s="2"/>
      <c r="ATJ33" s="2"/>
      <c r="ATK33" s="2"/>
      <c r="ATL33" s="2"/>
      <c r="ATM33" s="2"/>
      <c r="ATN33" s="2"/>
      <c r="ATO33" s="2"/>
      <c r="ATP33" s="2"/>
      <c r="ATQ33" s="2"/>
      <c r="ATR33" s="2"/>
      <c r="ATS33" s="2"/>
      <c r="ATT33" s="2"/>
      <c r="ATU33" s="2"/>
      <c r="ATV33" s="2"/>
      <c r="ATW33" s="2"/>
      <c r="ATX33" s="2"/>
      <c r="ATY33" s="2"/>
      <c r="ATZ33" s="2"/>
      <c r="AUA33" s="2"/>
      <c r="AUB33" s="2"/>
      <c r="AUC33" s="2"/>
      <c r="AUD33" s="2"/>
      <c r="AUE33" s="2"/>
      <c r="AUF33" s="2"/>
      <c r="AUG33" s="2"/>
      <c r="AUH33" s="2"/>
      <c r="AUI33" s="2"/>
      <c r="AUJ33" s="2"/>
      <c r="AUK33" s="2"/>
      <c r="AUL33" s="2"/>
      <c r="AUM33" s="2"/>
      <c r="AUN33" s="2"/>
      <c r="AUO33" s="2"/>
      <c r="AUP33" s="2"/>
      <c r="AUQ33" s="2"/>
      <c r="AUR33" s="2"/>
      <c r="AUS33" s="2"/>
      <c r="AUT33" s="2"/>
      <c r="AUU33" s="2"/>
      <c r="AUV33" s="2"/>
      <c r="AUW33" s="2"/>
      <c r="AUX33" s="2"/>
      <c r="AUY33" s="2"/>
      <c r="AUZ33" s="2"/>
      <c r="AVA33" s="2"/>
      <c r="AVB33" s="2"/>
      <c r="AVC33" s="2"/>
      <c r="AVD33" s="2"/>
      <c r="AVE33" s="2"/>
      <c r="AVF33" s="2"/>
      <c r="AVG33" s="2"/>
      <c r="AVH33" s="2"/>
      <c r="AVI33" s="2"/>
      <c r="AVJ33" s="2"/>
      <c r="AVK33" s="2"/>
      <c r="AVL33" s="2"/>
      <c r="AVM33" s="2"/>
      <c r="AVN33" s="2"/>
      <c r="AVO33" s="2"/>
      <c r="AVP33" s="2"/>
      <c r="AVQ33" s="2"/>
      <c r="AVR33" s="2"/>
      <c r="AVS33" s="2"/>
      <c r="AVT33" s="2"/>
      <c r="AVU33" s="2"/>
      <c r="AVV33" s="2"/>
      <c r="AVW33" s="2"/>
      <c r="AVX33" s="2"/>
      <c r="AVY33" s="2"/>
      <c r="AVZ33" s="2"/>
      <c r="AWA33" s="2"/>
      <c r="AWB33" s="2"/>
      <c r="AWC33" s="2"/>
      <c r="AWD33" s="2"/>
      <c r="AWE33" s="2"/>
      <c r="AWF33" s="2"/>
      <c r="AWG33" s="2"/>
      <c r="AWH33" s="2"/>
      <c r="AWI33" s="2"/>
      <c r="AWJ33" s="2"/>
      <c r="AWK33" s="2"/>
      <c r="AWL33" s="2"/>
      <c r="AWM33" s="2"/>
      <c r="AWN33" s="2"/>
      <c r="AWO33" s="2"/>
      <c r="AWP33" s="2"/>
      <c r="AWQ33" s="2"/>
      <c r="AWR33" s="2"/>
      <c r="AWS33" s="2"/>
      <c r="AWT33" s="2"/>
      <c r="AWU33" s="2"/>
      <c r="AWV33" s="2"/>
      <c r="AWW33" s="2"/>
      <c r="AWX33" s="2"/>
      <c r="AWY33" s="2"/>
      <c r="AWZ33" s="2"/>
      <c r="AXA33" s="2"/>
      <c r="AXB33" s="2"/>
      <c r="AXC33" s="2"/>
      <c r="AXD33" s="2"/>
      <c r="AXE33" s="2"/>
      <c r="AXF33" s="2"/>
      <c r="AXG33" s="2"/>
      <c r="AXH33" s="2"/>
      <c r="AXI33" s="2"/>
      <c r="AXJ33" s="2"/>
      <c r="AXK33" s="2"/>
      <c r="AXL33" s="2"/>
      <c r="AXM33" s="2"/>
      <c r="AXN33" s="2"/>
      <c r="AXO33" s="2"/>
      <c r="AXP33" s="2"/>
      <c r="AXQ33" s="2"/>
      <c r="AXR33" s="2"/>
      <c r="AXS33" s="2"/>
      <c r="AXT33" s="2"/>
      <c r="AXU33" s="2"/>
      <c r="AXV33" s="2"/>
      <c r="AXW33" s="2"/>
      <c r="AXX33" s="2"/>
      <c r="AXY33" s="2"/>
      <c r="AXZ33" s="2"/>
      <c r="AYA33" s="2"/>
      <c r="AYB33" s="2"/>
      <c r="AYC33" s="2"/>
      <c r="AYD33" s="2"/>
      <c r="AYE33" s="2"/>
      <c r="AYF33" s="2"/>
      <c r="AYG33" s="2"/>
      <c r="AYH33" s="2"/>
      <c r="AYI33" s="2"/>
      <c r="AYJ33" s="2"/>
      <c r="AYK33" s="2"/>
      <c r="AYL33" s="2"/>
      <c r="AYM33" s="2"/>
      <c r="AYN33" s="2"/>
      <c r="AYO33" s="2"/>
      <c r="AYP33" s="2"/>
      <c r="AYQ33" s="2"/>
      <c r="AYR33" s="2"/>
      <c r="AYS33" s="2"/>
      <c r="AYT33" s="2"/>
      <c r="AYU33" s="2"/>
      <c r="AYV33" s="2"/>
      <c r="AYW33" s="2"/>
      <c r="AYX33" s="2"/>
      <c r="AYY33" s="2"/>
      <c r="AYZ33" s="2"/>
      <c r="AZA33" s="2"/>
      <c r="AZB33" s="2"/>
      <c r="AZC33" s="2"/>
      <c r="AZD33" s="2"/>
      <c r="AZE33" s="2"/>
      <c r="AZF33" s="2"/>
      <c r="AZG33" s="2"/>
      <c r="AZH33" s="2"/>
      <c r="AZI33" s="2"/>
      <c r="AZJ33" s="2"/>
      <c r="AZK33" s="2"/>
      <c r="AZL33" s="2"/>
      <c r="AZM33" s="2"/>
      <c r="AZN33" s="2"/>
      <c r="AZO33" s="2"/>
      <c r="AZP33" s="2"/>
      <c r="AZQ33" s="2"/>
      <c r="AZR33" s="2"/>
      <c r="AZS33" s="2"/>
      <c r="AZT33" s="2"/>
      <c r="AZU33" s="2"/>
      <c r="AZV33" s="2"/>
      <c r="AZW33" s="2"/>
      <c r="AZX33" s="2"/>
      <c r="AZY33" s="2"/>
      <c r="AZZ33" s="2"/>
      <c r="BAA33" s="2"/>
      <c r="BAB33" s="2"/>
      <c r="BAC33" s="2"/>
      <c r="BAD33" s="2"/>
      <c r="BAE33" s="2"/>
      <c r="BAF33" s="2"/>
      <c r="BAG33" s="2"/>
      <c r="BAH33" s="2"/>
      <c r="BAI33" s="2"/>
      <c r="BAJ33" s="2"/>
      <c r="BAK33" s="2"/>
      <c r="BAL33" s="2"/>
      <c r="BAM33" s="2"/>
      <c r="BAN33" s="2"/>
      <c r="BAO33" s="2"/>
      <c r="BAP33" s="2"/>
      <c r="BAQ33" s="2"/>
      <c r="BAR33" s="2"/>
      <c r="BAS33" s="2"/>
      <c r="BAT33" s="2"/>
      <c r="BAU33" s="2"/>
      <c r="BAV33" s="2"/>
      <c r="BAW33" s="2"/>
      <c r="BAX33" s="2"/>
      <c r="BAY33" s="2"/>
      <c r="BAZ33" s="2"/>
      <c r="BBA33" s="2"/>
      <c r="BBB33" s="2"/>
      <c r="BBC33" s="2"/>
      <c r="BBD33" s="2"/>
      <c r="BBE33" s="2"/>
      <c r="BBF33" s="2"/>
      <c r="BBG33" s="2"/>
      <c r="BBH33" s="2"/>
      <c r="BBI33" s="2"/>
      <c r="BBJ33" s="2"/>
      <c r="BBK33" s="2"/>
      <c r="BBL33" s="2"/>
      <c r="BBM33" s="2"/>
      <c r="BBN33" s="2"/>
      <c r="BBO33" s="2"/>
      <c r="BBP33" s="2"/>
      <c r="BBQ33" s="2"/>
      <c r="BBR33" s="2"/>
      <c r="BBS33" s="2"/>
      <c r="BBT33" s="2"/>
      <c r="BBU33" s="2"/>
      <c r="BBV33" s="2"/>
      <c r="BBW33" s="2"/>
      <c r="BBX33" s="2"/>
      <c r="BBY33" s="2"/>
      <c r="BBZ33" s="2"/>
      <c r="BCA33" s="2"/>
      <c r="BCB33" s="2"/>
      <c r="BCC33" s="2"/>
      <c r="BCD33" s="2"/>
      <c r="BCE33" s="2"/>
      <c r="BCF33" s="2"/>
      <c r="BCG33" s="2"/>
      <c r="BCH33" s="2"/>
      <c r="BCI33" s="2"/>
      <c r="BCJ33" s="2"/>
      <c r="BCK33" s="2"/>
      <c r="BCL33" s="2"/>
      <c r="BCM33" s="2"/>
      <c r="BCN33" s="2"/>
      <c r="BCO33" s="2"/>
      <c r="BCP33" s="2"/>
      <c r="BCQ33" s="2"/>
      <c r="BCR33" s="2"/>
      <c r="BCS33" s="2"/>
      <c r="BCT33" s="2"/>
      <c r="BCU33" s="2"/>
      <c r="BCV33" s="2"/>
      <c r="BCW33" s="2"/>
      <c r="BCX33" s="2"/>
      <c r="BCY33" s="2"/>
      <c r="BCZ33" s="2"/>
      <c r="BDA33" s="2"/>
      <c r="BDB33" s="2"/>
      <c r="BDC33" s="2"/>
      <c r="BDD33" s="2"/>
      <c r="BDE33" s="2"/>
      <c r="BDF33" s="2"/>
      <c r="BDG33" s="2"/>
      <c r="BDH33" s="2"/>
      <c r="BDI33" s="2"/>
      <c r="BDJ33" s="2"/>
      <c r="BDK33" s="2"/>
      <c r="BDL33" s="2"/>
      <c r="BDM33" s="2"/>
      <c r="BDN33" s="2"/>
      <c r="BDO33" s="2"/>
      <c r="BDP33" s="2"/>
      <c r="BDQ33" s="2"/>
      <c r="BDR33" s="2"/>
      <c r="BDS33" s="2"/>
      <c r="BDT33" s="2"/>
      <c r="BDU33" s="2"/>
      <c r="BDV33" s="2"/>
      <c r="BDW33" s="2"/>
      <c r="BDX33" s="2"/>
      <c r="BDY33" s="2"/>
      <c r="BDZ33" s="2"/>
      <c r="BEA33" s="2"/>
      <c r="BEB33" s="2"/>
      <c r="BEC33" s="2"/>
      <c r="BED33" s="2"/>
      <c r="BEE33" s="2"/>
      <c r="BEF33" s="2"/>
      <c r="BEG33" s="2"/>
      <c r="BEH33" s="2"/>
      <c r="BEI33" s="2"/>
      <c r="BEJ33" s="2"/>
      <c r="BEK33" s="2"/>
      <c r="BEL33" s="2"/>
      <c r="BEM33" s="2"/>
      <c r="BEN33" s="2"/>
      <c r="BEO33" s="2"/>
      <c r="BEP33" s="2"/>
      <c r="BEQ33" s="2"/>
      <c r="BER33" s="2"/>
      <c r="BES33" s="2"/>
      <c r="BET33" s="2"/>
      <c r="BEU33" s="2"/>
      <c r="BEV33" s="2"/>
      <c r="BEW33" s="2"/>
      <c r="BEX33" s="2"/>
      <c r="BEY33" s="2"/>
      <c r="BEZ33" s="2"/>
      <c r="BFA33" s="2"/>
      <c r="BFB33" s="2"/>
      <c r="BFC33" s="2"/>
      <c r="BFD33" s="2"/>
      <c r="BFE33" s="2"/>
      <c r="BFF33" s="2"/>
      <c r="BFG33" s="2"/>
      <c r="BFH33" s="2"/>
      <c r="BFI33" s="2"/>
      <c r="BFJ33" s="2"/>
      <c r="BFK33" s="2"/>
      <c r="BFL33" s="2"/>
      <c r="BFM33" s="2"/>
      <c r="BFN33" s="2"/>
      <c r="BFO33" s="2"/>
      <c r="BFP33" s="2"/>
      <c r="BFQ33" s="2"/>
      <c r="BFR33" s="2"/>
      <c r="BFS33" s="2"/>
      <c r="BFT33" s="2"/>
      <c r="BFU33" s="2"/>
      <c r="BFV33" s="2"/>
      <c r="BFW33" s="2"/>
      <c r="BFX33" s="2"/>
      <c r="BFY33" s="2"/>
      <c r="BFZ33" s="2"/>
      <c r="BGA33" s="2"/>
      <c r="BGB33" s="2"/>
      <c r="BGC33" s="2"/>
      <c r="BGD33" s="2"/>
      <c r="BGE33" s="2"/>
      <c r="BGF33" s="2"/>
      <c r="BGG33" s="2"/>
      <c r="BGH33" s="2"/>
      <c r="BGI33" s="2"/>
      <c r="BGJ33" s="2"/>
      <c r="BGK33" s="2"/>
      <c r="BGL33" s="2"/>
      <c r="BGM33" s="2"/>
      <c r="BGN33" s="2"/>
      <c r="BGO33" s="2"/>
      <c r="BGP33" s="2"/>
      <c r="BGQ33" s="2"/>
      <c r="BGR33" s="2"/>
      <c r="BGS33" s="2"/>
      <c r="BGT33" s="2"/>
      <c r="BGU33" s="2"/>
      <c r="BGV33" s="2"/>
      <c r="BGW33" s="2"/>
      <c r="BGX33" s="2"/>
      <c r="BGY33" s="2"/>
      <c r="BGZ33" s="2"/>
      <c r="BHA33" s="2"/>
      <c r="BHB33" s="2"/>
      <c r="BHC33" s="2"/>
      <c r="BHD33" s="2"/>
      <c r="BHE33" s="2"/>
      <c r="BHF33" s="2"/>
      <c r="BHG33" s="2"/>
      <c r="BHH33" s="2"/>
      <c r="BHI33" s="2"/>
      <c r="BHJ33" s="2"/>
      <c r="BHK33" s="2"/>
      <c r="BHL33" s="2"/>
      <c r="BHM33" s="2"/>
      <c r="BHN33" s="2"/>
      <c r="BHO33" s="2"/>
      <c r="BHP33" s="2"/>
      <c r="BHQ33" s="2"/>
      <c r="BHR33" s="2"/>
      <c r="BHS33" s="2"/>
      <c r="BHT33" s="2"/>
      <c r="BHU33" s="2"/>
      <c r="BHV33" s="2"/>
      <c r="BHW33" s="2"/>
      <c r="BHX33" s="2"/>
      <c r="BHY33" s="2"/>
      <c r="BHZ33" s="2"/>
      <c r="BIA33" s="2"/>
      <c r="BIB33" s="2"/>
      <c r="BIC33" s="2"/>
      <c r="BID33" s="2"/>
      <c r="BIE33" s="2"/>
      <c r="BIF33" s="2"/>
      <c r="BIG33" s="2"/>
      <c r="BIH33" s="2"/>
      <c r="BII33" s="2"/>
      <c r="BIJ33" s="2"/>
      <c r="BIK33" s="2"/>
      <c r="BIL33" s="2"/>
      <c r="BIM33" s="2"/>
      <c r="BIN33" s="2"/>
      <c r="BIO33" s="2"/>
      <c r="BIP33" s="2"/>
      <c r="BIQ33" s="2"/>
      <c r="BIR33" s="2"/>
      <c r="BIS33" s="2"/>
      <c r="BIT33" s="2"/>
      <c r="BIU33" s="2"/>
      <c r="BIV33" s="2"/>
      <c r="BIW33" s="2"/>
      <c r="BIX33" s="2"/>
      <c r="BIY33" s="2"/>
      <c r="BIZ33" s="2"/>
      <c r="BJA33" s="2"/>
      <c r="BJB33" s="2"/>
      <c r="BJC33" s="2"/>
      <c r="BJD33" s="2"/>
      <c r="BJE33" s="2"/>
      <c r="BJF33" s="2"/>
      <c r="BJG33" s="2"/>
      <c r="BJH33" s="2"/>
      <c r="BJI33" s="2"/>
      <c r="BJJ33" s="2"/>
      <c r="BJK33" s="2"/>
      <c r="BJL33" s="2"/>
      <c r="BJM33" s="2"/>
      <c r="BJN33" s="2"/>
      <c r="BJO33" s="2"/>
      <c r="BJP33" s="2"/>
      <c r="BJQ33" s="2"/>
      <c r="BJR33" s="2"/>
      <c r="BJS33" s="2"/>
      <c r="BJT33" s="2"/>
      <c r="BJU33" s="2"/>
      <c r="BJV33" s="2"/>
      <c r="BJW33" s="2"/>
      <c r="BJX33" s="2"/>
      <c r="BJY33" s="2"/>
      <c r="BJZ33" s="2"/>
      <c r="BKA33" s="2"/>
      <c r="BKB33" s="2"/>
      <c r="BKC33" s="2"/>
      <c r="BKD33" s="2"/>
      <c r="BKE33" s="2"/>
      <c r="BKF33" s="2"/>
      <c r="BKG33" s="2"/>
      <c r="BKH33" s="2"/>
      <c r="BKI33" s="2"/>
      <c r="BKJ33" s="2"/>
      <c r="BKK33" s="2"/>
      <c r="BKL33" s="2"/>
      <c r="BKM33" s="2"/>
      <c r="BKN33" s="2"/>
      <c r="BKO33" s="2"/>
      <c r="BKP33" s="2"/>
      <c r="BKQ33" s="2"/>
      <c r="BKR33" s="2"/>
      <c r="BKS33" s="2"/>
      <c r="BKT33" s="2"/>
      <c r="BKU33" s="2"/>
      <c r="BKV33" s="2"/>
      <c r="BKW33" s="2"/>
      <c r="BKX33" s="2"/>
      <c r="BKY33" s="2"/>
      <c r="BKZ33" s="2"/>
      <c r="BLA33" s="2"/>
      <c r="BLB33" s="2"/>
      <c r="BLC33" s="2"/>
      <c r="BLD33" s="2"/>
      <c r="BLE33" s="2"/>
      <c r="BLF33" s="2"/>
      <c r="BLG33" s="2"/>
      <c r="BLH33" s="2"/>
      <c r="BLI33" s="2"/>
      <c r="BLJ33" s="2"/>
      <c r="BLK33" s="2"/>
      <c r="BLL33" s="2"/>
      <c r="BLM33" s="2"/>
      <c r="BLN33" s="2"/>
      <c r="BLO33" s="2"/>
      <c r="BLP33" s="2"/>
      <c r="BLQ33" s="2"/>
      <c r="BLR33" s="2"/>
      <c r="BLS33" s="2"/>
      <c r="BLT33" s="2"/>
      <c r="BLU33" s="2"/>
      <c r="BLV33" s="2"/>
      <c r="BLW33" s="2"/>
      <c r="BLX33" s="2"/>
      <c r="BLY33" s="2"/>
      <c r="BLZ33" s="2"/>
      <c r="BMA33" s="2"/>
      <c r="BMB33" s="2"/>
      <c r="BMC33" s="2"/>
      <c r="BMD33" s="2"/>
      <c r="BME33" s="2"/>
      <c r="BMF33" s="2"/>
      <c r="BMG33" s="2"/>
      <c r="BMH33" s="2"/>
      <c r="BMI33" s="2"/>
      <c r="BMJ33" s="2"/>
      <c r="BMK33" s="2"/>
      <c r="BML33" s="2"/>
      <c r="BMM33" s="2"/>
      <c r="BMN33" s="2"/>
      <c r="BMO33" s="2"/>
      <c r="BMP33" s="2"/>
      <c r="BMQ33" s="2"/>
      <c r="BMR33" s="2"/>
      <c r="BMS33" s="2"/>
      <c r="BMT33" s="2"/>
      <c r="BMU33" s="2"/>
      <c r="BMV33" s="2"/>
      <c r="BMW33" s="2"/>
      <c r="BMX33" s="2"/>
      <c r="BMY33" s="2"/>
      <c r="BMZ33" s="2"/>
      <c r="BNA33" s="2"/>
      <c r="BNB33" s="2"/>
      <c r="BNC33" s="2"/>
      <c r="BND33" s="2"/>
      <c r="BNE33" s="2"/>
      <c r="BNF33" s="2"/>
      <c r="BNG33" s="2"/>
      <c r="BNH33" s="2"/>
      <c r="BNI33" s="2"/>
      <c r="BNJ33" s="2"/>
      <c r="BNK33" s="2"/>
      <c r="BNL33" s="2"/>
      <c r="BNM33" s="2"/>
      <c r="BNN33" s="2"/>
      <c r="BNO33" s="2"/>
      <c r="BNP33" s="2"/>
      <c r="BNQ33" s="2"/>
      <c r="BNR33" s="2"/>
      <c r="BNS33" s="2"/>
      <c r="BNT33" s="2"/>
      <c r="BNU33" s="2"/>
      <c r="BNV33" s="2"/>
      <c r="BNW33" s="2"/>
      <c r="BNX33" s="2"/>
      <c r="BNY33" s="2"/>
      <c r="BNZ33" s="2"/>
      <c r="BOA33" s="2"/>
      <c r="BOB33" s="2"/>
      <c r="BOC33" s="2"/>
      <c r="BOD33" s="2"/>
      <c r="BOE33" s="2"/>
      <c r="BOF33" s="2"/>
      <c r="BOG33" s="2"/>
      <c r="BOH33" s="2"/>
      <c r="BOI33" s="2"/>
      <c r="BOJ33" s="2"/>
      <c r="BOK33" s="2"/>
      <c r="BOL33" s="2"/>
      <c r="BOM33" s="2"/>
      <c r="BON33" s="2"/>
      <c r="BOO33" s="2"/>
      <c r="BOP33" s="2"/>
      <c r="BOQ33" s="2"/>
      <c r="BOR33" s="2"/>
      <c r="BOS33" s="2"/>
      <c r="BOT33" s="2"/>
      <c r="BOU33" s="2"/>
      <c r="BOV33" s="2"/>
      <c r="BOW33" s="2"/>
      <c r="BOX33" s="2"/>
      <c r="BOY33" s="2"/>
      <c r="BOZ33" s="2"/>
      <c r="BPA33" s="2"/>
      <c r="BPB33" s="2"/>
      <c r="BPC33" s="2"/>
      <c r="BPD33" s="2"/>
      <c r="BPE33" s="2"/>
      <c r="BPF33" s="2"/>
      <c r="BPG33" s="2"/>
      <c r="BPH33" s="2"/>
      <c r="BPI33" s="2"/>
      <c r="BPJ33" s="2"/>
      <c r="BPK33" s="2"/>
      <c r="BPL33" s="2"/>
      <c r="BPM33" s="2"/>
      <c r="BPN33" s="2"/>
      <c r="BPO33" s="2"/>
      <c r="BPP33" s="2"/>
      <c r="BPQ33" s="2"/>
      <c r="BPR33" s="2"/>
      <c r="BPS33" s="2"/>
      <c r="BPT33" s="2"/>
      <c r="BPU33" s="2"/>
      <c r="BPV33" s="2"/>
      <c r="BPW33" s="2"/>
      <c r="BPX33" s="2"/>
      <c r="BPY33" s="2"/>
      <c r="BPZ33" s="2"/>
      <c r="BQA33" s="2"/>
      <c r="BQB33" s="2"/>
      <c r="BQC33" s="2"/>
      <c r="BQD33" s="2"/>
      <c r="BQE33" s="2"/>
      <c r="BQF33" s="2"/>
      <c r="BQG33" s="2"/>
      <c r="BQH33" s="2"/>
      <c r="BQI33" s="2"/>
      <c r="BQJ33" s="2"/>
      <c r="BQK33" s="2"/>
      <c r="BQL33" s="2"/>
      <c r="BQM33" s="2"/>
      <c r="BQN33" s="2"/>
      <c r="BQO33" s="2"/>
      <c r="BQP33" s="2"/>
      <c r="BQQ33" s="2"/>
      <c r="BQR33" s="2"/>
      <c r="BQS33" s="2"/>
      <c r="BQT33" s="2"/>
      <c r="BQU33" s="2"/>
      <c r="BQV33" s="2"/>
      <c r="BQW33" s="2"/>
      <c r="BQX33" s="2"/>
      <c r="BQY33" s="2"/>
      <c r="BQZ33" s="2"/>
      <c r="BRA33" s="2"/>
      <c r="BRB33" s="2"/>
      <c r="BRC33" s="2"/>
      <c r="BRD33" s="2"/>
      <c r="BRE33" s="2"/>
      <c r="BRF33" s="2"/>
      <c r="BRG33" s="2"/>
      <c r="BRH33" s="2"/>
      <c r="BRI33" s="2"/>
      <c r="BRJ33" s="2"/>
      <c r="BRK33" s="2"/>
      <c r="BRL33" s="2"/>
      <c r="BRM33" s="2"/>
      <c r="BRN33" s="2"/>
      <c r="BRO33" s="2"/>
      <c r="BRP33" s="2"/>
      <c r="BRQ33" s="2"/>
      <c r="BRR33" s="2"/>
      <c r="BRS33" s="2"/>
      <c r="BRT33" s="2"/>
      <c r="BRU33" s="2"/>
      <c r="BRV33" s="2"/>
      <c r="BRW33" s="2"/>
      <c r="BRX33" s="2"/>
      <c r="BRY33" s="2"/>
      <c r="BRZ33" s="2"/>
      <c r="BSA33" s="2"/>
      <c r="BSB33" s="2"/>
      <c r="BSC33" s="2"/>
      <c r="BSD33" s="2"/>
      <c r="BSE33" s="2"/>
      <c r="BSF33" s="2"/>
      <c r="BSG33" s="2"/>
      <c r="BSH33" s="2"/>
      <c r="BSI33" s="2"/>
      <c r="BSJ33" s="2"/>
      <c r="BSK33" s="2"/>
      <c r="BSL33" s="2"/>
      <c r="BSM33" s="2"/>
      <c r="BSN33" s="2"/>
      <c r="BSO33" s="2"/>
      <c r="BSP33" s="2"/>
      <c r="BSQ33" s="2"/>
      <c r="BSR33" s="2"/>
      <c r="BSS33" s="2"/>
      <c r="BST33" s="2"/>
      <c r="BSU33" s="2"/>
      <c r="BSV33" s="2"/>
      <c r="BSW33" s="2"/>
      <c r="BSX33" s="2"/>
      <c r="BSY33" s="2"/>
      <c r="BSZ33" s="2"/>
      <c r="BTA33" s="2"/>
      <c r="BTB33" s="2"/>
      <c r="BTC33" s="2"/>
      <c r="BTD33" s="2"/>
      <c r="BTE33" s="2"/>
      <c r="BTF33" s="2"/>
      <c r="BTG33" s="2"/>
      <c r="BTH33" s="2"/>
      <c r="BTI33" s="2"/>
      <c r="BTJ33" s="2"/>
      <c r="BTK33" s="2"/>
      <c r="BTL33" s="2"/>
      <c r="BTM33" s="2"/>
      <c r="BTN33" s="2"/>
      <c r="BTO33" s="2"/>
      <c r="BTP33" s="2"/>
      <c r="BTQ33" s="2"/>
      <c r="BTR33" s="2"/>
      <c r="BTS33" s="2"/>
      <c r="BTT33" s="2"/>
      <c r="BTU33" s="2"/>
      <c r="BTV33" s="2"/>
      <c r="BTW33" s="2"/>
      <c r="BTX33" s="2"/>
      <c r="BTY33" s="2"/>
      <c r="BTZ33" s="2"/>
      <c r="BUA33" s="2"/>
      <c r="BUB33" s="2"/>
      <c r="BUC33" s="2"/>
      <c r="BUD33" s="2"/>
      <c r="BUE33" s="2"/>
      <c r="BUF33" s="2"/>
      <c r="BUG33" s="2"/>
      <c r="BUH33" s="2"/>
      <c r="BUI33" s="2"/>
      <c r="BUJ33" s="2"/>
      <c r="BUK33" s="2"/>
      <c r="BUL33" s="2"/>
      <c r="BUM33" s="2"/>
      <c r="BUN33" s="2"/>
      <c r="BUO33" s="2"/>
      <c r="BUP33" s="2"/>
      <c r="BUQ33" s="2"/>
      <c r="BUR33" s="2"/>
      <c r="BUS33" s="2"/>
      <c r="BUT33" s="2"/>
      <c r="BUU33" s="2"/>
      <c r="BUV33" s="2"/>
      <c r="BUW33" s="2"/>
      <c r="BUX33" s="2"/>
      <c r="BUY33" s="2"/>
      <c r="BUZ33" s="2"/>
      <c r="BVA33" s="2"/>
      <c r="BVB33" s="2"/>
      <c r="BVC33" s="2"/>
      <c r="BVD33" s="2"/>
      <c r="BVE33" s="2"/>
      <c r="BVF33" s="2"/>
      <c r="BVG33" s="2"/>
      <c r="BVH33" s="2"/>
      <c r="BVI33" s="2"/>
      <c r="BVJ33" s="2"/>
      <c r="BVK33" s="2"/>
      <c r="BVL33" s="2"/>
      <c r="BVM33" s="2"/>
      <c r="BVN33" s="2"/>
      <c r="BVO33" s="2"/>
      <c r="BVP33" s="2"/>
      <c r="BVQ33" s="2"/>
      <c r="BVR33" s="2"/>
      <c r="BVS33" s="2"/>
      <c r="BVT33" s="2"/>
      <c r="BVU33" s="2"/>
      <c r="BVV33" s="2"/>
      <c r="BVW33" s="2"/>
      <c r="BVX33" s="2"/>
      <c r="BVY33" s="2"/>
      <c r="BVZ33" s="2"/>
      <c r="BWA33" s="2"/>
      <c r="BWB33" s="2"/>
      <c r="BWC33" s="2"/>
      <c r="BWD33" s="2"/>
      <c r="BWE33" s="2"/>
      <c r="BWF33" s="2"/>
      <c r="BWG33" s="2"/>
      <c r="BWH33" s="2"/>
      <c r="BWI33" s="2"/>
      <c r="BWJ33" s="2"/>
      <c r="BWK33" s="2"/>
      <c r="BWL33" s="2"/>
      <c r="BWM33" s="2"/>
      <c r="BWN33" s="2"/>
      <c r="BWO33" s="2"/>
      <c r="BWP33" s="2"/>
      <c r="BWQ33" s="2"/>
      <c r="BWR33" s="2"/>
      <c r="BWS33" s="2"/>
      <c r="BWT33" s="2"/>
      <c r="BWU33" s="2"/>
      <c r="BWV33" s="2"/>
      <c r="BWW33" s="2"/>
      <c r="BWX33" s="2"/>
      <c r="BWY33" s="2"/>
      <c r="BWZ33" s="2"/>
      <c r="BXA33" s="2"/>
      <c r="BXB33" s="2"/>
      <c r="BXC33" s="2"/>
      <c r="BXD33" s="2"/>
      <c r="BXE33" s="2"/>
      <c r="BXF33" s="2"/>
      <c r="BXG33" s="2"/>
      <c r="BXH33" s="2"/>
      <c r="BXI33" s="2"/>
      <c r="BXJ33" s="2"/>
      <c r="BXK33" s="2"/>
      <c r="BXL33" s="2"/>
      <c r="BXM33" s="2"/>
      <c r="BXN33" s="2"/>
      <c r="BXO33" s="2"/>
      <c r="BXP33" s="2"/>
      <c r="BXQ33" s="2"/>
      <c r="BXR33" s="2"/>
      <c r="BXS33" s="2"/>
      <c r="BXT33" s="2"/>
      <c r="BXU33" s="2"/>
      <c r="BXV33" s="2"/>
      <c r="BXW33" s="2"/>
      <c r="BXX33" s="2"/>
      <c r="BXY33" s="2"/>
      <c r="BXZ33" s="2"/>
      <c r="BYA33" s="2"/>
      <c r="BYB33" s="2"/>
      <c r="BYC33" s="2"/>
      <c r="BYD33" s="2"/>
      <c r="BYE33" s="2"/>
      <c r="BYF33" s="2"/>
      <c r="BYG33" s="2"/>
      <c r="BYH33" s="2"/>
      <c r="BYI33" s="2"/>
      <c r="BYJ33" s="2"/>
      <c r="BYK33" s="2"/>
      <c r="BYL33" s="2"/>
      <c r="BYM33" s="2"/>
      <c r="BYN33" s="2"/>
      <c r="BYO33" s="2"/>
      <c r="BYP33" s="2"/>
      <c r="BYQ33" s="2"/>
      <c r="BYR33" s="2"/>
      <c r="BYS33" s="2"/>
      <c r="BYT33" s="2"/>
      <c r="BYU33" s="2"/>
      <c r="BYV33" s="2"/>
      <c r="BYW33" s="2"/>
      <c r="BYX33" s="2"/>
      <c r="BYY33" s="2"/>
      <c r="BYZ33" s="2"/>
      <c r="BZA33" s="2"/>
      <c r="BZB33" s="2"/>
      <c r="BZC33" s="2"/>
      <c r="BZD33" s="2"/>
      <c r="BZE33" s="2"/>
      <c r="BZF33" s="2"/>
      <c r="BZG33" s="2"/>
      <c r="BZH33" s="2"/>
      <c r="BZI33" s="2"/>
      <c r="BZJ33" s="2"/>
      <c r="BZK33" s="2"/>
      <c r="BZL33" s="2"/>
      <c r="BZM33" s="2"/>
      <c r="BZN33" s="2"/>
      <c r="BZO33" s="2"/>
      <c r="BZP33" s="2"/>
      <c r="BZQ33" s="2"/>
      <c r="BZR33" s="2"/>
      <c r="BZS33" s="2"/>
      <c r="BZT33" s="2"/>
      <c r="BZU33" s="2"/>
      <c r="BZV33" s="2"/>
      <c r="BZW33" s="2"/>
      <c r="BZX33" s="2"/>
      <c r="BZY33" s="2"/>
      <c r="BZZ33" s="2"/>
      <c r="CAA33" s="2"/>
      <c r="CAB33" s="2"/>
      <c r="CAC33" s="2"/>
      <c r="CAD33" s="2"/>
      <c r="CAE33" s="2"/>
      <c r="CAF33" s="2"/>
      <c r="CAG33" s="2"/>
      <c r="CAH33" s="2"/>
      <c r="CAI33" s="2"/>
      <c r="CAJ33" s="2"/>
      <c r="CAK33" s="2"/>
      <c r="CAL33" s="2"/>
      <c r="CAM33" s="2"/>
      <c r="CAN33" s="2"/>
      <c r="CAO33" s="2"/>
      <c r="CAP33" s="2"/>
      <c r="CAQ33" s="2"/>
      <c r="CAR33" s="2"/>
      <c r="CAS33" s="2"/>
      <c r="CAT33" s="2"/>
      <c r="CAU33" s="2"/>
      <c r="CAV33" s="2"/>
      <c r="CAW33" s="2"/>
      <c r="CAX33" s="2"/>
      <c r="CAY33" s="2"/>
      <c r="CAZ33" s="2"/>
      <c r="CBA33" s="2"/>
      <c r="CBB33" s="2"/>
      <c r="CBC33" s="2"/>
      <c r="CBD33" s="2"/>
      <c r="CBE33" s="2"/>
      <c r="CBF33" s="2"/>
      <c r="CBG33" s="2"/>
      <c r="CBH33" s="2"/>
      <c r="CBI33" s="2"/>
      <c r="CBJ33" s="2"/>
      <c r="CBK33" s="2"/>
      <c r="CBL33" s="2"/>
      <c r="CBM33" s="2"/>
      <c r="CBN33" s="2"/>
      <c r="CBO33" s="2"/>
      <c r="CBP33" s="2"/>
      <c r="CBQ33" s="2"/>
      <c r="CBR33" s="2"/>
      <c r="CBS33" s="2"/>
      <c r="CBT33" s="2"/>
      <c r="CBU33" s="2"/>
      <c r="CBV33" s="2"/>
      <c r="CBW33" s="2"/>
      <c r="CBX33" s="2"/>
      <c r="CBY33" s="2"/>
      <c r="CBZ33" s="2"/>
      <c r="CCA33" s="2"/>
      <c r="CCB33" s="2"/>
      <c r="CCC33" s="2"/>
      <c r="CCD33" s="2"/>
      <c r="CCE33" s="2"/>
      <c r="CCF33" s="2"/>
      <c r="CCG33" s="2"/>
      <c r="CCH33" s="2"/>
      <c r="CCI33" s="2"/>
      <c r="CCJ33" s="2"/>
      <c r="CCK33" s="2"/>
      <c r="CCL33" s="2"/>
      <c r="CCM33" s="2"/>
      <c r="CCN33" s="2"/>
      <c r="CCO33" s="2"/>
      <c r="CCP33" s="2"/>
      <c r="CCQ33" s="2"/>
      <c r="CCR33" s="2"/>
      <c r="CCS33" s="2"/>
      <c r="CCT33" s="2"/>
      <c r="CCU33" s="2"/>
      <c r="CCV33" s="2"/>
      <c r="CCW33" s="2"/>
      <c r="CCX33" s="2"/>
      <c r="CCY33" s="2"/>
      <c r="CCZ33" s="2"/>
      <c r="CDA33" s="2"/>
      <c r="CDB33" s="2"/>
      <c r="CDC33" s="2"/>
      <c r="CDD33" s="2"/>
      <c r="CDE33" s="2"/>
      <c r="CDF33" s="2"/>
      <c r="CDG33" s="2"/>
      <c r="CDH33" s="2"/>
      <c r="CDI33" s="2"/>
      <c r="CDJ33" s="2"/>
      <c r="CDK33" s="2"/>
      <c r="CDL33" s="2"/>
      <c r="CDM33" s="2"/>
      <c r="CDN33" s="2"/>
      <c r="CDO33" s="2"/>
      <c r="CDP33" s="2"/>
      <c r="CDQ33" s="2"/>
      <c r="CDR33" s="2"/>
      <c r="CDS33" s="2"/>
      <c r="CDT33" s="2"/>
      <c r="CDU33" s="2"/>
      <c r="CDV33" s="2"/>
      <c r="CDW33" s="2"/>
      <c r="CDX33" s="2"/>
      <c r="CDY33" s="2"/>
      <c r="CDZ33" s="2"/>
      <c r="CEA33" s="2"/>
      <c r="CEB33" s="2"/>
      <c r="CEC33" s="2"/>
      <c r="CED33" s="2"/>
      <c r="CEE33" s="2"/>
      <c r="CEF33" s="2"/>
      <c r="CEG33" s="2"/>
      <c r="CEH33" s="2"/>
      <c r="CEI33" s="2"/>
      <c r="CEJ33" s="2"/>
      <c r="CEK33" s="2"/>
      <c r="CEL33" s="2"/>
      <c r="CEM33" s="2"/>
      <c r="CEN33" s="2"/>
      <c r="CEO33" s="2"/>
      <c r="CEP33" s="2"/>
      <c r="CEQ33" s="2"/>
      <c r="CER33" s="2"/>
      <c r="CES33" s="2"/>
      <c r="CET33" s="2"/>
      <c r="CEU33" s="2"/>
      <c r="CEV33" s="2"/>
      <c r="CEW33" s="2"/>
      <c r="CEX33" s="2"/>
      <c r="CEY33" s="2"/>
      <c r="CEZ33" s="2"/>
      <c r="CFA33" s="2"/>
      <c r="CFB33" s="2"/>
      <c r="CFC33" s="2"/>
      <c r="CFD33" s="2"/>
      <c r="CFE33" s="2"/>
      <c r="CFF33" s="2"/>
      <c r="CFG33" s="2"/>
      <c r="CFH33" s="2"/>
      <c r="CFI33" s="2"/>
      <c r="CFJ33" s="2"/>
      <c r="CFK33" s="2"/>
      <c r="CFL33" s="2"/>
      <c r="CFM33" s="2"/>
      <c r="CFN33" s="2"/>
      <c r="CFO33" s="2"/>
      <c r="CFP33" s="2"/>
      <c r="CFQ33" s="2"/>
      <c r="CFR33" s="2"/>
      <c r="CFS33" s="2"/>
      <c r="CFT33" s="2"/>
      <c r="CFU33" s="2"/>
      <c r="CFV33" s="2"/>
      <c r="CFW33" s="2"/>
      <c r="CFX33" s="2"/>
      <c r="CFY33" s="2"/>
      <c r="CFZ33" s="2"/>
      <c r="CGA33" s="2"/>
      <c r="CGB33" s="2"/>
      <c r="CGC33" s="2"/>
      <c r="CGD33" s="2"/>
      <c r="CGE33" s="2"/>
      <c r="CGF33" s="2"/>
      <c r="CGG33" s="2"/>
      <c r="CGH33" s="2"/>
      <c r="CGI33" s="2"/>
      <c r="CGJ33" s="2"/>
      <c r="CGK33" s="2"/>
      <c r="CGL33" s="2"/>
      <c r="CGM33" s="2"/>
      <c r="CGN33" s="2"/>
      <c r="CGO33" s="2"/>
      <c r="CGP33" s="2"/>
      <c r="CGQ33" s="2"/>
      <c r="CGR33" s="2"/>
      <c r="CGS33" s="2"/>
      <c r="CGT33" s="2"/>
      <c r="CGU33" s="2"/>
      <c r="CGV33" s="2"/>
      <c r="CGW33" s="2"/>
      <c r="CGX33" s="2"/>
      <c r="CGY33" s="2"/>
      <c r="CGZ33" s="2"/>
      <c r="CHA33" s="2"/>
      <c r="CHB33" s="2"/>
      <c r="CHC33" s="2"/>
      <c r="CHD33" s="2"/>
      <c r="CHE33" s="2"/>
      <c r="CHF33" s="2"/>
      <c r="CHG33" s="2"/>
      <c r="CHH33" s="2"/>
      <c r="CHI33" s="2"/>
      <c r="CHJ33" s="2"/>
      <c r="CHK33" s="2"/>
      <c r="CHL33" s="2"/>
      <c r="CHM33" s="2"/>
      <c r="CHN33" s="2"/>
      <c r="CHO33" s="2"/>
      <c r="CHP33" s="2"/>
      <c r="CHQ33" s="2"/>
      <c r="CHR33" s="2"/>
      <c r="CHS33" s="2"/>
      <c r="CHT33" s="2"/>
      <c r="CHU33" s="2"/>
      <c r="CHV33" s="2"/>
      <c r="CHW33" s="2"/>
      <c r="CHX33" s="2"/>
      <c r="CHY33" s="2"/>
      <c r="CHZ33" s="2"/>
      <c r="CIA33" s="2"/>
      <c r="CIB33" s="2"/>
      <c r="CIC33" s="2"/>
      <c r="CID33" s="2"/>
      <c r="CIE33" s="2"/>
      <c r="CIF33" s="2"/>
      <c r="CIG33" s="2"/>
      <c r="CIH33" s="2"/>
      <c r="CII33" s="2"/>
      <c r="CIJ33" s="2"/>
      <c r="CIK33" s="2"/>
      <c r="CIL33" s="2"/>
      <c r="CIM33" s="2"/>
      <c r="CIN33" s="2"/>
      <c r="CIO33" s="2"/>
      <c r="CIP33" s="2"/>
      <c r="CIQ33" s="2"/>
      <c r="CIR33" s="2"/>
      <c r="CIS33" s="2"/>
      <c r="CIT33" s="2"/>
      <c r="CIU33" s="2"/>
      <c r="CIV33" s="2"/>
      <c r="CIW33" s="2"/>
      <c r="CIX33" s="2"/>
      <c r="CIY33" s="2"/>
      <c r="CIZ33" s="2"/>
      <c r="CJA33" s="2"/>
      <c r="CJB33" s="2"/>
      <c r="CJC33" s="2"/>
      <c r="CJD33" s="2"/>
      <c r="CJE33" s="2"/>
      <c r="CJF33" s="2"/>
      <c r="CJG33" s="2"/>
      <c r="CJH33" s="2"/>
      <c r="CJI33" s="2"/>
      <c r="CJJ33" s="2"/>
      <c r="CJK33" s="2"/>
      <c r="CJL33" s="2"/>
      <c r="CJM33" s="2"/>
      <c r="CJN33" s="2"/>
      <c r="CJO33" s="2"/>
      <c r="CJP33" s="2"/>
      <c r="CJQ33" s="2"/>
      <c r="CJR33" s="2"/>
      <c r="CJS33" s="2"/>
      <c r="CJT33" s="2"/>
      <c r="CJU33" s="2"/>
      <c r="CJV33" s="2"/>
      <c r="CJW33" s="2"/>
      <c r="CJX33" s="2"/>
      <c r="CJY33" s="2"/>
      <c r="CJZ33" s="2"/>
      <c r="CKA33" s="2"/>
      <c r="CKB33" s="2"/>
      <c r="CKC33" s="2"/>
      <c r="CKD33" s="2"/>
      <c r="CKE33" s="2"/>
      <c r="CKF33" s="2"/>
      <c r="CKG33" s="2"/>
      <c r="CKH33" s="2"/>
      <c r="CKI33" s="2"/>
      <c r="CKJ33" s="2"/>
      <c r="CKK33" s="2"/>
      <c r="CKL33" s="2"/>
      <c r="CKM33" s="2"/>
      <c r="CKN33" s="2"/>
      <c r="CKO33" s="2"/>
      <c r="CKP33" s="2"/>
      <c r="CKQ33" s="2"/>
      <c r="CKR33" s="2"/>
      <c r="CKS33" s="2"/>
      <c r="CKT33" s="2"/>
      <c r="CKU33" s="2"/>
      <c r="CKV33" s="2"/>
      <c r="CKW33" s="2"/>
      <c r="CKX33" s="2"/>
      <c r="CKY33" s="2"/>
      <c r="CKZ33" s="2"/>
      <c r="CLA33" s="2"/>
      <c r="CLB33" s="2"/>
      <c r="CLC33" s="2"/>
      <c r="CLD33" s="2"/>
      <c r="CLE33" s="2"/>
      <c r="CLF33" s="2"/>
      <c r="CLG33" s="2"/>
      <c r="CLH33" s="2"/>
      <c r="CLI33" s="2"/>
      <c r="CLJ33" s="2"/>
      <c r="CLK33" s="2"/>
      <c r="CLL33" s="2"/>
      <c r="CLM33" s="2"/>
      <c r="CLN33" s="2"/>
      <c r="CLO33" s="2"/>
      <c r="CLP33" s="2"/>
      <c r="CLQ33" s="2"/>
      <c r="CLR33" s="2"/>
      <c r="CLS33" s="2"/>
      <c r="CLT33" s="2"/>
      <c r="CLU33" s="2"/>
      <c r="CLV33" s="2"/>
      <c r="CLW33" s="2"/>
      <c r="CLX33" s="2"/>
      <c r="CLY33" s="2"/>
      <c r="CLZ33" s="2"/>
      <c r="CMA33" s="2"/>
      <c r="CMB33" s="2"/>
      <c r="CMC33" s="2"/>
      <c r="CMD33" s="2"/>
      <c r="CME33" s="2"/>
      <c r="CMF33" s="2"/>
      <c r="CMG33" s="2"/>
      <c r="CMH33" s="2"/>
      <c r="CMI33" s="2"/>
      <c r="CMJ33" s="2"/>
      <c r="CMK33" s="2"/>
      <c r="CML33" s="2"/>
      <c r="CMM33" s="2"/>
      <c r="CMN33" s="2"/>
      <c r="CMO33" s="2"/>
      <c r="CMP33" s="2"/>
      <c r="CMQ33" s="2"/>
      <c r="CMR33" s="2"/>
      <c r="CMS33" s="2"/>
      <c r="CMT33" s="2"/>
      <c r="CMU33" s="2"/>
      <c r="CMV33" s="2"/>
      <c r="CMW33" s="2"/>
      <c r="CMX33" s="2"/>
      <c r="CMY33" s="2"/>
      <c r="CMZ33" s="2"/>
      <c r="CNA33" s="2"/>
      <c r="CNB33" s="2"/>
      <c r="CNC33" s="2"/>
      <c r="CND33" s="2"/>
      <c r="CNE33" s="2"/>
      <c r="CNF33" s="2"/>
      <c r="CNG33" s="2"/>
      <c r="CNH33" s="2"/>
      <c r="CNI33" s="2"/>
      <c r="CNJ33" s="2"/>
      <c r="CNK33" s="2"/>
      <c r="CNL33" s="2"/>
      <c r="CNM33" s="2"/>
      <c r="CNN33" s="2"/>
      <c r="CNO33" s="2"/>
      <c r="CNP33" s="2"/>
      <c r="CNQ33" s="2"/>
      <c r="CNR33" s="2"/>
      <c r="CNS33" s="2"/>
      <c r="CNT33" s="2"/>
      <c r="CNU33" s="2"/>
      <c r="CNV33" s="2"/>
      <c r="CNW33" s="2"/>
      <c r="CNX33" s="2"/>
      <c r="CNY33" s="2"/>
      <c r="CNZ33" s="2"/>
      <c r="COA33" s="2"/>
      <c r="COB33" s="2"/>
      <c r="COC33" s="2"/>
      <c r="COD33" s="2"/>
      <c r="COE33" s="2"/>
      <c r="COF33" s="2"/>
      <c r="COG33" s="2"/>
      <c r="COH33" s="2"/>
      <c r="COI33" s="2"/>
      <c r="COJ33" s="2"/>
      <c r="COK33" s="2"/>
      <c r="COL33" s="2"/>
      <c r="COM33" s="2"/>
      <c r="CON33" s="2"/>
      <c r="COO33" s="2"/>
      <c r="COP33" s="2"/>
      <c r="COQ33" s="2"/>
      <c r="COR33" s="2"/>
      <c r="COS33" s="2"/>
      <c r="COT33" s="2"/>
      <c r="COU33" s="2"/>
      <c r="COV33" s="2"/>
      <c r="COW33" s="2"/>
      <c r="COX33" s="2"/>
      <c r="COY33" s="2"/>
      <c r="COZ33" s="2"/>
      <c r="CPA33" s="2"/>
      <c r="CPB33" s="2"/>
      <c r="CPC33" s="2"/>
      <c r="CPD33" s="2"/>
      <c r="CPE33" s="2"/>
      <c r="CPF33" s="2"/>
      <c r="CPG33" s="2"/>
      <c r="CPH33" s="2"/>
      <c r="CPI33" s="2"/>
      <c r="CPJ33" s="2"/>
      <c r="CPK33" s="2"/>
      <c r="CPL33" s="2"/>
      <c r="CPM33" s="2"/>
      <c r="CPN33" s="2"/>
      <c r="CPO33" s="2"/>
      <c r="CPP33" s="2"/>
      <c r="CPQ33" s="2"/>
      <c r="CPR33" s="2"/>
      <c r="CPS33" s="2"/>
      <c r="CPT33" s="2"/>
      <c r="CPU33" s="2"/>
      <c r="CPV33" s="2"/>
      <c r="CPW33" s="2"/>
      <c r="CPX33" s="2"/>
      <c r="CPY33" s="2"/>
      <c r="CPZ33" s="2"/>
      <c r="CQA33" s="2"/>
      <c r="CQB33" s="2"/>
      <c r="CQC33" s="2"/>
      <c r="CQD33" s="2"/>
      <c r="CQE33" s="2"/>
      <c r="CQF33" s="2"/>
      <c r="CQG33" s="2"/>
      <c r="CQH33" s="2"/>
      <c r="CQI33" s="2"/>
      <c r="CQJ33" s="2"/>
      <c r="CQK33" s="2"/>
      <c r="CQL33" s="2"/>
      <c r="CQM33" s="2"/>
      <c r="CQN33" s="2"/>
      <c r="CQO33" s="2"/>
      <c r="CQP33" s="2"/>
      <c r="CQQ33" s="2"/>
      <c r="CQR33" s="2"/>
      <c r="CQS33" s="2"/>
      <c r="CQT33" s="2"/>
      <c r="CQU33" s="2"/>
      <c r="CQV33" s="2"/>
      <c r="CQW33" s="2"/>
      <c r="CQX33" s="2"/>
      <c r="CQY33" s="2"/>
      <c r="CQZ33" s="2"/>
      <c r="CRA33" s="2"/>
      <c r="CRB33" s="2"/>
      <c r="CRC33" s="2"/>
      <c r="CRD33" s="2"/>
      <c r="CRE33" s="2"/>
      <c r="CRF33" s="2"/>
      <c r="CRG33" s="2"/>
      <c r="CRH33" s="2"/>
      <c r="CRI33" s="2"/>
      <c r="CRJ33" s="2"/>
      <c r="CRK33" s="2"/>
      <c r="CRL33" s="2"/>
      <c r="CRM33" s="2"/>
      <c r="CRN33" s="2"/>
      <c r="CRO33" s="2"/>
      <c r="CRP33" s="2"/>
      <c r="CRQ33" s="2"/>
      <c r="CRR33" s="2"/>
      <c r="CRS33" s="2"/>
      <c r="CRT33" s="2"/>
      <c r="CRU33" s="2"/>
      <c r="CRV33" s="2"/>
      <c r="CRW33" s="2"/>
      <c r="CRX33" s="2"/>
      <c r="CRY33" s="2"/>
      <c r="CRZ33" s="2"/>
      <c r="CSA33" s="2"/>
      <c r="CSB33" s="2"/>
      <c r="CSC33" s="2"/>
      <c r="CSD33" s="2"/>
      <c r="CSE33" s="2"/>
      <c r="CSF33" s="2"/>
      <c r="CSG33" s="2"/>
      <c r="CSH33" s="2"/>
      <c r="CSI33" s="2"/>
      <c r="CSJ33" s="2"/>
      <c r="CSK33" s="2"/>
      <c r="CSL33" s="2"/>
      <c r="CSM33" s="2"/>
      <c r="CSN33" s="2"/>
      <c r="CSO33" s="2"/>
      <c r="CSP33" s="2"/>
      <c r="CSQ33" s="2"/>
      <c r="CSR33" s="2"/>
      <c r="CSS33" s="2"/>
      <c r="CST33" s="2"/>
      <c r="CSU33" s="2"/>
      <c r="CSV33" s="2"/>
      <c r="CSW33" s="2"/>
      <c r="CSX33" s="2"/>
      <c r="CSY33" s="2"/>
      <c r="CSZ33" s="2"/>
      <c r="CTA33" s="2"/>
      <c r="CTB33" s="2"/>
      <c r="CTC33" s="2"/>
      <c r="CTD33" s="2"/>
      <c r="CTE33" s="2"/>
      <c r="CTF33" s="2"/>
      <c r="CTG33" s="2"/>
      <c r="CTH33" s="2"/>
      <c r="CTI33" s="2"/>
      <c r="CTJ33" s="2"/>
      <c r="CTK33" s="2"/>
      <c r="CTL33" s="2"/>
      <c r="CTM33" s="2"/>
      <c r="CTN33" s="2"/>
      <c r="CTO33" s="2"/>
      <c r="CTP33" s="2"/>
      <c r="CTQ33" s="2"/>
      <c r="CTR33" s="2"/>
      <c r="CTS33" s="2"/>
      <c r="CTT33" s="2"/>
      <c r="CTU33" s="2"/>
      <c r="CTV33" s="2"/>
      <c r="CTW33" s="2"/>
      <c r="CTX33" s="2"/>
      <c r="CTY33" s="2"/>
      <c r="CTZ33" s="2"/>
      <c r="CUA33" s="2"/>
      <c r="CUB33" s="2"/>
      <c r="CUC33" s="2"/>
      <c r="CUD33" s="2"/>
      <c r="CUE33" s="2"/>
      <c r="CUF33" s="2"/>
      <c r="CUG33" s="2"/>
      <c r="CUH33" s="2"/>
      <c r="CUI33" s="2"/>
      <c r="CUJ33" s="2"/>
      <c r="CUK33" s="2"/>
      <c r="CUL33" s="2"/>
      <c r="CUM33" s="2"/>
      <c r="CUN33" s="2"/>
      <c r="CUO33" s="2"/>
      <c r="CUP33" s="2"/>
      <c r="CUQ33" s="2"/>
      <c r="CUR33" s="2"/>
      <c r="CUS33" s="2"/>
      <c r="CUT33" s="2"/>
      <c r="CUU33" s="2"/>
      <c r="CUV33" s="2"/>
      <c r="CUW33" s="2"/>
      <c r="CUX33" s="2"/>
      <c r="CUY33" s="2"/>
      <c r="CUZ33" s="2"/>
      <c r="CVA33" s="2"/>
      <c r="CVB33" s="2"/>
      <c r="CVC33" s="2"/>
      <c r="CVD33" s="2"/>
      <c r="CVE33" s="2"/>
      <c r="CVF33" s="2"/>
      <c r="CVG33" s="2"/>
      <c r="CVH33" s="2"/>
      <c r="CVI33" s="2"/>
      <c r="CVJ33" s="2"/>
      <c r="CVK33" s="2"/>
      <c r="CVL33" s="2"/>
      <c r="CVM33" s="2"/>
      <c r="CVN33" s="2"/>
      <c r="CVO33" s="2"/>
      <c r="CVP33" s="2"/>
      <c r="CVQ33" s="2"/>
      <c r="CVR33" s="2"/>
      <c r="CVS33" s="2"/>
      <c r="CVT33" s="2"/>
      <c r="CVU33" s="2"/>
      <c r="CVV33" s="2"/>
      <c r="CVW33" s="2"/>
      <c r="CVX33" s="2"/>
      <c r="CVY33" s="2"/>
      <c r="CVZ33" s="2"/>
      <c r="CWA33" s="2"/>
      <c r="CWB33" s="2"/>
      <c r="CWC33" s="2"/>
      <c r="CWD33" s="2"/>
      <c r="CWE33" s="2"/>
      <c r="CWF33" s="2"/>
      <c r="CWG33" s="2"/>
      <c r="CWH33" s="2"/>
      <c r="CWI33" s="2"/>
      <c r="CWJ33" s="2"/>
      <c r="CWK33" s="2"/>
      <c r="CWL33" s="2"/>
      <c r="CWM33" s="2"/>
    </row>
    <row r="34" spans="1:2639" s="74" customFormat="1" ht="64.5" customHeight="1" x14ac:dyDescent="0.25">
      <c r="A34" s="66" t="s">
        <v>100</v>
      </c>
      <c r="B34" s="495" t="s">
        <v>317</v>
      </c>
      <c r="C34" s="496"/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97"/>
      <c r="P34" s="595"/>
      <c r="Q34" s="468"/>
      <c r="R34" s="468"/>
      <c r="S34" s="596"/>
      <c r="T34" s="368"/>
      <c r="U34" s="358"/>
      <c r="V34" s="369"/>
      <c r="W34" s="370"/>
      <c r="X34" s="368"/>
      <c r="Y34" s="358"/>
      <c r="Z34" s="369"/>
      <c r="AA34" s="369"/>
      <c r="AB34" s="369"/>
      <c r="AC34" s="369"/>
      <c r="AD34" s="357"/>
      <c r="AE34" s="369"/>
      <c r="AF34" s="190"/>
      <c r="AG34" s="191"/>
      <c r="AH34" s="229"/>
      <c r="AI34" s="190"/>
      <c r="AJ34" s="191"/>
      <c r="AK34" s="192"/>
      <c r="AL34" s="190"/>
      <c r="AM34" s="191"/>
      <c r="AN34" s="192"/>
      <c r="AO34" s="228"/>
      <c r="AP34" s="191"/>
      <c r="AQ34" s="192"/>
      <c r="AR34" s="228"/>
      <c r="AS34" s="191"/>
      <c r="AT34" s="229"/>
      <c r="AU34" s="190"/>
      <c r="AV34" s="191"/>
      <c r="AW34" s="229"/>
      <c r="AX34" s="190"/>
      <c r="AY34" s="191"/>
      <c r="AZ34" s="192"/>
      <c r="BA34" s="248"/>
      <c r="BB34" s="197"/>
      <c r="BC34" s="249">
        <f>SUM(BC37:BC37)</f>
        <v>0</v>
      </c>
      <c r="BD34" s="387" t="s">
        <v>128</v>
      </c>
      <c r="BE34" s="388"/>
      <c r="BF34" s="388"/>
      <c r="BG34" s="388"/>
      <c r="BH34" s="388"/>
      <c r="BI34" s="389"/>
      <c r="BJ34" s="108"/>
      <c r="BK34" s="109"/>
      <c r="BL34" s="109"/>
      <c r="BM34" s="109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  <c r="IW34" s="108"/>
      <c r="IX34" s="108"/>
      <c r="IY34" s="108"/>
      <c r="IZ34" s="108"/>
      <c r="JA34" s="108"/>
      <c r="JB34" s="108"/>
      <c r="JC34" s="108"/>
      <c r="JD34" s="108"/>
      <c r="JE34" s="108"/>
      <c r="JF34" s="108"/>
      <c r="JG34" s="108"/>
      <c r="JH34" s="108"/>
      <c r="JI34" s="108"/>
      <c r="JJ34" s="108"/>
      <c r="JK34" s="108"/>
      <c r="JL34" s="108"/>
      <c r="JM34" s="108"/>
      <c r="JN34" s="108"/>
      <c r="JO34" s="108"/>
      <c r="JP34" s="108"/>
      <c r="JQ34" s="108"/>
      <c r="JR34" s="108"/>
      <c r="JS34" s="108"/>
      <c r="JT34" s="108"/>
      <c r="JU34" s="108"/>
      <c r="JV34" s="108"/>
      <c r="JW34" s="108"/>
      <c r="JX34" s="108"/>
      <c r="JY34" s="108"/>
      <c r="JZ34" s="108"/>
      <c r="KA34" s="108"/>
      <c r="KB34" s="108"/>
      <c r="KC34" s="108"/>
      <c r="KD34" s="108"/>
      <c r="KE34" s="108"/>
      <c r="KF34" s="108"/>
      <c r="KG34" s="108"/>
      <c r="KH34" s="108"/>
      <c r="KI34" s="108"/>
      <c r="KJ34" s="108"/>
      <c r="KK34" s="108"/>
      <c r="KL34" s="108"/>
      <c r="KM34" s="108"/>
      <c r="KN34" s="108"/>
      <c r="KO34" s="108"/>
      <c r="KP34" s="108"/>
      <c r="KQ34" s="108"/>
      <c r="KR34" s="108"/>
      <c r="KS34" s="108"/>
      <c r="KT34" s="108"/>
      <c r="KU34" s="108"/>
      <c r="KV34" s="108"/>
      <c r="KW34" s="108"/>
      <c r="KX34" s="108"/>
      <c r="KY34" s="108"/>
      <c r="KZ34" s="108"/>
      <c r="LA34" s="108"/>
      <c r="LB34" s="108"/>
      <c r="LC34" s="108"/>
      <c r="LD34" s="108"/>
      <c r="LE34" s="108"/>
      <c r="LF34" s="108"/>
      <c r="LG34" s="108"/>
      <c r="LH34" s="108"/>
      <c r="LI34" s="108"/>
      <c r="LJ34" s="108"/>
      <c r="LK34" s="108"/>
      <c r="LL34" s="108"/>
      <c r="LM34" s="108"/>
      <c r="LN34" s="108"/>
      <c r="LO34" s="108"/>
      <c r="LP34" s="108"/>
      <c r="LQ34" s="108"/>
      <c r="LR34" s="108"/>
      <c r="LS34" s="108"/>
      <c r="LT34" s="108"/>
      <c r="LU34" s="108"/>
      <c r="LV34" s="108"/>
      <c r="LW34" s="108"/>
      <c r="LX34" s="108"/>
      <c r="LY34" s="108"/>
      <c r="LZ34" s="108"/>
      <c r="MA34" s="108"/>
      <c r="MB34" s="108"/>
      <c r="MC34" s="108"/>
      <c r="MD34" s="108"/>
      <c r="ME34" s="108"/>
      <c r="MF34" s="108"/>
      <c r="MG34" s="108"/>
      <c r="MH34" s="108"/>
      <c r="MI34" s="108"/>
      <c r="MJ34" s="108"/>
      <c r="MK34" s="108"/>
      <c r="ML34" s="108"/>
      <c r="MM34" s="108"/>
      <c r="MN34" s="108"/>
      <c r="MO34" s="108"/>
      <c r="MP34" s="108"/>
      <c r="MQ34" s="108"/>
      <c r="MR34" s="108"/>
      <c r="MS34" s="108"/>
      <c r="MT34" s="108"/>
      <c r="MU34" s="108"/>
      <c r="MV34" s="108"/>
      <c r="MW34" s="108"/>
      <c r="MX34" s="108"/>
      <c r="MY34" s="108"/>
      <c r="MZ34" s="108"/>
      <c r="NA34" s="108"/>
      <c r="NB34" s="108"/>
      <c r="NC34" s="108"/>
      <c r="ND34" s="108"/>
      <c r="NE34" s="108"/>
      <c r="NF34" s="108"/>
      <c r="NG34" s="108"/>
      <c r="NH34" s="108"/>
      <c r="NI34" s="108"/>
      <c r="NJ34" s="108"/>
      <c r="NK34" s="108"/>
      <c r="NL34" s="108"/>
      <c r="NM34" s="108"/>
      <c r="NN34" s="108"/>
      <c r="NO34" s="108"/>
      <c r="NP34" s="108"/>
      <c r="NQ34" s="108"/>
      <c r="NR34" s="108"/>
      <c r="NS34" s="108"/>
      <c r="NT34" s="108"/>
      <c r="NU34" s="108"/>
      <c r="NV34" s="108"/>
      <c r="NW34" s="108"/>
      <c r="NX34" s="108"/>
      <c r="NY34" s="108"/>
      <c r="NZ34" s="108"/>
      <c r="OA34" s="108"/>
      <c r="OB34" s="108"/>
      <c r="OC34" s="108"/>
      <c r="OD34" s="108"/>
      <c r="OE34" s="108"/>
      <c r="OF34" s="108"/>
      <c r="OG34" s="108"/>
      <c r="OH34" s="108"/>
      <c r="OI34" s="108"/>
      <c r="OJ34" s="108"/>
      <c r="OK34" s="108"/>
      <c r="OL34" s="108"/>
      <c r="OM34" s="108"/>
      <c r="ON34" s="108"/>
      <c r="OO34" s="108"/>
      <c r="OP34" s="108"/>
      <c r="OQ34" s="108"/>
      <c r="OR34" s="108"/>
      <c r="OS34" s="108"/>
      <c r="OT34" s="108"/>
      <c r="OU34" s="108"/>
      <c r="OV34" s="108"/>
      <c r="OW34" s="108"/>
      <c r="OX34" s="108"/>
      <c r="OY34" s="108"/>
      <c r="OZ34" s="108"/>
      <c r="PA34" s="108"/>
      <c r="PB34" s="108"/>
      <c r="PC34" s="108"/>
      <c r="PD34" s="108"/>
      <c r="PE34" s="108"/>
      <c r="PF34" s="108"/>
      <c r="PG34" s="108"/>
      <c r="PH34" s="108"/>
      <c r="PI34" s="108"/>
      <c r="PJ34" s="108"/>
      <c r="PK34" s="108"/>
      <c r="PL34" s="108"/>
      <c r="PM34" s="108"/>
      <c r="PN34" s="108"/>
      <c r="PO34" s="108"/>
      <c r="PP34" s="108"/>
      <c r="PQ34" s="108"/>
      <c r="PR34" s="108"/>
      <c r="PS34" s="108"/>
      <c r="PT34" s="108"/>
      <c r="PU34" s="108"/>
      <c r="PV34" s="108"/>
      <c r="PW34" s="108"/>
      <c r="PX34" s="108"/>
      <c r="PY34" s="108"/>
      <c r="PZ34" s="108"/>
      <c r="QA34" s="108"/>
      <c r="QB34" s="108"/>
      <c r="QC34" s="108"/>
      <c r="QD34" s="108"/>
      <c r="QE34" s="108"/>
      <c r="QF34" s="108"/>
      <c r="QG34" s="108"/>
      <c r="QH34" s="108"/>
      <c r="QI34" s="108"/>
      <c r="QJ34" s="108"/>
      <c r="QK34" s="108"/>
      <c r="QL34" s="108"/>
      <c r="QM34" s="108"/>
      <c r="QN34" s="108"/>
      <c r="QO34" s="108"/>
      <c r="QP34" s="108"/>
      <c r="QQ34" s="108"/>
      <c r="QR34" s="108"/>
      <c r="QS34" s="108"/>
      <c r="QT34" s="108"/>
      <c r="QU34" s="108"/>
      <c r="QV34" s="108"/>
      <c r="QW34" s="108"/>
      <c r="QX34" s="108"/>
      <c r="QY34" s="108"/>
      <c r="QZ34" s="108"/>
      <c r="RA34" s="108"/>
      <c r="RB34" s="108"/>
      <c r="RC34" s="108"/>
      <c r="RD34" s="108"/>
      <c r="RE34" s="108"/>
      <c r="RF34" s="108"/>
      <c r="RG34" s="108"/>
      <c r="RH34" s="108"/>
      <c r="RI34" s="108"/>
      <c r="RJ34" s="108"/>
      <c r="RK34" s="108"/>
      <c r="RL34" s="108"/>
      <c r="RM34" s="108"/>
      <c r="RN34" s="108"/>
      <c r="RO34" s="108"/>
      <c r="RP34" s="108"/>
      <c r="RQ34" s="108"/>
      <c r="RR34" s="108"/>
      <c r="RS34" s="108"/>
      <c r="RT34" s="108"/>
      <c r="RU34" s="108"/>
      <c r="RV34" s="108"/>
      <c r="RW34" s="108"/>
      <c r="RX34" s="108"/>
      <c r="RY34" s="108"/>
      <c r="RZ34" s="108"/>
      <c r="SA34" s="108"/>
      <c r="SB34" s="108"/>
      <c r="SC34" s="108"/>
      <c r="SD34" s="108"/>
      <c r="SE34" s="108"/>
      <c r="SF34" s="108"/>
      <c r="SG34" s="108"/>
      <c r="SH34" s="108"/>
      <c r="SI34" s="108"/>
      <c r="SJ34" s="108"/>
      <c r="SK34" s="108"/>
      <c r="SL34" s="108"/>
      <c r="SM34" s="108"/>
      <c r="SN34" s="108"/>
      <c r="SO34" s="108"/>
      <c r="SP34" s="108"/>
      <c r="SQ34" s="108"/>
      <c r="SR34" s="108"/>
      <c r="SS34" s="108"/>
      <c r="ST34" s="108"/>
      <c r="SU34" s="108"/>
      <c r="SV34" s="108"/>
      <c r="SW34" s="108"/>
      <c r="SX34" s="108"/>
      <c r="SY34" s="108"/>
      <c r="SZ34" s="108"/>
      <c r="TA34" s="108"/>
      <c r="TB34" s="108"/>
      <c r="TC34" s="108"/>
      <c r="TD34" s="108"/>
      <c r="TE34" s="108"/>
      <c r="TF34" s="108"/>
      <c r="TG34" s="108"/>
      <c r="TH34" s="108"/>
      <c r="TI34" s="108"/>
      <c r="TJ34" s="108"/>
      <c r="TK34" s="108"/>
      <c r="TL34" s="108"/>
      <c r="TM34" s="108"/>
      <c r="TN34" s="108"/>
      <c r="TO34" s="108"/>
      <c r="TP34" s="108"/>
      <c r="TQ34" s="108"/>
      <c r="TR34" s="108"/>
      <c r="TS34" s="108"/>
      <c r="TT34" s="108"/>
      <c r="TU34" s="108"/>
      <c r="TV34" s="108"/>
      <c r="TW34" s="108"/>
      <c r="TX34" s="108"/>
      <c r="TY34" s="108"/>
      <c r="TZ34" s="108"/>
      <c r="UA34" s="108"/>
      <c r="UB34" s="108"/>
      <c r="UC34" s="108"/>
      <c r="UD34" s="108"/>
      <c r="UE34" s="108"/>
      <c r="UF34" s="108"/>
      <c r="UG34" s="108"/>
      <c r="UH34" s="108"/>
      <c r="UI34" s="108"/>
      <c r="UJ34" s="108"/>
      <c r="UK34" s="108"/>
      <c r="UL34" s="108"/>
      <c r="UM34" s="108"/>
      <c r="UN34" s="108"/>
      <c r="UO34" s="108"/>
      <c r="UP34" s="108"/>
      <c r="UQ34" s="108"/>
      <c r="UR34" s="108"/>
      <c r="US34" s="108"/>
      <c r="UT34" s="108"/>
      <c r="UU34" s="108"/>
      <c r="UV34" s="108"/>
      <c r="UW34" s="108"/>
      <c r="UX34" s="108"/>
      <c r="UY34" s="108"/>
      <c r="UZ34" s="108"/>
      <c r="VA34" s="108"/>
      <c r="VB34" s="108"/>
      <c r="VC34" s="108"/>
      <c r="VD34" s="108"/>
      <c r="VE34" s="108"/>
      <c r="VF34" s="108"/>
      <c r="VG34" s="108"/>
      <c r="VH34" s="108"/>
      <c r="VI34" s="108"/>
      <c r="VJ34" s="108"/>
      <c r="VK34" s="108"/>
      <c r="VL34" s="108"/>
      <c r="VM34" s="108"/>
      <c r="VN34" s="108"/>
      <c r="VO34" s="108"/>
      <c r="VP34" s="108"/>
      <c r="VQ34" s="108"/>
      <c r="VR34" s="108"/>
      <c r="VS34" s="108"/>
      <c r="VT34" s="108"/>
      <c r="VU34" s="108"/>
      <c r="VV34" s="108"/>
      <c r="VW34" s="108"/>
      <c r="VX34" s="108"/>
      <c r="VY34" s="108"/>
      <c r="VZ34" s="108"/>
      <c r="WA34" s="108"/>
      <c r="WB34" s="108"/>
      <c r="WC34" s="108"/>
      <c r="WD34" s="108"/>
      <c r="WE34" s="108"/>
      <c r="WF34" s="108"/>
      <c r="WG34" s="108"/>
      <c r="WH34" s="108"/>
      <c r="WI34" s="108"/>
      <c r="WJ34" s="108"/>
      <c r="WK34" s="108"/>
      <c r="WL34" s="108"/>
      <c r="WM34" s="108"/>
      <c r="WN34" s="108"/>
      <c r="WO34" s="108"/>
      <c r="WP34" s="108"/>
      <c r="WQ34" s="108"/>
      <c r="WR34" s="108"/>
      <c r="WS34" s="108"/>
      <c r="WT34" s="108"/>
      <c r="WU34" s="108"/>
      <c r="WV34" s="108"/>
      <c r="WW34" s="108"/>
      <c r="WX34" s="108"/>
      <c r="WY34" s="108"/>
      <c r="WZ34" s="108"/>
      <c r="XA34" s="108"/>
      <c r="XB34" s="108"/>
      <c r="XC34" s="108"/>
      <c r="XD34" s="108"/>
      <c r="XE34" s="108"/>
      <c r="XF34" s="108"/>
      <c r="XG34" s="108"/>
      <c r="XH34" s="108"/>
      <c r="XI34" s="108"/>
      <c r="XJ34" s="108"/>
      <c r="XK34" s="108"/>
      <c r="XL34" s="108"/>
      <c r="XM34" s="108"/>
      <c r="XN34" s="108"/>
      <c r="XO34" s="108"/>
      <c r="XP34" s="108"/>
      <c r="XQ34" s="108"/>
      <c r="XR34" s="108"/>
      <c r="XS34" s="108"/>
      <c r="XT34" s="108"/>
      <c r="XU34" s="108"/>
      <c r="XV34" s="108"/>
      <c r="XW34" s="108"/>
      <c r="XX34" s="108"/>
      <c r="XY34" s="108"/>
      <c r="XZ34" s="108"/>
      <c r="YA34" s="108"/>
      <c r="YB34" s="108"/>
      <c r="YC34" s="108"/>
      <c r="YD34" s="108"/>
      <c r="YE34" s="108"/>
      <c r="YF34" s="108"/>
      <c r="YG34" s="108"/>
      <c r="YH34" s="108"/>
      <c r="YI34" s="108"/>
      <c r="YJ34" s="108"/>
      <c r="YK34" s="108"/>
      <c r="YL34" s="108"/>
      <c r="YM34" s="108"/>
      <c r="YN34" s="108"/>
      <c r="YO34" s="108"/>
      <c r="YP34" s="108"/>
      <c r="YQ34" s="108"/>
      <c r="YR34" s="108"/>
      <c r="YS34" s="108"/>
      <c r="YT34" s="108"/>
      <c r="YU34" s="108"/>
      <c r="YV34" s="108"/>
      <c r="YW34" s="108"/>
      <c r="YX34" s="108"/>
      <c r="YY34" s="108"/>
      <c r="YZ34" s="108"/>
      <c r="ZA34" s="108"/>
      <c r="ZB34" s="108"/>
      <c r="ZC34" s="108"/>
      <c r="ZD34" s="108"/>
      <c r="ZE34" s="108"/>
      <c r="ZF34" s="108"/>
      <c r="ZG34" s="108"/>
      <c r="ZH34" s="108"/>
      <c r="ZI34" s="108"/>
      <c r="ZJ34" s="108"/>
      <c r="ZK34" s="108"/>
      <c r="ZL34" s="108"/>
      <c r="ZM34" s="108"/>
      <c r="ZN34" s="108"/>
      <c r="ZO34" s="108"/>
      <c r="ZP34" s="108"/>
      <c r="ZQ34" s="108"/>
      <c r="ZR34" s="108"/>
      <c r="ZS34" s="108"/>
      <c r="ZT34" s="108"/>
      <c r="ZU34" s="108"/>
      <c r="ZV34" s="108"/>
      <c r="ZW34" s="108"/>
      <c r="ZX34" s="108"/>
      <c r="ZY34" s="108"/>
      <c r="ZZ34" s="108"/>
      <c r="AAA34" s="108"/>
      <c r="AAB34" s="108"/>
      <c r="AAC34" s="108"/>
      <c r="AAD34" s="108"/>
      <c r="AAE34" s="108"/>
      <c r="AAF34" s="108"/>
      <c r="AAG34" s="108"/>
      <c r="AAH34" s="108"/>
      <c r="AAI34" s="108"/>
      <c r="AAJ34" s="108"/>
      <c r="AAK34" s="108"/>
      <c r="AAL34" s="108"/>
      <c r="AAM34" s="108"/>
      <c r="AAN34" s="108"/>
      <c r="AAO34" s="108"/>
      <c r="AAP34" s="108"/>
      <c r="AAQ34" s="108"/>
      <c r="AAR34" s="108"/>
      <c r="AAS34" s="108"/>
      <c r="AAT34" s="108"/>
      <c r="AAU34" s="108"/>
      <c r="AAV34" s="108"/>
      <c r="AAW34" s="108"/>
      <c r="AAX34" s="108"/>
      <c r="AAY34" s="108"/>
      <c r="AAZ34" s="108"/>
      <c r="ABA34" s="108"/>
      <c r="ABB34" s="108"/>
      <c r="ABC34" s="108"/>
      <c r="ABD34" s="108"/>
      <c r="ABE34" s="108"/>
      <c r="ABF34" s="108"/>
      <c r="ABG34" s="108"/>
      <c r="ABH34" s="108"/>
      <c r="ABI34" s="108"/>
      <c r="ABJ34" s="108"/>
      <c r="ABK34" s="108"/>
      <c r="ABL34" s="108"/>
      <c r="ABM34" s="108"/>
      <c r="ABN34" s="108"/>
      <c r="ABO34" s="108"/>
      <c r="ABP34" s="108"/>
      <c r="ABQ34" s="108"/>
      <c r="ABR34" s="108"/>
      <c r="ABS34" s="108"/>
      <c r="ABT34" s="108"/>
      <c r="ABU34" s="108"/>
      <c r="ABV34" s="108"/>
      <c r="ABW34" s="108"/>
      <c r="ABX34" s="108"/>
      <c r="ABY34" s="108"/>
      <c r="ABZ34" s="108"/>
      <c r="ACA34" s="108"/>
      <c r="ACB34" s="108"/>
      <c r="ACC34" s="108"/>
      <c r="ACD34" s="108"/>
      <c r="ACE34" s="108"/>
      <c r="ACF34" s="108"/>
      <c r="ACG34" s="108"/>
      <c r="ACH34" s="108"/>
      <c r="ACI34" s="108"/>
      <c r="ACJ34" s="108"/>
      <c r="ACK34" s="108"/>
      <c r="ACL34" s="108"/>
      <c r="ACM34" s="108"/>
      <c r="ACN34" s="108"/>
      <c r="ACO34" s="108"/>
      <c r="ACP34" s="108"/>
      <c r="ACQ34" s="108"/>
      <c r="ACR34" s="108"/>
      <c r="ACS34" s="108"/>
      <c r="ACT34" s="108"/>
      <c r="ACU34" s="108"/>
      <c r="ACV34" s="108"/>
      <c r="ACW34" s="108"/>
      <c r="ACX34" s="108"/>
      <c r="ACY34" s="108"/>
      <c r="ACZ34" s="108"/>
      <c r="ADA34" s="108"/>
      <c r="ADB34" s="108"/>
      <c r="ADC34" s="108"/>
      <c r="ADD34" s="108"/>
      <c r="ADE34" s="108"/>
      <c r="ADF34" s="108"/>
      <c r="ADG34" s="108"/>
      <c r="ADH34" s="108"/>
      <c r="ADI34" s="108"/>
      <c r="ADJ34" s="108"/>
      <c r="ADK34" s="108"/>
      <c r="ADL34" s="108"/>
      <c r="ADM34" s="108"/>
      <c r="ADN34" s="108"/>
      <c r="ADO34" s="108"/>
      <c r="ADP34" s="108"/>
      <c r="ADQ34" s="108"/>
      <c r="ADR34" s="108"/>
      <c r="ADS34" s="108"/>
      <c r="ADT34" s="108"/>
      <c r="ADU34" s="108"/>
      <c r="ADV34" s="108"/>
      <c r="ADW34" s="108"/>
      <c r="ADX34" s="108"/>
      <c r="ADY34" s="108"/>
      <c r="ADZ34" s="108"/>
      <c r="AEA34" s="108"/>
      <c r="AEB34" s="108"/>
      <c r="AEC34" s="108"/>
      <c r="AED34" s="108"/>
      <c r="AEE34" s="108"/>
      <c r="AEF34" s="108"/>
      <c r="AEG34" s="108"/>
      <c r="AEH34" s="108"/>
      <c r="AEI34" s="108"/>
      <c r="AEJ34" s="108"/>
      <c r="AEK34" s="108"/>
      <c r="AEL34" s="108"/>
      <c r="AEM34" s="108"/>
      <c r="AEN34" s="108"/>
      <c r="AEO34" s="108"/>
      <c r="AEP34" s="108"/>
      <c r="AEQ34" s="108"/>
      <c r="AER34" s="108"/>
      <c r="AES34" s="108"/>
      <c r="AET34" s="108"/>
      <c r="AEU34" s="108"/>
      <c r="AEV34" s="108"/>
      <c r="AEW34" s="108"/>
      <c r="AEX34" s="108"/>
      <c r="AEY34" s="108"/>
      <c r="AEZ34" s="108"/>
      <c r="AFA34" s="108"/>
      <c r="AFB34" s="108"/>
      <c r="AFC34" s="108"/>
      <c r="AFD34" s="108"/>
      <c r="AFE34" s="108"/>
      <c r="AFF34" s="108"/>
      <c r="AFG34" s="108"/>
      <c r="AFH34" s="108"/>
      <c r="AFI34" s="108"/>
      <c r="AFJ34" s="108"/>
      <c r="AFK34" s="108"/>
      <c r="AFL34" s="108"/>
      <c r="AFM34" s="108"/>
      <c r="AFN34" s="108"/>
      <c r="AFO34" s="108"/>
      <c r="AFP34" s="108"/>
      <c r="AFQ34" s="108"/>
      <c r="AFR34" s="108"/>
      <c r="AFS34" s="108"/>
      <c r="AFT34" s="108"/>
      <c r="AFU34" s="108"/>
      <c r="AFV34" s="108"/>
      <c r="AFW34" s="108"/>
      <c r="AFX34" s="108"/>
      <c r="AFY34" s="108"/>
      <c r="AFZ34" s="108"/>
      <c r="AGA34" s="108"/>
      <c r="AGB34" s="108"/>
      <c r="AGC34" s="108"/>
      <c r="AGD34" s="108"/>
      <c r="AGE34" s="108"/>
      <c r="AGF34" s="108"/>
      <c r="AGG34" s="108"/>
      <c r="AGH34" s="108"/>
      <c r="AGI34" s="108"/>
      <c r="AGJ34" s="108"/>
      <c r="AGK34" s="108"/>
      <c r="AGL34" s="108"/>
      <c r="AGM34" s="108"/>
      <c r="AGN34" s="108"/>
      <c r="AGO34" s="108"/>
      <c r="AGP34" s="108"/>
      <c r="AGQ34" s="108"/>
      <c r="AGR34" s="108"/>
      <c r="AGS34" s="108"/>
      <c r="AGT34" s="108"/>
      <c r="AGU34" s="108"/>
      <c r="AGV34" s="108"/>
      <c r="AGW34" s="108"/>
      <c r="AGX34" s="108"/>
      <c r="AGY34" s="108"/>
      <c r="AGZ34" s="108"/>
      <c r="AHA34" s="108"/>
      <c r="AHB34" s="108"/>
      <c r="AHC34" s="108"/>
      <c r="AHD34" s="108"/>
      <c r="AHE34" s="108"/>
      <c r="AHF34" s="108"/>
      <c r="AHG34" s="108"/>
      <c r="AHH34" s="108"/>
      <c r="AHI34" s="108"/>
      <c r="AHJ34" s="108"/>
      <c r="AHK34" s="108"/>
      <c r="AHL34" s="108"/>
      <c r="AHM34" s="108"/>
      <c r="AHN34" s="108"/>
      <c r="AHO34" s="108"/>
      <c r="AHP34" s="108"/>
      <c r="AHQ34" s="108"/>
      <c r="AHR34" s="108"/>
      <c r="AHS34" s="108"/>
      <c r="AHT34" s="108"/>
      <c r="AHU34" s="108"/>
      <c r="AHV34" s="108"/>
      <c r="AHW34" s="108"/>
      <c r="AHX34" s="108"/>
      <c r="AHY34" s="108"/>
      <c r="AHZ34" s="108"/>
      <c r="AIA34" s="108"/>
      <c r="AIB34" s="108"/>
      <c r="AIC34" s="108"/>
      <c r="AID34" s="108"/>
      <c r="AIE34" s="108"/>
      <c r="AIF34" s="108"/>
      <c r="AIG34" s="108"/>
      <c r="AIH34" s="108"/>
      <c r="AII34" s="108"/>
      <c r="AIJ34" s="108"/>
      <c r="AIK34" s="108"/>
      <c r="AIL34" s="108"/>
      <c r="AIM34" s="108"/>
      <c r="AIN34" s="108"/>
      <c r="AIO34" s="108"/>
      <c r="AIP34" s="108"/>
      <c r="AIQ34" s="108"/>
      <c r="AIR34" s="108"/>
      <c r="AIS34" s="108"/>
      <c r="AIT34" s="108"/>
      <c r="AIU34" s="108"/>
      <c r="AIV34" s="108"/>
      <c r="AIW34" s="108"/>
      <c r="AIX34" s="108"/>
      <c r="AIY34" s="108"/>
      <c r="AIZ34" s="108"/>
      <c r="AJA34" s="108"/>
      <c r="AJB34" s="108"/>
      <c r="AJC34" s="108"/>
      <c r="AJD34" s="108"/>
      <c r="AJE34" s="108"/>
      <c r="AJF34" s="108"/>
      <c r="AJG34" s="108"/>
      <c r="AJH34" s="108"/>
      <c r="AJI34" s="108"/>
      <c r="AJJ34" s="108"/>
      <c r="AJK34" s="108"/>
      <c r="AJL34" s="108"/>
      <c r="AJM34" s="108"/>
      <c r="AJN34" s="108"/>
      <c r="AJO34" s="108"/>
      <c r="AJP34" s="108"/>
      <c r="AJQ34" s="108"/>
      <c r="AJR34" s="108"/>
      <c r="AJS34" s="108"/>
      <c r="AJT34" s="108"/>
      <c r="AJU34" s="108"/>
      <c r="AJV34" s="108"/>
      <c r="AJW34" s="108"/>
      <c r="AJX34" s="108"/>
      <c r="AJY34" s="108"/>
      <c r="AJZ34" s="108"/>
      <c r="AKA34" s="108"/>
      <c r="AKB34" s="108"/>
      <c r="AKC34" s="108"/>
      <c r="AKD34" s="108"/>
      <c r="AKE34" s="108"/>
      <c r="AKF34" s="108"/>
      <c r="AKG34" s="108"/>
      <c r="AKH34" s="108"/>
      <c r="AKI34" s="108"/>
      <c r="AKJ34" s="108"/>
      <c r="AKK34" s="108"/>
      <c r="AKL34" s="108"/>
      <c r="AKM34" s="108"/>
      <c r="AKN34" s="108"/>
      <c r="AKO34" s="108"/>
      <c r="AKP34" s="108"/>
      <c r="AKQ34" s="108"/>
      <c r="AKR34" s="108"/>
      <c r="AKS34" s="108"/>
      <c r="AKT34" s="108"/>
      <c r="AKU34" s="108"/>
      <c r="AKV34" s="108"/>
      <c r="AKW34" s="108"/>
      <c r="AKX34" s="108"/>
      <c r="AKY34" s="108"/>
      <c r="AKZ34" s="108"/>
      <c r="ALA34" s="108"/>
      <c r="ALB34" s="108"/>
      <c r="ALC34" s="108"/>
      <c r="ALD34" s="108"/>
      <c r="ALE34" s="108"/>
      <c r="ALF34" s="108"/>
      <c r="ALG34" s="108"/>
      <c r="ALH34" s="108"/>
      <c r="ALI34" s="108"/>
      <c r="ALJ34" s="108"/>
      <c r="ALK34" s="108"/>
      <c r="ALL34" s="108"/>
      <c r="ALM34" s="108"/>
      <c r="ALN34" s="108"/>
      <c r="ALO34" s="108"/>
      <c r="ALP34" s="108"/>
      <c r="ALQ34" s="108"/>
      <c r="ALR34" s="108"/>
      <c r="ALS34" s="108"/>
      <c r="ALT34" s="108"/>
      <c r="ALU34" s="108"/>
      <c r="ALV34" s="108"/>
      <c r="ALW34" s="108"/>
      <c r="ALX34" s="108"/>
      <c r="ALY34" s="108"/>
      <c r="ALZ34" s="108"/>
      <c r="AMA34" s="108"/>
      <c r="AMB34" s="108"/>
      <c r="AMC34" s="108"/>
      <c r="AMD34" s="108"/>
      <c r="AME34" s="108"/>
      <c r="AMF34" s="108"/>
      <c r="AMG34" s="108"/>
      <c r="AMH34" s="108"/>
      <c r="AMI34" s="108"/>
      <c r="AMJ34" s="108"/>
      <c r="AMK34" s="108"/>
      <c r="AML34" s="108"/>
      <c r="AMM34" s="108"/>
      <c r="AMN34" s="108"/>
      <c r="AMO34" s="108"/>
      <c r="AMP34" s="108"/>
      <c r="AMQ34" s="108"/>
      <c r="AMR34" s="108"/>
      <c r="AMS34" s="108"/>
      <c r="AMT34" s="108"/>
      <c r="AMU34" s="108"/>
      <c r="AMV34" s="108"/>
      <c r="AMW34" s="108"/>
      <c r="AMX34" s="108"/>
      <c r="AMY34" s="108"/>
      <c r="AMZ34" s="108"/>
      <c r="ANA34" s="108"/>
      <c r="ANB34" s="108"/>
      <c r="ANC34" s="108"/>
      <c r="AND34" s="108"/>
      <c r="ANE34" s="108"/>
      <c r="ANF34" s="108"/>
      <c r="ANG34" s="108"/>
      <c r="ANH34" s="108"/>
      <c r="ANI34" s="108"/>
      <c r="ANJ34" s="108"/>
      <c r="ANK34" s="108"/>
      <c r="ANL34" s="108"/>
      <c r="ANM34" s="108"/>
      <c r="ANN34" s="108"/>
      <c r="ANO34" s="108"/>
      <c r="ANP34" s="108"/>
      <c r="ANQ34" s="108"/>
      <c r="ANR34" s="108"/>
      <c r="ANS34" s="108"/>
      <c r="ANT34" s="108"/>
      <c r="ANU34" s="108"/>
      <c r="ANV34" s="108"/>
      <c r="ANW34" s="108"/>
      <c r="ANX34" s="108"/>
      <c r="ANY34" s="108"/>
      <c r="ANZ34" s="108"/>
      <c r="AOA34" s="108"/>
      <c r="AOB34" s="108"/>
      <c r="AOC34" s="108"/>
      <c r="AOD34" s="108"/>
      <c r="AOE34" s="108"/>
      <c r="AOF34" s="108"/>
      <c r="AOG34" s="108"/>
      <c r="AOH34" s="108"/>
      <c r="AOI34" s="108"/>
      <c r="AOJ34" s="108"/>
      <c r="AOK34" s="108"/>
      <c r="AOL34" s="108"/>
      <c r="AOM34" s="108"/>
      <c r="AON34" s="108"/>
      <c r="AOO34" s="108"/>
      <c r="AOP34" s="108"/>
      <c r="AOQ34" s="108"/>
      <c r="AOR34" s="108"/>
      <c r="AOS34" s="108"/>
      <c r="AOT34" s="108"/>
      <c r="AOU34" s="108"/>
      <c r="AOV34" s="108"/>
      <c r="AOW34" s="108"/>
      <c r="AOX34" s="108"/>
      <c r="AOY34" s="108"/>
      <c r="AOZ34" s="108"/>
      <c r="APA34" s="108"/>
      <c r="APB34" s="108"/>
      <c r="APC34" s="108"/>
      <c r="APD34" s="108"/>
      <c r="APE34" s="108"/>
      <c r="APF34" s="108"/>
      <c r="APG34" s="108"/>
      <c r="APH34" s="108"/>
      <c r="API34" s="108"/>
      <c r="APJ34" s="108"/>
      <c r="APK34" s="108"/>
      <c r="APL34" s="108"/>
      <c r="APM34" s="108"/>
      <c r="APN34" s="108"/>
      <c r="APO34" s="108"/>
      <c r="APP34" s="108"/>
      <c r="APQ34" s="108"/>
      <c r="APR34" s="108"/>
      <c r="APS34" s="108"/>
      <c r="APT34" s="108"/>
      <c r="APU34" s="108"/>
      <c r="APV34" s="108"/>
      <c r="APW34" s="108"/>
      <c r="APX34" s="108"/>
      <c r="APY34" s="108"/>
      <c r="APZ34" s="108"/>
      <c r="AQA34" s="108"/>
      <c r="AQB34" s="108"/>
      <c r="AQC34" s="108"/>
      <c r="AQD34" s="108"/>
      <c r="AQE34" s="108"/>
      <c r="AQF34" s="108"/>
      <c r="AQG34" s="108"/>
      <c r="AQH34" s="108"/>
      <c r="AQI34" s="108"/>
      <c r="AQJ34" s="108"/>
      <c r="AQK34" s="108"/>
      <c r="AQL34" s="108"/>
      <c r="AQM34" s="108"/>
      <c r="AQN34" s="108"/>
      <c r="AQO34" s="108"/>
      <c r="AQP34" s="108"/>
      <c r="AQQ34" s="108"/>
      <c r="AQR34" s="108"/>
      <c r="AQS34" s="108"/>
      <c r="AQT34" s="108"/>
      <c r="AQU34" s="108"/>
      <c r="AQV34" s="108"/>
      <c r="AQW34" s="108"/>
      <c r="AQX34" s="108"/>
      <c r="AQY34" s="108"/>
      <c r="AQZ34" s="108"/>
      <c r="ARA34" s="108"/>
      <c r="ARB34" s="108"/>
      <c r="ARC34" s="108"/>
      <c r="ARD34" s="108"/>
      <c r="ARE34" s="108"/>
      <c r="ARF34" s="108"/>
      <c r="ARG34" s="108"/>
      <c r="ARH34" s="108"/>
      <c r="ARI34" s="108"/>
      <c r="ARJ34" s="108"/>
      <c r="ARK34" s="108"/>
      <c r="ARL34" s="108"/>
      <c r="ARM34" s="108"/>
      <c r="ARN34" s="108"/>
      <c r="ARO34" s="108"/>
      <c r="ARP34" s="108"/>
      <c r="ARQ34" s="108"/>
      <c r="ARR34" s="108"/>
      <c r="ARS34" s="108"/>
      <c r="ART34" s="108"/>
      <c r="ARU34" s="108"/>
      <c r="ARV34" s="108"/>
      <c r="ARW34" s="108"/>
      <c r="ARX34" s="108"/>
      <c r="ARY34" s="108"/>
      <c r="ARZ34" s="108"/>
      <c r="ASA34" s="108"/>
      <c r="ASB34" s="108"/>
      <c r="ASC34" s="108"/>
      <c r="ASD34" s="108"/>
      <c r="ASE34" s="108"/>
      <c r="ASF34" s="108"/>
      <c r="ASG34" s="108"/>
      <c r="ASH34" s="108"/>
      <c r="ASI34" s="108"/>
      <c r="ASJ34" s="108"/>
      <c r="ASK34" s="108"/>
      <c r="ASL34" s="108"/>
      <c r="ASM34" s="108"/>
      <c r="ASN34" s="108"/>
      <c r="ASO34" s="108"/>
      <c r="ASP34" s="108"/>
      <c r="ASQ34" s="108"/>
      <c r="ASR34" s="108"/>
      <c r="ASS34" s="108"/>
      <c r="AST34" s="108"/>
      <c r="ASU34" s="108"/>
      <c r="ASV34" s="108"/>
      <c r="ASW34" s="108"/>
      <c r="ASX34" s="108"/>
      <c r="ASY34" s="108"/>
      <c r="ASZ34" s="108"/>
      <c r="ATA34" s="108"/>
      <c r="ATB34" s="108"/>
      <c r="ATC34" s="108"/>
      <c r="ATD34" s="108"/>
      <c r="ATE34" s="108"/>
      <c r="ATF34" s="108"/>
      <c r="ATG34" s="108"/>
      <c r="ATH34" s="108"/>
      <c r="ATI34" s="108"/>
      <c r="ATJ34" s="108"/>
      <c r="ATK34" s="108"/>
      <c r="ATL34" s="108"/>
      <c r="ATM34" s="108"/>
      <c r="ATN34" s="108"/>
      <c r="ATO34" s="108"/>
      <c r="ATP34" s="108"/>
      <c r="ATQ34" s="108"/>
      <c r="ATR34" s="108"/>
      <c r="ATS34" s="108"/>
      <c r="ATT34" s="108"/>
      <c r="ATU34" s="108"/>
      <c r="ATV34" s="108"/>
      <c r="ATW34" s="108"/>
      <c r="ATX34" s="108"/>
      <c r="ATY34" s="108"/>
      <c r="ATZ34" s="108"/>
      <c r="AUA34" s="108"/>
      <c r="AUB34" s="108"/>
      <c r="AUC34" s="108"/>
      <c r="AUD34" s="108"/>
      <c r="AUE34" s="108"/>
      <c r="AUF34" s="108"/>
      <c r="AUG34" s="108"/>
      <c r="AUH34" s="108"/>
      <c r="AUI34" s="108"/>
      <c r="AUJ34" s="108"/>
      <c r="AUK34" s="108"/>
      <c r="AUL34" s="108"/>
      <c r="AUM34" s="108"/>
      <c r="AUN34" s="108"/>
      <c r="AUO34" s="108"/>
      <c r="AUP34" s="108"/>
      <c r="AUQ34" s="108"/>
      <c r="AUR34" s="108"/>
      <c r="AUS34" s="108"/>
      <c r="AUT34" s="108"/>
      <c r="AUU34" s="108"/>
      <c r="AUV34" s="108"/>
      <c r="AUW34" s="108"/>
      <c r="AUX34" s="108"/>
      <c r="AUY34" s="108"/>
      <c r="AUZ34" s="108"/>
      <c r="AVA34" s="108"/>
      <c r="AVB34" s="108"/>
      <c r="AVC34" s="108"/>
      <c r="AVD34" s="108"/>
      <c r="AVE34" s="108"/>
      <c r="AVF34" s="108"/>
      <c r="AVG34" s="108"/>
      <c r="AVH34" s="108"/>
      <c r="AVI34" s="108"/>
      <c r="AVJ34" s="108"/>
      <c r="AVK34" s="108"/>
      <c r="AVL34" s="108"/>
      <c r="AVM34" s="108"/>
      <c r="AVN34" s="108"/>
      <c r="AVO34" s="108"/>
      <c r="AVP34" s="108"/>
      <c r="AVQ34" s="108"/>
      <c r="AVR34" s="108"/>
      <c r="AVS34" s="108"/>
      <c r="AVT34" s="108"/>
      <c r="AVU34" s="108"/>
      <c r="AVV34" s="108"/>
      <c r="AVW34" s="108"/>
      <c r="AVX34" s="108"/>
      <c r="AVY34" s="108"/>
      <c r="AVZ34" s="108"/>
      <c r="AWA34" s="108"/>
      <c r="AWB34" s="108"/>
      <c r="AWC34" s="108"/>
      <c r="AWD34" s="108"/>
      <c r="AWE34" s="108"/>
      <c r="AWF34" s="108"/>
      <c r="AWG34" s="108"/>
      <c r="AWH34" s="108"/>
      <c r="AWI34" s="108"/>
      <c r="AWJ34" s="108"/>
      <c r="AWK34" s="108"/>
      <c r="AWL34" s="108"/>
      <c r="AWM34" s="108"/>
      <c r="AWN34" s="108"/>
      <c r="AWO34" s="108"/>
      <c r="AWP34" s="108"/>
      <c r="AWQ34" s="108"/>
      <c r="AWR34" s="108"/>
      <c r="AWS34" s="108"/>
      <c r="AWT34" s="108"/>
      <c r="AWU34" s="108"/>
      <c r="AWV34" s="108"/>
      <c r="AWW34" s="108"/>
      <c r="AWX34" s="108"/>
      <c r="AWY34" s="108"/>
      <c r="AWZ34" s="108"/>
      <c r="AXA34" s="108"/>
      <c r="AXB34" s="108"/>
      <c r="AXC34" s="108"/>
      <c r="AXD34" s="108"/>
      <c r="AXE34" s="108"/>
      <c r="AXF34" s="108"/>
      <c r="AXG34" s="108"/>
      <c r="AXH34" s="108"/>
      <c r="AXI34" s="108"/>
      <c r="AXJ34" s="108"/>
      <c r="AXK34" s="108"/>
      <c r="AXL34" s="108"/>
      <c r="AXM34" s="108"/>
      <c r="AXN34" s="108"/>
      <c r="AXO34" s="108"/>
      <c r="AXP34" s="108"/>
      <c r="AXQ34" s="108"/>
      <c r="AXR34" s="108"/>
      <c r="AXS34" s="108"/>
      <c r="AXT34" s="108"/>
      <c r="AXU34" s="108"/>
      <c r="AXV34" s="108"/>
      <c r="AXW34" s="108"/>
      <c r="AXX34" s="108"/>
      <c r="AXY34" s="108"/>
      <c r="AXZ34" s="108"/>
      <c r="AYA34" s="108"/>
      <c r="AYB34" s="108"/>
      <c r="AYC34" s="108"/>
      <c r="AYD34" s="108"/>
      <c r="AYE34" s="108"/>
      <c r="AYF34" s="108"/>
      <c r="AYG34" s="108"/>
      <c r="AYH34" s="108"/>
      <c r="AYI34" s="108"/>
      <c r="AYJ34" s="108"/>
      <c r="AYK34" s="108"/>
      <c r="AYL34" s="108"/>
      <c r="AYM34" s="108"/>
      <c r="AYN34" s="108"/>
      <c r="AYO34" s="108"/>
      <c r="AYP34" s="108"/>
      <c r="AYQ34" s="108"/>
      <c r="AYR34" s="108"/>
      <c r="AYS34" s="108"/>
      <c r="AYT34" s="108"/>
      <c r="AYU34" s="108"/>
      <c r="AYV34" s="108"/>
      <c r="AYW34" s="108"/>
      <c r="AYX34" s="108"/>
      <c r="AYY34" s="108"/>
      <c r="AYZ34" s="108"/>
      <c r="AZA34" s="108"/>
      <c r="AZB34" s="108"/>
      <c r="AZC34" s="108"/>
      <c r="AZD34" s="108"/>
      <c r="AZE34" s="108"/>
      <c r="AZF34" s="108"/>
      <c r="AZG34" s="108"/>
      <c r="AZH34" s="108"/>
      <c r="AZI34" s="108"/>
      <c r="AZJ34" s="108"/>
      <c r="AZK34" s="108"/>
      <c r="AZL34" s="108"/>
      <c r="AZM34" s="108"/>
      <c r="AZN34" s="108"/>
      <c r="AZO34" s="108"/>
      <c r="AZP34" s="108"/>
      <c r="AZQ34" s="108"/>
      <c r="AZR34" s="108"/>
      <c r="AZS34" s="108"/>
      <c r="AZT34" s="108"/>
      <c r="AZU34" s="108"/>
      <c r="AZV34" s="108"/>
      <c r="AZW34" s="108"/>
      <c r="AZX34" s="108"/>
      <c r="AZY34" s="108"/>
      <c r="AZZ34" s="108"/>
      <c r="BAA34" s="108"/>
      <c r="BAB34" s="108"/>
      <c r="BAC34" s="108"/>
      <c r="BAD34" s="108"/>
      <c r="BAE34" s="108"/>
      <c r="BAF34" s="108"/>
      <c r="BAG34" s="108"/>
      <c r="BAH34" s="108"/>
      <c r="BAI34" s="108"/>
      <c r="BAJ34" s="108"/>
      <c r="BAK34" s="108"/>
      <c r="BAL34" s="108"/>
      <c r="BAM34" s="108"/>
      <c r="BAN34" s="108"/>
      <c r="BAO34" s="108"/>
      <c r="BAP34" s="108"/>
      <c r="BAQ34" s="108"/>
      <c r="BAR34" s="108"/>
      <c r="BAS34" s="108"/>
      <c r="BAT34" s="108"/>
      <c r="BAU34" s="108"/>
      <c r="BAV34" s="108"/>
      <c r="BAW34" s="108"/>
      <c r="BAX34" s="108"/>
      <c r="BAY34" s="108"/>
      <c r="BAZ34" s="108"/>
      <c r="BBA34" s="108"/>
      <c r="BBB34" s="108"/>
      <c r="BBC34" s="108"/>
      <c r="BBD34" s="108"/>
      <c r="BBE34" s="108"/>
      <c r="BBF34" s="108"/>
      <c r="BBG34" s="108"/>
      <c r="BBH34" s="108"/>
      <c r="BBI34" s="108"/>
      <c r="BBJ34" s="108"/>
      <c r="BBK34" s="108"/>
      <c r="BBL34" s="108"/>
      <c r="BBM34" s="108"/>
      <c r="BBN34" s="108"/>
      <c r="BBO34" s="108"/>
      <c r="BBP34" s="108"/>
      <c r="BBQ34" s="108"/>
      <c r="BBR34" s="108"/>
      <c r="BBS34" s="108"/>
      <c r="BBT34" s="108"/>
      <c r="BBU34" s="108"/>
      <c r="BBV34" s="108"/>
      <c r="BBW34" s="108"/>
      <c r="BBX34" s="108"/>
      <c r="BBY34" s="108"/>
      <c r="BBZ34" s="108"/>
      <c r="BCA34" s="108"/>
      <c r="BCB34" s="108"/>
      <c r="BCC34" s="108"/>
      <c r="BCD34" s="108"/>
      <c r="BCE34" s="108"/>
      <c r="BCF34" s="108"/>
      <c r="BCG34" s="108"/>
      <c r="BCH34" s="108"/>
      <c r="BCI34" s="108"/>
      <c r="BCJ34" s="108"/>
      <c r="BCK34" s="108"/>
      <c r="BCL34" s="108"/>
      <c r="BCM34" s="108"/>
      <c r="BCN34" s="108"/>
      <c r="BCO34" s="108"/>
      <c r="BCP34" s="108"/>
      <c r="BCQ34" s="108"/>
      <c r="BCR34" s="108"/>
      <c r="BCS34" s="108"/>
      <c r="BCT34" s="108"/>
      <c r="BCU34" s="108"/>
      <c r="BCV34" s="108"/>
      <c r="BCW34" s="108"/>
      <c r="BCX34" s="108"/>
      <c r="BCY34" s="108"/>
      <c r="BCZ34" s="108"/>
      <c r="BDA34" s="108"/>
      <c r="BDB34" s="108"/>
      <c r="BDC34" s="108"/>
      <c r="BDD34" s="108"/>
      <c r="BDE34" s="108"/>
      <c r="BDF34" s="108"/>
      <c r="BDG34" s="108"/>
      <c r="BDH34" s="108"/>
      <c r="BDI34" s="108"/>
      <c r="BDJ34" s="108"/>
      <c r="BDK34" s="108"/>
      <c r="BDL34" s="108"/>
      <c r="BDM34" s="108"/>
      <c r="BDN34" s="108"/>
      <c r="BDO34" s="108"/>
      <c r="BDP34" s="108"/>
      <c r="BDQ34" s="108"/>
      <c r="BDR34" s="108"/>
      <c r="BDS34" s="108"/>
      <c r="BDT34" s="108"/>
      <c r="BDU34" s="108"/>
      <c r="BDV34" s="108"/>
      <c r="BDW34" s="108"/>
      <c r="BDX34" s="108"/>
      <c r="BDY34" s="108"/>
      <c r="BDZ34" s="108"/>
      <c r="BEA34" s="108"/>
      <c r="BEB34" s="108"/>
      <c r="BEC34" s="108"/>
      <c r="BED34" s="108"/>
      <c r="BEE34" s="108"/>
      <c r="BEF34" s="108"/>
      <c r="BEG34" s="108"/>
      <c r="BEH34" s="108"/>
      <c r="BEI34" s="108"/>
      <c r="BEJ34" s="108"/>
      <c r="BEK34" s="108"/>
      <c r="BEL34" s="108"/>
      <c r="BEM34" s="108"/>
      <c r="BEN34" s="108"/>
      <c r="BEO34" s="108"/>
      <c r="BEP34" s="108"/>
      <c r="BEQ34" s="108"/>
      <c r="BER34" s="108"/>
      <c r="BES34" s="108"/>
      <c r="BET34" s="108"/>
      <c r="BEU34" s="108"/>
      <c r="BEV34" s="108"/>
      <c r="BEW34" s="108"/>
      <c r="BEX34" s="108"/>
      <c r="BEY34" s="108"/>
      <c r="BEZ34" s="108"/>
      <c r="BFA34" s="108"/>
      <c r="BFB34" s="108"/>
      <c r="BFC34" s="108"/>
      <c r="BFD34" s="108"/>
      <c r="BFE34" s="108"/>
      <c r="BFF34" s="108"/>
      <c r="BFG34" s="108"/>
      <c r="BFH34" s="108"/>
      <c r="BFI34" s="108"/>
      <c r="BFJ34" s="108"/>
      <c r="BFK34" s="108"/>
      <c r="BFL34" s="108"/>
      <c r="BFM34" s="108"/>
      <c r="BFN34" s="108"/>
      <c r="BFO34" s="108"/>
      <c r="BFP34" s="108"/>
      <c r="BFQ34" s="108"/>
      <c r="BFR34" s="108"/>
      <c r="BFS34" s="108"/>
      <c r="BFT34" s="108"/>
      <c r="BFU34" s="108"/>
      <c r="BFV34" s="108"/>
      <c r="BFW34" s="108"/>
      <c r="BFX34" s="108"/>
      <c r="BFY34" s="108"/>
      <c r="BFZ34" s="108"/>
      <c r="BGA34" s="108"/>
      <c r="BGB34" s="108"/>
      <c r="BGC34" s="108"/>
      <c r="BGD34" s="108"/>
      <c r="BGE34" s="108"/>
      <c r="BGF34" s="108"/>
      <c r="BGG34" s="108"/>
      <c r="BGH34" s="108"/>
      <c r="BGI34" s="108"/>
      <c r="BGJ34" s="108"/>
      <c r="BGK34" s="108"/>
      <c r="BGL34" s="108"/>
      <c r="BGM34" s="108"/>
      <c r="BGN34" s="108"/>
      <c r="BGO34" s="108"/>
      <c r="BGP34" s="108"/>
      <c r="BGQ34" s="108"/>
      <c r="BGR34" s="108"/>
      <c r="BGS34" s="108"/>
      <c r="BGT34" s="108"/>
      <c r="BGU34" s="108"/>
      <c r="BGV34" s="108"/>
      <c r="BGW34" s="108"/>
      <c r="BGX34" s="108"/>
      <c r="BGY34" s="108"/>
      <c r="BGZ34" s="108"/>
      <c r="BHA34" s="108"/>
      <c r="BHB34" s="108"/>
      <c r="BHC34" s="108"/>
      <c r="BHD34" s="108"/>
      <c r="BHE34" s="108"/>
      <c r="BHF34" s="108"/>
      <c r="BHG34" s="108"/>
      <c r="BHH34" s="108"/>
      <c r="BHI34" s="108"/>
      <c r="BHJ34" s="108"/>
      <c r="BHK34" s="108"/>
      <c r="BHL34" s="108"/>
      <c r="BHM34" s="108"/>
      <c r="BHN34" s="108"/>
      <c r="BHO34" s="108"/>
      <c r="BHP34" s="108"/>
      <c r="BHQ34" s="108"/>
      <c r="BHR34" s="108"/>
      <c r="BHS34" s="108"/>
      <c r="BHT34" s="108"/>
      <c r="BHU34" s="108"/>
      <c r="BHV34" s="108"/>
      <c r="BHW34" s="108"/>
      <c r="BHX34" s="108"/>
      <c r="BHY34" s="108"/>
      <c r="BHZ34" s="108"/>
      <c r="BIA34" s="108"/>
      <c r="BIB34" s="108"/>
      <c r="BIC34" s="108"/>
      <c r="BID34" s="108"/>
      <c r="BIE34" s="108"/>
      <c r="BIF34" s="108"/>
      <c r="BIG34" s="108"/>
      <c r="BIH34" s="108"/>
      <c r="BII34" s="108"/>
      <c r="BIJ34" s="108"/>
      <c r="BIK34" s="108"/>
      <c r="BIL34" s="108"/>
      <c r="BIM34" s="108"/>
      <c r="BIN34" s="108"/>
      <c r="BIO34" s="108"/>
      <c r="BIP34" s="108"/>
      <c r="BIQ34" s="108"/>
      <c r="BIR34" s="108"/>
      <c r="BIS34" s="108"/>
      <c r="BIT34" s="108"/>
      <c r="BIU34" s="108"/>
      <c r="BIV34" s="108"/>
      <c r="BIW34" s="108"/>
      <c r="BIX34" s="108"/>
      <c r="BIY34" s="108"/>
      <c r="BIZ34" s="108"/>
      <c r="BJA34" s="108"/>
      <c r="BJB34" s="108"/>
      <c r="BJC34" s="108"/>
      <c r="BJD34" s="108"/>
      <c r="BJE34" s="108"/>
      <c r="BJF34" s="108"/>
      <c r="BJG34" s="108"/>
      <c r="BJH34" s="108"/>
      <c r="BJI34" s="108"/>
      <c r="BJJ34" s="108"/>
      <c r="BJK34" s="108"/>
      <c r="BJL34" s="108"/>
      <c r="BJM34" s="108"/>
      <c r="BJN34" s="108"/>
      <c r="BJO34" s="108"/>
      <c r="BJP34" s="108"/>
      <c r="BJQ34" s="108"/>
      <c r="BJR34" s="108"/>
      <c r="BJS34" s="108"/>
      <c r="BJT34" s="108"/>
      <c r="BJU34" s="108"/>
      <c r="BJV34" s="108"/>
      <c r="BJW34" s="108"/>
      <c r="BJX34" s="108"/>
      <c r="BJY34" s="108"/>
      <c r="BJZ34" s="108"/>
      <c r="BKA34" s="108"/>
      <c r="BKB34" s="108"/>
      <c r="BKC34" s="108"/>
      <c r="BKD34" s="108"/>
      <c r="BKE34" s="108"/>
      <c r="BKF34" s="108"/>
      <c r="BKG34" s="108"/>
      <c r="BKH34" s="108"/>
      <c r="BKI34" s="108"/>
      <c r="BKJ34" s="108"/>
      <c r="BKK34" s="108"/>
      <c r="BKL34" s="108"/>
      <c r="BKM34" s="108"/>
      <c r="BKN34" s="108"/>
      <c r="BKO34" s="108"/>
      <c r="BKP34" s="108"/>
      <c r="BKQ34" s="108"/>
      <c r="BKR34" s="108"/>
      <c r="BKS34" s="108"/>
      <c r="BKT34" s="108"/>
      <c r="BKU34" s="108"/>
      <c r="BKV34" s="108"/>
      <c r="BKW34" s="108"/>
      <c r="BKX34" s="108"/>
      <c r="BKY34" s="108"/>
      <c r="BKZ34" s="108"/>
      <c r="BLA34" s="108"/>
      <c r="BLB34" s="108"/>
      <c r="BLC34" s="108"/>
      <c r="BLD34" s="108"/>
      <c r="BLE34" s="108"/>
      <c r="BLF34" s="108"/>
      <c r="BLG34" s="108"/>
      <c r="BLH34" s="108"/>
      <c r="BLI34" s="108"/>
      <c r="BLJ34" s="108"/>
      <c r="BLK34" s="108"/>
      <c r="BLL34" s="108"/>
      <c r="BLM34" s="108"/>
      <c r="BLN34" s="108"/>
      <c r="BLO34" s="108"/>
      <c r="BLP34" s="108"/>
      <c r="BLQ34" s="108"/>
      <c r="BLR34" s="108"/>
      <c r="BLS34" s="108"/>
      <c r="BLT34" s="108"/>
      <c r="BLU34" s="108"/>
      <c r="BLV34" s="108"/>
      <c r="BLW34" s="108"/>
      <c r="BLX34" s="108"/>
      <c r="BLY34" s="108"/>
      <c r="BLZ34" s="108"/>
      <c r="BMA34" s="108"/>
      <c r="BMB34" s="108"/>
      <c r="BMC34" s="108"/>
      <c r="BMD34" s="108"/>
      <c r="BME34" s="108"/>
      <c r="BMF34" s="108"/>
      <c r="BMG34" s="108"/>
      <c r="BMH34" s="108"/>
      <c r="BMI34" s="108"/>
      <c r="BMJ34" s="108"/>
      <c r="BMK34" s="108"/>
      <c r="BML34" s="108"/>
      <c r="BMM34" s="108"/>
      <c r="BMN34" s="108"/>
      <c r="BMO34" s="108"/>
      <c r="BMP34" s="108"/>
      <c r="BMQ34" s="108"/>
      <c r="BMR34" s="108"/>
      <c r="BMS34" s="108"/>
      <c r="BMT34" s="108"/>
      <c r="BMU34" s="108"/>
      <c r="BMV34" s="108"/>
      <c r="BMW34" s="108"/>
      <c r="BMX34" s="108"/>
      <c r="BMY34" s="108"/>
      <c r="BMZ34" s="108"/>
      <c r="BNA34" s="108"/>
      <c r="BNB34" s="108"/>
      <c r="BNC34" s="108"/>
      <c r="BND34" s="108"/>
      <c r="BNE34" s="108"/>
      <c r="BNF34" s="108"/>
      <c r="BNG34" s="108"/>
      <c r="BNH34" s="108"/>
      <c r="BNI34" s="108"/>
      <c r="BNJ34" s="108"/>
      <c r="BNK34" s="108"/>
      <c r="BNL34" s="108"/>
      <c r="BNM34" s="108"/>
      <c r="BNN34" s="108"/>
      <c r="BNO34" s="108"/>
      <c r="BNP34" s="108"/>
      <c r="BNQ34" s="108"/>
      <c r="BNR34" s="108"/>
      <c r="BNS34" s="108"/>
      <c r="BNT34" s="108"/>
      <c r="BNU34" s="108"/>
      <c r="BNV34" s="108"/>
      <c r="BNW34" s="108"/>
      <c r="BNX34" s="108"/>
      <c r="BNY34" s="108"/>
      <c r="BNZ34" s="108"/>
      <c r="BOA34" s="108"/>
      <c r="BOB34" s="108"/>
      <c r="BOC34" s="108"/>
      <c r="BOD34" s="108"/>
      <c r="BOE34" s="108"/>
      <c r="BOF34" s="108"/>
      <c r="BOG34" s="108"/>
      <c r="BOH34" s="108"/>
      <c r="BOI34" s="108"/>
      <c r="BOJ34" s="108"/>
      <c r="BOK34" s="108"/>
      <c r="BOL34" s="108"/>
      <c r="BOM34" s="108"/>
      <c r="BON34" s="108"/>
      <c r="BOO34" s="108"/>
      <c r="BOP34" s="108"/>
      <c r="BOQ34" s="108"/>
      <c r="BOR34" s="108"/>
      <c r="BOS34" s="108"/>
      <c r="BOT34" s="108"/>
      <c r="BOU34" s="108"/>
      <c r="BOV34" s="108"/>
      <c r="BOW34" s="108"/>
      <c r="BOX34" s="108"/>
      <c r="BOY34" s="108"/>
      <c r="BOZ34" s="108"/>
      <c r="BPA34" s="108"/>
      <c r="BPB34" s="108"/>
      <c r="BPC34" s="108"/>
      <c r="BPD34" s="108"/>
      <c r="BPE34" s="108"/>
      <c r="BPF34" s="108"/>
      <c r="BPG34" s="108"/>
      <c r="BPH34" s="108"/>
      <c r="BPI34" s="108"/>
      <c r="BPJ34" s="108"/>
      <c r="BPK34" s="108"/>
      <c r="BPL34" s="108"/>
      <c r="BPM34" s="108"/>
      <c r="BPN34" s="108"/>
      <c r="BPO34" s="108"/>
      <c r="BPP34" s="108"/>
      <c r="BPQ34" s="108"/>
      <c r="BPR34" s="108"/>
      <c r="BPS34" s="108"/>
      <c r="BPT34" s="108"/>
      <c r="BPU34" s="108"/>
      <c r="BPV34" s="108"/>
      <c r="BPW34" s="108"/>
      <c r="BPX34" s="108"/>
      <c r="BPY34" s="108"/>
      <c r="BPZ34" s="108"/>
      <c r="BQA34" s="108"/>
      <c r="BQB34" s="108"/>
      <c r="BQC34" s="108"/>
      <c r="BQD34" s="108"/>
      <c r="BQE34" s="108"/>
      <c r="BQF34" s="108"/>
      <c r="BQG34" s="108"/>
      <c r="BQH34" s="108"/>
      <c r="BQI34" s="108"/>
      <c r="BQJ34" s="108"/>
      <c r="BQK34" s="108"/>
      <c r="BQL34" s="108"/>
      <c r="BQM34" s="108"/>
      <c r="BQN34" s="108"/>
      <c r="BQO34" s="108"/>
      <c r="BQP34" s="108"/>
      <c r="BQQ34" s="108"/>
      <c r="BQR34" s="108"/>
      <c r="BQS34" s="108"/>
      <c r="BQT34" s="108"/>
      <c r="BQU34" s="108"/>
      <c r="BQV34" s="108"/>
      <c r="BQW34" s="108"/>
      <c r="BQX34" s="108"/>
      <c r="BQY34" s="108"/>
      <c r="BQZ34" s="108"/>
      <c r="BRA34" s="108"/>
      <c r="BRB34" s="108"/>
      <c r="BRC34" s="108"/>
      <c r="BRD34" s="108"/>
      <c r="BRE34" s="108"/>
      <c r="BRF34" s="108"/>
      <c r="BRG34" s="108"/>
      <c r="BRH34" s="108"/>
      <c r="BRI34" s="108"/>
      <c r="BRJ34" s="108"/>
      <c r="BRK34" s="108"/>
      <c r="BRL34" s="108"/>
      <c r="BRM34" s="108"/>
      <c r="BRN34" s="108"/>
      <c r="BRO34" s="108"/>
      <c r="BRP34" s="108"/>
      <c r="BRQ34" s="108"/>
      <c r="BRR34" s="108"/>
      <c r="BRS34" s="108"/>
      <c r="BRT34" s="108"/>
      <c r="BRU34" s="108"/>
      <c r="BRV34" s="108"/>
      <c r="BRW34" s="108"/>
      <c r="BRX34" s="108"/>
      <c r="BRY34" s="108"/>
      <c r="BRZ34" s="108"/>
      <c r="BSA34" s="108"/>
      <c r="BSB34" s="108"/>
      <c r="BSC34" s="108"/>
      <c r="BSD34" s="108"/>
      <c r="BSE34" s="108"/>
      <c r="BSF34" s="108"/>
      <c r="BSG34" s="108"/>
      <c r="BSH34" s="108"/>
      <c r="BSI34" s="108"/>
      <c r="BSJ34" s="108"/>
      <c r="BSK34" s="108"/>
      <c r="BSL34" s="108"/>
      <c r="BSM34" s="108"/>
      <c r="BSN34" s="108"/>
      <c r="BSO34" s="108"/>
      <c r="BSP34" s="108"/>
      <c r="BSQ34" s="108"/>
      <c r="BSR34" s="108"/>
      <c r="BSS34" s="108"/>
      <c r="BST34" s="108"/>
      <c r="BSU34" s="108"/>
      <c r="BSV34" s="108"/>
      <c r="BSW34" s="108"/>
      <c r="BSX34" s="108"/>
      <c r="BSY34" s="108"/>
      <c r="BSZ34" s="108"/>
      <c r="BTA34" s="108"/>
      <c r="BTB34" s="108"/>
      <c r="BTC34" s="108"/>
      <c r="BTD34" s="108"/>
      <c r="BTE34" s="108"/>
      <c r="BTF34" s="108"/>
      <c r="BTG34" s="108"/>
      <c r="BTH34" s="108"/>
      <c r="BTI34" s="108"/>
      <c r="BTJ34" s="108"/>
      <c r="BTK34" s="108"/>
      <c r="BTL34" s="108"/>
      <c r="BTM34" s="108"/>
      <c r="BTN34" s="108"/>
      <c r="BTO34" s="108"/>
      <c r="BTP34" s="108"/>
      <c r="BTQ34" s="108"/>
      <c r="BTR34" s="108"/>
      <c r="BTS34" s="108"/>
      <c r="BTT34" s="108"/>
      <c r="BTU34" s="108"/>
      <c r="BTV34" s="108"/>
      <c r="BTW34" s="108"/>
      <c r="BTX34" s="108"/>
      <c r="BTY34" s="108"/>
      <c r="BTZ34" s="108"/>
      <c r="BUA34" s="108"/>
      <c r="BUB34" s="108"/>
      <c r="BUC34" s="108"/>
      <c r="BUD34" s="108"/>
      <c r="BUE34" s="108"/>
      <c r="BUF34" s="108"/>
      <c r="BUG34" s="108"/>
      <c r="BUH34" s="108"/>
      <c r="BUI34" s="108"/>
      <c r="BUJ34" s="108"/>
      <c r="BUK34" s="108"/>
      <c r="BUL34" s="108"/>
      <c r="BUM34" s="108"/>
      <c r="BUN34" s="108"/>
      <c r="BUO34" s="108"/>
      <c r="BUP34" s="108"/>
      <c r="BUQ34" s="108"/>
      <c r="BUR34" s="108"/>
      <c r="BUS34" s="108"/>
      <c r="BUT34" s="108"/>
      <c r="BUU34" s="108"/>
      <c r="BUV34" s="108"/>
      <c r="BUW34" s="108"/>
      <c r="BUX34" s="108"/>
      <c r="BUY34" s="108"/>
      <c r="BUZ34" s="108"/>
      <c r="BVA34" s="108"/>
      <c r="BVB34" s="108"/>
      <c r="BVC34" s="108"/>
      <c r="BVD34" s="108"/>
      <c r="BVE34" s="108"/>
      <c r="BVF34" s="108"/>
      <c r="BVG34" s="108"/>
      <c r="BVH34" s="108"/>
      <c r="BVI34" s="108"/>
      <c r="BVJ34" s="108"/>
      <c r="BVK34" s="108"/>
      <c r="BVL34" s="108"/>
      <c r="BVM34" s="108"/>
      <c r="BVN34" s="108"/>
      <c r="BVO34" s="108"/>
      <c r="BVP34" s="108"/>
      <c r="BVQ34" s="108"/>
      <c r="BVR34" s="108"/>
      <c r="BVS34" s="108"/>
      <c r="BVT34" s="108"/>
      <c r="BVU34" s="108"/>
      <c r="BVV34" s="108"/>
      <c r="BVW34" s="108"/>
      <c r="BVX34" s="108"/>
      <c r="BVY34" s="108"/>
      <c r="BVZ34" s="108"/>
      <c r="BWA34" s="108"/>
      <c r="BWB34" s="108"/>
      <c r="BWC34" s="108"/>
      <c r="BWD34" s="108"/>
      <c r="BWE34" s="108"/>
      <c r="BWF34" s="108"/>
      <c r="BWG34" s="108"/>
      <c r="BWH34" s="108"/>
      <c r="BWI34" s="108"/>
      <c r="BWJ34" s="108"/>
      <c r="BWK34" s="108"/>
      <c r="BWL34" s="108"/>
      <c r="BWM34" s="108"/>
      <c r="BWN34" s="108"/>
      <c r="BWO34" s="108"/>
      <c r="BWP34" s="108"/>
      <c r="BWQ34" s="108"/>
      <c r="BWR34" s="108"/>
      <c r="BWS34" s="108"/>
      <c r="BWT34" s="108"/>
      <c r="BWU34" s="108"/>
      <c r="BWV34" s="108"/>
      <c r="BWW34" s="108"/>
      <c r="BWX34" s="108"/>
      <c r="BWY34" s="108"/>
      <c r="BWZ34" s="108"/>
      <c r="BXA34" s="108"/>
      <c r="BXB34" s="108"/>
      <c r="BXC34" s="108"/>
      <c r="BXD34" s="108"/>
      <c r="BXE34" s="108"/>
      <c r="BXF34" s="108"/>
      <c r="BXG34" s="108"/>
      <c r="BXH34" s="108"/>
      <c r="BXI34" s="108"/>
      <c r="BXJ34" s="108"/>
      <c r="BXK34" s="108"/>
      <c r="BXL34" s="108"/>
      <c r="BXM34" s="108"/>
      <c r="BXN34" s="108"/>
      <c r="BXO34" s="108"/>
      <c r="BXP34" s="108"/>
      <c r="BXQ34" s="108"/>
      <c r="BXR34" s="108"/>
      <c r="BXS34" s="108"/>
      <c r="BXT34" s="108"/>
      <c r="BXU34" s="108"/>
      <c r="BXV34" s="108"/>
      <c r="BXW34" s="108"/>
      <c r="BXX34" s="108"/>
      <c r="BXY34" s="108"/>
      <c r="BXZ34" s="108"/>
      <c r="BYA34" s="108"/>
      <c r="BYB34" s="108"/>
      <c r="BYC34" s="108"/>
      <c r="BYD34" s="108"/>
      <c r="BYE34" s="108"/>
      <c r="BYF34" s="108"/>
      <c r="BYG34" s="108"/>
      <c r="BYH34" s="108"/>
      <c r="BYI34" s="108"/>
      <c r="BYJ34" s="108"/>
      <c r="BYK34" s="108"/>
      <c r="BYL34" s="108"/>
      <c r="BYM34" s="108"/>
      <c r="BYN34" s="108"/>
      <c r="BYO34" s="108"/>
      <c r="BYP34" s="108"/>
      <c r="BYQ34" s="108"/>
      <c r="BYR34" s="108"/>
      <c r="BYS34" s="108"/>
      <c r="BYT34" s="108"/>
      <c r="BYU34" s="108"/>
      <c r="BYV34" s="108"/>
      <c r="BYW34" s="108"/>
      <c r="BYX34" s="108"/>
      <c r="BYY34" s="108"/>
      <c r="BYZ34" s="108"/>
      <c r="BZA34" s="108"/>
      <c r="BZB34" s="108"/>
      <c r="BZC34" s="108"/>
      <c r="BZD34" s="108"/>
      <c r="BZE34" s="108"/>
      <c r="BZF34" s="108"/>
      <c r="BZG34" s="108"/>
      <c r="BZH34" s="108"/>
      <c r="BZI34" s="108"/>
      <c r="BZJ34" s="108"/>
      <c r="BZK34" s="108"/>
      <c r="BZL34" s="108"/>
      <c r="BZM34" s="108"/>
      <c r="BZN34" s="108"/>
      <c r="BZO34" s="108"/>
      <c r="BZP34" s="108"/>
      <c r="BZQ34" s="108"/>
      <c r="BZR34" s="108"/>
      <c r="BZS34" s="108"/>
      <c r="BZT34" s="108"/>
      <c r="BZU34" s="108"/>
      <c r="BZV34" s="108"/>
      <c r="BZW34" s="108"/>
      <c r="BZX34" s="108"/>
      <c r="BZY34" s="108"/>
      <c r="BZZ34" s="108"/>
      <c r="CAA34" s="108"/>
      <c r="CAB34" s="108"/>
      <c r="CAC34" s="108"/>
      <c r="CAD34" s="108"/>
      <c r="CAE34" s="108"/>
      <c r="CAF34" s="108"/>
      <c r="CAG34" s="108"/>
      <c r="CAH34" s="108"/>
      <c r="CAI34" s="108"/>
      <c r="CAJ34" s="108"/>
      <c r="CAK34" s="108"/>
      <c r="CAL34" s="108"/>
      <c r="CAM34" s="108"/>
      <c r="CAN34" s="108"/>
      <c r="CAO34" s="108"/>
      <c r="CAP34" s="108"/>
      <c r="CAQ34" s="108"/>
      <c r="CAR34" s="108"/>
      <c r="CAS34" s="108"/>
      <c r="CAT34" s="108"/>
      <c r="CAU34" s="108"/>
      <c r="CAV34" s="108"/>
      <c r="CAW34" s="108"/>
      <c r="CAX34" s="108"/>
      <c r="CAY34" s="108"/>
      <c r="CAZ34" s="108"/>
      <c r="CBA34" s="108"/>
      <c r="CBB34" s="108"/>
      <c r="CBC34" s="108"/>
      <c r="CBD34" s="108"/>
      <c r="CBE34" s="108"/>
      <c r="CBF34" s="108"/>
      <c r="CBG34" s="108"/>
      <c r="CBH34" s="108"/>
      <c r="CBI34" s="108"/>
      <c r="CBJ34" s="108"/>
      <c r="CBK34" s="108"/>
      <c r="CBL34" s="108"/>
      <c r="CBM34" s="108"/>
      <c r="CBN34" s="108"/>
      <c r="CBO34" s="108"/>
      <c r="CBP34" s="108"/>
      <c r="CBQ34" s="108"/>
      <c r="CBR34" s="108"/>
      <c r="CBS34" s="108"/>
      <c r="CBT34" s="108"/>
      <c r="CBU34" s="108"/>
    </row>
    <row r="35" spans="1:2639" s="123" customFormat="1" ht="42.6" customHeight="1" x14ac:dyDescent="0.2">
      <c r="A35" s="121" t="s">
        <v>114</v>
      </c>
      <c r="B35" s="552" t="s">
        <v>340</v>
      </c>
      <c r="C35" s="553"/>
      <c r="D35" s="553"/>
      <c r="E35" s="553"/>
      <c r="F35" s="553"/>
      <c r="G35" s="553"/>
      <c r="H35" s="553"/>
      <c r="I35" s="553"/>
      <c r="J35" s="553"/>
      <c r="K35" s="553"/>
      <c r="L35" s="553"/>
      <c r="M35" s="553"/>
      <c r="N35" s="553"/>
      <c r="O35" s="554"/>
      <c r="P35" s="540">
        <v>1</v>
      </c>
      <c r="Q35" s="558"/>
      <c r="R35" s="539"/>
      <c r="S35" s="540"/>
      <c r="T35" s="519">
        <f t="shared" ref="T35:T37" si="2">SUM(AF35,AI35,AL35,AO35,AR35,AU35,AX35,BA35)</f>
        <v>108</v>
      </c>
      <c r="U35" s="331"/>
      <c r="V35" s="333">
        <f t="shared" ref="V35:V37" si="3">SUM(AG35,AJ35,AM35,AP35,AS35,AV35,AY35,BB35)</f>
        <v>54</v>
      </c>
      <c r="W35" s="332"/>
      <c r="X35" s="331">
        <v>28</v>
      </c>
      <c r="Y35" s="331"/>
      <c r="Z35" s="333"/>
      <c r="AA35" s="334"/>
      <c r="AB35" s="333"/>
      <c r="AC35" s="334"/>
      <c r="AD35" s="331">
        <v>26</v>
      </c>
      <c r="AE35" s="332"/>
      <c r="AF35" s="223">
        <v>108</v>
      </c>
      <c r="AG35" s="199">
        <v>54</v>
      </c>
      <c r="AH35" s="230">
        <v>3</v>
      </c>
      <c r="AI35" s="223"/>
      <c r="AJ35" s="199"/>
      <c r="AK35" s="230"/>
      <c r="AL35" s="223"/>
      <c r="AM35" s="199"/>
      <c r="AN35" s="209"/>
      <c r="AO35" s="223"/>
      <c r="AP35" s="199"/>
      <c r="AQ35" s="230"/>
      <c r="AR35" s="209"/>
      <c r="AS35" s="199"/>
      <c r="AT35" s="230"/>
      <c r="AU35" s="223"/>
      <c r="AV35" s="199"/>
      <c r="AW35" s="230"/>
      <c r="AX35" s="223"/>
      <c r="AY35" s="199"/>
      <c r="AZ35" s="230"/>
      <c r="BA35" s="223"/>
      <c r="BB35" s="199"/>
      <c r="BC35" s="209"/>
      <c r="BD35" s="378" t="s">
        <v>218</v>
      </c>
      <c r="BE35" s="379"/>
      <c r="BF35" s="379"/>
      <c r="BG35" s="379"/>
      <c r="BH35" s="379"/>
      <c r="BI35" s="380"/>
      <c r="BJ35" s="122">
        <f>SUM(X35:AE35)</f>
        <v>54</v>
      </c>
      <c r="BK35" s="122"/>
      <c r="BN35" s="124"/>
      <c r="BO35" s="124"/>
      <c r="BP35" s="124"/>
    </row>
    <row r="36" spans="1:2639" s="123" customFormat="1" ht="42.6" customHeight="1" x14ac:dyDescent="0.2">
      <c r="A36" s="121" t="s">
        <v>115</v>
      </c>
      <c r="B36" s="552" t="s">
        <v>302</v>
      </c>
      <c r="C36" s="553"/>
      <c r="D36" s="553"/>
      <c r="E36" s="553"/>
      <c r="F36" s="553"/>
      <c r="G36" s="553"/>
      <c r="H36" s="553"/>
      <c r="I36" s="553"/>
      <c r="J36" s="553"/>
      <c r="K36" s="553"/>
      <c r="L36" s="553"/>
      <c r="M36" s="553"/>
      <c r="N36" s="553"/>
      <c r="O36" s="554"/>
      <c r="P36" s="540">
        <v>3</v>
      </c>
      <c r="Q36" s="558"/>
      <c r="R36" s="539"/>
      <c r="S36" s="540"/>
      <c r="T36" s="519">
        <f t="shared" si="2"/>
        <v>108</v>
      </c>
      <c r="U36" s="331"/>
      <c r="V36" s="333">
        <f t="shared" si="3"/>
        <v>54</v>
      </c>
      <c r="W36" s="332"/>
      <c r="X36" s="331">
        <v>32</v>
      </c>
      <c r="Y36" s="331"/>
      <c r="Z36" s="333"/>
      <c r="AA36" s="334"/>
      <c r="AB36" s="333"/>
      <c r="AC36" s="334"/>
      <c r="AD36" s="331">
        <v>22</v>
      </c>
      <c r="AE36" s="332"/>
      <c r="AF36" s="223"/>
      <c r="AG36" s="199"/>
      <c r="AH36" s="230"/>
      <c r="AI36" s="223"/>
      <c r="AJ36" s="199"/>
      <c r="AK36" s="230"/>
      <c r="AL36" s="223">
        <v>108</v>
      </c>
      <c r="AM36" s="199">
        <v>54</v>
      </c>
      <c r="AN36" s="209">
        <v>3</v>
      </c>
      <c r="AO36" s="223"/>
      <c r="AP36" s="199"/>
      <c r="AQ36" s="230"/>
      <c r="AR36" s="209"/>
      <c r="AS36" s="199"/>
      <c r="AT36" s="230"/>
      <c r="AU36" s="223"/>
      <c r="AV36" s="199"/>
      <c r="AW36" s="230"/>
      <c r="AX36" s="223"/>
      <c r="AY36" s="199"/>
      <c r="AZ36" s="230"/>
      <c r="BA36" s="223"/>
      <c r="BB36" s="199"/>
      <c r="BC36" s="209"/>
      <c r="BD36" s="378" t="s">
        <v>219</v>
      </c>
      <c r="BE36" s="379"/>
      <c r="BF36" s="379"/>
      <c r="BG36" s="379"/>
      <c r="BH36" s="379"/>
      <c r="BI36" s="380"/>
      <c r="BJ36" s="122">
        <f t="shared" ref="BJ36:BJ103" si="4">SUM(X36:AE36)</f>
        <v>54</v>
      </c>
      <c r="BK36" s="122"/>
      <c r="BN36" s="124"/>
      <c r="BO36" s="124"/>
      <c r="BP36" s="124"/>
    </row>
    <row r="37" spans="1:2639" s="123" customFormat="1" ht="42.6" customHeight="1" x14ac:dyDescent="0.2">
      <c r="A37" s="121" t="s">
        <v>147</v>
      </c>
      <c r="B37" s="552" t="s">
        <v>341</v>
      </c>
      <c r="C37" s="553"/>
      <c r="D37" s="553"/>
      <c r="E37" s="553"/>
      <c r="F37" s="553"/>
      <c r="G37" s="553"/>
      <c r="H37" s="553"/>
      <c r="I37" s="553"/>
      <c r="J37" s="553"/>
      <c r="K37" s="553"/>
      <c r="L37" s="553"/>
      <c r="M37" s="553"/>
      <c r="N37" s="553"/>
      <c r="O37" s="554"/>
      <c r="P37" s="540">
        <v>3</v>
      </c>
      <c r="Q37" s="558"/>
      <c r="R37" s="539"/>
      <c r="S37" s="540"/>
      <c r="T37" s="519">
        <f t="shared" si="2"/>
        <v>108</v>
      </c>
      <c r="U37" s="331"/>
      <c r="V37" s="333">
        <f t="shared" si="3"/>
        <v>54</v>
      </c>
      <c r="W37" s="332"/>
      <c r="X37" s="331">
        <v>28</v>
      </c>
      <c r="Y37" s="334"/>
      <c r="Z37" s="333"/>
      <c r="AA37" s="334"/>
      <c r="AB37" s="333">
        <v>26</v>
      </c>
      <c r="AC37" s="334"/>
      <c r="AD37" s="333"/>
      <c r="AE37" s="332"/>
      <c r="AF37" s="223"/>
      <c r="AG37" s="199"/>
      <c r="AH37" s="230"/>
      <c r="AI37" s="223"/>
      <c r="AJ37" s="199"/>
      <c r="AK37" s="230"/>
      <c r="AL37" s="223">
        <v>108</v>
      </c>
      <c r="AM37" s="199">
        <v>54</v>
      </c>
      <c r="AN37" s="230">
        <v>3</v>
      </c>
      <c r="AO37" s="223"/>
      <c r="AP37" s="199"/>
      <c r="AQ37" s="230"/>
      <c r="AR37" s="209"/>
      <c r="AS37" s="199"/>
      <c r="AT37" s="230"/>
      <c r="AU37" s="223"/>
      <c r="AV37" s="199"/>
      <c r="AW37" s="230"/>
      <c r="AX37" s="223"/>
      <c r="AY37" s="199"/>
      <c r="AZ37" s="230"/>
      <c r="BA37" s="223"/>
      <c r="BB37" s="199"/>
      <c r="BC37" s="209"/>
      <c r="BD37" s="378" t="s">
        <v>220</v>
      </c>
      <c r="BE37" s="379"/>
      <c r="BF37" s="379"/>
      <c r="BG37" s="379"/>
      <c r="BH37" s="379"/>
      <c r="BI37" s="380"/>
      <c r="BJ37" s="122">
        <f t="shared" si="4"/>
        <v>54</v>
      </c>
      <c r="BN37" s="124"/>
      <c r="BO37" s="124"/>
      <c r="BP37" s="124"/>
    </row>
    <row r="38" spans="1:2639" s="123" customFormat="1" ht="38.25" customHeight="1" x14ac:dyDescent="0.2">
      <c r="A38" s="125" t="s">
        <v>111</v>
      </c>
      <c r="B38" s="579" t="s">
        <v>149</v>
      </c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1"/>
      <c r="P38" s="540"/>
      <c r="Q38" s="558"/>
      <c r="R38" s="539"/>
      <c r="S38" s="540"/>
      <c r="T38" s="519"/>
      <c r="U38" s="331"/>
      <c r="V38" s="333"/>
      <c r="W38" s="332"/>
      <c r="X38" s="331"/>
      <c r="Y38" s="331"/>
      <c r="Z38" s="333"/>
      <c r="AA38" s="334"/>
      <c r="AB38" s="333"/>
      <c r="AC38" s="334"/>
      <c r="AD38" s="331"/>
      <c r="AE38" s="332"/>
      <c r="AF38" s="223"/>
      <c r="AG38" s="199"/>
      <c r="AH38" s="246"/>
      <c r="AI38" s="223"/>
      <c r="AJ38" s="199"/>
      <c r="AK38" s="246"/>
      <c r="AL38" s="223"/>
      <c r="AM38" s="199"/>
      <c r="AN38" s="246"/>
      <c r="AO38" s="223"/>
      <c r="AP38" s="199"/>
      <c r="AQ38" s="230"/>
      <c r="AR38" s="209"/>
      <c r="AS38" s="199"/>
      <c r="AT38" s="246"/>
      <c r="AU38" s="223"/>
      <c r="AV38" s="199"/>
      <c r="AW38" s="246"/>
      <c r="AX38" s="223"/>
      <c r="AY38" s="199"/>
      <c r="AZ38" s="246"/>
      <c r="BA38" s="223"/>
      <c r="BB38" s="199"/>
      <c r="BC38" s="209"/>
      <c r="BD38" s="381">
        <f>SUM(X38:AE38)</f>
        <v>0</v>
      </c>
      <c r="BE38" s="382"/>
      <c r="BF38" s="382"/>
      <c r="BG38" s="382"/>
      <c r="BH38" s="382"/>
      <c r="BI38" s="383"/>
      <c r="BJ38" s="122">
        <f t="shared" si="4"/>
        <v>0</v>
      </c>
      <c r="BK38" s="122"/>
      <c r="BN38" s="124"/>
      <c r="BO38" s="124"/>
      <c r="BP38" s="124"/>
    </row>
    <row r="39" spans="1:2639" s="123" customFormat="1" ht="42.6" customHeight="1" x14ac:dyDescent="0.2">
      <c r="A39" s="126" t="s">
        <v>112</v>
      </c>
      <c r="B39" s="552" t="s">
        <v>148</v>
      </c>
      <c r="C39" s="553"/>
      <c r="D39" s="553"/>
      <c r="E39" s="553"/>
      <c r="F39" s="553"/>
      <c r="G39" s="553"/>
      <c r="H39" s="553"/>
      <c r="I39" s="553"/>
      <c r="J39" s="553"/>
      <c r="K39" s="553"/>
      <c r="L39" s="553"/>
      <c r="M39" s="553"/>
      <c r="N39" s="553"/>
      <c r="O39" s="554"/>
      <c r="P39" s="540">
        <v>2</v>
      </c>
      <c r="Q39" s="558"/>
      <c r="R39" s="539">
        <v>1</v>
      </c>
      <c r="S39" s="540"/>
      <c r="T39" s="519">
        <f>SUM(AF39,AI39,AL39,AO39,AR39,AU39,AX39,BA39)</f>
        <v>216</v>
      </c>
      <c r="U39" s="331"/>
      <c r="V39" s="333">
        <f>SUM(AG39,AJ39,AM39,AP39,AS39,AV39,AY39,BB39)</f>
        <v>120</v>
      </c>
      <c r="W39" s="332"/>
      <c r="X39" s="331"/>
      <c r="Y39" s="331"/>
      <c r="Z39" s="333"/>
      <c r="AA39" s="334"/>
      <c r="AB39" s="333">
        <v>120</v>
      </c>
      <c r="AC39" s="334"/>
      <c r="AD39" s="331"/>
      <c r="AE39" s="332"/>
      <c r="AF39" s="223">
        <v>108</v>
      </c>
      <c r="AG39" s="199">
        <v>60</v>
      </c>
      <c r="AH39" s="230">
        <v>3</v>
      </c>
      <c r="AI39" s="223">
        <v>108</v>
      </c>
      <c r="AJ39" s="199">
        <v>60</v>
      </c>
      <c r="AK39" s="230">
        <v>3</v>
      </c>
      <c r="AL39" s="223"/>
      <c r="AM39" s="199"/>
      <c r="AN39" s="209"/>
      <c r="AO39" s="223"/>
      <c r="AP39" s="199"/>
      <c r="AQ39" s="230"/>
      <c r="AR39" s="209"/>
      <c r="AS39" s="199"/>
      <c r="AT39" s="230"/>
      <c r="AU39" s="223"/>
      <c r="AV39" s="199"/>
      <c r="AW39" s="230"/>
      <c r="AX39" s="223"/>
      <c r="AY39" s="199"/>
      <c r="AZ39" s="230"/>
      <c r="BA39" s="223"/>
      <c r="BB39" s="199"/>
      <c r="BC39" s="209"/>
      <c r="BD39" s="378" t="s">
        <v>127</v>
      </c>
      <c r="BE39" s="379"/>
      <c r="BF39" s="379"/>
      <c r="BG39" s="379"/>
      <c r="BH39" s="379"/>
      <c r="BI39" s="380"/>
      <c r="BJ39" s="122">
        <f t="shared" si="4"/>
        <v>120</v>
      </c>
      <c r="BK39" s="122"/>
      <c r="BN39" s="124"/>
      <c r="BO39" s="124"/>
      <c r="BP39" s="124"/>
    </row>
    <row r="40" spans="1:2639" s="123" customFormat="1" ht="42.6" customHeight="1" x14ac:dyDescent="0.2">
      <c r="A40" s="126" t="s">
        <v>129</v>
      </c>
      <c r="B40" s="552" t="s">
        <v>244</v>
      </c>
      <c r="C40" s="553"/>
      <c r="D40" s="553"/>
      <c r="E40" s="553"/>
      <c r="F40" s="553"/>
      <c r="G40" s="553"/>
      <c r="H40" s="553"/>
      <c r="I40" s="553"/>
      <c r="J40" s="553"/>
      <c r="K40" s="553"/>
      <c r="L40" s="553"/>
      <c r="M40" s="553"/>
      <c r="N40" s="553"/>
      <c r="O40" s="554"/>
      <c r="P40" s="540"/>
      <c r="Q40" s="558"/>
      <c r="R40" s="539">
        <v>1</v>
      </c>
      <c r="S40" s="540"/>
      <c r="T40" s="519">
        <f>SUM(AF40,AI40,AL40,AO40,AR40,AU40,AX40,BA40)</f>
        <v>108</v>
      </c>
      <c r="U40" s="331"/>
      <c r="V40" s="333">
        <f>SUM(AG40,AJ40,AM40,AP40,AS40,AV40,AY40,BB40)</f>
        <v>40</v>
      </c>
      <c r="W40" s="332"/>
      <c r="X40" s="331"/>
      <c r="Y40" s="331"/>
      <c r="Z40" s="333"/>
      <c r="AA40" s="334"/>
      <c r="AB40" s="333">
        <v>40</v>
      </c>
      <c r="AC40" s="334"/>
      <c r="AD40" s="331"/>
      <c r="AE40" s="332"/>
      <c r="AF40" s="223">
        <v>108</v>
      </c>
      <c r="AG40" s="199">
        <v>40</v>
      </c>
      <c r="AH40" s="230">
        <v>3</v>
      </c>
      <c r="AI40" s="223"/>
      <c r="AJ40" s="199"/>
      <c r="AK40" s="230"/>
      <c r="AL40" s="223"/>
      <c r="AM40" s="199"/>
      <c r="AN40" s="209"/>
      <c r="AO40" s="223"/>
      <c r="AP40" s="199"/>
      <c r="AQ40" s="230"/>
      <c r="AR40" s="209"/>
      <c r="AS40" s="199"/>
      <c r="AT40" s="230"/>
      <c r="AU40" s="223"/>
      <c r="AV40" s="199"/>
      <c r="AW40" s="230"/>
      <c r="AX40" s="223"/>
      <c r="AY40" s="199"/>
      <c r="AZ40" s="230"/>
      <c r="BA40" s="223"/>
      <c r="BB40" s="199"/>
      <c r="BC40" s="209"/>
      <c r="BD40" s="378" t="s">
        <v>221</v>
      </c>
      <c r="BE40" s="379"/>
      <c r="BF40" s="379"/>
      <c r="BG40" s="379"/>
      <c r="BH40" s="379"/>
      <c r="BI40" s="380"/>
      <c r="BJ40" s="122">
        <f t="shared" si="4"/>
        <v>40</v>
      </c>
      <c r="BK40" s="122"/>
      <c r="BN40" s="124"/>
      <c r="BO40" s="124"/>
      <c r="BP40" s="124"/>
    </row>
    <row r="41" spans="1:2639" s="76" customFormat="1" ht="37.5" customHeight="1" x14ac:dyDescent="0.2">
      <c r="A41" s="102" t="s">
        <v>113</v>
      </c>
      <c r="B41" s="433" t="s">
        <v>239</v>
      </c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5"/>
      <c r="P41" s="440"/>
      <c r="Q41" s="319"/>
      <c r="R41" s="319"/>
      <c r="S41" s="396"/>
      <c r="T41" s="359"/>
      <c r="U41" s="322"/>
      <c r="V41" s="326"/>
      <c r="W41" s="361"/>
      <c r="X41" s="359"/>
      <c r="Y41" s="322"/>
      <c r="Z41" s="326"/>
      <c r="AA41" s="326"/>
      <c r="AB41" s="326"/>
      <c r="AC41" s="326"/>
      <c r="AD41" s="321"/>
      <c r="AE41" s="322"/>
      <c r="AF41" s="181"/>
      <c r="AG41" s="182"/>
      <c r="AH41" s="205"/>
      <c r="AI41" s="181"/>
      <c r="AJ41" s="182"/>
      <c r="AK41" s="183"/>
      <c r="AL41" s="181"/>
      <c r="AM41" s="182"/>
      <c r="AN41" s="183"/>
      <c r="AO41" s="204"/>
      <c r="AP41" s="182"/>
      <c r="AQ41" s="183"/>
      <c r="AR41" s="204"/>
      <c r="AS41" s="182"/>
      <c r="AT41" s="205"/>
      <c r="AU41" s="181"/>
      <c r="AV41" s="182"/>
      <c r="AW41" s="205"/>
      <c r="AX41" s="181"/>
      <c r="AY41" s="182"/>
      <c r="AZ41" s="183"/>
      <c r="BA41" s="204"/>
      <c r="BB41" s="182"/>
      <c r="BC41" s="205"/>
      <c r="BD41" s="461" t="s">
        <v>222</v>
      </c>
      <c r="BE41" s="462"/>
      <c r="BF41" s="462"/>
      <c r="BG41" s="462"/>
      <c r="BH41" s="462"/>
      <c r="BI41" s="463"/>
      <c r="BJ41" s="122">
        <f t="shared" si="4"/>
        <v>0</v>
      </c>
      <c r="BK41" s="111"/>
      <c r="BL41" s="111"/>
      <c r="BM41" s="111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  <c r="IR41" s="110"/>
      <c r="IS41" s="110"/>
      <c r="IT41" s="110"/>
      <c r="IU41" s="110"/>
      <c r="IV41" s="110"/>
      <c r="IW41" s="110"/>
      <c r="IX41" s="110"/>
      <c r="IY41" s="110"/>
      <c r="IZ41" s="110"/>
      <c r="JA41" s="110"/>
      <c r="JB41" s="110"/>
      <c r="JC41" s="110"/>
      <c r="JD41" s="110"/>
      <c r="JE41" s="110"/>
      <c r="JF41" s="110"/>
      <c r="JG41" s="110"/>
      <c r="JH41" s="110"/>
      <c r="JI41" s="110"/>
      <c r="JJ41" s="110"/>
      <c r="JK41" s="110"/>
      <c r="JL41" s="110"/>
      <c r="JM41" s="110"/>
      <c r="JN41" s="110"/>
      <c r="JO41" s="110"/>
      <c r="JP41" s="110"/>
      <c r="JQ41" s="110"/>
      <c r="JR41" s="110"/>
      <c r="JS41" s="110"/>
      <c r="JT41" s="110"/>
      <c r="JU41" s="110"/>
      <c r="JV41" s="110"/>
      <c r="JW41" s="110"/>
      <c r="JX41" s="110"/>
      <c r="JY41" s="110"/>
      <c r="JZ41" s="110"/>
      <c r="KA41" s="110"/>
      <c r="KB41" s="110"/>
      <c r="KC41" s="110"/>
      <c r="KD41" s="110"/>
      <c r="KE41" s="110"/>
      <c r="KF41" s="110"/>
      <c r="KG41" s="110"/>
      <c r="KH41" s="110"/>
      <c r="KI41" s="110"/>
      <c r="KJ41" s="110"/>
      <c r="KK41" s="110"/>
      <c r="KL41" s="110"/>
      <c r="KM41" s="110"/>
      <c r="KN41" s="110"/>
      <c r="KO41" s="110"/>
      <c r="KP41" s="110"/>
      <c r="KQ41" s="110"/>
      <c r="KR41" s="110"/>
      <c r="KS41" s="110"/>
      <c r="KT41" s="110"/>
      <c r="KU41" s="110"/>
      <c r="KV41" s="110"/>
      <c r="KW41" s="110"/>
      <c r="KX41" s="110"/>
      <c r="KY41" s="110"/>
      <c r="KZ41" s="110"/>
      <c r="LA41" s="110"/>
      <c r="LB41" s="110"/>
      <c r="LC41" s="110"/>
      <c r="LD41" s="110"/>
      <c r="LE41" s="110"/>
      <c r="LF41" s="110"/>
      <c r="LG41" s="110"/>
      <c r="LH41" s="110"/>
      <c r="LI41" s="110"/>
      <c r="LJ41" s="110"/>
      <c r="LK41" s="110"/>
      <c r="LL41" s="110"/>
      <c r="LM41" s="110"/>
      <c r="LN41" s="110"/>
      <c r="LO41" s="110"/>
      <c r="LP41" s="110"/>
      <c r="LQ41" s="110"/>
      <c r="LR41" s="110"/>
      <c r="LS41" s="110"/>
      <c r="LT41" s="110"/>
      <c r="LU41" s="110"/>
      <c r="LV41" s="110"/>
      <c r="LW41" s="110"/>
      <c r="LX41" s="110"/>
      <c r="LY41" s="110"/>
      <c r="LZ41" s="110"/>
      <c r="MA41" s="110"/>
      <c r="MB41" s="110"/>
      <c r="MC41" s="110"/>
      <c r="MD41" s="110"/>
      <c r="ME41" s="110"/>
      <c r="MF41" s="110"/>
      <c r="MG41" s="110"/>
      <c r="MH41" s="110"/>
      <c r="MI41" s="110"/>
      <c r="MJ41" s="110"/>
      <c r="MK41" s="110"/>
      <c r="ML41" s="110"/>
      <c r="MM41" s="110"/>
      <c r="MN41" s="110"/>
      <c r="MO41" s="110"/>
      <c r="MP41" s="110"/>
      <c r="MQ41" s="110"/>
      <c r="MR41" s="110"/>
      <c r="MS41" s="110"/>
      <c r="MT41" s="110"/>
      <c r="MU41" s="110"/>
      <c r="MV41" s="110"/>
      <c r="MW41" s="110"/>
      <c r="MX41" s="110"/>
      <c r="MY41" s="110"/>
      <c r="MZ41" s="110"/>
      <c r="NA41" s="110"/>
      <c r="NB41" s="110"/>
      <c r="NC41" s="110"/>
      <c r="ND41" s="110"/>
      <c r="NE41" s="110"/>
      <c r="NF41" s="110"/>
      <c r="NG41" s="110"/>
      <c r="NH41" s="110"/>
      <c r="NI41" s="110"/>
      <c r="NJ41" s="110"/>
      <c r="NK41" s="110"/>
      <c r="NL41" s="110"/>
      <c r="NM41" s="110"/>
      <c r="NN41" s="110"/>
      <c r="NO41" s="110"/>
      <c r="NP41" s="110"/>
      <c r="NQ41" s="110"/>
      <c r="NR41" s="110"/>
      <c r="NS41" s="110"/>
      <c r="NT41" s="110"/>
      <c r="NU41" s="110"/>
      <c r="NV41" s="110"/>
      <c r="NW41" s="110"/>
      <c r="NX41" s="110"/>
      <c r="NY41" s="110"/>
      <c r="NZ41" s="110"/>
      <c r="OA41" s="110"/>
      <c r="OB41" s="110"/>
      <c r="OC41" s="110"/>
      <c r="OD41" s="110"/>
      <c r="OE41" s="110"/>
      <c r="OF41" s="110"/>
      <c r="OG41" s="110"/>
      <c r="OH41" s="110"/>
      <c r="OI41" s="110"/>
      <c r="OJ41" s="110"/>
      <c r="OK41" s="110"/>
      <c r="OL41" s="110"/>
      <c r="OM41" s="110"/>
      <c r="ON41" s="110"/>
      <c r="OO41" s="110"/>
      <c r="OP41" s="110"/>
      <c r="OQ41" s="110"/>
      <c r="OR41" s="110"/>
      <c r="OS41" s="110"/>
      <c r="OT41" s="110"/>
      <c r="OU41" s="110"/>
      <c r="OV41" s="110"/>
      <c r="OW41" s="110"/>
      <c r="OX41" s="110"/>
      <c r="OY41" s="110"/>
      <c r="OZ41" s="110"/>
      <c r="PA41" s="110"/>
      <c r="PB41" s="110"/>
      <c r="PC41" s="110"/>
      <c r="PD41" s="110"/>
      <c r="PE41" s="110"/>
      <c r="PF41" s="110"/>
      <c r="PG41" s="110"/>
      <c r="PH41" s="110"/>
      <c r="PI41" s="110"/>
      <c r="PJ41" s="110"/>
      <c r="PK41" s="110"/>
      <c r="PL41" s="110"/>
      <c r="PM41" s="110"/>
      <c r="PN41" s="110"/>
      <c r="PO41" s="110"/>
      <c r="PP41" s="110"/>
      <c r="PQ41" s="110"/>
      <c r="PR41" s="110"/>
      <c r="PS41" s="110"/>
      <c r="PT41" s="110"/>
      <c r="PU41" s="110"/>
      <c r="PV41" s="110"/>
      <c r="PW41" s="110"/>
      <c r="PX41" s="110"/>
      <c r="PY41" s="110"/>
      <c r="PZ41" s="110"/>
      <c r="QA41" s="110"/>
      <c r="QB41" s="110"/>
      <c r="QC41" s="110"/>
      <c r="QD41" s="110"/>
      <c r="QE41" s="110"/>
      <c r="QF41" s="110"/>
      <c r="QG41" s="110"/>
      <c r="QH41" s="110"/>
      <c r="QI41" s="110"/>
      <c r="QJ41" s="110"/>
      <c r="QK41" s="110"/>
      <c r="QL41" s="110"/>
      <c r="QM41" s="110"/>
      <c r="QN41" s="110"/>
      <c r="QO41" s="110"/>
      <c r="QP41" s="110"/>
      <c r="QQ41" s="110"/>
      <c r="QR41" s="110"/>
      <c r="QS41" s="110"/>
      <c r="QT41" s="110"/>
      <c r="QU41" s="110"/>
      <c r="QV41" s="110"/>
      <c r="QW41" s="110"/>
      <c r="QX41" s="110"/>
      <c r="QY41" s="110"/>
      <c r="QZ41" s="110"/>
      <c r="RA41" s="110"/>
      <c r="RB41" s="110"/>
      <c r="RC41" s="110"/>
      <c r="RD41" s="110"/>
      <c r="RE41" s="110"/>
      <c r="RF41" s="110"/>
      <c r="RG41" s="110"/>
      <c r="RH41" s="110"/>
      <c r="RI41" s="110"/>
      <c r="RJ41" s="110"/>
      <c r="RK41" s="110"/>
      <c r="RL41" s="110"/>
      <c r="RM41" s="110"/>
      <c r="RN41" s="110"/>
      <c r="RO41" s="110"/>
      <c r="RP41" s="110"/>
      <c r="RQ41" s="110"/>
      <c r="RR41" s="110"/>
      <c r="RS41" s="110"/>
      <c r="RT41" s="110"/>
      <c r="RU41" s="110"/>
      <c r="RV41" s="110"/>
      <c r="RW41" s="110"/>
      <c r="RX41" s="110"/>
      <c r="RY41" s="110"/>
      <c r="RZ41" s="110"/>
      <c r="SA41" s="110"/>
      <c r="SB41" s="110"/>
      <c r="SC41" s="110"/>
      <c r="SD41" s="110"/>
      <c r="SE41" s="110"/>
      <c r="SF41" s="110"/>
      <c r="SG41" s="110"/>
      <c r="SH41" s="110"/>
      <c r="SI41" s="110"/>
      <c r="SJ41" s="110"/>
      <c r="SK41" s="110"/>
      <c r="SL41" s="110"/>
      <c r="SM41" s="110"/>
      <c r="SN41" s="110"/>
      <c r="SO41" s="110"/>
      <c r="SP41" s="110"/>
      <c r="SQ41" s="110"/>
      <c r="SR41" s="110"/>
      <c r="SS41" s="110"/>
      <c r="ST41" s="110"/>
      <c r="SU41" s="110"/>
      <c r="SV41" s="110"/>
      <c r="SW41" s="110"/>
      <c r="SX41" s="110"/>
      <c r="SY41" s="110"/>
      <c r="SZ41" s="110"/>
      <c r="TA41" s="110"/>
      <c r="TB41" s="110"/>
      <c r="TC41" s="110"/>
      <c r="TD41" s="110"/>
      <c r="TE41" s="110"/>
      <c r="TF41" s="110"/>
      <c r="TG41" s="110"/>
      <c r="TH41" s="110"/>
      <c r="TI41" s="110"/>
      <c r="TJ41" s="110"/>
      <c r="TK41" s="110"/>
      <c r="TL41" s="110"/>
      <c r="TM41" s="110"/>
      <c r="TN41" s="110"/>
      <c r="TO41" s="110"/>
      <c r="TP41" s="110"/>
      <c r="TQ41" s="110"/>
      <c r="TR41" s="110"/>
      <c r="TS41" s="110"/>
      <c r="TT41" s="110"/>
      <c r="TU41" s="110"/>
      <c r="TV41" s="110"/>
      <c r="TW41" s="110"/>
      <c r="TX41" s="110"/>
      <c r="TY41" s="110"/>
      <c r="TZ41" s="110"/>
      <c r="UA41" s="110"/>
      <c r="UB41" s="110"/>
      <c r="UC41" s="110"/>
      <c r="UD41" s="110"/>
      <c r="UE41" s="110"/>
      <c r="UF41" s="110"/>
      <c r="UG41" s="110"/>
      <c r="UH41" s="110"/>
      <c r="UI41" s="110"/>
      <c r="UJ41" s="110"/>
      <c r="UK41" s="110"/>
      <c r="UL41" s="110"/>
      <c r="UM41" s="110"/>
      <c r="UN41" s="110"/>
      <c r="UO41" s="110"/>
      <c r="UP41" s="110"/>
      <c r="UQ41" s="110"/>
      <c r="UR41" s="110"/>
      <c r="US41" s="110"/>
      <c r="UT41" s="110"/>
      <c r="UU41" s="110"/>
      <c r="UV41" s="110"/>
      <c r="UW41" s="110"/>
      <c r="UX41" s="110"/>
      <c r="UY41" s="110"/>
      <c r="UZ41" s="110"/>
      <c r="VA41" s="110"/>
      <c r="VB41" s="110"/>
      <c r="VC41" s="110"/>
      <c r="VD41" s="110"/>
      <c r="VE41" s="110"/>
      <c r="VF41" s="110"/>
      <c r="VG41" s="110"/>
      <c r="VH41" s="110"/>
      <c r="VI41" s="110"/>
      <c r="VJ41" s="110"/>
      <c r="VK41" s="110"/>
      <c r="VL41" s="110"/>
      <c r="VM41" s="110"/>
      <c r="VN41" s="110"/>
      <c r="VO41" s="110"/>
      <c r="VP41" s="110"/>
      <c r="VQ41" s="110"/>
      <c r="VR41" s="110"/>
      <c r="VS41" s="110"/>
      <c r="VT41" s="110"/>
      <c r="VU41" s="110"/>
      <c r="VV41" s="110"/>
      <c r="VW41" s="110"/>
      <c r="VX41" s="110"/>
      <c r="VY41" s="110"/>
      <c r="VZ41" s="110"/>
      <c r="WA41" s="110"/>
      <c r="WB41" s="110"/>
      <c r="WC41" s="110"/>
      <c r="WD41" s="110"/>
      <c r="WE41" s="110"/>
      <c r="WF41" s="110"/>
      <c r="WG41" s="110"/>
      <c r="WH41" s="110"/>
      <c r="WI41" s="110"/>
      <c r="WJ41" s="110"/>
      <c r="WK41" s="110"/>
      <c r="WL41" s="110"/>
      <c r="WM41" s="110"/>
      <c r="WN41" s="110"/>
      <c r="WO41" s="110"/>
      <c r="WP41" s="110"/>
      <c r="WQ41" s="110"/>
      <c r="WR41" s="110"/>
      <c r="WS41" s="110"/>
      <c r="WT41" s="110"/>
      <c r="WU41" s="110"/>
      <c r="WV41" s="110"/>
      <c r="WW41" s="110"/>
      <c r="WX41" s="110"/>
      <c r="WY41" s="110"/>
      <c r="WZ41" s="110"/>
      <c r="XA41" s="110"/>
      <c r="XB41" s="110"/>
      <c r="XC41" s="110"/>
      <c r="XD41" s="110"/>
      <c r="XE41" s="110"/>
      <c r="XF41" s="110"/>
      <c r="XG41" s="110"/>
      <c r="XH41" s="110"/>
      <c r="XI41" s="110"/>
      <c r="XJ41" s="110"/>
      <c r="XK41" s="110"/>
      <c r="XL41" s="110"/>
      <c r="XM41" s="110"/>
      <c r="XN41" s="110"/>
      <c r="XO41" s="110"/>
      <c r="XP41" s="110"/>
      <c r="XQ41" s="110"/>
      <c r="XR41" s="110"/>
      <c r="XS41" s="110"/>
      <c r="XT41" s="110"/>
      <c r="XU41" s="110"/>
      <c r="XV41" s="110"/>
      <c r="XW41" s="110"/>
      <c r="XX41" s="110"/>
      <c r="XY41" s="110"/>
      <c r="XZ41" s="110"/>
      <c r="YA41" s="110"/>
      <c r="YB41" s="110"/>
      <c r="YC41" s="110"/>
      <c r="YD41" s="110"/>
      <c r="YE41" s="110"/>
      <c r="YF41" s="110"/>
      <c r="YG41" s="110"/>
      <c r="YH41" s="110"/>
      <c r="YI41" s="110"/>
      <c r="YJ41" s="110"/>
      <c r="YK41" s="110"/>
      <c r="YL41" s="110"/>
      <c r="YM41" s="110"/>
      <c r="YN41" s="110"/>
      <c r="YO41" s="110"/>
      <c r="YP41" s="110"/>
      <c r="YQ41" s="110"/>
      <c r="YR41" s="110"/>
      <c r="YS41" s="110"/>
      <c r="YT41" s="110"/>
      <c r="YU41" s="110"/>
      <c r="YV41" s="110"/>
      <c r="YW41" s="110"/>
      <c r="YX41" s="110"/>
      <c r="YY41" s="110"/>
      <c r="YZ41" s="110"/>
      <c r="ZA41" s="110"/>
      <c r="ZB41" s="110"/>
      <c r="ZC41" s="110"/>
      <c r="ZD41" s="110"/>
      <c r="ZE41" s="110"/>
      <c r="ZF41" s="110"/>
      <c r="ZG41" s="110"/>
      <c r="ZH41" s="110"/>
      <c r="ZI41" s="110"/>
      <c r="ZJ41" s="110"/>
      <c r="ZK41" s="110"/>
      <c r="ZL41" s="110"/>
      <c r="ZM41" s="110"/>
      <c r="ZN41" s="110"/>
      <c r="ZO41" s="110"/>
      <c r="ZP41" s="110"/>
      <c r="ZQ41" s="110"/>
      <c r="ZR41" s="110"/>
      <c r="ZS41" s="110"/>
      <c r="ZT41" s="110"/>
      <c r="ZU41" s="110"/>
      <c r="ZV41" s="110"/>
      <c r="ZW41" s="110"/>
      <c r="ZX41" s="110"/>
      <c r="ZY41" s="110"/>
      <c r="ZZ41" s="110"/>
      <c r="AAA41" s="110"/>
      <c r="AAB41" s="110"/>
      <c r="AAC41" s="110"/>
      <c r="AAD41" s="110"/>
      <c r="AAE41" s="110"/>
      <c r="AAF41" s="110"/>
      <c r="AAG41" s="110"/>
      <c r="AAH41" s="110"/>
      <c r="AAI41" s="110"/>
      <c r="AAJ41" s="110"/>
      <c r="AAK41" s="110"/>
      <c r="AAL41" s="110"/>
      <c r="AAM41" s="110"/>
      <c r="AAN41" s="110"/>
      <c r="AAO41" s="110"/>
      <c r="AAP41" s="110"/>
      <c r="AAQ41" s="110"/>
      <c r="AAR41" s="110"/>
      <c r="AAS41" s="110"/>
      <c r="AAT41" s="110"/>
      <c r="AAU41" s="110"/>
      <c r="AAV41" s="110"/>
      <c r="AAW41" s="110"/>
      <c r="AAX41" s="110"/>
      <c r="AAY41" s="110"/>
      <c r="AAZ41" s="110"/>
      <c r="ABA41" s="110"/>
      <c r="ABB41" s="110"/>
      <c r="ABC41" s="110"/>
      <c r="ABD41" s="110"/>
      <c r="ABE41" s="110"/>
      <c r="ABF41" s="110"/>
      <c r="ABG41" s="110"/>
      <c r="ABH41" s="110"/>
      <c r="ABI41" s="110"/>
      <c r="ABJ41" s="110"/>
      <c r="ABK41" s="110"/>
      <c r="ABL41" s="110"/>
      <c r="ABM41" s="110"/>
      <c r="ABN41" s="110"/>
      <c r="ABO41" s="110"/>
      <c r="ABP41" s="110"/>
      <c r="ABQ41" s="110"/>
      <c r="ABR41" s="110"/>
      <c r="ABS41" s="110"/>
      <c r="ABT41" s="110"/>
      <c r="ABU41" s="110"/>
      <c r="ABV41" s="110"/>
      <c r="ABW41" s="110"/>
      <c r="ABX41" s="110"/>
      <c r="ABY41" s="110"/>
      <c r="ABZ41" s="110"/>
      <c r="ACA41" s="110"/>
      <c r="ACB41" s="110"/>
      <c r="ACC41" s="110"/>
      <c r="ACD41" s="110"/>
      <c r="ACE41" s="110"/>
      <c r="ACF41" s="110"/>
      <c r="ACG41" s="110"/>
      <c r="ACH41" s="110"/>
      <c r="ACI41" s="110"/>
      <c r="ACJ41" s="110"/>
      <c r="ACK41" s="110"/>
      <c r="ACL41" s="110"/>
      <c r="ACM41" s="110"/>
      <c r="ACN41" s="110"/>
      <c r="ACO41" s="110"/>
      <c r="ACP41" s="110"/>
      <c r="ACQ41" s="110"/>
      <c r="ACR41" s="110"/>
      <c r="ACS41" s="110"/>
      <c r="ACT41" s="110"/>
      <c r="ACU41" s="110"/>
      <c r="ACV41" s="110"/>
      <c r="ACW41" s="110"/>
      <c r="ACX41" s="110"/>
      <c r="ACY41" s="110"/>
      <c r="ACZ41" s="110"/>
      <c r="ADA41" s="110"/>
      <c r="ADB41" s="110"/>
      <c r="ADC41" s="110"/>
      <c r="ADD41" s="110"/>
      <c r="ADE41" s="110"/>
      <c r="ADF41" s="110"/>
      <c r="ADG41" s="110"/>
      <c r="ADH41" s="110"/>
      <c r="ADI41" s="110"/>
      <c r="ADJ41" s="110"/>
      <c r="ADK41" s="110"/>
      <c r="ADL41" s="110"/>
      <c r="ADM41" s="110"/>
      <c r="ADN41" s="110"/>
      <c r="ADO41" s="110"/>
      <c r="ADP41" s="110"/>
      <c r="ADQ41" s="110"/>
      <c r="ADR41" s="110"/>
      <c r="ADS41" s="110"/>
      <c r="ADT41" s="110"/>
      <c r="ADU41" s="110"/>
      <c r="ADV41" s="110"/>
      <c r="ADW41" s="110"/>
      <c r="ADX41" s="110"/>
      <c r="ADY41" s="110"/>
      <c r="ADZ41" s="110"/>
      <c r="AEA41" s="110"/>
      <c r="AEB41" s="110"/>
      <c r="AEC41" s="110"/>
      <c r="AED41" s="110"/>
      <c r="AEE41" s="110"/>
      <c r="AEF41" s="110"/>
      <c r="AEG41" s="110"/>
      <c r="AEH41" s="110"/>
      <c r="AEI41" s="110"/>
      <c r="AEJ41" s="110"/>
      <c r="AEK41" s="110"/>
      <c r="AEL41" s="110"/>
      <c r="AEM41" s="110"/>
      <c r="AEN41" s="110"/>
      <c r="AEO41" s="110"/>
      <c r="AEP41" s="110"/>
      <c r="AEQ41" s="110"/>
      <c r="AER41" s="110"/>
      <c r="AES41" s="110"/>
      <c r="AET41" s="110"/>
      <c r="AEU41" s="110"/>
      <c r="AEV41" s="110"/>
      <c r="AEW41" s="110"/>
      <c r="AEX41" s="110"/>
      <c r="AEY41" s="110"/>
      <c r="AEZ41" s="110"/>
      <c r="AFA41" s="110"/>
      <c r="AFB41" s="110"/>
      <c r="AFC41" s="110"/>
      <c r="AFD41" s="110"/>
      <c r="AFE41" s="110"/>
      <c r="AFF41" s="110"/>
      <c r="AFG41" s="110"/>
      <c r="AFH41" s="110"/>
      <c r="AFI41" s="110"/>
      <c r="AFJ41" s="110"/>
      <c r="AFK41" s="110"/>
      <c r="AFL41" s="110"/>
      <c r="AFM41" s="110"/>
      <c r="AFN41" s="110"/>
      <c r="AFO41" s="110"/>
      <c r="AFP41" s="110"/>
      <c r="AFQ41" s="110"/>
      <c r="AFR41" s="110"/>
      <c r="AFS41" s="110"/>
      <c r="AFT41" s="110"/>
      <c r="AFU41" s="110"/>
      <c r="AFV41" s="110"/>
      <c r="AFW41" s="110"/>
      <c r="AFX41" s="110"/>
      <c r="AFY41" s="110"/>
      <c r="AFZ41" s="110"/>
      <c r="AGA41" s="110"/>
      <c r="AGB41" s="110"/>
      <c r="AGC41" s="110"/>
      <c r="AGD41" s="110"/>
      <c r="AGE41" s="110"/>
      <c r="AGF41" s="110"/>
      <c r="AGG41" s="110"/>
      <c r="AGH41" s="110"/>
      <c r="AGI41" s="110"/>
      <c r="AGJ41" s="110"/>
      <c r="AGK41" s="110"/>
      <c r="AGL41" s="110"/>
      <c r="AGM41" s="110"/>
      <c r="AGN41" s="110"/>
      <c r="AGO41" s="110"/>
      <c r="AGP41" s="110"/>
      <c r="AGQ41" s="110"/>
      <c r="AGR41" s="110"/>
      <c r="AGS41" s="110"/>
      <c r="AGT41" s="110"/>
      <c r="AGU41" s="110"/>
      <c r="AGV41" s="110"/>
      <c r="AGW41" s="110"/>
      <c r="AGX41" s="110"/>
      <c r="AGY41" s="110"/>
      <c r="AGZ41" s="110"/>
      <c r="AHA41" s="110"/>
      <c r="AHB41" s="110"/>
      <c r="AHC41" s="110"/>
      <c r="AHD41" s="110"/>
      <c r="AHE41" s="110"/>
      <c r="AHF41" s="110"/>
      <c r="AHG41" s="110"/>
      <c r="AHH41" s="110"/>
      <c r="AHI41" s="110"/>
      <c r="AHJ41" s="110"/>
      <c r="AHK41" s="110"/>
      <c r="AHL41" s="110"/>
      <c r="AHM41" s="110"/>
      <c r="AHN41" s="110"/>
      <c r="AHO41" s="110"/>
      <c r="AHP41" s="110"/>
      <c r="AHQ41" s="110"/>
      <c r="AHR41" s="110"/>
      <c r="AHS41" s="110"/>
      <c r="AHT41" s="110"/>
      <c r="AHU41" s="110"/>
      <c r="AHV41" s="110"/>
      <c r="AHW41" s="110"/>
      <c r="AHX41" s="110"/>
      <c r="AHY41" s="110"/>
      <c r="AHZ41" s="110"/>
      <c r="AIA41" s="110"/>
      <c r="AIB41" s="110"/>
      <c r="AIC41" s="110"/>
      <c r="AID41" s="110"/>
      <c r="AIE41" s="110"/>
      <c r="AIF41" s="110"/>
      <c r="AIG41" s="110"/>
      <c r="AIH41" s="110"/>
      <c r="AII41" s="110"/>
      <c r="AIJ41" s="110"/>
      <c r="AIK41" s="110"/>
      <c r="AIL41" s="110"/>
      <c r="AIM41" s="110"/>
      <c r="AIN41" s="110"/>
      <c r="AIO41" s="110"/>
      <c r="AIP41" s="110"/>
      <c r="AIQ41" s="110"/>
      <c r="AIR41" s="110"/>
      <c r="AIS41" s="110"/>
      <c r="AIT41" s="110"/>
      <c r="AIU41" s="110"/>
      <c r="AIV41" s="110"/>
      <c r="AIW41" s="110"/>
      <c r="AIX41" s="110"/>
      <c r="AIY41" s="110"/>
      <c r="AIZ41" s="110"/>
      <c r="AJA41" s="110"/>
      <c r="AJB41" s="110"/>
      <c r="AJC41" s="110"/>
      <c r="AJD41" s="110"/>
      <c r="AJE41" s="110"/>
      <c r="AJF41" s="110"/>
      <c r="AJG41" s="110"/>
      <c r="AJH41" s="110"/>
      <c r="AJI41" s="110"/>
      <c r="AJJ41" s="110"/>
      <c r="AJK41" s="110"/>
      <c r="AJL41" s="110"/>
      <c r="AJM41" s="110"/>
      <c r="AJN41" s="110"/>
      <c r="AJO41" s="110"/>
      <c r="AJP41" s="110"/>
      <c r="AJQ41" s="110"/>
      <c r="AJR41" s="110"/>
      <c r="AJS41" s="110"/>
      <c r="AJT41" s="110"/>
      <c r="AJU41" s="110"/>
      <c r="AJV41" s="110"/>
      <c r="AJW41" s="110"/>
      <c r="AJX41" s="110"/>
      <c r="AJY41" s="110"/>
      <c r="AJZ41" s="110"/>
      <c r="AKA41" s="110"/>
      <c r="AKB41" s="110"/>
      <c r="AKC41" s="110"/>
      <c r="AKD41" s="110"/>
      <c r="AKE41" s="110"/>
      <c r="AKF41" s="110"/>
      <c r="AKG41" s="110"/>
      <c r="AKH41" s="110"/>
      <c r="AKI41" s="110"/>
      <c r="AKJ41" s="110"/>
      <c r="AKK41" s="110"/>
      <c r="AKL41" s="110"/>
      <c r="AKM41" s="110"/>
      <c r="AKN41" s="110"/>
      <c r="AKO41" s="110"/>
      <c r="AKP41" s="110"/>
      <c r="AKQ41" s="110"/>
      <c r="AKR41" s="110"/>
      <c r="AKS41" s="110"/>
      <c r="AKT41" s="110"/>
      <c r="AKU41" s="110"/>
      <c r="AKV41" s="110"/>
      <c r="AKW41" s="110"/>
      <c r="AKX41" s="110"/>
      <c r="AKY41" s="110"/>
      <c r="AKZ41" s="110"/>
      <c r="ALA41" s="110"/>
      <c r="ALB41" s="110"/>
      <c r="ALC41" s="110"/>
      <c r="ALD41" s="110"/>
      <c r="ALE41" s="110"/>
      <c r="ALF41" s="110"/>
      <c r="ALG41" s="110"/>
      <c r="ALH41" s="110"/>
      <c r="ALI41" s="110"/>
      <c r="ALJ41" s="110"/>
      <c r="ALK41" s="110"/>
      <c r="ALL41" s="110"/>
      <c r="ALM41" s="110"/>
      <c r="ALN41" s="110"/>
      <c r="ALO41" s="110"/>
      <c r="ALP41" s="110"/>
      <c r="ALQ41" s="110"/>
      <c r="ALR41" s="110"/>
      <c r="ALS41" s="110"/>
      <c r="ALT41" s="110"/>
      <c r="ALU41" s="110"/>
      <c r="ALV41" s="110"/>
      <c r="ALW41" s="110"/>
      <c r="ALX41" s="110"/>
      <c r="ALY41" s="110"/>
      <c r="ALZ41" s="110"/>
      <c r="AMA41" s="110"/>
      <c r="AMB41" s="110"/>
      <c r="AMC41" s="110"/>
      <c r="AMD41" s="110"/>
      <c r="AME41" s="110"/>
      <c r="AMF41" s="110"/>
      <c r="AMG41" s="110"/>
      <c r="AMH41" s="110"/>
      <c r="AMI41" s="110"/>
      <c r="AMJ41" s="110"/>
      <c r="AMK41" s="110"/>
      <c r="AML41" s="110"/>
      <c r="AMM41" s="110"/>
      <c r="AMN41" s="110"/>
      <c r="AMO41" s="110"/>
      <c r="AMP41" s="110"/>
      <c r="AMQ41" s="110"/>
      <c r="AMR41" s="110"/>
      <c r="AMS41" s="110"/>
      <c r="AMT41" s="110"/>
      <c r="AMU41" s="110"/>
      <c r="AMV41" s="110"/>
      <c r="AMW41" s="110"/>
      <c r="AMX41" s="110"/>
      <c r="AMY41" s="110"/>
      <c r="AMZ41" s="110"/>
      <c r="ANA41" s="110"/>
      <c r="ANB41" s="110"/>
      <c r="ANC41" s="110"/>
      <c r="AND41" s="110"/>
      <c r="ANE41" s="110"/>
      <c r="ANF41" s="110"/>
      <c r="ANG41" s="110"/>
      <c r="ANH41" s="110"/>
      <c r="ANI41" s="110"/>
      <c r="ANJ41" s="110"/>
      <c r="ANK41" s="110"/>
      <c r="ANL41" s="110"/>
      <c r="ANM41" s="110"/>
      <c r="ANN41" s="110"/>
      <c r="ANO41" s="110"/>
      <c r="ANP41" s="110"/>
      <c r="ANQ41" s="110"/>
      <c r="ANR41" s="110"/>
      <c r="ANS41" s="110"/>
      <c r="ANT41" s="110"/>
      <c r="ANU41" s="110"/>
      <c r="ANV41" s="110"/>
      <c r="ANW41" s="110"/>
      <c r="ANX41" s="110"/>
      <c r="ANY41" s="110"/>
      <c r="ANZ41" s="110"/>
      <c r="AOA41" s="110"/>
      <c r="AOB41" s="110"/>
      <c r="AOC41" s="110"/>
      <c r="AOD41" s="110"/>
      <c r="AOE41" s="110"/>
      <c r="AOF41" s="110"/>
      <c r="AOG41" s="110"/>
      <c r="AOH41" s="110"/>
      <c r="AOI41" s="110"/>
      <c r="AOJ41" s="110"/>
      <c r="AOK41" s="110"/>
      <c r="AOL41" s="110"/>
      <c r="AOM41" s="110"/>
      <c r="AON41" s="110"/>
      <c r="AOO41" s="110"/>
      <c r="AOP41" s="110"/>
      <c r="AOQ41" s="110"/>
      <c r="AOR41" s="110"/>
      <c r="AOS41" s="110"/>
      <c r="AOT41" s="110"/>
      <c r="AOU41" s="110"/>
      <c r="AOV41" s="110"/>
      <c r="AOW41" s="110"/>
      <c r="AOX41" s="110"/>
      <c r="AOY41" s="110"/>
      <c r="AOZ41" s="110"/>
      <c r="APA41" s="110"/>
      <c r="APB41" s="110"/>
      <c r="APC41" s="110"/>
      <c r="APD41" s="110"/>
      <c r="APE41" s="110"/>
      <c r="APF41" s="110"/>
      <c r="APG41" s="110"/>
      <c r="APH41" s="110"/>
      <c r="API41" s="110"/>
      <c r="APJ41" s="110"/>
      <c r="APK41" s="110"/>
      <c r="APL41" s="110"/>
      <c r="APM41" s="110"/>
      <c r="APN41" s="110"/>
      <c r="APO41" s="110"/>
      <c r="APP41" s="110"/>
      <c r="APQ41" s="110"/>
      <c r="APR41" s="110"/>
      <c r="APS41" s="110"/>
      <c r="APT41" s="110"/>
      <c r="APU41" s="110"/>
      <c r="APV41" s="110"/>
      <c r="APW41" s="110"/>
      <c r="APX41" s="110"/>
      <c r="APY41" s="110"/>
      <c r="APZ41" s="110"/>
      <c r="AQA41" s="110"/>
      <c r="AQB41" s="110"/>
      <c r="AQC41" s="110"/>
      <c r="AQD41" s="110"/>
      <c r="AQE41" s="110"/>
      <c r="AQF41" s="110"/>
      <c r="AQG41" s="110"/>
      <c r="AQH41" s="110"/>
      <c r="AQI41" s="110"/>
      <c r="AQJ41" s="110"/>
      <c r="AQK41" s="110"/>
      <c r="AQL41" s="110"/>
      <c r="AQM41" s="110"/>
      <c r="AQN41" s="110"/>
      <c r="AQO41" s="110"/>
      <c r="AQP41" s="110"/>
      <c r="AQQ41" s="110"/>
      <c r="AQR41" s="110"/>
      <c r="AQS41" s="110"/>
      <c r="AQT41" s="110"/>
      <c r="AQU41" s="110"/>
      <c r="AQV41" s="110"/>
      <c r="AQW41" s="110"/>
      <c r="AQX41" s="110"/>
      <c r="AQY41" s="110"/>
      <c r="AQZ41" s="110"/>
      <c r="ARA41" s="110"/>
      <c r="ARB41" s="110"/>
      <c r="ARC41" s="110"/>
      <c r="ARD41" s="110"/>
      <c r="ARE41" s="110"/>
      <c r="ARF41" s="110"/>
      <c r="ARG41" s="110"/>
      <c r="ARH41" s="110"/>
      <c r="ARI41" s="110"/>
      <c r="ARJ41" s="110"/>
      <c r="ARK41" s="110"/>
      <c r="ARL41" s="110"/>
      <c r="ARM41" s="110"/>
      <c r="ARN41" s="110"/>
      <c r="ARO41" s="110"/>
      <c r="ARP41" s="110"/>
      <c r="ARQ41" s="110"/>
      <c r="ARR41" s="110"/>
      <c r="ARS41" s="110"/>
      <c r="ART41" s="110"/>
      <c r="ARU41" s="110"/>
      <c r="ARV41" s="110"/>
      <c r="ARW41" s="110"/>
      <c r="ARX41" s="110"/>
      <c r="ARY41" s="110"/>
      <c r="ARZ41" s="110"/>
      <c r="ASA41" s="110"/>
      <c r="ASB41" s="110"/>
      <c r="ASC41" s="110"/>
      <c r="ASD41" s="110"/>
      <c r="ASE41" s="110"/>
      <c r="ASF41" s="110"/>
      <c r="ASG41" s="110"/>
      <c r="ASH41" s="110"/>
      <c r="ASI41" s="110"/>
      <c r="ASJ41" s="110"/>
      <c r="ASK41" s="110"/>
      <c r="ASL41" s="110"/>
      <c r="ASM41" s="110"/>
      <c r="ASN41" s="110"/>
      <c r="ASO41" s="110"/>
      <c r="ASP41" s="110"/>
      <c r="ASQ41" s="110"/>
      <c r="ASR41" s="110"/>
      <c r="ASS41" s="110"/>
      <c r="AST41" s="110"/>
      <c r="ASU41" s="110"/>
      <c r="ASV41" s="110"/>
      <c r="ASW41" s="110"/>
      <c r="ASX41" s="110"/>
      <c r="ASY41" s="110"/>
      <c r="ASZ41" s="110"/>
      <c r="ATA41" s="110"/>
      <c r="ATB41" s="110"/>
      <c r="ATC41" s="110"/>
      <c r="ATD41" s="110"/>
      <c r="ATE41" s="110"/>
      <c r="ATF41" s="110"/>
      <c r="ATG41" s="110"/>
      <c r="ATH41" s="110"/>
      <c r="ATI41" s="110"/>
      <c r="ATJ41" s="110"/>
      <c r="ATK41" s="110"/>
      <c r="ATL41" s="110"/>
      <c r="ATM41" s="110"/>
      <c r="ATN41" s="110"/>
      <c r="ATO41" s="110"/>
      <c r="ATP41" s="110"/>
      <c r="ATQ41" s="110"/>
      <c r="ATR41" s="110"/>
      <c r="ATS41" s="110"/>
      <c r="ATT41" s="110"/>
      <c r="ATU41" s="110"/>
      <c r="ATV41" s="110"/>
      <c r="ATW41" s="110"/>
      <c r="ATX41" s="110"/>
      <c r="ATY41" s="110"/>
      <c r="ATZ41" s="110"/>
      <c r="AUA41" s="110"/>
      <c r="AUB41" s="110"/>
      <c r="AUC41" s="110"/>
      <c r="AUD41" s="110"/>
      <c r="AUE41" s="110"/>
      <c r="AUF41" s="110"/>
      <c r="AUG41" s="110"/>
      <c r="AUH41" s="110"/>
      <c r="AUI41" s="110"/>
      <c r="AUJ41" s="110"/>
      <c r="AUK41" s="110"/>
      <c r="AUL41" s="110"/>
      <c r="AUM41" s="110"/>
      <c r="AUN41" s="110"/>
      <c r="AUO41" s="110"/>
      <c r="AUP41" s="110"/>
      <c r="AUQ41" s="110"/>
      <c r="AUR41" s="110"/>
      <c r="AUS41" s="110"/>
      <c r="AUT41" s="110"/>
      <c r="AUU41" s="110"/>
      <c r="AUV41" s="110"/>
      <c r="AUW41" s="110"/>
      <c r="AUX41" s="110"/>
      <c r="AUY41" s="110"/>
      <c r="AUZ41" s="110"/>
      <c r="AVA41" s="110"/>
      <c r="AVB41" s="110"/>
      <c r="AVC41" s="110"/>
      <c r="AVD41" s="110"/>
      <c r="AVE41" s="110"/>
      <c r="AVF41" s="110"/>
      <c r="AVG41" s="110"/>
      <c r="AVH41" s="110"/>
      <c r="AVI41" s="110"/>
      <c r="AVJ41" s="110"/>
      <c r="AVK41" s="110"/>
      <c r="AVL41" s="110"/>
      <c r="AVM41" s="110"/>
      <c r="AVN41" s="110"/>
      <c r="AVO41" s="110"/>
      <c r="AVP41" s="110"/>
      <c r="AVQ41" s="110"/>
      <c r="AVR41" s="110"/>
      <c r="AVS41" s="110"/>
      <c r="AVT41" s="110"/>
      <c r="AVU41" s="110"/>
      <c r="AVV41" s="110"/>
      <c r="AVW41" s="110"/>
      <c r="AVX41" s="110"/>
      <c r="AVY41" s="110"/>
      <c r="AVZ41" s="110"/>
      <c r="AWA41" s="110"/>
      <c r="AWB41" s="110"/>
      <c r="AWC41" s="110"/>
      <c r="AWD41" s="110"/>
      <c r="AWE41" s="110"/>
      <c r="AWF41" s="110"/>
      <c r="AWG41" s="110"/>
      <c r="AWH41" s="110"/>
      <c r="AWI41" s="110"/>
      <c r="AWJ41" s="110"/>
      <c r="AWK41" s="110"/>
      <c r="AWL41" s="110"/>
      <c r="AWM41" s="110"/>
      <c r="AWN41" s="110"/>
      <c r="AWO41" s="110"/>
      <c r="AWP41" s="110"/>
      <c r="AWQ41" s="110"/>
      <c r="AWR41" s="110"/>
      <c r="AWS41" s="110"/>
      <c r="AWT41" s="110"/>
      <c r="AWU41" s="110"/>
      <c r="AWV41" s="110"/>
      <c r="AWW41" s="110"/>
      <c r="AWX41" s="110"/>
      <c r="AWY41" s="110"/>
      <c r="AWZ41" s="110"/>
      <c r="AXA41" s="110"/>
      <c r="AXB41" s="110"/>
      <c r="AXC41" s="110"/>
      <c r="AXD41" s="110"/>
      <c r="AXE41" s="110"/>
      <c r="AXF41" s="110"/>
      <c r="AXG41" s="110"/>
      <c r="AXH41" s="110"/>
      <c r="AXI41" s="110"/>
      <c r="AXJ41" s="110"/>
      <c r="AXK41" s="110"/>
      <c r="AXL41" s="110"/>
      <c r="AXM41" s="110"/>
      <c r="AXN41" s="110"/>
      <c r="AXO41" s="110"/>
      <c r="AXP41" s="110"/>
      <c r="AXQ41" s="110"/>
      <c r="AXR41" s="110"/>
      <c r="AXS41" s="110"/>
      <c r="AXT41" s="110"/>
      <c r="AXU41" s="110"/>
      <c r="AXV41" s="110"/>
      <c r="AXW41" s="110"/>
      <c r="AXX41" s="110"/>
      <c r="AXY41" s="110"/>
      <c r="AXZ41" s="110"/>
      <c r="AYA41" s="110"/>
      <c r="AYB41" s="110"/>
      <c r="AYC41" s="110"/>
      <c r="AYD41" s="110"/>
      <c r="AYE41" s="110"/>
      <c r="AYF41" s="110"/>
      <c r="AYG41" s="110"/>
      <c r="AYH41" s="110"/>
      <c r="AYI41" s="110"/>
      <c r="AYJ41" s="110"/>
      <c r="AYK41" s="110"/>
      <c r="AYL41" s="110"/>
      <c r="AYM41" s="110"/>
      <c r="AYN41" s="110"/>
      <c r="AYO41" s="110"/>
      <c r="AYP41" s="110"/>
      <c r="AYQ41" s="110"/>
      <c r="AYR41" s="110"/>
      <c r="AYS41" s="110"/>
      <c r="AYT41" s="110"/>
      <c r="AYU41" s="110"/>
      <c r="AYV41" s="110"/>
      <c r="AYW41" s="110"/>
      <c r="AYX41" s="110"/>
      <c r="AYY41" s="110"/>
      <c r="AYZ41" s="110"/>
      <c r="AZA41" s="110"/>
      <c r="AZB41" s="110"/>
      <c r="AZC41" s="110"/>
      <c r="AZD41" s="110"/>
      <c r="AZE41" s="110"/>
      <c r="AZF41" s="110"/>
      <c r="AZG41" s="110"/>
      <c r="AZH41" s="110"/>
      <c r="AZI41" s="110"/>
      <c r="AZJ41" s="110"/>
      <c r="AZK41" s="110"/>
      <c r="AZL41" s="110"/>
      <c r="AZM41" s="110"/>
      <c r="AZN41" s="110"/>
      <c r="AZO41" s="110"/>
      <c r="AZP41" s="110"/>
      <c r="AZQ41" s="110"/>
      <c r="AZR41" s="110"/>
      <c r="AZS41" s="110"/>
      <c r="AZT41" s="110"/>
      <c r="AZU41" s="110"/>
      <c r="AZV41" s="110"/>
      <c r="AZW41" s="110"/>
      <c r="AZX41" s="110"/>
      <c r="AZY41" s="110"/>
      <c r="AZZ41" s="110"/>
      <c r="BAA41" s="110"/>
      <c r="BAB41" s="110"/>
      <c r="BAC41" s="110"/>
      <c r="BAD41" s="110"/>
      <c r="BAE41" s="110"/>
      <c r="BAF41" s="110"/>
      <c r="BAG41" s="110"/>
      <c r="BAH41" s="110"/>
      <c r="BAI41" s="110"/>
      <c r="BAJ41" s="110"/>
      <c r="BAK41" s="110"/>
      <c r="BAL41" s="110"/>
      <c r="BAM41" s="110"/>
      <c r="BAN41" s="110"/>
      <c r="BAO41" s="110"/>
      <c r="BAP41" s="110"/>
      <c r="BAQ41" s="110"/>
      <c r="BAR41" s="110"/>
      <c r="BAS41" s="110"/>
      <c r="BAT41" s="110"/>
      <c r="BAU41" s="110"/>
      <c r="BAV41" s="110"/>
      <c r="BAW41" s="110"/>
      <c r="BAX41" s="110"/>
      <c r="BAY41" s="110"/>
      <c r="BAZ41" s="110"/>
      <c r="BBA41" s="110"/>
      <c r="BBB41" s="110"/>
      <c r="BBC41" s="110"/>
      <c r="BBD41" s="110"/>
      <c r="BBE41" s="110"/>
      <c r="BBF41" s="110"/>
      <c r="BBG41" s="110"/>
      <c r="BBH41" s="110"/>
      <c r="BBI41" s="110"/>
      <c r="BBJ41" s="110"/>
      <c r="BBK41" s="110"/>
      <c r="BBL41" s="110"/>
      <c r="BBM41" s="110"/>
      <c r="BBN41" s="110"/>
      <c r="BBO41" s="110"/>
      <c r="BBP41" s="110"/>
      <c r="BBQ41" s="110"/>
      <c r="BBR41" s="110"/>
      <c r="BBS41" s="110"/>
      <c r="BBT41" s="110"/>
      <c r="BBU41" s="110"/>
      <c r="BBV41" s="110"/>
      <c r="BBW41" s="110"/>
      <c r="BBX41" s="110"/>
      <c r="BBY41" s="110"/>
      <c r="BBZ41" s="110"/>
      <c r="BCA41" s="110"/>
      <c r="BCB41" s="110"/>
      <c r="BCC41" s="110"/>
      <c r="BCD41" s="110"/>
      <c r="BCE41" s="110"/>
      <c r="BCF41" s="110"/>
      <c r="BCG41" s="110"/>
      <c r="BCH41" s="110"/>
      <c r="BCI41" s="110"/>
      <c r="BCJ41" s="110"/>
      <c r="BCK41" s="110"/>
      <c r="BCL41" s="110"/>
      <c r="BCM41" s="110"/>
      <c r="BCN41" s="110"/>
      <c r="BCO41" s="110"/>
      <c r="BCP41" s="110"/>
      <c r="BCQ41" s="110"/>
      <c r="BCR41" s="110"/>
      <c r="BCS41" s="110"/>
      <c r="BCT41" s="110"/>
      <c r="BCU41" s="110"/>
      <c r="BCV41" s="110"/>
      <c r="BCW41" s="110"/>
      <c r="BCX41" s="110"/>
      <c r="BCY41" s="110"/>
      <c r="BCZ41" s="110"/>
      <c r="BDA41" s="110"/>
      <c r="BDB41" s="110"/>
      <c r="BDC41" s="110"/>
      <c r="BDD41" s="110"/>
      <c r="BDE41" s="110"/>
      <c r="BDF41" s="110"/>
      <c r="BDG41" s="110"/>
      <c r="BDH41" s="110"/>
      <c r="BDI41" s="110"/>
      <c r="BDJ41" s="110"/>
      <c r="BDK41" s="110"/>
      <c r="BDL41" s="110"/>
      <c r="BDM41" s="110"/>
      <c r="BDN41" s="110"/>
      <c r="BDO41" s="110"/>
      <c r="BDP41" s="110"/>
      <c r="BDQ41" s="110"/>
      <c r="BDR41" s="110"/>
      <c r="BDS41" s="110"/>
      <c r="BDT41" s="110"/>
      <c r="BDU41" s="110"/>
      <c r="BDV41" s="110"/>
      <c r="BDW41" s="110"/>
      <c r="BDX41" s="110"/>
      <c r="BDY41" s="110"/>
      <c r="BDZ41" s="110"/>
      <c r="BEA41" s="110"/>
      <c r="BEB41" s="110"/>
      <c r="BEC41" s="110"/>
      <c r="BED41" s="110"/>
      <c r="BEE41" s="110"/>
      <c r="BEF41" s="110"/>
      <c r="BEG41" s="110"/>
      <c r="BEH41" s="110"/>
      <c r="BEI41" s="110"/>
      <c r="BEJ41" s="110"/>
      <c r="BEK41" s="110"/>
      <c r="BEL41" s="110"/>
      <c r="BEM41" s="110"/>
      <c r="BEN41" s="110"/>
      <c r="BEO41" s="110"/>
      <c r="BEP41" s="110"/>
      <c r="BEQ41" s="110"/>
      <c r="BER41" s="110"/>
      <c r="BES41" s="110"/>
      <c r="BET41" s="110"/>
      <c r="BEU41" s="110"/>
      <c r="BEV41" s="110"/>
      <c r="BEW41" s="110"/>
      <c r="BEX41" s="110"/>
      <c r="BEY41" s="110"/>
      <c r="BEZ41" s="110"/>
      <c r="BFA41" s="110"/>
      <c r="BFB41" s="110"/>
      <c r="BFC41" s="110"/>
      <c r="BFD41" s="110"/>
      <c r="BFE41" s="110"/>
      <c r="BFF41" s="110"/>
      <c r="BFG41" s="110"/>
      <c r="BFH41" s="110"/>
      <c r="BFI41" s="110"/>
      <c r="BFJ41" s="110"/>
      <c r="BFK41" s="110"/>
      <c r="BFL41" s="110"/>
      <c r="BFM41" s="110"/>
      <c r="BFN41" s="110"/>
      <c r="BFO41" s="110"/>
      <c r="BFP41" s="110"/>
      <c r="BFQ41" s="110"/>
      <c r="BFR41" s="110"/>
      <c r="BFS41" s="110"/>
      <c r="BFT41" s="110"/>
      <c r="BFU41" s="110"/>
      <c r="BFV41" s="110"/>
      <c r="BFW41" s="110"/>
      <c r="BFX41" s="110"/>
      <c r="BFY41" s="110"/>
      <c r="BFZ41" s="110"/>
      <c r="BGA41" s="110"/>
      <c r="BGB41" s="110"/>
      <c r="BGC41" s="110"/>
      <c r="BGD41" s="110"/>
      <c r="BGE41" s="110"/>
      <c r="BGF41" s="110"/>
      <c r="BGG41" s="110"/>
      <c r="BGH41" s="110"/>
      <c r="BGI41" s="110"/>
      <c r="BGJ41" s="110"/>
      <c r="BGK41" s="110"/>
      <c r="BGL41" s="110"/>
      <c r="BGM41" s="110"/>
      <c r="BGN41" s="110"/>
      <c r="BGO41" s="110"/>
      <c r="BGP41" s="110"/>
      <c r="BGQ41" s="110"/>
      <c r="BGR41" s="110"/>
      <c r="BGS41" s="110"/>
      <c r="BGT41" s="110"/>
      <c r="BGU41" s="110"/>
      <c r="BGV41" s="110"/>
      <c r="BGW41" s="110"/>
      <c r="BGX41" s="110"/>
      <c r="BGY41" s="110"/>
      <c r="BGZ41" s="110"/>
      <c r="BHA41" s="110"/>
      <c r="BHB41" s="110"/>
      <c r="BHC41" s="110"/>
      <c r="BHD41" s="110"/>
      <c r="BHE41" s="110"/>
      <c r="BHF41" s="110"/>
      <c r="BHG41" s="110"/>
      <c r="BHH41" s="110"/>
      <c r="BHI41" s="110"/>
      <c r="BHJ41" s="110"/>
      <c r="BHK41" s="110"/>
      <c r="BHL41" s="110"/>
      <c r="BHM41" s="110"/>
      <c r="BHN41" s="110"/>
      <c r="BHO41" s="110"/>
      <c r="BHP41" s="110"/>
      <c r="BHQ41" s="110"/>
      <c r="BHR41" s="110"/>
      <c r="BHS41" s="110"/>
      <c r="BHT41" s="110"/>
      <c r="BHU41" s="110"/>
      <c r="BHV41" s="110"/>
      <c r="BHW41" s="110"/>
      <c r="BHX41" s="110"/>
      <c r="BHY41" s="110"/>
      <c r="BHZ41" s="110"/>
      <c r="BIA41" s="110"/>
      <c r="BIB41" s="110"/>
      <c r="BIC41" s="110"/>
      <c r="BID41" s="110"/>
      <c r="BIE41" s="110"/>
      <c r="BIF41" s="110"/>
      <c r="BIG41" s="110"/>
      <c r="BIH41" s="110"/>
      <c r="BII41" s="110"/>
      <c r="BIJ41" s="110"/>
      <c r="BIK41" s="110"/>
      <c r="BIL41" s="110"/>
      <c r="BIM41" s="110"/>
      <c r="BIN41" s="110"/>
      <c r="BIO41" s="110"/>
      <c r="BIP41" s="110"/>
      <c r="BIQ41" s="110"/>
      <c r="BIR41" s="110"/>
      <c r="BIS41" s="110"/>
      <c r="BIT41" s="110"/>
      <c r="BIU41" s="110"/>
      <c r="BIV41" s="110"/>
      <c r="BIW41" s="110"/>
      <c r="BIX41" s="110"/>
      <c r="BIY41" s="110"/>
      <c r="BIZ41" s="110"/>
      <c r="BJA41" s="110"/>
      <c r="BJB41" s="110"/>
      <c r="BJC41" s="110"/>
      <c r="BJD41" s="110"/>
      <c r="BJE41" s="110"/>
      <c r="BJF41" s="110"/>
      <c r="BJG41" s="110"/>
      <c r="BJH41" s="110"/>
      <c r="BJI41" s="110"/>
      <c r="BJJ41" s="110"/>
      <c r="BJK41" s="110"/>
      <c r="BJL41" s="110"/>
      <c r="BJM41" s="110"/>
      <c r="BJN41" s="110"/>
      <c r="BJO41" s="110"/>
      <c r="BJP41" s="110"/>
      <c r="BJQ41" s="110"/>
      <c r="BJR41" s="110"/>
      <c r="BJS41" s="110"/>
      <c r="BJT41" s="110"/>
      <c r="BJU41" s="110"/>
      <c r="BJV41" s="110"/>
      <c r="BJW41" s="110"/>
      <c r="BJX41" s="110"/>
      <c r="BJY41" s="110"/>
      <c r="BJZ41" s="110"/>
      <c r="BKA41" s="110"/>
      <c r="BKB41" s="110"/>
      <c r="BKC41" s="110"/>
      <c r="BKD41" s="110"/>
      <c r="BKE41" s="110"/>
      <c r="BKF41" s="110"/>
      <c r="BKG41" s="110"/>
      <c r="BKH41" s="110"/>
      <c r="BKI41" s="110"/>
      <c r="BKJ41" s="110"/>
      <c r="BKK41" s="110"/>
      <c r="BKL41" s="110"/>
      <c r="BKM41" s="110"/>
      <c r="BKN41" s="110"/>
      <c r="BKO41" s="110"/>
      <c r="BKP41" s="110"/>
      <c r="BKQ41" s="110"/>
      <c r="BKR41" s="110"/>
      <c r="BKS41" s="110"/>
      <c r="BKT41" s="110"/>
      <c r="BKU41" s="110"/>
      <c r="BKV41" s="110"/>
      <c r="BKW41" s="110"/>
      <c r="BKX41" s="110"/>
      <c r="BKY41" s="110"/>
      <c r="BKZ41" s="110"/>
      <c r="BLA41" s="110"/>
      <c r="BLB41" s="110"/>
      <c r="BLC41" s="110"/>
      <c r="BLD41" s="110"/>
      <c r="BLE41" s="110"/>
      <c r="BLF41" s="110"/>
      <c r="BLG41" s="110"/>
      <c r="BLH41" s="110"/>
      <c r="BLI41" s="110"/>
      <c r="BLJ41" s="110"/>
      <c r="BLK41" s="110"/>
      <c r="BLL41" s="110"/>
      <c r="BLM41" s="110"/>
      <c r="BLN41" s="110"/>
      <c r="BLO41" s="110"/>
      <c r="BLP41" s="110"/>
      <c r="BLQ41" s="110"/>
      <c r="BLR41" s="110"/>
      <c r="BLS41" s="110"/>
      <c r="BLT41" s="110"/>
      <c r="BLU41" s="110"/>
      <c r="BLV41" s="110"/>
      <c r="BLW41" s="110"/>
      <c r="BLX41" s="110"/>
      <c r="BLY41" s="110"/>
      <c r="BLZ41" s="110"/>
      <c r="BMA41" s="110"/>
      <c r="BMB41" s="110"/>
      <c r="BMC41" s="110"/>
      <c r="BMD41" s="110"/>
      <c r="BME41" s="110"/>
      <c r="BMF41" s="110"/>
      <c r="BMG41" s="110"/>
      <c r="BMH41" s="110"/>
      <c r="BMI41" s="110"/>
      <c r="BMJ41" s="110"/>
      <c r="BMK41" s="110"/>
      <c r="BML41" s="110"/>
      <c r="BMM41" s="110"/>
      <c r="BMN41" s="110"/>
      <c r="BMO41" s="110"/>
      <c r="BMP41" s="110"/>
      <c r="BMQ41" s="110"/>
      <c r="BMR41" s="110"/>
      <c r="BMS41" s="110"/>
      <c r="BMT41" s="110"/>
      <c r="BMU41" s="110"/>
      <c r="BMV41" s="110"/>
      <c r="BMW41" s="110"/>
      <c r="BMX41" s="110"/>
      <c r="BMY41" s="110"/>
      <c r="BMZ41" s="110"/>
      <c r="BNA41" s="110"/>
      <c r="BNB41" s="110"/>
      <c r="BNC41" s="110"/>
      <c r="BND41" s="110"/>
      <c r="BNE41" s="110"/>
      <c r="BNF41" s="110"/>
      <c r="BNG41" s="110"/>
      <c r="BNH41" s="110"/>
      <c r="BNI41" s="110"/>
      <c r="BNJ41" s="110"/>
      <c r="BNK41" s="110"/>
      <c r="BNL41" s="110"/>
      <c r="BNM41" s="110"/>
      <c r="BNN41" s="110"/>
      <c r="BNO41" s="110"/>
      <c r="BNP41" s="110"/>
      <c r="BNQ41" s="110"/>
      <c r="BNR41" s="110"/>
      <c r="BNS41" s="110"/>
      <c r="BNT41" s="110"/>
      <c r="BNU41" s="110"/>
      <c r="BNV41" s="110"/>
      <c r="BNW41" s="110"/>
      <c r="BNX41" s="110"/>
      <c r="BNY41" s="110"/>
      <c r="BNZ41" s="110"/>
      <c r="BOA41" s="110"/>
      <c r="BOB41" s="110"/>
      <c r="BOC41" s="110"/>
      <c r="BOD41" s="110"/>
      <c r="BOE41" s="110"/>
      <c r="BOF41" s="110"/>
      <c r="BOG41" s="110"/>
      <c r="BOH41" s="110"/>
      <c r="BOI41" s="110"/>
      <c r="BOJ41" s="110"/>
      <c r="BOK41" s="110"/>
      <c r="BOL41" s="110"/>
      <c r="BOM41" s="110"/>
      <c r="BON41" s="110"/>
      <c r="BOO41" s="110"/>
      <c r="BOP41" s="110"/>
      <c r="BOQ41" s="110"/>
      <c r="BOR41" s="110"/>
      <c r="BOS41" s="110"/>
      <c r="BOT41" s="110"/>
      <c r="BOU41" s="110"/>
      <c r="BOV41" s="110"/>
      <c r="BOW41" s="110"/>
      <c r="BOX41" s="110"/>
      <c r="BOY41" s="110"/>
      <c r="BOZ41" s="110"/>
      <c r="BPA41" s="110"/>
      <c r="BPB41" s="110"/>
      <c r="BPC41" s="110"/>
      <c r="BPD41" s="110"/>
      <c r="BPE41" s="110"/>
      <c r="BPF41" s="110"/>
      <c r="BPG41" s="110"/>
      <c r="BPH41" s="110"/>
      <c r="BPI41" s="110"/>
      <c r="BPJ41" s="110"/>
      <c r="BPK41" s="110"/>
      <c r="BPL41" s="110"/>
      <c r="BPM41" s="110"/>
      <c r="BPN41" s="110"/>
      <c r="BPO41" s="110"/>
      <c r="BPP41" s="110"/>
      <c r="BPQ41" s="110"/>
      <c r="BPR41" s="110"/>
      <c r="BPS41" s="110"/>
      <c r="BPT41" s="110"/>
      <c r="BPU41" s="110"/>
      <c r="BPV41" s="110"/>
      <c r="BPW41" s="110"/>
      <c r="BPX41" s="110"/>
      <c r="BPY41" s="110"/>
      <c r="BPZ41" s="110"/>
      <c r="BQA41" s="110"/>
      <c r="BQB41" s="110"/>
      <c r="BQC41" s="110"/>
      <c r="BQD41" s="110"/>
      <c r="BQE41" s="110"/>
      <c r="BQF41" s="110"/>
      <c r="BQG41" s="110"/>
      <c r="BQH41" s="110"/>
      <c r="BQI41" s="110"/>
      <c r="BQJ41" s="110"/>
      <c r="BQK41" s="110"/>
      <c r="BQL41" s="110"/>
      <c r="BQM41" s="110"/>
      <c r="BQN41" s="110"/>
      <c r="BQO41" s="110"/>
      <c r="BQP41" s="110"/>
      <c r="BQQ41" s="110"/>
      <c r="BQR41" s="110"/>
      <c r="BQS41" s="110"/>
      <c r="BQT41" s="110"/>
      <c r="BQU41" s="110"/>
      <c r="BQV41" s="110"/>
      <c r="BQW41" s="110"/>
      <c r="BQX41" s="110"/>
      <c r="BQY41" s="110"/>
      <c r="BQZ41" s="110"/>
      <c r="BRA41" s="110"/>
      <c r="BRB41" s="110"/>
      <c r="BRC41" s="110"/>
      <c r="BRD41" s="110"/>
      <c r="BRE41" s="110"/>
      <c r="BRF41" s="110"/>
      <c r="BRG41" s="110"/>
      <c r="BRH41" s="110"/>
      <c r="BRI41" s="110"/>
      <c r="BRJ41" s="110"/>
      <c r="BRK41" s="110"/>
      <c r="BRL41" s="110"/>
      <c r="BRM41" s="110"/>
      <c r="BRN41" s="110"/>
      <c r="BRO41" s="110"/>
      <c r="BRP41" s="110"/>
      <c r="BRQ41" s="110"/>
      <c r="BRR41" s="110"/>
      <c r="BRS41" s="110"/>
      <c r="BRT41" s="110"/>
      <c r="BRU41" s="110"/>
      <c r="BRV41" s="110"/>
      <c r="BRW41" s="110"/>
      <c r="BRX41" s="110"/>
      <c r="BRY41" s="110"/>
      <c r="BRZ41" s="110"/>
      <c r="BSA41" s="110"/>
      <c r="BSB41" s="110"/>
      <c r="BSC41" s="110"/>
      <c r="BSD41" s="110"/>
      <c r="BSE41" s="110"/>
      <c r="BSF41" s="110"/>
      <c r="BSG41" s="110"/>
      <c r="BSH41" s="110"/>
      <c r="BSI41" s="110"/>
      <c r="BSJ41" s="110"/>
      <c r="BSK41" s="110"/>
      <c r="BSL41" s="110"/>
      <c r="BSM41" s="110"/>
      <c r="BSN41" s="110"/>
      <c r="BSO41" s="110"/>
      <c r="BSP41" s="110"/>
      <c r="BSQ41" s="110"/>
      <c r="BSR41" s="110"/>
      <c r="BSS41" s="110"/>
      <c r="BST41" s="110"/>
      <c r="BSU41" s="110"/>
      <c r="BSV41" s="110"/>
      <c r="BSW41" s="110"/>
      <c r="BSX41" s="110"/>
      <c r="BSY41" s="110"/>
      <c r="BSZ41" s="110"/>
      <c r="BTA41" s="110"/>
      <c r="BTB41" s="110"/>
      <c r="BTC41" s="110"/>
      <c r="BTD41" s="110"/>
      <c r="BTE41" s="110"/>
      <c r="BTF41" s="110"/>
      <c r="BTG41" s="110"/>
      <c r="BTH41" s="110"/>
      <c r="BTI41" s="110"/>
      <c r="BTJ41" s="110"/>
      <c r="BTK41" s="110"/>
      <c r="BTL41" s="110"/>
      <c r="BTM41" s="110"/>
      <c r="BTN41" s="110"/>
      <c r="BTO41" s="110"/>
      <c r="BTP41" s="110"/>
      <c r="BTQ41" s="110"/>
      <c r="BTR41" s="110"/>
      <c r="BTS41" s="110"/>
      <c r="BTT41" s="110"/>
      <c r="BTU41" s="110"/>
      <c r="BTV41" s="110"/>
      <c r="BTW41" s="110"/>
      <c r="BTX41" s="110"/>
      <c r="BTY41" s="110"/>
      <c r="BTZ41" s="110"/>
      <c r="BUA41" s="110"/>
      <c r="BUB41" s="110"/>
      <c r="BUC41" s="110"/>
      <c r="BUD41" s="110"/>
      <c r="BUE41" s="110"/>
      <c r="BUF41" s="110"/>
      <c r="BUG41" s="110"/>
      <c r="BUH41" s="110"/>
      <c r="BUI41" s="110"/>
      <c r="BUJ41" s="110"/>
      <c r="BUK41" s="110"/>
      <c r="BUL41" s="110"/>
      <c r="BUM41" s="110"/>
      <c r="BUN41" s="110"/>
      <c r="BUO41" s="110"/>
      <c r="BUP41" s="110"/>
      <c r="BUQ41" s="110"/>
      <c r="BUR41" s="110"/>
      <c r="BUS41" s="110"/>
      <c r="BUT41" s="110"/>
      <c r="BUU41" s="110"/>
      <c r="BUV41" s="110"/>
      <c r="BUW41" s="110"/>
      <c r="BUX41" s="110"/>
      <c r="BUY41" s="110"/>
      <c r="BUZ41" s="110"/>
      <c r="BVA41" s="110"/>
      <c r="BVB41" s="110"/>
      <c r="BVC41" s="110"/>
      <c r="BVD41" s="110"/>
      <c r="BVE41" s="110"/>
      <c r="BVF41" s="110"/>
      <c r="BVG41" s="110"/>
      <c r="BVH41" s="110"/>
      <c r="BVI41" s="110"/>
      <c r="BVJ41" s="110"/>
      <c r="BVK41" s="110"/>
      <c r="BVL41" s="110"/>
      <c r="BVM41" s="110"/>
      <c r="BVN41" s="110"/>
      <c r="BVO41" s="110"/>
      <c r="BVP41" s="110"/>
      <c r="BVQ41" s="110"/>
      <c r="BVR41" s="110"/>
      <c r="BVS41" s="110"/>
      <c r="BVT41" s="110"/>
      <c r="BVU41" s="110"/>
      <c r="BVV41" s="110"/>
      <c r="BVW41" s="110"/>
      <c r="BVX41" s="110"/>
      <c r="BVY41" s="110"/>
      <c r="BVZ41" s="110"/>
      <c r="BWA41" s="110"/>
      <c r="BWB41" s="110"/>
      <c r="BWC41" s="110"/>
      <c r="BWD41" s="110"/>
      <c r="BWE41" s="110"/>
      <c r="BWF41" s="110"/>
      <c r="BWG41" s="110"/>
      <c r="BWH41" s="110"/>
      <c r="BWI41" s="110"/>
      <c r="BWJ41" s="110"/>
      <c r="BWK41" s="110"/>
      <c r="BWL41" s="110"/>
      <c r="BWM41" s="110"/>
      <c r="BWN41" s="110"/>
      <c r="BWO41" s="110"/>
      <c r="BWP41" s="110"/>
      <c r="BWQ41" s="110"/>
      <c r="BWR41" s="110"/>
      <c r="BWS41" s="110"/>
      <c r="BWT41" s="110"/>
      <c r="BWU41" s="110"/>
      <c r="BWV41" s="110"/>
      <c r="BWW41" s="110"/>
      <c r="BWX41" s="110"/>
      <c r="BWY41" s="110"/>
      <c r="BWZ41" s="110"/>
      <c r="BXA41" s="110"/>
      <c r="BXB41" s="110"/>
      <c r="BXC41" s="110"/>
      <c r="BXD41" s="110"/>
      <c r="BXE41" s="110"/>
      <c r="BXF41" s="110"/>
      <c r="BXG41" s="110"/>
      <c r="BXH41" s="110"/>
      <c r="BXI41" s="110"/>
      <c r="BXJ41" s="110"/>
      <c r="BXK41" s="110"/>
      <c r="BXL41" s="110"/>
      <c r="BXM41" s="110"/>
      <c r="BXN41" s="110"/>
      <c r="BXO41" s="110"/>
      <c r="BXP41" s="110"/>
      <c r="BXQ41" s="110"/>
      <c r="BXR41" s="110"/>
      <c r="BXS41" s="110"/>
      <c r="BXT41" s="110"/>
      <c r="BXU41" s="110"/>
      <c r="BXV41" s="110"/>
      <c r="BXW41" s="110"/>
      <c r="BXX41" s="110"/>
      <c r="BXY41" s="110"/>
      <c r="BXZ41" s="110"/>
      <c r="BYA41" s="110"/>
      <c r="BYB41" s="110"/>
      <c r="BYC41" s="110"/>
      <c r="BYD41" s="110"/>
      <c r="BYE41" s="110"/>
      <c r="BYF41" s="110"/>
      <c r="BYG41" s="110"/>
      <c r="BYH41" s="110"/>
      <c r="BYI41" s="110"/>
      <c r="BYJ41" s="110"/>
      <c r="BYK41" s="110"/>
      <c r="BYL41" s="110"/>
      <c r="BYM41" s="110"/>
      <c r="BYN41" s="110"/>
      <c r="BYO41" s="110"/>
      <c r="BYP41" s="110"/>
      <c r="BYQ41" s="110"/>
      <c r="BYR41" s="110"/>
      <c r="BYS41" s="110"/>
      <c r="BYT41" s="110"/>
      <c r="BYU41" s="110"/>
      <c r="BYV41" s="110"/>
      <c r="BYW41" s="110"/>
      <c r="BYX41" s="110"/>
      <c r="BYY41" s="110"/>
      <c r="BYZ41" s="110"/>
      <c r="BZA41" s="110"/>
      <c r="BZB41" s="110"/>
      <c r="BZC41" s="110"/>
      <c r="BZD41" s="110"/>
      <c r="BZE41" s="110"/>
      <c r="BZF41" s="110"/>
      <c r="BZG41" s="110"/>
      <c r="BZH41" s="110"/>
      <c r="BZI41" s="110"/>
      <c r="BZJ41" s="110"/>
      <c r="BZK41" s="110"/>
      <c r="BZL41" s="110"/>
      <c r="BZM41" s="110"/>
      <c r="BZN41" s="110"/>
      <c r="BZO41" s="110"/>
      <c r="BZP41" s="110"/>
      <c r="BZQ41" s="110"/>
      <c r="BZR41" s="110"/>
      <c r="BZS41" s="110"/>
      <c r="BZT41" s="110"/>
      <c r="BZU41" s="110"/>
      <c r="BZV41" s="110"/>
      <c r="BZW41" s="110"/>
      <c r="BZX41" s="110"/>
      <c r="BZY41" s="110"/>
      <c r="BZZ41" s="110"/>
      <c r="CAA41" s="110"/>
      <c r="CAB41" s="110"/>
      <c r="CAC41" s="110"/>
      <c r="CAD41" s="110"/>
      <c r="CAE41" s="110"/>
      <c r="CAF41" s="110"/>
      <c r="CAG41" s="110"/>
      <c r="CAH41" s="110"/>
      <c r="CAI41" s="110"/>
      <c r="CAJ41" s="110"/>
      <c r="CAK41" s="110"/>
      <c r="CAL41" s="110"/>
      <c r="CAM41" s="110"/>
      <c r="CAN41" s="110"/>
      <c r="CAO41" s="110"/>
      <c r="CAP41" s="110"/>
      <c r="CAQ41" s="110"/>
      <c r="CAR41" s="110"/>
      <c r="CAS41" s="110"/>
      <c r="CAT41" s="110"/>
      <c r="CAU41" s="110"/>
      <c r="CAV41" s="110"/>
      <c r="CAW41" s="110"/>
      <c r="CAX41" s="110"/>
      <c r="CAY41" s="110"/>
      <c r="CAZ41" s="110"/>
      <c r="CBA41" s="110"/>
      <c r="CBB41" s="110"/>
      <c r="CBC41" s="110"/>
      <c r="CBD41" s="110"/>
      <c r="CBE41" s="110"/>
      <c r="CBF41" s="110"/>
      <c r="CBG41" s="110"/>
      <c r="CBH41" s="110"/>
      <c r="CBI41" s="110"/>
      <c r="CBJ41" s="110"/>
      <c r="CBK41" s="110"/>
      <c r="CBL41" s="110"/>
      <c r="CBM41" s="110"/>
      <c r="CBN41" s="110"/>
      <c r="CBO41" s="110"/>
      <c r="CBP41" s="110"/>
      <c r="CBQ41" s="110"/>
      <c r="CBR41" s="110"/>
      <c r="CBS41" s="110"/>
      <c r="CBT41" s="110"/>
      <c r="CBU41" s="110"/>
    </row>
    <row r="42" spans="1:2639" s="34" customFormat="1" ht="42.6" customHeight="1" x14ac:dyDescent="0.2">
      <c r="A42" s="65" t="s">
        <v>240</v>
      </c>
      <c r="B42" s="431" t="s">
        <v>241</v>
      </c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1"/>
      <c r="P42" s="440">
        <v>1</v>
      </c>
      <c r="Q42" s="319"/>
      <c r="R42" s="319"/>
      <c r="S42" s="396"/>
      <c r="T42" s="359">
        <f t="shared" ref="T42:T46" si="5">SUM(AF42,AI42,AL42,AO42,AR42,AU42,AX42)</f>
        <v>120</v>
      </c>
      <c r="U42" s="322"/>
      <c r="V42" s="326">
        <f t="shared" ref="V42:V46" si="6">SUM(AG42,AJ42,AM42,AP42,AS42,AV42,AY42)</f>
        <v>68</v>
      </c>
      <c r="W42" s="361"/>
      <c r="X42" s="359">
        <v>34</v>
      </c>
      <c r="Y42" s="322"/>
      <c r="Z42" s="326"/>
      <c r="AA42" s="326"/>
      <c r="AB42" s="326">
        <v>34</v>
      </c>
      <c r="AC42" s="326"/>
      <c r="AD42" s="321"/>
      <c r="AE42" s="322"/>
      <c r="AF42" s="181">
        <v>120</v>
      </c>
      <c r="AG42" s="182">
        <v>68</v>
      </c>
      <c r="AH42" s="205">
        <v>3</v>
      </c>
      <c r="AI42" s="181"/>
      <c r="AJ42" s="182"/>
      <c r="AK42" s="183"/>
      <c r="AL42" s="181"/>
      <c r="AM42" s="182"/>
      <c r="AN42" s="183"/>
      <c r="AO42" s="204"/>
      <c r="AP42" s="182"/>
      <c r="AQ42" s="183"/>
      <c r="AR42" s="204"/>
      <c r="AS42" s="182"/>
      <c r="AT42" s="205"/>
      <c r="AU42" s="181"/>
      <c r="AV42" s="182"/>
      <c r="AW42" s="205"/>
      <c r="AX42" s="181"/>
      <c r="AY42" s="182"/>
      <c r="AZ42" s="183"/>
      <c r="BA42" s="204"/>
      <c r="BB42" s="182"/>
      <c r="BC42" s="205"/>
      <c r="BD42" s="318" t="s">
        <v>121</v>
      </c>
      <c r="BE42" s="319"/>
      <c r="BF42" s="319"/>
      <c r="BG42" s="319"/>
      <c r="BH42" s="319"/>
      <c r="BI42" s="320"/>
      <c r="BJ42" s="122">
        <f t="shared" si="4"/>
        <v>68</v>
      </c>
      <c r="BK42" s="35"/>
      <c r="BL42" s="35"/>
      <c r="BM42" s="35"/>
    </row>
    <row r="43" spans="1:2639" s="36" customFormat="1" ht="42.6" customHeight="1" x14ac:dyDescent="0.25">
      <c r="A43" s="65" t="s">
        <v>242</v>
      </c>
      <c r="B43" s="431" t="s">
        <v>243</v>
      </c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1"/>
      <c r="P43" s="440">
        <v>2</v>
      </c>
      <c r="Q43" s="319"/>
      <c r="R43" s="319">
        <v>1</v>
      </c>
      <c r="S43" s="396"/>
      <c r="T43" s="359">
        <f t="shared" si="5"/>
        <v>330</v>
      </c>
      <c r="U43" s="322"/>
      <c r="V43" s="326">
        <f t="shared" si="6"/>
        <v>176</v>
      </c>
      <c r="W43" s="361"/>
      <c r="X43" s="359">
        <v>82</v>
      </c>
      <c r="Y43" s="322"/>
      <c r="Z43" s="326"/>
      <c r="AA43" s="326"/>
      <c r="AB43" s="326">
        <v>94</v>
      </c>
      <c r="AC43" s="326"/>
      <c r="AD43" s="321"/>
      <c r="AE43" s="322"/>
      <c r="AF43" s="181">
        <v>120</v>
      </c>
      <c r="AG43" s="182">
        <v>68</v>
      </c>
      <c r="AH43" s="205">
        <v>3</v>
      </c>
      <c r="AI43" s="181">
        <v>210</v>
      </c>
      <c r="AJ43" s="182">
        <v>108</v>
      </c>
      <c r="AK43" s="183">
        <v>6</v>
      </c>
      <c r="AL43" s="181"/>
      <c r="AM43" s="182"/>
      <c r="AN43" s="183"/>
      <c r="AO43" s="204"/>
      <c r="AP43" s="182"/>
      <c r="AQ43" s="183"/>
      <c r="AR43" s="204"/>
      <c r="AS43" s="182"/>
      <c r="AT43" s="205"/>
      <c r="AU43" s="181"/>
      <c r="AV43" s="182"/>
      <c r="AW43" s="205"/>
      <c r="AX43" s="181"/>
      <c r="AY43" s="182"/>
      <c r="AZ43" s="183"/>
      <c r="BA43" s="204"/>
      <c r="BB43" s="182"/>
      <c r="BC43" s="205"/>
      <c r="BD43" s="318" t="s">
        <v>122</v>
      </c>
      <c r="BE43" s="319"/>
      <c r="BF43" s="319"/>
      <c r="BG43" s="319"/>
      <c r="BH43" s="319"/>
      <c r="BI43" s="320"/>
      <c r="BJ43" s="122">
        <f t="shared" si="4"/>
        <v>176</v>
      </c>
      <c r="BK43" s="37"/>
      <c r="BL43" s="37"/>
      <c r="BM43" s="37"/>
    </row>
    <row r="44" spans="1:2639" s="74" customFormat="1" ht="68.25" customHeight="1" x14ac:dyDescent="0.25">
      <c r="A44" s="102" t="s">
        <v>125</v>
      </c>
      <c r="B44" s="433" t="s">
        <v>271</v>
      </c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5"/>
      <c r="P44" s="321"/>
      <c r="Q44" s="326"/>
      <c r="R44" s="326"/>
      <c r="S44" s="322"/>
      <c r="T44" s="359"/>
      <c r="U44" s="322"/>
      <c r="V44" s="326"/>
      <c r="W44" s="361"/>
      <c r="X44" s="359"/>
      <c r="Y44" s="322"/>
      <c r="Z44" s="326"/>
      <c r="AA44" s="326"/>
      <c r="AB44" s="326"/>
      <c r="AC44" s="326"/>
      <c r="AD44" s="321"/>
      <c r="AE44" s="322"/>
      <c r="AF44" s="181"/>
      <c r="AG44" s="182"/>
      <c r="AH44" s="205"/>
      <c r="AI44" s="181"/>
      <c r="AJ44" s="182"/>
      <c r="AK44" s="183"/>
      <c r="AL44" s="181"/>
      <c r="AM44" s="182"/>
      <c r="AN44" s="183"/>
      <c r="AO44" s="204"/>
      <c r="AP44" s="182"/>
      <c r="AQ44" s="183"/>
      <c r="AR44" s="204"/>
      <c r="AS44" s="182"/>
      <c r="AT44" s="205"/>
      <c r="AU44" s="181"/>
      <c r="AV44" s="182"/>
      <c r="AW44" s="205"/>
      <c r="AX44" s="181"/>
      <c r="AY44" s="182"/>
      <c r="AZ44" s="183"/>
      <c r="BA44" s="204"/>
      <c r="BB44" s="182"/>
      <c r="BC44" s="205"/>
      <c r="BD44" s="461" t="s">
        <v>222</v>
      </c>
      <c r="BE44" s="462"/>
      <c r="BF44" s="462"/>
      <c r="BG44" s="462"/>
      <c r="BH44" s="462"/>
      <c r="BI44" s="463"/>
      <c r="BJ44" s="122">
        <f t="shared" si="4"/>
        <v>0</v>
      </c>
      <c r="BK44" s="109"/>
      <c r="BL44" s="109"/>
      <c r="BM44" s="109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8"/>
      <c r="IE44" s="108"/>
      <c r="IF44" s="108"/>
      <c r="IG44" s="108"/>
      <c r="IH44" s="108"/>
      <c r="II44" s="108"/>
      <c r="IJ44" s="108"/>
      <c r="IK44" s="108"/>
      <c r="IL44" s="108"/>
      <c r="IM44" s="108"/>
      <c r="IN44" s="108"/>
      <c r="IO44" s="108"/>
      <c r="IP44" s="108"/>
      <c r="IQ44" s="108"/>
      <c r="IR44" s="108"/>
      <c r="IS44" s="108"/>
      <c r="IT44" s="108"/>
      <c r="IU44" s="108"/>
      <c r="IV44" s="108"/>
      <c r="IW44" s="108"/>
      <c r="IX44" s="108"/>
      <c r="IY44" s="108"/>
      <c r="IZ44" s="108"/>
      <c r="JA44" s="108"/>
      <c r="JB44" s="108"/>
      <c r="JC44" s="108"/>
      <c r="JD44" s="108"/>
      <c r="JE44" s="108"/>
      <c r="JF44" s="108"/>
      <c r="JG44" s="108"/>
      <c r="JH44" s="108"/>
      <c r="JI44" s="108"/>
      <c r="JJ44" s="108"/>
      <c r="JK44" s="108"/>
      <c r="JL44" s="108"/>
      <c r="JM44" s="108"/>
      <c r="JN44" s="108"/>
      <c r="JO44" s="108"/>
      <c r="JP44" s="108"/>
      <c r="JQ44" s="108"/>
      <c r="JR44" s="108"/>
      <c r="JS44" s="108"/>
      <c r="JT44" s="108"/>
      <c r="JU44" s="108"/>
      <c r="JV44" s="108"/>
      <c r="JW44" s="108"/>
      <c r="JX44" s="108"/>
      <c r="JY44" s="108"/>
      <c r="JZ44" s="108"/>
      <c r="KA44" s="108"/>
      <c r="KB44" s="108"/>
      <c r="KC44" s="108"/>
      <c r="KD44" s="108"/>
      <c r="KE44" s="108"/>
      <c r="KF44" s="108"/>
      <c r="KG44" s="108"/>
      <c r="KH44" s="108"/>
      <c r="KI44" s="108"/>
      <c r="KJ44" s="108"/>
      <c r="KK44" s="108"/>
      <c r="KL44" s="108"/>
      <c r="KM44" s="108"/>
      <c r="KN44" s="108"/>
      <c r="KO44" s="108"/>
      <c r="KP44" s="108"/>
      <c r="KQ44" s="108"/>
      <c r="KR44" s="108"/>
      <c r="KS44" s="108"/>
      <c r="KT44" s="108"/>
      <c r="KU44" s="108"/>
      <c r="KV44" s="108"/>
      <c r="KW44" s="108"/>
      <c r="KX44" s="108"/>
      <c r="KY44" s="108"/>
      <c r="KZ44" s="108"/>
      <c r="LA44" s="108"/>
      <c r="LB44" s="108"/>
      <c r="LC44" s="108"/>
      <c r="LD44" s="108"/>
      <c r="LE44" s="108"/>
      <c r="LF44" s="108"/>
      <c r="LG44" s="108"/>
      <c r="LH44" s="108"/>
      <c r="LI44" s="108"/>
      <c r="LJ44" s="108"/>
      <c r="LK44" s="108"/>
      <c r="LL44" s="108"/>
      <c r="LM44" s="108"/>
      <c r="LN44" s="108"/>
      <c r="LO44" s="108"/>
      <c r="LP44" s="108"/>
      <c r="LQ44" s="108"/>
      <c r="LR44" s="108"/>
      <c r="LS44" s="108"/>
      <c r="LT44" s="108"/>
      <c r="LU44" s="108"/>
      <c r="LV44" s="108"/>
      <c r="LW44" s="108"/>
      <c r="LX44" s="108"/>
      <c r="LY44" s="108"/>
      <c r="LZ44" s="108"/>
      <c r="MA44" s="108"/>
      <c r="MB44" s="108"/>
      <c r="MC44" s="108"/>
      <c r="MD44" s="108"/>
      <c r="ME44" s="108"/>
      <c r="MF44" s="108"/>
      <c r="MG44" s="108"/>
      <c r="MH44" s="108"/>
      <c r="MI44" s="108"/>
      <c r="MJ44" s="108"/>
      <c r="MK44" s="108"/>
      <c r="ML44" s="108"/>
      <c r="MM44" s="108"/>
      <c r="MN44" s="108"/>
      <c r="MO44" s="108"/>
      <c r="MP44" s="108"/>
      <c r="MQ44" s="108"/>
      <c r="MR44" s="108"/>
      <c r="MS44" s="108"/>
      <c r="MT44" s="108"/>
      <c r="MU44" s="108"/>
      <c r="MV44" s="108"/>
      <c r="MW44" s="108"/>
      <c r="MX44" s="108"/>
      <c r="MY44" s="108"/>
      <c r="MZ44" s="108"/>
      <c r="NA44" s="108"/>
      <c r="NB44" s="108"/>
      <c r="NC44" s="108"/>
      <c r="ND44" s="108"/>
      <c r="NE44" s="108"/>
      <c r="NF44" s="108"/>
      <c r="NG44" s="108"/>
      <c r="NH44" s="108"/>
      <c r="NI44" s="108"/>
      <c r="NJ44" s="108"/>
      <c r="NK44" s="108"/>
      <c r="NL44" s="108"/>
      <c r="NM44" s="108"/>
      <c r="NN44" s="108"/>
      <c r="NO44" s="108"/>
      <c r="NP44" s="108"/>
      <c r="NQ44" s="108"/>
      <c r="NR44" s="108"/>
      <c r="NS44" s="108"/>
      <c r="NT44" s="108"/>
      <c r="NU44" s="108"/>
      <c r="NV44" s="108"/>
      <c r="NW44" s="108"/>
      <c r="NX44" s="108"/>
      <c r="NY44" s="108"/>
      <c r="NZ44" s="108"/>
      <c r="OA44" s="108"/>
      <c r="OB44" s="108"/>
      <c r="OC44" s="108"/>
      <c r="OD44" s="108"/>
      <c r="OE44" s="108"/>
      <c r="OF44" s="108"/>
      <c r="OG44" s="108"/>
      <c r="OH44" s="108"/>
      <c r="OI44" s="108"/>
      <c r="OJ44" s="108"/>
      <c r="OK44" s="108"/>
      <c r="OL44" s="108"/>
      <c r="OM44" s="108"/>
      <c r="ON44" s="108"/>
      <c r="OO44" s="108"/>
      <c r="OP44" s="108"/>
      <c r="OQ44" s="108"/>
      <c r="OR44" s="108"/>
      <c r="OS44" s="108"/>
      <c r="OT44" s="108"/>
      <c r="OU44" s="108"/>
      <c r="OV44" s="108"/>
      <c r="OW44" s="108"/>
      <c r="OX44" s="108"/>
      <c r="OY44" s="108"/>
      <c r="OZ44" s="108"/>
      <c r="PA44" s="108"/>
      <c r="PB44" s="108"/>
      <c r="PC44" s="108"/>
      <c r="PD44" s="108"/>
      <c r="PE44" s="108"/>
      <c r="PF44" s="108"/>
      <c r="PG44" s="108"/>
      <c r="PH44" s="108"/>
      <c r="PI44" s="108"/>
      <c r="PJ44" s="108"/>
      <c r="PK44" s="108"/>
      <c r="PL44" s="108"/>
      <c r="PM44" s="108"/>
      <c r="PN44" s="108"/>
      <c r="PO44" s="108"/>
      <c r="PP44" s="108"/>
      <c r="PQ44" s="108"/>
      <c r="PR44" s="108"/>
      <c r="PS44" s="108"/>
      <c r="PT44" s="108"/>
      <c r="PU44" s="108"/>
      <c r="PV44" s="108"/>
      <c r="PW44" s="108"/>
      <c r="PX44" s="108"/>
      <c r="PY44" s="108"/>
      <c r="PZ44" s="108"/>
      <c r="QA44" s="108"/>
      <c r="QB44" s="108"/>
      <c r="QC44" s="108"/>
      <c r="QD44" s="108"/>
      <c r="QE44" s="108"/>
      <c r="QF44" s="108"/>
      <c r="QG44" s="108"/>
      <c r="QH44" s="108"/>
      <c r="QI44" s="108"/>
      <c r="QJ44" s="108"/>
      <c r="QK44" s="108"/>
      <c r="QL44" s="108"/>
      <c r="QM44" s="108"/>
      <c r="QN44" s="108"/>
      <c r="QO44" s="108"/>
      <c r="QP44" s="108"/>
      <c r="QQ44" s="108"/>
      <c r="QR44" s="108"/>
      <c r="QS44" s="108"/>
      <c r="QT44" s="108"/>
      <c r="QU44" s="108"/>
      <c r="QV44" s="108"/>
      <c r="QW44" s="108"/>
      <c r="QX44" s="108"/>
      <c r="QY44" s="108"/>
      <c r="QZ44" s="108"/>
      <c r="RA44" s="108"/>
      <c r="RB44" s="108"/>
      <c r="RC44" s="108"/>
      <c r="RD44" s="108"/>
      <c r="RE44" s="108"/>
      <c r="RF44" s="108"/>
      <c r="RG44" s="108"/>
      <c r="RH44" s="108"/>
      <c r="RI44" s="108"/>
      <c r="RJ44" s="108"/>
      <c r="RK44" s="108"/>
      <c r="RL44" s="108"/>
      <c r="RM44" s="108"/>
      <c r="RN44" s="108"/>
      <c r="RO44" s="108"/>
      <c r="RP44" s="108"/>
      <c r="RQ44" s="108"/>
      <c r="RR44" s="108"/>
      <c r="RS44" s="108"/>
      <c r="RT44" s="108"/>
      <c r="RU44" s="108"/>
      <c r="RV44" s="108"/>
      <c r="RW44" s="108"/>
      <c r="RX44" s="108"/>
      <c r="RY44" s="108"/>
      <c r="RZ44" s="108"/>
      <c r="SA44" s="108"/>
      <c r="SB44" s="108"/>
      <c r="SC44" s="108"/>
      <c r="SD44" s="108"/>
      <c r="SE44" s="108"/>
      <c r="SF44" s="108"/>
      <c r="SG44" s="108"/>
      <c r="SH44" s="108"/>
      <c r="SI44" s="108"/>
      <c r="SJ44" s="108"/>
      <c r="SK44" s="108"/>
      <c r="SL44" s="108"/>
      <c r="SM44" s="108"/>
      <c r="SN44" s="108"/>
      <c r="SO44" s="108"/>
      <c r="SP44" s="108"/>
      <c r="SQ44" s="108"/>
      <c r="SR44" s="108"/>
      <c r="SS44" s="108"/>
      <c r="ST44" s="108"/>
      <c r="SU44" s="108"/>
      <c r="SV44" s="108"/>
      <c r="SW44" s="108"/>
      <c r="SX44" s="108"/>
      <c r="SY44" s="108"/>
      <c r="SZ44" s="108"/>
      <c r="TA44" s="108"/>
      <c r="TB44" s="108"/>
      <c r="TC44" s="108"/>
      <c r="TD44" s="108"/>
      <c r="TE44" s="108"/>
      <c r="TF44" s="108"/>
      <c r="TG44" s="108"/>
      <c r="TH44" s="108"/>
      <c r="TI44" s="108"/>
      <c r="TJ44" s="108"/>
      <c r="TK44" s="108"/>
      <c r="TL44" s="108"/>
      <c r="TM44" s="108"/>
      <c r="TN44" s="108"/>
      <c r="TO44" s="108"/>
      <c r="TP44" s="108"/>
      <c r="TQ44" s="108"/>
      <c r="TR44" s="108"/>
      <c r="TS44" s="108"/>
      <c r="TT44" s="108"/>
      <c r="TU44" s="108"/>
      <c r="TV44" s="108"/>
      <c r="TW44" s="108"/>
      <c r="TX44" s="108"/>
      <c r="TY44" s="108"/>
      <c r="TZ44" s="108"/>
      <c r="UA44" s="108"/>
      <c r="UB44" s="108"/>
      <c r="UC44" s="108"/>
      <c r="UD44" s="108"/>
      <c r="UE44" s="108"/>
      <c r="UF44" s="108"/>
      <c r="UG44" s="108"/>
      <c r="UH44" s="108"/>
      <c r="UI44" s="108"/>
      <c r="UJ44" s="108"/>
      <c r="UK44" s="108"/>
      <c r="UL44" s="108"/>
      <c r="UM44" s="108"/>
      <c r="UN44" s="108"/>
      <c r="UO44" s="108"/>
      <c r="UP44" s="108"/>
      <c r="UQ44" s="108"/>
      <c r="UR44" s="108"/>
      <c r="US44" s="108"/>
      <c r="UT44" s="108"/>
      <c r="UU44" s="108"/>
      <c r="UV44" s="108"/>
      <c r="UW44" s="108"/>
      <c r="UX44" s="108"/>
      <c r="UY44" s="108"/>
      <c r="UZ44" s="108"/>
      <c r="VA44" s="108"/>
      <c r="VB44" s="108"/>
      <c r="VC44" s="108"/>
      <c r="VD44" s="108"/>
      <c r="VE44" s="108"/>
      <c r="VF44" s="108"/>
      <c r="VG44" s="108"/>
      <c r="VH44" s="108"/>
      <c r="VI44" s="108"/>
      <c r="VJ44" s="108"/>
      <c r="VK44" s="108"/>
      <c r="VL44" s="108"/>
      <c r="VM44" s="108"/>
      <c r="VN44" s="108"/>
      <c r="VO44" s="108"/>
      <c r="VP44" s="108"/>
      <c r="VQ44" s="108"/>
      <c r="VR44" s="108"/>
      <c r="VS44" s="108"/>
      <c r="VT44" s="108"/>
      <c r="VU44" s="108"/>
      <c r="VV44" s="108"/>
      <c r="VW44" s="108"/>
      <c r="VX44" s="108"/>
      <c r="VY44" s="108"/>
      <c r="VZ44" s="108"/>
      <c r="WA44" s="108"/>
      <c r="WB44" s="108"/>
      <c r="WC44" s="108"/>
      <c r="WD44" s="108"/>
      <c r="WE44" s="108"/>
      <c r="WF44" s="108"/>
      <c r="WG44" s="108"/>
      <c r="WH44" s="108"/>
      <c r="WI44" s="108"/>
      <c r="WJ44" s="108"/>
      <c r="WK44" s="108"/>
      <c r="WL44" s="108"/>
      <c r="WM44" s="108"/>
      <c r="WN44" s="108"/>
      <c r="WO44" s="108"/>
      <c r="WP44" s="108"/>
      <c r="WQ44" s="108"/>
      <c r="WR44" s="108"/>
      <c r="WS44" s="108"/>
      <c r="WT44" s="108"/>
      <c r="WU44" s="108"/>
      <c r="WV44" s="108"/>
      <c r="WW44" s="108"/>
      <c r="WX44" s="108"/>
      <c r="WY44" s="108"/>
      <c r="WZ44" s="108"/>
      <c r="XA44" s="108"/>
      <c r="XB44" s="108"/>
      <c r="XC44" s="108"/>
      <c r="XD44" s="108"/>
      <c r="XE44" s="108"/>
      <c r="XF44" s="108"/>
      <c r="XG44" s="108"/>
      <c r="XH44" s="108"/>
      <c r="XI44" s="108"/>
      <c r="XJ44" s="108"/>
      <c r="XK44" s="108"/>
      <c r="XL44" s="108"/>
      <c r="XM44" s="108"/>
      <c r="XN44" s="108"/>
      <c r="XO44" s="108"/>
      <c r="XP44" s="108"/>
      <c r="XQ44" s="108"/>
      <c r="XR44" s="108"/>
      <c r="XS44" s="108"/>
      <c r="XT44" s="108"/>
      <c r="XU44" s="108"/>
      <c r="XV44" s="108"/>
      <c r="XW44" s="108"/>
      <c r="XX44" s="108"/>
      <c r="XY44" s="108"/>
      <c r="XZ44" s="108"/>
      <c r="YA44" s="108"/>
      <c r="YB44" s="108"/>
      <c r="YC44" s="108"/>
      <c r="YD44" s="108"/>
      <c r="YE44" s="108"/>
      <c r="YF44" s="108"/>
      <c r="YG44" s="108"/>
      <c r="YH44" s="108"/>
      <c r="YI44" s="108"/>
      <c r="YJ44" s="108"/>
      <c r="YK44" s="108"/>
      <c r="YL44" s="108"/>
      <c r="YM44" s="108"/>
      <c r="YN44" s="108"/>
      <c r="YO44" s="108"/>
      <c r="YP44" s="108"/>
      <c r="YQ44" s="108"/>
      <c r="YR44" s="108"/>
      <c r="YS44" s="108"/>
      <c r="YT44" s="108"/>
      <c r="YU44" s="108"/>
      <c r="YV44" s="108"/>
      <c r="YW44" s="108"/>
      <c r="YX44" s="108"/>
      <c r="YY44" s="108"/>
      <c r="YZ44" s="108"/>
      <c r="ZA44" s="108"/>
      <c r="ZB44" s="108"/>
      <c r="ZC44" s="108"/>
      <c r="ZD44" s="108"/>
      <c r="ZE44" s="108"/>
      <c r="ZF44" s="108"/>
      <c r="ZG44" s="108"/>
      <c r="ZH44" s="108"/>
      <c r="ZI44" s="108"/>
      <c r="ZJ44" s="108"/>
      <c r="ZK44" s="108"/>
      <c r="ZL44" s="108"/>
      <c r="ZM44" s="108"/>
      <c r="ZN44" s="108"/>
      <c r="ZO44" s="108"/>
      <c r="ZP44" s="108"/>
      <c r="ZQ44" s="108"/>
      <c r="ZR44" s="108"/>
      <c r="ZS44" s="108"/>
      <c r="ZT44" s="108"/>
      <c r="ZU44" s="108"/>
      <c r="ZV44" s="108"/>
      <c r="ZW44" s="108"/>
      <c r="ZX44" s="108"/>
      <c r="ZY44" s="108"/>
      <c r="ZZ44" s="108"/>
      <c r="AAA44" s="108"/>
      <c r="AAB44" s="108"/>
      <c r="AAC44" s="108"/>
      <c r="AAD44" s="108"/>
      <c r="AAE44" s="108"/>
      <c r="AAF44" s="108"/>
      <c r="AAG44" s="108"/>
      <c r="AAH44" s="108"/>
      <c r="AAI44" s="108"/>
      <c r="AAJ44" s="108"/>
      <c r="AAK44" s="108"/>
      <c r="AAL44" s="108"/>
      <c r="AAM44" s="108"/>
      <c r="AAN44" s="108"/>
      <c r="AAO44" s="108"/>
      <c r="AAP44" s="108"/>
      <c r="AAQ44" s="108"/>
      <c r="AAR44" s="108"/>
      <c r="AAS44" s="108"/>
      <c r="AAT44" s="108"/>
      <c r="AAU44" s="108"/>
      <c r="AAV44" s="108"/>
      <c r="AAW44" s="108"/>
      <c r="AAX44" s="108"/>
      <c r="AAY44" s="108"/>
      <c r="AAZ44" s="108"/>
      <c r="ABA44" s="108"/>
      <c r="ABB44" s="108"/>
      <c r="ABC44" s="108"/>
      <c r="ABD44" s="108"/>
      <c r="ABE44" s="108"/>
      <c r="ABF44" s="108"/>
      <c r="ABG44" s="108"/>
      <c r="ABH44" s="108"/>
      <c r="ABI44" s="108"/>
      <c r="ABJ44" s="108"/>
      <c r="ABK44" s="108"/>
      <c r="ABL44" s="108"/>
      <c r="ABM44" s="108"/>
      <c r="ABN44" s="108"/>
      <c r="ABO44" s="108"/>
      <c r="ABP44" s="108"/>
      <c r="ABQ44" s="108"/>
      <c r="ABR44" s="108"/>
      <c r="ABS44" s="108"/>
      <c r="ABT44" s="108"/>
      <c r="ABU44" s="108"/>
      <c r="ABV44" s="108"/>
      <c r="ABW44" s="108"/>
      <c r="ABX44" s="108"/>
      <c r="ABY44" s="108"/>
      <c r="ABZ44" s="108"/>
      <c r="ACA44" s="108"/>
      <c r="ACB44" s="108"/>
      <c r="ACC44" s="108"/>
      <c r="ACD44" s="108"/>
      <c r="ACE44" s="108"/>
      <c r="ACF44" s="108"/>
      <c r="ACG44" s="108"/>
      <c r="ACH44" s="108"/>
      <c r="ACI44" s="108"/>
      <c r="ACJ44" s="108"/>
      <c r="ACK44" s="108"/>
      <c r="ACL44" s="108"/>
      <c r="ACM44" s="108"/>
      <c r="ACN44" s="108"/>
      <c r="ACO44" s="108"/>
      <c r="ACP44" s="108"/>
      <c r="ACQ44" s="108"/>
      <c r="ACR44" s="108"/>
      <c r="ACS44" s="108"/>
      <c r="ACT44" s="108"/>
      <c r="ACU44" s="108"/>
      <c r="ACV44" s="108"/>
      <c r="ACW44" s="108"/>
      <c r="ACX44" s="108"/>
      <c r="ACY44" s="108"/>
      <c r="ACZ44" s="108"/>
      <c r="ADA44" s="108"/>
      <c r="ADB44" s="108"/>
      <c r="ADC44" s="108"/>
      <c r="ADD44" s="108"/>
      <c r="ADE44" s="108"/>
      <c r="ADF44" s="108"/>
      <c r="ADG44" s="108"/>
      <c r="ADH44" s="108"/>
      <c r="ADI44" s="108"/>
      <c r="ADJ44" s="108"/>
      <c r="ADK44" s="108"/>
      <c r="ADL44" s="108"/>
      <c r="ADM44" s="108"/>
      <c r="ADN44" s="108"/>
      <c r="ADO44" s="108"/>
      <c r="ADP44" s="108"/>
      <c r="ADQ44" s="108"/>
      <c r="ADR44" s="108"/>
      <c r="ADS44" s="108"/>
      <c r="ADT44" s="108"/>
      <c r="ADU44" s="108"/>
      <c r="ADV44" s="108"/>
      <c r="ADW44" s="108"/>
      <c r="ADX44" s="108"/>
      <c r="ADY44" s="108"/>
      <c r="ADZ44" s="108"/>
      <c r="AEA44" s="108"/>
      <c r="AEB44" s="108"/>
      <c r="AEC44" s="108"/>
      <c r="AED44" s="108"/>
      <c r="AEE44" s="108"/>
      <c r="AEF44" s="108"/>
      <c r="AEG44" s="108"/>
      <c r="AEH44" s="108"/>
      <c r="AEI44" s="108"/>
      <c r="AEJ44" s="108"/>
      <c r="AEK44" s="108"/>
      <c r="AEL44" s="108"/>
      <c r="AEM44" s="108"/>
      <c r="AEN44" s="108"/>
      <c r="AEO44" s="108"/>
      <c r="AEP44" s="108"/>
      <c r="AEQ44" s="108"/>
      <c r="AER44" s="108"/>
      <c r="AES44" s="108"/>
      <c r="AET44" s="108"/>
      <c r="AEU44" s="108"/>
      <c r="AEV44" s="108"/>
      <c r="AEW44" s="108"/>
      <c r="AEX44" s="108"/>
      <c r="AEY44" s="108"/>
      <c r="AEZ44" s="108"/>
      <c r="AFA44" s="108"/>
      <c r="AFB44" s="108"/>
      <c r="AFC44" s="108"/>
      <c r="AFD44" s="108"/>
      <c r="AFE44" s="108"/>
      <c r="AFF44" s="108"/>
      <c r="AFG44" s="108"/>
      <c r="AFH44" s="108"/>
      <c r="AFI44" s="108"/>
      <c r="AFJ44" s="108"/>
      <c r="AFK44" s="108"/>
      <c r="AFL44" s="108"/>
      <c r="AFM44" s="108"/>
      <c r="AFN44" s="108"/>
      <c r="AFO44" s="108"/>
      <c r="AFP44" s="108"/>
      <c r="AFQ44" s="108"/>
      <c r="AFR44" s="108"/>
      <c r="AFS44" s="108"/>
      <c r="AFT44" s="108"/>
      <c r="AFU44" s="108"/>
      <c r="AFV44" s="108"/>
      <c r="AFW44" s="108"/>
      <c r="AFX44" s="108"/>
      <c r="AFY44" s="108"/>
      <c r="AFZ44" s="108"/>
      <c r="AGA44" s="108"/>
      <c r="AGB44" s="108"/>
      <c r="AGC44" s="108"/>
      <c r="AGD44" s="108"/>
      <c r="AGE44" s="108"/>
      <c r="AGF44" s="108"/>
      <c r="AGG44" s="108"/>
      <c r="AGH44" s="108"/>
      <c r="AGI44" s="108"/>
      <c r="AGJ44" s="108"/>
      <c r="AGK44" s="108"/>
      <c r="AGL44" s="108"/>
      <c r="AGM44" s="108"/>
      <c r="AGN44" s="108"/>
      <c r="AGO44" s="108"/>
      <c r="AGP44" s="108"/>
      <c r="AGQ44" s="108"/>
      <c r="AGR44" s="108"/>
      <c r="AGS44" s="108"/>
      <c r="AGT44" s="108"/>
      <c r="AGU44" s="108"/>
      <c r="AGV44" s="108"/>
      <c r="AGW44" s="108"/>
      <c r="AGX44" s="108"/>
      <c r="AGY44" s="108"/>
      <c r="AGZ44" s="108"/>
      <c r="AHA44" s="108"/>
      <c r="AHB44" s="108"/>
      <c r="AHC44" s="108"/>
      <c r="AHD44" s="108"/>
      <c r="AHE44" s="108"/>
      <c r="AHF44" s="108"/>
      <c r="AHG44" s="108"/>
      <c r="AHH44" s="108"/>
      <c r="AHI44" s="108"/>
      <c r="AHJ44" s="108"/>
      <c r="AHK44" s="108"/>
      <c r="AHL44" s="108"/>
      <c r="AHM44" s="108"/>
      <c r="AHN44" s="108"/>
      <c r="AHO44" s="108"/>
      <c r="AHP44" s="108"/>
      <c r="AHQ44" s="108"/>
      <c r="AHR44" s="108"/>
      <c r="AHS44" s="108"/>
      <c r="AHT44" s="108"/>
      <c r="AHU44" s="108"/>
      <c r="AHV44" s="108"/>
      <c r="AHW44" s="108"/>
      <c r="AHX44" s="108"/>
      <c r="AHY44" s="108"/>
      <c r="AHZ44" s="108"/>
      <c r="AIA44" s="108"/>
      <c r="AIB44" s="108"/>
      <c r="AIC44" s="108"/>
      <c r="AID44" s="108"/>
      <c r="AIE44" s="108"/>
      <c r="AIF44" s="108"/>
      <c r="AIG44" s="108"/>
      <c r="AIH44" s="108"/>
      <c r="AII44" s="108"/>
      <c r="AIJ44" s="108"/>
      <c r="AIK44" s="108"/>
      <c r="AIL44" s="108"/>
      <c r="AIM44" s="108"/>
      <c r="AIN44" s="108"/>
      <c r="AIO44" s="108"/>
      <c r="AIP44" s="108"/>
      <c r="AIQ44" s="108"/>
      <c r="AIR44" s="108"/>
      <c r="AIS44" s="108"/>
      <c r="AIT44" s="108"/>
      <c r="AIU44" s="108"/>
      <c r="AIV44" s="108"/>
      <c r="AIW44" s="108"/>
      <c r="AIX44" s="108"/>
      <c r="AIY44" s="108"/>
      <c r="AIZ44" s="108"/>
      <c r="AJA44" s="108"/>
      <c r="AJB44" s="108"/>
      <c r="AJC44" s="108"/>
      <c r="AJD44" s="108"/>
      <c r="AJE44" s="108"/>
      <c r="AJF44" s="108"/>
      <c r="AJG44" s="108"/>
      <c r="AJH44" s="108"/>
      <c r="AJI44" s="108"/>
      <c r="AJJ44" s="108"/>
      <c r="AJK44" s="108"/>
      <c r="AJL44" s="108"/>
      <c r="AJM44" s="108"/>
      <c r="AJN44" s="108"/>
      <c r="AJO44" s="108"/>
      <c r="AJP44" s="108"/>
      <c r="AJQ44" s="108"/>
      <c r="AJR44" s="108"/>
      <c r="AJS44" s="108"/>
      <c r="AJT44" s="108"/>
      <c r="AJU44" s="108"/>
      <c r="AJV44" s="108"/>
      <c r="AJW44" s="108"/>
      <c r="AJX44" s="108"/>
      <c r="AJY44" s="108"/>
      <c r="AJZ44" s="108"/>
      <c r="AKA44" s="108"/>
      <c r="AKB44" s="108"/>
      <c r="AKC44" s="108"/>
      <c r="AKD44" s="108"/>
      <c r="AKE44" s="108"/>
      <c r="AKF44" s="108"/>
      <c r="AKG44" s="108"/>
      <c r="AKH44" s="108"/>
      <c r="AKI44" s="108"/>
      <c r="AKJ44" s="108"/>
      <c r="AKK44" s="108"/>
      <c r="AKL44" s="108"/>
      <c r="AKM44" s="108"/>
      <c r="AKN44" s="108"/>
      <c r="AKO44" s="108"/>
      <c r="AKP44" s="108"/>
      <c r="AKQ44" s="108"/>
      <c r="AKR44" s="108"/>
      <c r="AKS44" s="108"/>
      <c r="AKT44" s="108"/>
      <c r="AKU44" s="108"/>
      <c r="AKV44" s="108"/>
      <c r="AKW44" s="108"/>
      <c r="AKX44" s="108"/>
      <c r="AKY44" s="108"/>
      <c r="AKZ44" s="108"/>
      <c r="ALA44" s="108"/>
      <c r="ALB44" s="108"/>
      <c r="ALC44" s="108"/>
      <c r="ALD44" s="108"/>
      <c r="ALE44" s="108"/>
      <c r="ALF44" s="108"/>
      <c r="ALG44" s="108"/>
      <c r="ALH44" s="108"/>
      <c r="ALI44" s="108"/>
      <c r="ALJ44" s="108"/>
      <c r="ALK44" s="108"/>
      <c r="ALL44" s="108"/>
      <c r="ALM44" s="108"/>
      <c r="ALN44" s="108"/>
      <c r="ALO44" s="108"/>
      <c r="ALP44" s="108"/>
      <c r="ALQ44" s="108"/>
      <c r="ALR44" s="108"/>
      <c r="ALS44" s="108"/>
      <c r="ALT44" s="108"/>
      <c r="ALU44" s="108"/>
      <c r="ALV44" s="108"/>
      <c r="ALW44" s="108"/>
      <c r="ALX44" s="108"/>
      <c r="ALY44" s="108"/>
      <c r="ALZ44" s="108"/>
      <c r="AMA44" s="108"/>
      <c r="AMB44" s="108"/>
      <c r="AMC44" s="108"/>
      <c r="AMD44" s="108"/>
      <c r="AME44" s="108"/>
      <c r="AMF44" s="108"/>
      <c r="AMG44" s="108"/>
      <c r="AMH44" s="108"/>
      <c r="AMI44" s="108"/>
      <c r="AMJ44" s="108"/>
      <c r="AMK44" s="108"/>
      <c r="AML44" s="108"/>
      <c r="AMM44" s="108"/>
      <c r="AMN44" s="108"/>
      <c r="AMO44" s="108"/>
      <c r="AMP44" s="108"/>
      <c r="AMQ44" s="108"/>
      <c r="AMR44" s="108"/>
      <c r="AMS44" s="108"/>
      <c r="AMT44" s="108"/>
      <c r="AMU44" s="108"/>
      <c r="AMV44" s="108"/>
      <c r="AMW44" s="108"/>
      <c r="AMX44" s="108"/>
      <c r="AMY44" s="108"/>
      <c r="AMZ44" s="108"/>
      <c r="ANA44" s="108"/>
      <c r="ANB44" s="108"/>
      <c r="ANC44" s="108"/>
      <c r="AND44" s="108"/>
      <c r="ANE44" s="108"/>
      <c r="ANF44" s="108"/>
      <c r="ANG44" s="108"/>
      <c r="ANH44" s="108"/>
      <c r="ANI44" s="108"/>
      <c r="ANJ44" s="108"/>
      <c r="ANK44" s="108"/>
      <c r="ANL44" s="108"/>
      <c r="ANM44" s="108"/>
      <c r="ANN44" s="108"/>
      <c r="ANO44" s="108"/>
      <c r="ANP44" s="108"/>
      <c r="ANQ44" s="108"/>
      <c r="ANR44" s="108"/>
      <c r="ANS44" s="108"/>
      <c r="ANT44" s="108"/>
      <c r="ANU44" s="108"/>
      <c r="ANV44" s="108"/>
      <c r="ANW44" s="108"/>
      <c r="ANX44" s="108"/>
      <c r="ANY44" s="108"/>
      <c r="ANZ44" s="108"/>
      <c r="AOA44" s="108"/>
      <c r="AOB44" s="108"/>
      <c r="AOC44" s="108"/>
      <c r="AOD44" s="108"/>
      <c r="AOE44" s="108"/>
      <c r="AOF44" s="108"/>
      <c r="AOG44" s="108"/>
      <c r="AOH44" s="108"/>
      <c r="AOI44" s="108"/>
      <c r="AOJ44" s="108"/>
      <c r="AOK44" s="108"/>
      <c r="AOL44" s="108"/>
      <c r="AOM44" s="108"/>
      <c r="AON44" s="108"/>
      <c r="AOO44" s="108"/>
      <c r="AOP44" s="108"/>
      <c r="AOQ44" s="108"/>
      <c r="AOR44" s="108"/>
      <c r="AOS44" s="108"/>
      <c r="AOT44" s="108"/>
      <c r="AOU44" s="108"/>
      <c r="AOV44" s="108"/>
      <c r="AOW44" s="108"/>
      <c r="AOX44" s="108"/>
      <c r="AOY44" s="108"/>
      <c r="AOZ44" s="108"/>
      <c r="APA44" s="108"/>
      <c r="APB44" s="108"/>
      <c r="APC44" s="108"/>
      <c r="APD44" s="108"/>
      <c r="APE44" s="108"/>
      <c r="APF44" s="108"/>
      <c r="APG44" s="108"/>
      <c r="APH44" s="108"/>
      <c r="API44" s="108"/>
      <c r="APJ44" s="108"/>
      <c r="APK44" s="108"/>
      <c r="APL44" s="108"/>
      <c r="APM44" s="108"/>
      <c r="APN44" s="108"/>
      <c r="APO44" s="108"/>
      <c r="APP44" s="108"/>
      <c r="APQ44" s="108"/>
      <c r="APR44" s="108"/>
      <c r="APS44" s="108"/>
      <c r="APT44" s="108"/>
      <c r="APU44" s="108"/>
      <c r="APV44" s="108"/>
      <c r="APW44" s="108"/>
      <c r="APX44" s="108"/>
      <c r="APY44" s="108"/>
      <c r="APZ44" s="108"/>
      <c r="AQA44" s="108"/>
      <c r="AQB44" s="108"/>
      <c r="AQC44" s="108"/>
      <c r="AQD44" s="108"/>
      <c r="AQE44" s="108"/>
      <c r="AQF44" s="108"/>
      <c r="AQG44" s="108"/>
      <c r="AQH44" s="108"/>
      <c r="AQI44" s="108"/>
      <c r="AQJ44" s="108"/>
      <c r="AQK44" s="108"/>
      <c r="AQL44" s="108"/>
      <c r="AQM44" s="108"/>
      <c r="AQN44" s="108"/>
      <c r="AQO44" s="108"/>
      <c r="AQP44" s="108"/>
      <c r="AQQ44" s="108"/>
      <c r="AQR44" s="108"/>
      <c r="AQS44" s="108"/>
      <c r="AQT44" s="108"/>
      <c r="AQU44" s="108"/>
      <c r="AQV44" s="108"/>
      <c r="AQW44" s="108"/>
      <c r="AQX44" s="108"/>
      <c r="AQY44" s="108"/>
      <c r="AQZ44" s="108"/>
      <c r="ARA44" s="108"/>
      <c r="ARB44" s="108"/>
      <c r="ARC44" s="108"/>
      <c r="ARD44" s="108"/>
      <c r="ARE44" s="108"/>
      <c r="ARF44" s="108"/>
      <c r="ARG44" s="108"/>
      <c r="ARH44" s="108"/>
      <c r="ARI44" s="108"/>
      <c r="ARJ44" s="108"/>
      <c r="ARK44" s="108"/>
      <c r="ARL44" s="108"/>
      <c r="ARM44" s="108"/>
      <c r="ARN44" s="108"/>
      <c r="ARO44" s="108"/>
      <c r="ARP44" s="108"/>
      <c r="ARQ44" s="108"/>
      <c r="ARR44" s="108"/>
      <c r="ARS44" s="108"/>
      <c r="ART44" s="108"/>
      <c r="ARU44" s="108"/>
      <c r="ARV44" s="108"/>
      <c r="ARW44" s="108"/>
      <c r="ARX44" s="108"/>
      <c r="ARY44" s="108"/>
      <c r="ARZ44" s="108"/>
      <c r="ASA44" s="108"/>
      <c r="ASB44" s="108"/>
      <c r="ASC44" s="108"/>
      <c r="ASD44" s="108"/>
      <c r="ASE44" s="108"/>
      <c r="ASF44" s="108"/>
      <c r="ASG44" s="108"/>
      <c r="ASH44" s="108"/>
      <c r="ASI44" s="108"/>
      <c r="ASJ44" s="108"/>
      <c r="ASK44" s="108"/>
      <c r="ASL44" s="108"/>
      <c r="ASM44" s="108"/>
      <c r="ASN44" s="108"/>
      <c r="ASO44" s="108"/>
      <c r="ASP44" s="108"/>
      <c r="ASQ44" s="108"/>
      <c r="ASR44" s="108"/>
      <c r="ASS44" s="108"/>
      <c r="AST44" s="108"/>
      <c r="ASU44" s="108"/>
      <c r="ASV44" s="108"/>
      <c r="ASW44" s="108"/>
      <c r="ASX44" s="108"/>
      <c r="ASY44" s="108"/>
      <c r="ASZ44" s="108"/>
      <c r="ATA44" s="108"/>
      <c r="ATB44" s="108"/>
      <c r="ATC44" s="108"/>
      <c r="ATD44" s="108"/>
      <c r="ATE44" s="108"/>
      <c r="ATF44" s="108"/>
      <c r="ATG44" s="108"/>
      <c r="ATH44" s="108"/>
      <c r="ATI44" s="108"/>
      <c r="ATJ44" s="108"/>
      <c r="ATK44" s="108"/>
      <c r="ATL44" s="108"/>
      <c r="ATM44" s="108"/>
      <c r="ATN44" s="108"/>
      <c r="ATO44" s="108"/>
      <c r="ATP44" s="108"/>
      <c r="ATQ44" s="108"/>
      <c r="ATR44" s="108"/>
      <c r="ATS44" s="108"/>
      <c r="ATT44" s="108"/>
      <c r="ATU44" s="108"/>
      <c r="ATV44" s="108"/>
      <c r="ATW44" s="108"/>
      <c r="ATX44" s="108"/>
      <c r="ATY44" s="108"/>
      <c r="ATZ44" s="108"/>
      <c r="AUA44" s="108"/>
      <c r="AUB44" s="108"/>
      <c r="AUC44" s="108"/>
      <c r="AUD44" s="108"/>
      <c r="AUE44" s="108"/>
      <c r="AUF44" s="108"/>
      <c r="AUG44" s="108"/>
      <c r="AUH44" s="108"/>
      <c r="AUI44" s="108"/>
      <c r="AUJ44" s="108"/>
      <c r="AUK44" s="108"/>
      <c r="AUL44" s="108"/>
      <c r="AUM44" s="108"/>
      <c r="AUN44" s="108"/>
      <c r="AUO44" s="108"/>
      <c r="AUP44" s="108"/>
      <c r="AUQ44" s="108"/>
      <c r="AUR44" s="108"/>
      <c r="AUS44" s="108"/>
      <c r="AUT44" s="108"/>
      <c r="AUU44" s="108"/>
      <c r="AUV44" s="108"/>
      <c r="AUW44" s="108"/>
      <c r="AUX44" s="108"/>
      <c r="AUY44" s="108"/>
      <c r="AUZ44" s="108"/>
      <c r="AVA44" s="108"/>
      <c r="AVB44" s="108"/>
      <c r="AVC44" s="108"/>
      <c r="AVD44" s="108"/>
      <c r="AVE44" s="108"/>
      <c r="AVF44" s="108"/>
      <c r="AVG44" s="108"/>
      <c r="AVH44" s="108"/>
      <c r="AVI44" s="108"/>
      <c r="AVJ44" s="108"/>
      <c r="AVK44" s="108"/>
      <c r="AVL44" s="108"/>
      <c r="AVM44" s="108"/>
      <c r="AVN44" s="108"/>
      <c r="AVO44" s="108"/>
      <c r="AVP44" s="108"/>
      <c r="AVQ44" s="108"/>
      <c r="AVR44" s="108"/>
      <c r="AVS44" s="108"/>
      <c r="AVT44" s="108"/>
      <c r="AVU44" s="108"/>
      <c r="AVV44" s="108"/>
      <c r="AVW44" s="108"/>
      <c r="AVX44" s="108"/>
      <c r="AVY44" s="108"/>
      <c r="AVZ44" s="108"/>
      <c r="AWA44" s="108"/>
      <c r="AWB44" s="108"/>
      <c r="AWC44" s="108"/>
      <c r="AWD44" s="108"/>
      <c r="AWE44" s="108"/>
      <c r="AWF44" s="108"/>
      <c r="AWG44" s="108"/>
      <c r="AWH44" s="108"/>
      <c r="AWI44" s="108"/>
      <c r="AWJ44" s="108"/>
      <c r="AWK44" s="108"/>
      <c r="AWL44" s="108"/>
      <c r="AWM44" s="108"/>
      <c r="AWN44" s="108"/>
      <c r="AWO44" s="108"/>
      <c r="AWP44" s="108"/>
      <c r="AWQ44" s="108"/>
      <c r="AWR44" s="108"/>
      <c r="AWS44" s="108"/>
      <c r="AWT44" s="108"/>
      <c r="AWU44" s="108"/>
      <c r="AWV44" s="108"/>
      <c r="AWW44" s="108"/>
      <c r="AWX44" s="108"/>
      <c r="AWY44" s="108"/>
      <c r="AWZ44" s="108"/>
      <c r="AXA44" s="108"/>
      <c r="AXB44" s="108"/>
      <c r="AXC44" s="108"/>
      <c r="AXD44" s="108"/>
      <c r="AXE44" s="108"/>
      <c r="AXF44" s="108"/>
      <c r="AXG44" s="108"/>
      <c r="AXH44" s="108"/>
      <c r="AXI44" s="108"/>
      <c r="AXJ44" s="108"/>
      <c r="AXK44" s="108"/>
      <c r="AXL44" s="108"/>
      <c r="AXM44" s="108"/>
      <c r="AXN44" s="108"/>
      <c r="AXO44" s="108"/>
      <c r="AXP44" s="108"/>
      <c r="AXQ44" s="108"/>
      <c r="AXR44" s="108"/>
      <c r="AXS44" s="108"/>
      <c r="AXT44" s="108"/>
      <c r="AXU44" s="108"/>
      <c r="AXV44" s="108"/>
      <c r="AXW44" s="108"/>
      <c r="AXX44" s="108"/>
      <c r="AXY44" s="108"/>
      <c r="AXZ44" s="108"/>
      <c r="AYA44" s="108"/>
      <c r="AYB44" s="108"/>
      <c r="AYC44" s="108"/>
      <c r="AYD44" s="108"/>
      <c r="AYE44" s="108"/>
      <c r="AYF44" s="108"/>
      <c r="AYG44" s="108"/>
      <c r="AYH44" s="108"/>
      <c r="AYI44" s="108"/>
      <c r="AYJ44" s="108"/>
      <c r="AYK44" s="108"/>
      <c r="AYL44" s="108"/>
      <c r="AYM44" s="108"/>
      <c r="AYN44" s="108"/>
      <c r="AYO44" s="108"/>
      <c r="AYP44" s="108"/>
      <c r="AYQ44" s="108"/>
      <c r="AYR44" s="108"/>
      <c r="AYS44" s="108"/>
      <c r="AYT44" s="108"/>
      <c r="AYU44" s="108"/>
      <c r="AYV44" s="108"/>
      <c r="AYW44" s="108"/>
      <c r="AYX44" s="108"/>
      <c r="AYY44" s="108"/>
      <c r="AYZ44" s="108"/>
      <c r="AZA44" s="108"/>
      <c r="AZB44" s="108"/>
      <c r="AZC44" s="108"/>
      <c r="AZD44" s="108"/>
      <c r="AZE44" s="108"/>
      <c r="AZF44" s="108"/>
      <c r="AZG44" s="108"/>
      <c r="AZH44" s="108"/>
      <c r="AZI44" s="108"/>
      <c r="AZJ44" s="108"/>
      <c r="AZK44" s="108"/>
      <c r="AZL44" s="108"/>
      <c r="AZM44" s="108"/>
      <c r="AZN44" s="108"/>
      <c r="AZO44" s="108"/>
      <c r="AZP44" s="108"/>
      <c r="AZQ44" s="108"/>
      <c r="AZR44" s="108"/>
      <c r="AZS44" s="108"/>
      <c r="AZT44" s="108"/>
      <c r="AZU44" s="108"/>
      <c r="AZV44" s="108"/>
      <c r="AZW44" s="108"/>
      <c r="AZX44" s="108"/>
      <c r="AZY44" s="108"/>
      <c r="AZZ44" s="108"/>
      <c r="BAA44" s="108"/>
      <c r="BAB44" s="108"/>
      <c r="BAC44" s="108"/>
      <c r="BAD44" s="108"/>
      <c r="BAE44" s="108"/>
      <c r="BAF44" s="108"/>
      <c r="BAG44" s="108"/>
      <c r="BAH44" s="108"/>
      <c r="BAI44" s="108"/>
      <c r="BAJ44" s="108"/>
      <c r="BAK44" s="108"/>
      <c r="BAL44" s="108"/>
      <c r="BAM44" s="108"/>
      <c r="BAN44" s="108"/>
      <c r="BAO44" s="108"/>
      <c r="BAP44" s="108"/>
      <c r="BAQ44" s="108"/>
      <c r="BAR44" s="108"/>
      <c r="BAS44" s="108"/>
      <c r="BAT44" s="108"/>
      <c r="BAU44" s="108"/>
      <c r="BAV44" s="108"/>
      <c r="BAW44" s="108"/>
      <c r="BAX44" s="108"/>
      <c r="BAY44" s="108"/>
      <c r="BAZ44" s="108"/>
      <c r="BBA44" s="108"/>
      <c r="BBB44" s="108"/>
      <c r="BBC44" s="108"/>
      <c r="BBD44" s="108"/>
      <c r="BBE44" s="108"/>
      <c r="BBF44" s="108"/>
      <c r="BBG44" s="108"/>
      <c r="BBH44" s="108"/>
      <c r="BBI44" s="108"/>
      <c r="BBJ44" s="108"/>
      <c r="BBK44" s="108"/>
      <c r="BBL44" s="108"/>
      <c r="BBM44" s="108"/>
      <c r="BBN44" s="108"/>
      <c r="BBO44" s="108"/>
      <c r="BBP44" s="108"/>
      <c r="BBQ44" s="108"/>
      <c r="BBR44" s="108"/>
      <c r="BBS44" s="108"/>
      <c r="BBT44" s="108"/>
      <c r="BBU44" s="108"/>
      <c r="BBV44" s="108"/>
      <c r="BBW44" s="108"/>
      <c r="BBX44" s="108"/>
      <c r="BBY44" s="108"/>
      <c r="BBZ44" s="108"/>
      <c r="BCA44" s="108"/>
      <c r="BCB44" s="108"/>
      <c r="BCC44" s="108"/>
      <c r="BCD44" s="108"/>
      <c r="BCE44" s="108"/>
      <c r="BCF44" s="108"/>
      <c r="BCG44" s="108"/>
      <c r="BCH44" s="108"/>
      <c r="BCI44" s="108"/>
      <c r="BCJ44" s="108"/>
      <c r="BCK44" s="108"/>
      <c r="BCL44" s="108"/>
      <c r="BCM44" s="108"/>
      <c r="BCN44" s="108"/>
      <c r="BCO44" s="108"/>
      <c r="BCP44" s="108"/>
      <c r="BCQ44" s="108"/>
      <c r="BCR44" s="108"/>
      <c r="BCS44" s="108"/>
      <c r="BCT44" s="108"/>
      <c r="BCU44" s="108"/>
      <c r="BCV44" s="108"/>
      <c r="BCW44" s="108"/>
      <c r="BCX44" s="108"/>
      <c r="BCY44" s="108"/>
      <c r="BCZ44" s="108"/>
      <c r="BDA44" s="108"/>
      <c r="BDB44" s="108"/>
      <c r="BDC44" s="108"/>
      <c r="BDD44" s="108"/>
      <c r="BDE44" s="108"/>
      <c r="BDF44" s="108"/>
      <c r="BDG44" s="108"/>
      <c r="BDH44" s="108"/>
      <c r="BDI44" s="108"/>
      <c r="BDJ44" s="108"/>
      <c r="BDK44" s="108"/>
      <c r="BDL44" s="108"/>
      <c r="BDM44" s="108"/>
      <c r="BDN44" s="108"/>
      <c r="BDO44" s="108"/>
      <c r="BDP44" s="108"/>
      <c r="BDQ44" s="108"/>
      <c r="BDR44" s="108"/>
      <c r="BDS44" s="108"/>
      <c r="BDT44" s="108"/>
      <c r="BDU44" s="108"/>
      <c r="BDV44" s="108"/>
      <c r="BDW44" s="108"/>
      <c r="BDX44" s="108"/>
      <c r="BDY44" s="108"/>
      <c r="BDZ44" s="108"/>
      <c r="BEA44" s="108"/>
      <c r="BEB44" s="108"/>
      <c r="BEC44" s="108"/>
      <c r="BED44" s="108"/>
      <c r="BEE44" s="108"/>
      <c r="BEF44" s="108"/>
      <c r="BEG44" s="108"/>
      <c r="BEH44" s="108"/>
      <c r="BEI44" s="108"/>
      <c r="BEJ44" s="108"/>
      <c r="BEK44" s="108"/>
      <c r="BEL44" s="108"/>
      <c r="BEM44" s="108"/>
      <c r="BEN44" s="108"/>
      <c r="BEO44" s="108"/>
      <c r="BEP44" s="108"/>
      <c r="BEQ44" s="108"/>
      <c r="BER44" s="108"/>
      <c r="BES44" s="108"/>
      <c r="BET44" s="108"/>
      <c r="BEU44" s="108"/>
      <c r="BEV44" s="108"/>
      <c r="BEW44" s="108"/>
      <c r="BEX44" s="108"/>
      <c r="BEY44" s="108"/>
      <c r="BEZ44" s="108"/>
      <c r="BFA44" s="108"/>
      <c r="BFB44" s="108"/>
      <c r="BFC44" s="108"/>
      <c r="BFD44" s="108"/>
      <c r="BFE44" s="108"/>
      <c r="BFF44" s="108"/>
      <c r="BFG44" s="108"/>
      <c r="BFH44" s="108"/>
      <c r="BFI44" s="108"/>
      <c r="BFJ44" s="108"/>
      <c r="BFK44" s="108"/>
      <c r="BFL44" s="108"/>
      <c r="BFM44" s="108"/>
      <c r="BFN44" s="108"/>
      <c r="BFO44" s="108"/>
      <c r="BFP44" s="108"/>
      <c r="BFQ44" s="108"/>
      <c r="BFR44" s="108"/>
      <c r="BFS44" s="108"/>
      <c r="BFT44" s="108"/>
      <c r="BFU44" s="108"/>
      <c r="BFV44" s="108"/>
      <c r="BFW44" s="108"/>
      <c r="BFX44" s="108"/>
      <c r="BFY44" s="108"/>
      <c r="BFZ44" s="108"/>
      <c r="BGA44" s="108"/>
      <c r="BGB44" s="108"/>
      <c r="BGC44" s="108"/>
      <c r="BGD44" s="108"/>
      <c r="BGE44" s="108"/>
      <c r="BGF44" s="108"/>
      <c r="BGG44" s="108"/>
      <c r="BGH44" s="108"/>
      <c r="BGI44" s="108"/>
      <c r="BGJ44" s="108"/>
      <c r="BGK44" s="108"/>
      <c r="BGL44" s="108"/>
      <c r="BGM44" s="108"/>
      <c r="BGN44" s="108"/>
      <c r="BGO44" s="108"/>
      <c r="BGP44" s="108"/>
      <c r="BGQ44" s="108"/>
      <c r="BGR44" s="108"/>
      <c r="BGS44" s="108"/>
      <c r="BGT44" s="108"/>
      <c r="BGU44" s="108"/>
      <c r="BGV44" s="108"/>
      <c r="BGW44" s="108"/>
      <c r="BGX44" s="108"/>
      <c r="BGY44" s="108"/>
      <c r="BGZ44" s="108"/>
      <c r="BHA44" s="108"/>
      <c r="BHB44" s="108"/>
      <c r="BHC44" s="108"/>
      <c r="BHD44" s="108"/>
      <c r="BHE44" s="108"/>
      <c r="BHF44" s="108"/>
      <c r="BHG44" s="108"/>
      <c r="BHH44" s="108"/>
      <c r="BHI44" s="108"/>
      <c r="BHJ44" s="108"/>
      <c r="BHK44" s="108"/>
      <c r="BHL44" s="108"/>
      <c r="BHM44" s="108"/>
      <c r="BHN44" s="108"/>
      <c r="BHO44" s="108"/>
      <c r="BHP44" s="108"/>
      <c r="BHQ44" s="108"/>
      <c r="BHR44" s="108"/>
      <c r="BHS44" s="108"/>
      <c r="BHT44" s="108"/>
      <c r="BHU44" s="108"/>
      <c r="BHV44" s="108"/>
      <c r="BHW44" s="108"/>
      <c r="BHX44" s="108"/>
      <c r="BHY44" s="108"/>
      <c r="BHZ44" s="108"/>
      <c r="BIA44" s="108"/>
      <c r="BIB44" s="108"/>
      <c r="BIC44" s="108"/>
      <c r="BID44" s="108"/>
      <c r="BIE44" s="108"/>
      <c r="BIF44" s="108"/>
      <c r="BIG44" s="108"/>
      <c r="BIH44" s="108"/>
      <c r="BII44" s="108"/>
      <c r="BIJ44" s="108"/>
      <c r="BIK44" s="108"/>
      <c r="BIL44" s="108"/>
      <c r="BIM44" s="108"/>
      <c r="BIN44" s="108"/>
      <c r="BIO44" s="108"/>
      <c r="BIP44" s="108"/>
      <c r="BIQ44" s="108"/>
      <c r="BIR44" s="108"/>
      <c r="BIS44" s="108"/>
      <c r="BIT44" s="108"/>
      <c r="BIU44" s="108"/>
      <c r="BIV44" s="108"/>
      <c r="BIW44" s="108"/>
      <c r="BIX44" s="108"/>
      <c r="BIY44" s="108"/>
      <c r="BIZ44" s="108"/>
      <c r="BJA44" s="108"/>
      <c r="BJB44" s="108"/>
      <c r="BJC44" s="108"/>
      <c r="BJD44" s="108"/>
      <c r="BJE44" s="108"/>
      <c r="BJF44" s="108"/>
      <c r="BJG44" s="108"/>
      <c r="BJH44" s="108"/>
      <c r="BJI44" s="108"/>
      <c r="BJJ44" s="108"/>
      <c r="BJK44" s="108"/>
      <c r="BJL44" s="108"/>
      <c r="BJM44" s="108"/>
      <c r="BJN44" s="108"/>
      <c r="BJO44" s="108"/>
      <c r="BJP44" s="108"/>
      <c r="BJQ44" s="108"/>
      <c r="BJR44" s="108"/>
      <c r="BJS44" s="108"/>
      <c r="BJT44" s="108"/>
      <c r="BJU44" s="108"/>
      <c r="BJV44" s="108"/>
      <c r="BJW44" s="108"/>
      <c r="BJX44" s="108"/>
      <c r="BJY44" s="108"/>
      <c r="BJZ44" s="108"/>
      <c r="BKA44" s="108"/>
      <c r="BKB44" s="108"/>
      <c r="BKC44" s="108"/>
      <c r="BKD44" s="108"/>
      <c r="BKE44" s="108"/>
      <c r="BKF44" s="108"/>
      <c r="BKG44" s="108"/>
      <c r="BKH44" s="108"/>
      <c r="BKI44" s="108"/>
      <c r="BKJ44" s="108"/>
      <c r="BKK44" s="108"/>
      <c r="BKL44" s="108"/>
      <c r="BKM44" s="108"/>
      <c r="BKN44" s="108"/>
      <c r="BKO44" s="108"/>
      <c r="BKP44" s="108"/>
      <c r="BKQ44" s="108"/>
      <c r="BKR44" s="108"/>
      <c r="BKS44" s="108"/>
      <c r="BKT44" s="108"/>
      <c r="BKU44" s="108"/>
      <c r="BKV44" s="108"/>
      <c r="BKW44" s="108"/>
      <c r="BKX44" s="108"/>
      <c r="BKY44" s="108"/>
      <c r="BKZ44" s="108"/>
      <c r="BLA44" s="108"/>
      <c r="BLB44" s="108"/>
      <c r="BLC44" s="108"/>
      <c r="BLD44" s="108"/>
      <c r="BLE44" s="108"/>
      <c r="BLF44" s="108"/>
      <c r="BLG44" s="108"/>
      <c r="BLH44" s="108"/>
      <c r="BLI44" s="108"/>
      <c r="BLJ44" s="108"/>
      <c r="BLK44" s="108"/>
      <c r="BLL44" s="108"/>
      <c r="BLM44" s="108"/>
      <c r="BLN44" s="108"/>
      <c r="BLO44" s="108"/>
      <c r="BLP44" s="108"/>
      <c r="BLQ44" s="108"/>
      <c r="BLR44" s="108"/>
      <c r="BLS44" s="108"/>
      <c r="BLT44" s="108"/>
      <c r="BLU44" s="108"/>
      <c r="BLV44" s="108"/>
      <c r="BLW44" s="108"/>
      <c r="BLX44" s="108"/>
      <c r="BLY44" s="108"/>
      <c r="BLZ44" s="108"/>
      <c r="BMA44" s="108"/>
      <c r="BMB44" s="108"/>
      <c r="BMC44" s="108"/>
      <c r="BMD44" s="108"/>
      <c r="BME44" s="108"/>
      <c r="BMF44" s="108"/>
      <c r="BMG44" s="108"/>
      <c r="BMH44" s="108"/>
      <c r="BMI44" s="108"/>
      <c r="BMJ44" s="108"/>
      <c r="BMK44" s="108"/>
      <c r="BML44" s="108"/>
      <c r="BMM44" s="108"/>
      <c r="BMN44" s="108"/>
      <c r="BMO44" s="108"/>
      <c r="BMP44" s="108"/>
      <c r="BMQ44" s="108"/>
      <c r="BMR44" s="108"/>
      <c r="BMS44" s="108"/>
      <c r="BMT44" s="108"/>
      <c r="BMU44" s="108"/>
      <c r="BMV44" s="108"/>
      <c r="BMW44" s="108"/>
      <c r="BMX44" s="108"/>
      <c r="BMY44" s="108"/>
      <c r="BMZ44" s="108"/>
      <c r="BNA44" s="108"/>
      <c r="BNB44" s="108"/>
      <c r="BNC44" s="108"/>
      <c r="BND44" s="108"/>
      <c r="BNE44" s="108"/>
      <c r="BNF44" s="108"/>
      <c r="BNG44" s="108"/>
      <c r="BNH44" s="108"/>
      <c r="BNI44" s="108"/>
      <c r="BNJ44" s="108"/>
      <c r="BNK44" s="108"/>
      <c r="BNL44" s="108"/>
      <c r="BNM44" s="108"/>
      <c r="BNN44" s="108"/>
      <c r="BNO44" s="108"/>
      <c r="BNP44" s="108"/>
      <c r="BNQ44" s="108"/>
      <c r="BNR44" s="108"/>
      <c r="BNS44" s="108"/>
      <c r="BNT44" s="108"/>
      <c r="BNU44" s="108"/>
      <c r="BNV44" s="108"/>
      <c r="BNW44" s="108"/>
      <c r="BNX44" s="108"/>
      <c r="BNY44" s="108"/>
      <c r="BNZ44" s="108"/>
      <c r="BOA44" s="108"/>
      <c r="BOB44" s="108"/>
      <c r="BOC44" s="108"/>
      <c r="BOD44" s="108"/>
      <c r="BOE44" s="108"/>
      <c r="BOF44" s="108"/>
      <c r="BOG44" s="108"/>
      <c r="BOH44" s="108"/>
      <c r="BOI44" s="108"/>
      <c r="BOJ44" s="108"/>
      <c r="BOK44" s="108"/>
      <c r="BOL44" s="108"/>
      <c r="BOM44" s="108"/>
      <c r="BON44" s="108"/>
      <c r="BOO44" s="108"/>
      <c r="BOP44" s="108"/>
      <c r="BOQ44" s="108"/>
      <c r="BOR44" s="108"/>
      <c r="BOS44" s="108"/>
      <c r="BOT44" s="108"/>
      <c r="BOU44" s="108"/>
      <c r="BOV44" s="108"/>
      <c r="BOW44" s="108"/>
      <c r="BOX44" s="108"/>
      <c r="BOY44" s="108"/>
      <c r="BOZ44" s="108"/>
      <c r="BPA44" s="108"/>
      <c r="BPB44" s="108"/>
      <c r="BPC44" s="108"/>
      <c r="BPD44" s="108"/>
      <c r="BPE44" s="108"/>
      <c r="BPF44" s="108"/>
      <c r="BPG44" s="108"/>
      <c r="BPH44" s="108"/>
      <c r="BPI44" s="108"/>
      <c r="BPJ44" s="108"/>
      <c r="BPK44" s="108"/>
      <c r="BPL44" s="108"/>
      <c r="BPM44" s="108"/>
      <c r="BPN44" s="108"/>
      <c r="BPO44" s="108"/>
      <c r="BPP44" s="108"/>
      <c r="BPQ44" s="108"/>
      <c r="BPR44" s="108"/>
      <c r="BPS44" s="108"/>
      <c r="BPT44" s="108"/>
      <c r="BPU44" s="108"/>
      <c r="BPV44" s="108"/>
      <c r="BPW44" s="108"/>
      <c r="BPX44" s="108"/>
      <c r="BPY44" s="108"/>
      <c r="BPZ44" s="108"/>
      <c r="BQA44" s="108"/>
      <c r="BQB44" s="108"/>
      <c r="BQC44" s="108"/>
      <c r="BQD44" s="108"/>
      <c r="BQE44" s="108"/>
      <c r="BQF44" s="108"/>
      <c r="BQG44" s="108"/>
      <c r="BQH44" s="108"/>
      <c r="BQI44" s="108"/>
      <c r="BQJ44" s="108"/>
      <c r="BQK44" s="108"/>
      <c r="BQL44" s="108"/>
      <c r="BQM44" s="108"/>
      <c r="BQN44" s="108"/>
      <c r="BQO44" s="108"/>
      <c r="BQP44" s="108"/>
      <c r="BQQ44" s="108"/>
      <c r="BQR44" s="108"/>
      <c r="BQS44" s="108"/>
      <c r="BQT44" s="108"/>
      <c r="BQU44" s="108"/>
      <c r="BQV44" s="108"/>
      <c r="BQW44" s="108"/>
      <c r="BQX44" s="108"/>
      <c r="BQY44" s="108"/>
      <c r="BQZ44" s="108"/>
      <c r="BRA44" s="108"/>
      <c r="BRB44" s="108"/>
      <c r="BRC44" s="108"/>
      <c r="BRD44" s="108"/>
      <c r="BRE44" s="108"/>
      <c r="BRF44" s="108"/>
      <c r="BRG44" s="108"/>
      <c r="BRH44" s="108"/>
      <c r="BRI44" s="108"/>
      <c r="BRJ44" s="108"/>
      <c r="BRK44" s="108"/>
      <c r="BRL44" s="108"/>
      <c r="BRM44" s="108"/>
      <c r="BRN44" s="108"/>
      <c r="BRO44" s="108"/>
      <c r="BRP44" s="108"/>
      <c r="BRQ44" s="108"/>
      <c r="BRR44" s="108"/>
      <c r="BRS44" s="108"/>
      <c r="BRT44" s="108"/>
      <c r="BRU44" s="108"/>
      <c r="BRV44" s="108"/>
      <c r="BRW44" s="108"/>
      <c r="BRX44" s="108"/>
      <c r="BRY44" s="108"/>
      <c r="BRZ44" s="108"/>
      <c r="BSA44" s="108"/>
      <c r="BSB44" s="108"/>
      <c r="BSC44" s="108"/>
      <c r="BSD44" s="108"/>
      <c r="BSE44" s="108"/>
      <c r="BSF44" s="108"/>
      <c r="BSG44" s="108"/>
      <c r="BSH44" s="108"/>
      <c r="BSI44" s="108"/>
      <c r="BSJ44" s="108"/>
      <c r="BSK44" s="108"/>
      <c r="BSL44" s="108"/>
      <c r="BSM44" s="108"/>
      <c r="BSN44" s="108"/>
      <c r="BSO44" s="108"/>
      <c r="BSP44" s="108"/>
      <c r="BSQ44" s="108"/>
      <c r="BSR44" s="108"/>
      <c r="BSS44" s="108"/>
      <c r="BST44" s="108"/>
      <c r="BSU44" s="108"/>
      <c r="BSV44" s="108"/>
      <c r="BSW44" s="108"/>
      <c r="BSX44" s="108"/>
      <c r="BSY44" s="108"/>
      <c r="BSZ44" s="108"/>
      <c r="BTA44" s="108"/>
      <c r="BTB44" s="108"/>
      <c r="BTC44" s="108"/>
      <c r="BTD44" s="108"/>
      <c r="BTE44" s="108"/>
      <c r="BTF44" s="108"/>
      <c r="BTG44" s="108"/>
      <c r="BTH44" s="108"/>
      <c r="BTI44" s="108"/>
      <c r="BTJ44" s="108"/>
      <c r="BTK44" s="108"/>
      <c r="BTL44" s="108"/>
      <c r="BTM44" s="108"/>
      <c r="BTN44" s="108"/>
      <c r="BTO44" s="108"/>
      <c r="BTP44" s="108"/>
      <c r="BTQ44" s="108"/>
      <c r="BTR44" s="108"/>
      <c r="BTS44" s="108"/>
      <c r="BTT44" s="108"/>
      <c r="BTU44" s="108"/>
      <c r="BTV44" s="108"/>
      <c r="BTW44" s="108"/>
      <c r="BTX44" s="108"/>
      <c r="BTY44" s="108"/>
      <c r="BTZ44" s="108"/>
      <c r="BUA44" s="108"/>
      <c r="BUB44" s="108"/>
      <c r="BUC44" s="108"/>
      <c r="BUD44" s="108"/>
      <c r="BUE44" s="108"/>
      <c r="BUF44" s="108"/>
      <c r="BUG44" s="108"/>
      <c r="BUH44" s="108"/>
      <c r="BUI44" s="108"/>
      <c r="BUJ44" s="108"/>
      <c r="BUK44" s="108"/>
      <c r="BUL44" s="108"/>
      <c r="BUM44" s="108"/>
      <c r="BUN44" s="108"/>
      <c r="BUO44" s="108"/>
      <c r="BUP44" s="108"/>
      <c r="BUQ44" s="108"/>
      <c r="BUR44" s="108"/>
      <c r="BUS44" s="108"/>
      <c r="BUT44" s="108"/>
      <c r="BUU44" s="108"/>
      <c r="BUV44" s="108"/>
      <c r="BUW44" s="108"/>
      <c r="BUX44" s="108"/>
      <c r="BUY44" s="108"/>
      <c r="BUZ44" s="108"/>
      <c r="BVA44" s="108"/>
      <c r="BVB44" s="108"/>
      <c r="BVC44" s="108"/>
      <c r="BVD44" s="108"/>
      <c r="BVE44" s="108"/>
      <c r="BVF44" s="108"/>
      <c r="BVG44" s="108"/>
      <c r="BVH44" s="108"/>
      <c r="BVI44" s="108"/>
      <c r="BVJ44" s="108"/>
      <c r="BVK44" s="108"/>
      <c r="BVL44" s="108"/>
      <c r="BVM44" s="108"/>
      <c r="BVN44" s="108"/>
      <c r="BVO44" s="108"/>
      <c r="BVP44" s="108"/>
      <c r="BVQ44" s="108"/>
      <c r="BVR44" s="108"/>
      <c r="BVS44" s="108"/>
      <c r="BVT44" s="108"/>
      <c r="BVU44" s="108"/>
      <c r="BVV44" s="108"/>
      <c r="BVW44" s="108"/>
      <c r="BVX44" s="108"/>
      <c r="BVY44" s="108"/>
      <c r="BVZ44" s="108"/>
      <c r="BWA44" s="108"/>
      <c r="BWB44" s="108"/>
      <c r="BWC44" s="108"/>
      <c r="BWD44" s="108"/>
      <c r="BWE44" s="108"/>
      <c r="BWF44" s="108"/>
      <c r="BWG44" s="108"/>
      <c r="BWH44" s="108"/>
      <c r="BWI44" s="108"/>
      <c r="BWJ44" s="108"/>
      <c r="BWK44" s="108"/>
      <c r="BWL44" s="108"/>
      <c r="BWM44" s="108"/>
      <c r="BWN44" s="108"/>
      <c r="BWO44" s="108"/>
      <c r="BWP44" s="108"/>
      <c r="BWQ44" s="108"/>
      <c r="BWR44" s="108"/>
      <c r="BWS44" s="108"/>
      <c r="BWT44" s="108"/>
      <c r="BWU44" s="108"/>
      <c r="BWV44" s="108"/>
      <c r="BWW44" s="108"/>
      <c r="BWX44" s="108"/>
      <c r="BWY44" s="108"/>
      <c r="BWZ44" s="108"/>
      <c r="BXA44" s="108"/>
      <c r="BXB44" s="108"/>
      <c r="BXC44" s="108"/>
      <c r="BXD44" s="108"/>
      <c r="BXE44" s="108"/>
      <c r="BXF44" s="108"/>
      <c r="BXG44" s="108"/>
      <c r="BXH44" s="108"/>
      <c r="BXI44" s="108"/>
      <c r="BXJ44" s="108"/>
      <c r="BXK44" s="108"/>
      <c r="BXL44" s="108"/>
      <c r="BXM44" s="108"/>
      <c r="BXN44" s="108"/>
      <c r="BXO44" s="108"/>
      <c r="BXP44" s="108"/>
      <c r="BXQ44" s="108"/>
      <c r="BXR44" s="108"/>
      <c r="BXS44" s="108"/>
      <c r="BXT44" s="108"/>
      <c r="BXU44" s="108"/>
      <c r="BXV44" s="108"/>
      <c r="BXW44" s="108"/>
      <c r="BXX44" s="108"/>
      <c r="BXY44" s="108"/>
      <c r="BXZ44" s="108"/>
      <c r="BYA44" s="108"/>
      <c r="BYB44" s="108"/>
      <c r="BYC44" s="108"/>
      <c r="BYD44" s="108"/>
      <c r="BYE44" s="108"/>
      <c r="BYF44" s="108"/>
      <c r="BYG44" s="108"/>
      <c r="BYH44" s="108"/>
      <c r="BYI44" s="108"/>
      <c r="BYJ44" s="108"/>
      <c r="BYK44" s="108"/>
      <c r="BYL44" s="108"/>
      <c r="BYM44" s="108"/>
      <c r="BYN44" s="108"/>
      <c r="BYO44" s="108"/>
      <c r="BYP44" s="108"/>
      <c r="BYQ44" s="108"/>
      <c r="BYR44" s="108"/>
      <c r="BYS44" s="108"/>
      <c r="BYT44" s="108"/>
      <c r="BYU44" s="108"/>
      <c r="BYV44" s="108"/>
      <c r="BYW44" s="108"/>
      <c r="BYX44" s="108"/>
      <c r="BYY44" s="108"/>
      <c r="BYZ44" s="108"/>
      <c r="BZA44" s="108"/>
      <c r="BZB44" s="108"/>
      <c r="BZC44" s="108"/>
      <c r="BZD44" s="108"/>
      <c r="BZE44" s="108"/>
      <c r="BZF44" s="108"/>
      <c r="BZG44" s="108"/>
      <c r="BZH44" s="108"/>
      <c r="BZI44" s="108"/>
      <c r="BZJ44" s="108"/>
      <c r="BZK44" s="108"/>
      <c r="BZL44" s="108"/>
      <c r="BZM44" s="108"/>
      <c r="BZN44" s="108"/>
      <c r="BZO44" s="108"/>
      <c r="BZP44" s="108"/>
      <c r="BZQ44" s="108"/>
      <c r="BZR44" s="108"/>
      <c r="BZS44" s="108"/>
      <c r="BZT44" s="108"/>
      <c r="BZU44" s="108"/>
      <c r="BZV44" s="108"/>
      <c r="BZW44" s="108"/>
      <c r="BZX44" s="108"/>
      <c r="BZY44" s="108"/>
      <c r="BZZ44" s="108"/>
      <c r="CAA44" s="108"/>
      <c r="CAB44" s="108"/>
      <c r="CAC44" s="108"/>
      <c r="CAD44" s="108"/>
      <c r="CAE44" s="108"/>
      <c r="CAF44" s="108"/>
      <c r="CAG44" s="108"/>
      <c r="CAH44" s="108"/>
      <c r="CAI44" s="108"/>
      <c r="CAJ44" s="108"/>
      <c r="CAK44" s="108"/>
      <c r="CAL44" s="108"/>
      <c r="CAM44" s="108"/>
      <c r="CAN44" s="108"/>
      <c r="CAO44" s="108"/>
      <c r="CAP44" s="108"/>
      <c r="CAQ44" s="108"/>
      <c r="CAR44" s="108"/>
      <c r="CAS44" s="108"/>
      <c r="CAT44" s="108"/>
      <c r="CAU44" s="108"/>
      <c r="CAV44" s="108"/>
      <c r="CAW44" s="108"/>
      <c r="CAX44" s="108"/>
      <c r="CAY44" s="108"/>
      <c r="CAZ44" s="108"/>
      <c r="CBA44" s="108"/>
      <c r="CBB44" s="108"/>
      <c r="CBC44" s="108"/>
      <c r="CBD44" s="108"/>
      <c r="CBE44" s="108"/>
      <c r="CBF44" s="108"/>
      <c r="CBG44" s="108"/>
      <c r="CBH44" s="108"/>
      <c r="CBI44" s="108"/>
      <c r="CBJ44" s="108"/>
      <c r="CBK44" s="108"/>
      <c r="CBL44" s="108"/>
      <c r="CBM44" s="108"/>
      <c r="CBN44" s="108"/>
      <c r="CBO44" s="108"/>
      <c r="CBP44" s="108"/>
      <c r="CBQ44" s="108"/>
      <c r="CBR44" s="108"/>
      <c r="CBS44" s="108"/>
      <c r="CBT44" s="108"/>
      <c r="CBU44" s="108"/>
    </row>
    <row r="45" spans="1:2639" ht="42.6" customHeight="1" x14ac:dyDescent="0.2">
      <c r="A45" s="65" t="s">
        <v>126</v>
      </c>
      <c r="B45" s="431" t="s">
        <v>150</v>
      </c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10"/>
      <c r="N45" s="410"/>
      <c r="O45" s="411"/>
      <c r="P45" s="321"/>
      <c r="Q45" s="326"/>
      <c r="R45" s="326">
        <v>2</v>
      </c>
      <c r="S45" s="322"/>
      <c r="T45" s="359">
        <f>SUM(AF45,AI45,AL45,AO45,AR45,AU45,AX45)</f>
        <v>108</v>
      </c>
      <c r="U45" s="322"/>
      <c r="V45" s="326">
        <f>SUM(AG45,AJ45,AM45,AP45,AS45,AV45,AY45)</f>
        <v>50</v>
      </c>
      <c r="W45" s="361"/>
      <c r="X45" s="359">
        <v>26</v>
      </c>
      <c r="Y45" s="322"/>
      <c r="Z45" s="326"/>
      <c r="AA45" s="326"/>
      <c r="AB45" s="326">
        <v>24</v>
      </c>
      <c r="AC45" s="326"/>
      <c r="AD45" s="321"/>
      <c r="AE45" s="322"/>
      <c r="AF45" s="181"/>
      <c r="AG45" s="182"/>
      <c r="AH45" s="205"/>
      <c r="AI45" s="181">
        <v>108</v>
      </c>
      <c r="AJ45" s="182">
        <v>50</v>
      </c>
      <c r="AK45" s="183">
        <v>3</v>
      </c>
      <c r="AL45" s="181"/>
      <c r="AM45" s="182"/>
      <c r="AN45" s="183"/>
      <c r="AO45" s="204"/>
      <c r="AP45" s="182"/>
      <c r="AQ45" s="183"/>
      <c r="AR45" s="204"/>
      <c r="AS45" s="182"/>
      <c r="AT45" s="205"/>
      <c r="AU45" s="181"/>
      <c r="AV45" s="182"/>
      <c r="AW45" s="205"/>
      <c r="AX45" s="181"/>
      <c r="AY45" s="182"/>
      <c r="AZ45" s="183"/>
      <c r="BA45" s="204"/>
      <c r="BB45" s="182"/>
      <c r="BC45" s="205"/>
      <c r="BD45" s="318" t="s">
        <v>130</v>
      </c>
      <c r="BE45" s="319"/>
      <c r="BF45" s="319"/>
      <c r="BG45" s="319"/>
      <c r="BH45" s="319"/>
      <c r="BI45" s="320"/>
      <c r="BJ45" s="122">
        <f t="shared" si="4"/>
        <v>50</v>
      </c>
      <c r="BK45" s="20"/>
      <c r="BL45" s="20"/>
      <c r="BN45" s="2"/>
      <c r="BO45" s="2"/>
    </row>
    <row r="46" spans="1:2639" ht="68.25" customHeight="1" x14ac:dyDescent="0.2">
      <c r="A46" s="129" t="s">
        <v>132</v>
      </c>
      <c r="B46" s="536" t="s">
        <v>245</v>
      </c>
      <c r="C46" s="537"/>
      <c r="D46" s="537"/>
      <c r="E46" s="537"/>
      <c r="F46" s="537"/>
      <c r="G46" s="537"/>
      <c r="H46" s="537"/>
      <c r="I46" s="537"/>
      <c r="J46" s="537"/>
      <c r="K46" s="537"/>
      <c r="L46" s="537"/>
      <c r="M46" s="537"/>
      <c r="N46" s="537"/>
      <c r="O46" s="538"/>
      <c r="P46" s="357">
        <v>3</v>
      </c>
      <c r="Q46" s="369"/>
      <c r="R46" s="369"/>
      <c r="S46" s="358"/>
      <c r="T46" s="368">
        <f t="shared" si="5"/>
        <v>108</v>
      </c>
      <c r="U46" s="358"/>
      <c r="V46" s="369">
        <f t="shared" si="6"/>
        <v>50</v>
      </c>
      <c r="W46" s="370"/>
      <c r="X46" s="368">
        <v>26</v>
      </c>
      <c r="Y46" s="358"/>
      <c r="Z46" s="369"/>
      <c r="AA46" s="369"/>
      <c r="AB46" s="369">
        <v>24</v>
      </c>
      <c r="AC46" s="369"/>
      <c r="AD46" s="357"/>
      <c r="AE46" s="358"/>
      <c r="AF46" s="190"/>
      <c r="AG46" s="191"/>
      <c r="AH46" s="229"/>
      <c r="AI46" s="190"/>
      <c r="AJ46" s="191"/>
      <c r="AK46" s="192"/>
      <c r="AL46" s="190">
        <v>108</v>
      </c>
      <c r="AM46" s="191">
        <v>50</v>
      </c>
      <c r="AN46" s="192">
        <v>3</v>
      </c>
      <c r="AO46" s="228"/>
      <c r="AP46" s="191"/>
      <c r="AQ46" s="229"/>
      <c r="AR46" s="190"/>
      <c r="AS46" s="191"/>
      <c r="AT46" s="192"/>
      <c r="AU46" s="190"/>
      <c r="AV46" s="191"/>
      <c r="AW46" s="229"/>
      <c r="AX46" s="190"/>
      <c r="AY46" s="191"/>
      <c r="AZ46" s="192"/>
      <c r="BA46" s="228"/>
      <c r="BB46" s="191"/>
      <c r="BC46" s="229"/>
      <c r="BD46" s="352" t="s">
        <v>131</v>
      </c>
      <c r="BE46" s="353"/>
      <c r="BF46" s="353"/>
      <c r="BG46" s="353"/>
      <c r="BH46" s="353"/>
      <c r="BI46" s="354"/>
      <c r="BJ46" s="122">
        <f t="shared" si="4"/>
        <v>50</v>
      </c>
      <c r="BK46" s="20"/>
      <c r="BL46" s="20"/>
      <c r="BN46" s="2"/>
      <c r="BO46" s="2"/>
    </row>
    <row r="47" spans="1:2639" s="34" customFormat="1" ht="62.25" customHeight="1" thickBot="1" x14ac:dyDescent="0.25">
      <c r="A47" s="170" t="s">
        <v>151</v>
      </c>
      <c r="B47" s="551" t="s">
        <v>152</v>
      </c>
      <c r="C47" s="534"/>
      <c r="D47" s="534"/>
      <c r="E47" s="534"/>
      <c r="F47" s="534"/>
      <c r="G47" s="534"/>
      <c r="H47" s="534"/>
      <c r="I47" s="534"/>
      <c r="J47" s="534"/>
      <c r="K47" s="534"/>
      <c r="L47" s="534"/>
      <c r="M47" s="534"/>
      <c r="N47" s="534"/>
      <c r="O47" s="535"/>
      <c r="P47" s="397">
        <v>3</v>
      </c>
      <c r="Q47" s="363"/>
      <c r="R47" s="363"/>
      <c r="S47" s="398"/>
      <c r="T47" s="562">
        <f t="shared" ref="T47:T54" si="7">SUM(AF47,AI47,AL47,AO47,AR47,AU47,AX47)</f>
        <v>108</v>
      </c>
      <c r="U47" s="563"/>
      <c r="V47" s="564">
        <f t="shared" ref="V47:V54" si="8">SUM(AG47,AJ47,AM47,AP47,AS47,AV47,AY47)</f>
        <v>50</v>
      </c>
      <c r="W47" s="565"/>
      <c r="X47" s="362">
        <v>26</v>
      </c>
      <c r="Y47" s="398"/>
      <c r="Z47" s="363"/>
      <c r="AA47" s="363"/>
      <c r="AB47" s="363">
        <v>24</v>
      </c>
      <c r="AC47" s="363"/>
      <c r="AD47" s="397"/>
      <c r="AE47" s="398"/>
      <c r="AF47" s="184"/>
      <c r="AG47" s="185"/>
      <c r="AH47" s="227"/>
      <c r="AI47" s="184"/>
      <c r="AJ47" s="185"/>
      <c r="AK47" s="186"/>
      <c r="AL47" s="184">
        <v>108</v>
      </c>
      <c r="AM47" s="185">
        <v>50</v>
      </c>
      <c r="AN47" s="186">
        <v>3</v>
      </c>
      <c r="AO47" s="171"/>
      <c r="AP47" s="172"/>
      <c r="AQ47" s="171"/>
      <c r="AR47" s="184"/>
      <c r="AS47" s="185"/>
      <c r="AT47" s="186"/>
      <c r="AU47" s="184"/>
      <c r="AV47" s="185"/>
      <c r="AW47" s="227"/>
      <c r="AX47" s="184"/>
      <c r="AY47" s="185"/>
      <c r="AZ47" s="186"/>
      <c r="BA47" s="219"/>
      <c r="BB47" s="185"/>
      <c r="BC47" s="227"/>
      <c r="BD47" s="390" t="s">
        <v>377</v>
      </c>
      <c r="BE47" s="391"/>
      <c r="BF47" s="391"/>
      <c r="BG47" s="391"/>
      <c r="BH47" s="391"/>
      <c r="BI47" s="392"/>
      <c r="BJ47" s="122">
        <f t="shared" si="4"/>
        <v>50</v>
      </c>
      <c r="BK47" s="35"/>
      <c r="BL47" s="35"/>
      <c r="BM47" s="35"/>
    </row>
    <row r="48" spans="1:2639" ht="22.5" customHeight="1" x14ac:dyDescent="0.2">
      <c r="A48" s="96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237"/>
      <c r="BG48" s="237"/>
      <c r="BH48" s="237"/>
      <c r="BI48" s="237"/>
      <c r="BJ48" s="122">
        <f>SUM(X48:AE48)</f>
        <v>0</v>
      </c>
    </row>
    <row r="49" spans="1:2101" ht="28.35" customHeight="1" thickBot="1" x14ac:dyDescent="0.25">
      <c r="A49" s="96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  <c r="BF49" s="237"/>
      <c r="BG49" s="237"/>
      <c r="BH49" s="237"/>
      <c r="BI49" s="237"/>
      <c r="BJ49" s="122">
        <f t="shared" ref="BJ49" si="9">SUM(X49:AE49)</f>
        <v>0</v>
      </c>
    </row>
    <row r="50" spans="1:2101" ht="32.450000000000003" customHeight="1" thickBot="1" x14ac:dyDescent="0.25">
      <c r="A50" s="592" t="s">
        <v>96</v>
      </c>
      <c r="B50" s="574" t="s">
        <v>318</v>
      </c>
      <c r="C50" s="459"/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459"/>
      <c r="O50" s="460"/>
      <c r="P50" s="577" t="s">
        <v>8</v>
      </c>
      <c r="Q50" s="327"/>
      <c r="R50" s="327" t="s">
        <v>9</v>
      </c>
      <c r="S50" s="513"/>
      <c r="T50" s="544" t="s">
        <v>10</v>
      </c>
      <c r="U50" s="449"/>
      <c r="V50" s="449"/>
      <c r="W50" s="449"/>
      <c r="X50" s="449"/>
      <c r="Y50" s="449"/>
      <c r="Z50" s="449"/>
      <c r="AA50" s="449"/>
      <c r="AB50" s="449"/>
      <c r="AC50" s="449"/>
      <c r="AD50" s="449"/>
      <c r="AE50" s="566"/>
      <c r="AF50" s="544" t="s">
        <v>34</v>
      </c>
      <c r="AG50" s="449"/>
      <c r="AH50" s="449"/>
      <c r="AI50" s="449"/>
      <c r="AJ50" s="449"/>
      <c r="AK50" s="449"/>
      <c r="AL50" s="449"/>
      <c r="AM50" s="449"/>
      <c r="AN50" s="449"/>
      <c r="AO50" s="449"/>
      <c r="AP50" s="449"/>
      <c r="AQ50" s="449"/>
      <c r="AR50" s="449"/>
      <c r="AS50" s="449"/>
      <c r="AT50" s="449"/>
      <c r="AU50" s="449"/>
      <c r="AV50" s="449"/>
      <c r="AW50" s="449"/>
      <c r="AX50" s="449"/>
      <c r="AY50" s="449"/>
      <c r="AZ50" s="449"/>
      <c r="BA50" s="449"/>
      <c r="BB50" s="449"/>
      <c r="BC50" s="545"/>
      <c r="BD50" s="343" t="s">
        <v>97</v>
      </c>
      <c r="BE50" s="344"/>
      <c r="BF50" s="344"/>
      <c r="BG50" s="344"/>
      <c r="BH50" s="344"/>
      <c r="BI50" s="345"/>
      <c r="BJ50" s="122">
        <f>SUM(X50:AE50)</f>
        <v>0</v>
      </c>
      <c r="BK50" s="20"/>
      <c r="BL50" s="20"/>
      <c r="BN50" s="2"/>
      <c r="BO50" s="2"/>
    </row>
    <row r="51" spans="1:2101" ht="32.450000000000003" customHeight="1" thickBot="1" x14ac:dyDescent="0.25">
      <c r="A51" s="593"/>
      <c r="B51" s="575"/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462"/>
      <c r="O51" s="463"/>
      <c r="P51" s="578"/>
      <c r="Q51" s="400"/>
      <c r="R51" s="400"/>
      <c r="S51" s="515"/>
      <c r="T51" s="512" t="s">
        <v>5</v>
      </c>
      <c r="U51" s="513"/>
      <c r="V51" s="327" t="s">
        <v>11</v>
      </c>
      <c r="W51" s="399"/>
      <c r="X51" s="340" t="s">
        <v>12</v>
      </c>
      <c r="Y51" s="341"/>
      <c r="Z51" s="341"/>
      <c r="AA51" s="341"/>
      <c r="AB51" s="341"/>
      <c r="AC51" s="341"/>
      <c r="AD51" s="341"/>
      <c r="AE51" s="342"/>
      <c r="AF51" s="403" t="s">
        <v>14</v>
      </c>
      <c r="AG51" s="341"/>
      <c r="AH51" s="341"/>
      <c r="AI51" s="341"/>
      <c r="AJ51" s="341"/>
      <c r="AK51" s="404"/>
      <c r="AL51" s="340" t="s">
        <v>15</v>
      </c>
      <c r="AM51" s="341"/>
      <c r="AN51" s="341"/>
      <c r="AO51" s="341"/>
      <c r="AP51" s="341"/>
      <c r="AQ51" s="342"/>
      <c r="AR51" s="403" t="s">
        <v>16</v>
      </c>
      <c r="AS51" s="341"/>
      <c r="AT51" s="341"/>
      <c r="AU51" s="341"/>
      <c r="AV51" s="341"/>
      <c r="AW51" s="404"/>
      <c r="AX51" s="340" t="s">
        <v>158</v>
      </c>
      <c r="AY51" s="341"/>
      <c r="AZ51" s="341"/>
      <c r="BA51" s="341"/>
      <c r="BB51" s="341"/>
      <c r="BC51" s="342"/>
      <c r="BD51" s="346"/>
      <c r="BE51" s="347"/>
      <c r="BF51" s="347"/>
      <c r="BG51" s="347"/>
      <c r="BH51" s="347"/>
      <c r="BI51" s="348"/>
      <c r="BJ51" s="122">
        <f>SUM(X51:AE51)</f>
        <v>0</v>
      </c>
      <c r="BK51" s="20"/>
      <c r="BL51" s="20"/>
      <c r="BN51" s="2"/>
      <c r="BO51" s="2"/>
    </row>
    <row r="52" spans="1:2101" ht="76.900000000000006" customHeight="1" thickBot="1" x14ac:dyDescent="0.25">
      <c r="A52" s="593"/>
      <c r="B52" s="575"/>
      <c r="C52" s="462"/>
      <c r="D52" s="462"/>
      <c r="E52" s="462"/>
      <c r="F52" s="462"/>
      <c r="G52" s="462"/>
      <c r="H52" s="462"/>
      <c r="I52" s="462"/>
      <c r="J52" s="462"/>
      <c r="K52" s="462"/>
      <c r="L52" s="462"/>
      <c r="M52" s="462"/>
      <c r="N52" s="462"/>
      <c r="O52" s="463"/>
      <c r="P52" s="578"/>
      <c r="Q52" s="400"/>
      <c r="R52" s="400"/>
      <c r="S52" s="515"/>
      <c r="T52" s="514"/>
      <c r="U52" s="515"/>
      <c r="V52" s="400"/>
      <c r="W52" s="401"/>
      <c r="X52" s="336" t="s">
        <v>13</v>
      </c>
      <c r="Y52" s="337"/>
      <c r="Z52" s="327" t="s">
        <v>98</v>
      </c>
      <c r="AA52" s="327"/>
      <c r="AB52" s="327" t="s">
        <v>99</v>
      </c>
      <c r="AC52" s="327"/>
      <c r="AD52" s="336" t="s">
        <v>70</v>
      </c>
      <c r="AE52" s="337"/>
      <c r="AF52" s="541" t="s">
        <v>153</v>
      </c>
      <c r="AG52" s="341"/>
      <c r="AH52" s="342"/>
      <c r="AI52" s="541" t="s">
        <v>345</v>
      </c>
      <c r="AJ52" s="341"/>
      <c r="AK52" s="404"/>
      <c r="AL52" s="541" t="s">
        <v>178</v>
      </c>
      <c r="AM52" s="341"/>
      <c r="AN52" s="404"/>
      <c r="AO52" s="523" t="s">
        <v>179</v>
      </c>
      <c r="AP52" s="341"/>
      <c r="AQ52" s="404"/>
      <c r="AR52" s="523" t="s">
        <v>154</v>
      </c>
      <c r="AS52" s="341"/>
      <c r="AT52" s="342"/>
      <c r="AU52" s="541" t="s">
        <v>155</v>
      </c>
      <c r="AV52" s="341"/>
      <c r="AW52" s="404"/>
      <c r="AX52" s="523" t="s">
        <v>187</v>
      </c>
      <c r="AY52" s="341"/>
      <c r="AZ52" s="404"/>
      <c r="BA52" s="520" t="s">
        <v>156</v>
      </c>
      <c r="BB52" s="521"/>
      <c r="BC52" s="522"/>
      <c r="BD52" s="346"/>
      <c r="BE52" s="347"/>
      <c r="BF52" s="347"/>
      <c r="BG52" s="347"/>
      <c r="BH52" s="347"/>
      <c r="BI52" s="348"/>
      <c r="BJ52" s="122">
        <f>SUM(X52:AE52)</f>
        <v>0</v>
      </c>
      <c r="BK52" s="20"/>
      <c r="BL52" s="20"/>
      <c r="BN52" s="2"/>
      <c r="BO52" s="2"/>
    </row>
    <row r="53" spans="1:2101" ht="142.5" customHeight="1" thickBot="1" x14ac:dyDescent="0.25">
      <c r="A53" s="594"/>
      <c r="B53" s="576"/>
      <c r="C53" s="465"/>
      <c r="D53" s="465"/>
      <c r="E53" s="465"/>
      <c r="F53" s="465"/>
      <c r="G53" s="465"/>
      <c r="H53" s="465"/>
      <c r="I53" s="465"/>
      <c r="J53" s="465"/>
      <c r="K53" s="465"/>
      <c r="L53" s="465"/>
      <c r="M53" s="465"/>
      <c r="N53" s="465"/>
      <c r="O53" s="466"/>
      <c r="P53" s="529"/>
      <c r="Q53" s="328"/>
      <c r="R53" s="328"/>
      <c r="S53" s="517"/>
      <c r="T53" s="516"/>
      <c r="U53" s="517"/>
      <c r="V53" s="328"/>
      <c r="W53" s="402"/>
      <c r="X53" s="529"/>
      <c r="Y53" s="517"/>
      <c r="Z53" s="328"/>
      <c r="AA53" s="328"/>
      <c r="AB53" s="328"/>
      <c r="AC53" s="328"/>
      <c r="AD53" s="529"/>
      <c r="AE53" s="517"/>
      <c r="AF53" s="70" t="s">
        <v>3</v>
      </c>
      <c r="AG53" s="158" t="s">
        <v>17</v>
      </c>
      <c r="AH53" s="71" t="s">
        <v>18</v>
      </c>
      <c r="AI53" s="70" t="s">
        <v>3</v>
      </c>
      <c r="AJ53" s="158" t="s">
        <v>17</v>
      </c>
      <c r="AK53" s="72" t="s">
        <v>18</v>
      </c>
      <c r="AL53" s="70" t="s">
        <v>3</v>
      </c>
      <c r="AM53" s="158" t="s">
        <v>17</v>
      </c>
      <c r="AN53" s="72" t="s">
        <v>18</v>
      </c>
      <c r="AO53" s="73" t="s">
        <v>3</v>
      </c>
      <c r="AP53" s="158" t="s">
        <v>17</v>
      </c>
      <c r="AQ53" s="72" t="s">
        <v>18</v>
      </c>
      <c r="AR53" s="73" t="s">
        <v>3</v>
      </c>
      <c r="AS53" s="158" t="s">
        <v>17</v>
      </c>
      <c r="AT53" s="71" t="s">
        <v>18</v>
      </c>
      <c r="AU53" s="70" t="s">
        <v>3</v>
      </c>
      <c r="AV53" s="158" t="s">
        <v>17</v>
      </c>
      <c r="AW53" s="72" t="s">
        <v>18</v>
      </c>
      <c r="AX53" s="73" t="s">
        <v>3</v>
      </c>
      <c r="AY53" s="158" t="s">
        <v>17</v>
      </c>
      <c r="AZ53" s="72" t="s">
        <v>18</v>
      </c>
      <c r="BA53" s="73" t="s">
        <v>3</v>
      </c>
      <c r="BB53" s="158" t="s">
        <v>17</v>
      </c>
      <c r="BC53" s="71" t="s">
        <v>18</v>
      </c>
      <c r="BD53" s="349"/>
      <c r="BE53" s="350"/>
      <c r="BF53" s="350"/>
      <c r="BG53" s="350"/>
      <c r="BH53" s="350"/>
      <c r="BI53" s="351"/>
      <c r="BJ53" s="122">
        <f>SUM(X53:AE53)</f>
        <v>0</v>
      </c>
      <c r="BK53" s="20"/>
      <c r="BL53" s="20"/>
      <c r="BN53" s="2"/>
      <c r="BO53" s="2"/>
    </row>
    <row r="54" spans="1:2101" s="123" customFormat="1" ht="38.25" customHeight="1" x14ac:dyDescent="0.2">
      <c r="A54" s="130" t="s">
        <v>172</v>
      </c>
      <c r="B54" s="407" t="s">
        <v>176</v>
      </c>
      <c r="C54" s="407"/>
      <c r="D54" s="407"/>
      <c r="E54" s="407"/>
      <c r="F54" s="407"/>
      <c r="G54" s="407"/>
      <c r="H54" s="407"/>
      <c r="I54" s="407"/>
      <c r="J54" s="407"/>
      <c r="K54" s="407"/>
      <c r="L54" s="407"/>
      <c r="M54" s="407"/>
      <c r="N54" s="407"/>
      <c r="O54" s="408"/>
      <c r="P54" s="540">
        <v>2</v>
      </c>
      <c r="Q54" s="558"/>
      <c r="R54" s="539">
        <v>1</v>
      </c>
      <c r="S54" s="540"/>
      <c r="T54" s="368">
        <f t="shared" si="7"/>
        <v>212</v>
      </c>
      <c r="U54" s="358"/>
      <c r="V54" s="369">
        <f t="shared" si="8"/>
        <v>84</v>
      </c>
      <c r="W54" s="370"/>
      <c r="X54" s="331">
        <v>50</v>
      </c>
      <c r="Y54" s="334"/>
      <c r="Z54" s="333">
        <v>16</v>
      </c>
      <c r="AA54" s="334"/>
      <c r="AB54" s="333">
        <v>18</v>
      </c>
      <c r="AC54" s="334"/>
      <c r="AD54" s="333"/>
      <c r="AE54" s="331"/>
      <c r="AF54" s="198">
        <v>100</v>
      </c>
      <c r="AG54" s="199">
        <v>34</v>
      </c>
      <c r="AH54" s="200">
        <v>3</v>
      </c>
      <c r="AI54" s="198">
        <v>112</v>
      </c>
      <c r="AJ54" s="199">
        <v>50</v>
      </c>
      <c r="AK54" s="200">
        <v>3</v>
      </c>
      <c r="AL54" s="198"/>
      <c r="AM54" s="199"/>
      <c r="AN54" s="200"/>
      <c r="AO54" s="246"/>
      <c r="AP54" s="199"/>
      <c r="AQ54" s="245"/>
      <c r="AR54" s="198"/>
      <c r="AS54" s="199"/>
      <c r="AT54" s="200"/>
      <c r="AU54" s="198"/>
      <c r="AV54" s="199"/>
      <c r="AW54" s="200"/>
      <c r="AX54" s="198"/>
      <c r="AY54" s="199"/>
      <c r="AZ54" s="200"/>
      <c r="BA54" s="198"/>
      <c r="BB54" s="199"/>
      <c r="BC54" s="245"/>
      <c r="BD54" s="378" t="s">
        <v>134</v>
      </c>
      <c r="BE54" s="379"/>
      <c r="BF54" s="379"/>
      <c r="BG54" s="379"/>
      <c r="BH54" s="379"/>
      <c r="BI54" s="380"/>
      <c r="BJ54" s="122">
        <f t="shared" si="4"/>
        <v>84</v>
      </c>
      <c r="BK54" s="122"/>
      <c r="BN54" s="124"/>
      <c r="BO54" s="124"/>
      <c r="BP54" s="124"/>
    </row>
    <row r="55" spans="1:2101" ht="45" customHeight="1" x14ac:dyDescent="0.2">
      <c r="A55" s="131" t="s">
        <v>175</v>
      </c>
      <c r="B55" s="550" t="s">
        <v>422</v>
      </c>
      <c r="C55" s="434"/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5"/>
      <c r="P55" s="321">
        <v>3</v>
      </c>
      <c r="Q55" s="326"/>
      <c r="R55" s="326"/>
      <c r="S55" s="322"/>
      <c r="T55" s="359">
        <f>SUM(AF55,AI55,AL55,AO55,AR55,AU55,AX55)</f>
        <v>120</v>
      </c>
      <c r="U55" s="322"/>
      <c r="V55" s="326">
        <f>SUM(AG55,AJ55,AM55,AP55,AS55,AV55,AY55)</f>
        <v>68</v>
      </c>
      <c r="W55" s="361"/>
      <c r="X55" s="359">
        <v>34</v>
      </c>
      <c r="Y55" s="322"/>
      <c r="Z55" s="326">
        <v>16</v>
      </c>
      <c r="AA55" s="326"/>
      <c r="AB55" s="326">
        <v>18</v>
      </c>
      <c r="AC55" s="326"/>
      <c r="AD55" s="321"/>
      <c r="AE55" s="322"/>
      <c r="AF55" s="181"/>
      <c r="AG55" s="182"/>
      <c r="AH55" s="205"/>
      <c r="AI55" s="181"/>
      <c r="AJ55" s="182"/>
      <c r="AK55" s="183"/>
      <c r="AL55" s="181">
        <v>120</v>
      </c>
      <c r="AM55" s="182">
        <v>68</v>
      </c>
      <c r="AN55" s="183">
        <v>3</v>
      </c>
      <c r="AO55" s="204"/>
      <c r="AP55" s="182"/>
      <c r="AQ55" s="205"/>
      <c r="AR55" s="181"/>
      <c r="AS55" s="182"/>
      <c r="AT55" s="183"/>
      <c r="AU55" s="181"/>
      <c r="AV55" s="182"/>
      <c r="AW55" s="205"/>
      <c r="AX55" s="181"/>
      <c r="AY55" s="182"/>
      <c r="AZ55" s="183"/>
      <c r="BA55" s="204"/>
      <c r="BB55" s="182"/>
      <c r="BC55" s="205"/>
      <c r="BD55" s="318" t="s">
        <v>225</v>
      </c>
      <c r="BE55" s="319"/>
      <c r="BF55" s="319"/>
      <c r="BG55" s="319"/>
      <c r="BH55" s="319"/>
      <c r="BI55" s="320"/>
      <c r="BJ55" s="122">
        <f t="shared" si="4"/>
        <v>68</v>
      </c>
      <c r="BK55" s="20"/>
      <c r="BL55" s="20"/>
      <c r="BM55" s="2"/>
      <c r="BN55" s="2"/>
      <c r="BO55" s="2"/>
    </row>
    <row r="56" spans="1:2101" s="34" customFormat="1" ht="69.75" customHeight="1" x14ac:dyDescent="0.2">
      <c r="A56" s="132" t="s">
        <v>177</v>
      </c>
      <c r="B56" s="550" t="s">
        <v>174</v>
      </c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5"/>
      <c r="P56" s="321">
        <v>6</v>
      </c>
      <c r="Q56" s="326"/>
      <c r="R56" s="326"/>
      <c r="S56" s="322"/>
      <c r="T56" s="359">
        <f t="shared" ref="T56" si="10">SUM(AF56,AI56,AL56,AO56,AR56,AU56,AX56)</f>
        <v>216</v>
      </c>
      <c r="U56" s="322"/>
      <c r="V56" s="326">
        <f t="shared" ref="V56" si="11">SUM(AG56,AJ56,AM56,AP56,AS56,AV56,AY56)</f>
        <v>86</v>
      </c>
      <c r="W56" s="361"/>
      <c r="X56" s="359">
        <v>40</v>
      </c>
      <c r="Y56" s="322"/>
      <c r="Z56" s="326"/>
      <c r="AA56" s="326"/>
      <c r="AB56" s="326">
        <v>46</v>
      </c>
      <c r="AC56" s="326"/>
      <c r="AD56" s="321"/>
      <c r="AE56" s="322"/>
      <c r="AF56" s="181"/>
      <c r="AG56" s="182"/>
      <c r="AH56" s="205"/>
      <c r="AI56" s="181"/>
      <c r="AJ56" s="182"/>
      <c r="AK56" s="183"/>
      <c r="AL56" s="181"/>
      <c r="AM56" s="182"/>
      <c r="AN56" s="183"/>
      <c r="AO56" s="204"/>
      <c r="AP56" s="182"/>
      <c r="AQ56" s="205"/>
      <c r="AR56" s="181"/>
      <c r="AS56" s="182"/>
      <c r="AT56" s="183"/>
      <c r="AU56" s="181">
        <v>216</v>
      </c>
      <c r="AV56" s="182">
        <v>86</v>
      </c>
      <c r="AW56" s="205">
        <v>6</v>
      </c>
      <c r="AX56" s="181"/>
      <c r="AY56" s="182"/>
      <c r="AZ56" s="183"/>
      <c r="BA56" s="204"/>
      <c r="BB56" s="182"/>
      <c r="BC56" s="205"/>
      <c r="BD56" s="318" t="s">
        <v>226</v>
      </c>
      <c r="BE56" s="319"/>
      <c r="BF56" s="319"/>
      <c r="BG56" s="319"/>
      <c r="BH56" s="319"/>
      <c r="BI56" s="320"/>
      <c r="BJ56" s="122">
        <f t="shared" si="4"/>
        <v>86</v>
      </c>
      <c r="BK56" s="35"/>
      <c r="BL56" s="35"/>
      <c r="BM56" s="35"/>
    </row>
    <row r="57" spans="1:2101" ht="51" customHeight="1" x14ac:dyDescent="0.2">
      <c r="A57" s="131" t="s">
        <v>197</v>
      </c>
      <c r="B57" s="550" t="s">
        <v>268</v>
      </c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5"/>
      <c r="P57" s="321"/>
      <c r="Q57" s="326"/>
      <c r="R57" s="326"/>
      <c r="S57" s="322"/>
      <c r="T57" s="359"/>
      <c r="U57" s="322"/>
      <c r="V57" s="326"/>
      <c r="W57" s="361"/>
      <c r="X57" s="359"/>
      <c r="Y57" s="322"/>
      <c r="Z57" s="326"/>
      <c r="AA57" s="326"/>
      <c r="AB57" s="326"/>
      <c r="AC57" s="326"/>
      <c r="AD57" s="321"/>
      <c r="AE57" s="322"/>
      <c r="AF57" s="181"/>
      <c r="AG57" s="182"/>
      <c r="AH57" s="205"/>
      <c r="AI57" s="181"/>
      <c r="AJ57" s="182"/>
      <c r="AK57" s="183"/>
      <c r="AL57" s="181"/>
      <c r="AM57" s="182"/>
      <c r="AN57" s="183"/>
      <c r="AO57" s="204"/>
      <c r="AP57" s="182"/>
      <c r="AQ57" s="205"/>
      <c r="AR57" s="181"/>
      <c r="AS57" s="182"/>
      <c r="AT57" s="183"/>
      <c r="AU57" s="181"/>
      <c r="AV57" s="182"/>
      <c r="AW57" s="205"/>
      <c r="AX57" s="181"/>
      <c r="AY57" s="182"/>
      <c r="AZ57" s="183"/>
      <c r="BA57" s="204"/>
      <c r="BB57" s="182"/>
      <c r="BC57" s="205"/>
      <c r="BD57" s="318"/>
      <c r="BE57" s="319"/>
      <c r="BF57" s="319"/>
      <c r="BG57" s="319"/>
      <c r="BH57" s="319"/>
      <c r="BI57" s="320"/>
      <c r="BJ57" s="122">
        <f t="shared" si="4"/>
        <v>0</v>
      </c>
      <c r="BK57" s="20"/>
      <c r="BL57" s="20"/>
      <c r="BN57" s="2"/>
      <c r="BO57" s="2"/>
    </row>
    <row r="58" spans="1:2101" ht="49.5" customHeight="1" x14ac:dyDescent="0.2">
      <c r="A58" s="436" t="s">
        <v>348</v>
      </c>
      <c r="B58" s="409" t="s">
        <v>173</v>
      </c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  <c r="N58" s="410"/>
      <c r="O58" s="411"/>
      <c r="P58" s="321">
        <v>1.2</v>
      </c>
      <c r="Q58" s="326"/>
      <c r="R58" s="326"/>
      <c r="S58" s="322"/>
      <c r="T58" s="359">
        <f>SUM(AF58,AI58,AL58,AO58,AR58,AU58,AX58)</f>
        <v>216</v>
      </c>
      <c r="U58" s="322"/>
      <c r="V58" s="326">
        <f>SUM(AG58,AJ58,AM58,AP58,AS58,AV58,AY58)</f>
        <v>120</v>
      </c>
      <c r="W58" s="361"/>
      <c r="X58" s="359">
        <v>56</v>
      </c>
      <c r="Y58" s="322"/>
      <c r="Z58" s="326">
        <v>64</v>
      </c>
      <c r="AA58" s="326"/>
      <c r="AB58" s="326"/>
      <c r="AC58" s="326"/>
      <c r="AD58" s="321"/>
      <c r="AE58" s="322"/>
      <c r="AF58" s="181">
        <v>108</v>
      </c>
      <c r="AG58" s="182">
        <v>60</v>
      </c>
      <c r="AH58" s="205">
        <v>3</v>
      </c>
      <c r="AI58" s="181">
        <v>108</v>
      </c>
      <c r="AJ58" s="182">
        <v>60</v>
      </c>
      <c r="AK58" s="183">
        <v>3</v>
      </c>
      <c r="AL58" s="181"/>
      <c r="AM58" s="182"/>
      <c r="AN58" s="183"/>
      <c r="AO58" s="204"/>
      <c r="AP58" s="182"/>
      <c r="AQ58" s="205"/>
      <c r="AR58" s="181"/>
      <c r="AS58" s="182"/>
      <c r="AT58" s="183"/>
      <c r="AU58" s="181"/>
      <c r="AV58" s="182"/>
      <c r="AW58" s="205"/>
      <c r="AX58" s="181"/>
      <c r="AY58" s="182"/>
      <c r="AZ58" s="183"/>
      <c r="BA58" s="204"/>
      <c r="BB58" s="182"/>
      <c r="BC58" s="205"/>
      <c r="BD58" s="318" t="s">
        <v>354</v>
      </c>
      <c r="BE58" s="319"/>
      <c r="BF58" s="319"/>
      <c r="BG58" s="319"/>
      <c r="BH58" s="319"/>
      <c r="BI58" s="320"/>
      <c r="BJ58" s="122">
        <f t="shared" si="4"/>
        <v>120</v>
      </c>
      <c r="BK58" s="20"/>
      <c r="BL58" s="20"/>
      <c r="BN58" s="2"/>
      <c r="BO58" s="2"/>
    </row>
    <row r="59" spans="1:2101" s="5" customFormat="1" ht="88.5" customHeight="1" x14ac:dyDescent="0.35">
      <c r="A59" s="437"/>
      <c r="B59" s="409" t="s">
        <v>347</v>
      </c>
      <c r="C59" s="410"/>
      <c r="D59" s="410"/>
      <c r="E59" s="410"/>
      <c r="F59" s="410"/>
      <c r="G59" s="410"/>
      <c r="H59" s="410"/>
      <c r="I59" s="410"/>
      <c r="J59" s="410"/>
      <c r="K59" s="410"/>
      <c r="L59" s="410"/>
      <c r="M59" s="410"/>
      <c r="N59" s="410"/>
      <c r="O59" s="444"/>
      <c r="P59" s="359"/>
      <c r="Q59" s="326"/>
      <c r="R59" s="326"/>
      <c r="S59" s="361"/>
      <c r="T59" s="321">
        <f>SUM(AF59,AI59,AL59,AO59,AR59,AU59,AX59)</f>
        <v>30</v>
      </c>
      <c r="U59" s="326"/>
      <c r="V59" s="326">
        <f>SUM(AG59,AJ59,AM59,AP59,AS59,AV59,AY59)</f>
        <v>0</v>
      </c>
      <c r="W59" s="322"/>
      <c r="X59" s="359"/>
      <c r="Y59" s="326"/>
      <c r="Z59" s="326"/>
      <c r="AA59" s="326"/>
      <c r="AB59" s="326"/>
      <c r="AC59" s="326"/>
      <c r="AD59" s="326"/>
      <c r="AE59" s="361"/>
      <c r="AF59" s="204"/>
      <c r="AG59" s="182"/>
      <c r="AH59" s="205"/>
      <c r="AI59" s="181">
        <v>30</v>
      </c>
      <c r="AJ59" s="182"/>
      <c r="AK59" s="205">
        <v>1</v>
      </c>
      <c r="AL59" s="181"/>
      <c r="AM59" s="182"/>
      <c r="AN59" s="183"/>
      <c r="AO59" s="204"/>
      <c r="AP59" s="182"/>
      <c r="AQ59" s="205"/>
      <c r="AR59" s="181"/>
      <c r="AS59" s="182"/>
      <c r="AT59" s="183"/>
      <c r="AU59" s="204"/>
      <c r="AV59" s="182"/>
      <c r="AW59" s="183"/>
      <c r="AX59" s="204"/>
      <c r="AY59" s="182"/>
      <c r="AZ59" s="205"/>
      <c r="BA59" s="181"/>
      <c r="BB59" s="182"/>
      <c r="BC59" s="205"/>
      <c r="BD59" s="318" t="s">
        <v>413</v>
      </c>
      <c r="BE59" s="319"/>
      <c r="BF59" s="319"/>
      <c r="BG59" s="319"/>
      <c r="BH59" s="319"/>
      <c r="BI59" s="320"/>
      <c r="BJ59" s="122">
        <f t="shared" si="4"/>
        <v>0</v>
      </c>
      <c r="BM59" s="127"/>
      <c r="BN59" s="127"/>
      <c r="BO59" s="127"/>
    </row>
    <row r="60" spans="1:2101" ht="51" customHeight="1" x14ac:dyDescent="0.2">
      <c r="A60" s="436" t="s">
        <v>349</v>
      </c>
      <c r="B60" s="409" t="s">
        <v>203</v>
      </c>
      <c r="C60" s="410"/>
      <c r="D60" s="410"/>
      <c r="E60" s="410"/>
      <c r="F60" s="410"/>
      <c r="G60" s="410"/>
      <c r="H60" s="410"/>
      <c r="I60" s="410"/>
      <c r="J60" s="410"/>
      <c r="K60" s="410"/>
      <c r="L60" s="410"/>
      <c r="M60" s="410"/>
      <c r="N60" s="410"/>
      <c r="O60" s="411"/>
      <c r="P60" s="321">
        <v>4</v>
      </c>
      <c r="Q60" s="326"/>
      <c r="R60" s="326">
        <v>3</v>
      </c>
      <c r="S60" s="322"/>
      <c r="T60" s="359">
        <f>SUM(AF60,AI60,AL60,AO60,AR60,AU60,AX60,BA60)</f>
        <v>336</v>
      </c>
      <c r="U60" s="322"/>
      <c r="V60" s="326">
        <f>SUM(AG60,AJ60,AM60,AP60,AS60,AV60,AY60,BB60)</f>
        <v>144</v>
      </c>
      <c r="W60" s="361"/>
      <c r="X60" s="321">
        <v>80</v>
      </c>
      <c r="Y60" s="322"/>
      <c r="Z60" s="326">
        <v>64</v>
      </c>
      <c r="AA60" s="326"/>
      <c r="AB60" s="326"/>
      <c r="AC60" s="326"/>
      <c r="AD60" s="321"/>
      <c r="AE60" s="322"/>
      <c r="AF60" s="181"/>
      <c r="AG60" s="182"/>
      <c r="AH60" s="205"/>
      <c r="AI60" s="181"/>
      <c r="AJ60" s="182"/>
      <c r="AK60" s="183"/>
      <c r="AL60" s="181">
        <v>216</v>
      </c>
      <c r="AM60" s="182">
        <v>80</v>
      </c>
      <c r="AN60" s="183">
        <v>6</v>
      </c>
      <c r="AO60" s="204">
        <v>120</v>
      </c>
      <c r="AP60" s="182">
        <v>64</v>
      </c>
      <c r="AQ60" s="205">
        <v>3</v>
      </c>
      <c r="AR60" s="181"/>
      <c r="AS60" s="182"/>
      <c r="AT60" s="183"/>
      <c r="AU60" s="181"/>
      <c r="AV60" s="182"/>
      <c r="AW60" s="183"/>
      <c r="AX60" s="181"/>
      <c r="AY60" s="182"/>
      <c r="AZ60" s="183"/>
      <c r="BA60" s="204"/>
      <c r="BB60" s="182"/>
      <c r="BC60" s="205"/>
      <c r="BD60" s="318" t="s">
        <v>228</v>
      </c>
      <c r="BE60" s="319"/>
      <c r="BF60" s="319"/>
      <c r="BG60" s="319"/>
      <c r="BH60" s="319"/>
      <c r="BI60" s="320"/>
      <c r="BJ60" s="122">
        <f t="shared" si="4"/>
        <v>144</v>
      </c>
      <c r="BK60" s="21"/>
      <c r="BL60" s="21"/>
      <c r="BM60" s="21"/>
      <c r="BN60" s="2"/>
      <c r="BO60" s="2"/>
    </row>
    <row r="61" spans="1:2101" ht="92.25" customHeight="1" x14ac:dyDescent="0.2">
      <c r="A61" s="437"/>
      <c r="B61" s="409" t="s">
        <v>280</v>
      </c>
      <c r="C61" s="410"/>
      <c r="D61" s="410"/>
      <c r="E61" s="410"/>
      <c r="F61" s="410"/>
      <c r="G61" s="410"/>
      <c r="H61" s="410"/>
      <c r="I61" s="410"/>
      <c r="J61" s="410"/>
      <c r="K61" s="410"/>
      <c r="L61" s="410"/>
      <c r="M61" s="410"/>
      <c r="N61" s="410"/>
      <c r="O61" s="411"/>
      <c r="P61" s="440"/>
      <c r="Q61" s="319"/>
      <c r="R61" s="319"/>
      <c r="S61" s="396"/>
      <c r="T61" s="318">
        <f>SUM(AF61,AI61,AL61,AO61,AR61,AU61,AX61,BA61)</f>
        <v>40</v>
      </c>
      <c r="U61" s="396"/>
      <c r="V61" s="326">
        <f t="shared" ref="V61:V62" si="12">SUM(AG61,AJ61,AM61,AP61,AS61,AV61,AY61,BB61)</f>
        <v>0</v>
      </c>
      <c r="W61" s="361"/>
      <c r="X61" s="440"/>
      <c r="Y61" s="396"/>
      <c r="Z61" s="319"/>
      <c r="AA61" s="319"/>
      <c r="AB61" s="319"/>
      <c r="AC61" s="319"/>
      <c r="AD61" s="321"/>
      <c r="AE61" s="322"/>
      <c r="AF61" s="187"/>
      <c r="AG61" s="188"/>
      <c r="AH61" s="218"/>
      <c r="AI61" s="187"/>
      <c r="AJ61" s="188"/>
      <c r="AK61" s="189"/>
      <c r="AL61" s="187">
        <v>40</v>
      </c>
      <c r="AM61" s="188"/>
      <c r="AN61" s="189">
        <v>1</v>
      </c>
      <c r="AO61" s="233"/>
      <c r="AP61" s="188"/>
      <c r="AQ61" s="218"/>
      <c r="AR61" s="187"/>
      <c r="AS61" s="188"/>
      <c r="AT61" s="189"/>
      <c r="AU61" s="187"/>
      <c r="AV61" s="188"/>
      <c r="AW61" s="189"/>
      <c r="AX61" s="187"/>
      <c r="AY61" s="188"/>
      <c r="AZ61" s="189"/>
      <c r="BA61" s="233"/>
      <c r="BB61" s="188"/>
      <c r="BC61" s="218"/>
      <c r="BD61" s="318" t="s">
        <v>413</v>
      </c>
      <c r="BE61" s="319"/>
      <c r="BF61" s="319"/>
      <c r="BG61" s="319"/>
      <c r="BH61" s="319"/>
      <c r="BI61" s="320"/>
      <c r="BJ61" s="122">
        <f t="shared" si="4"/>
        <v>0</v>
      </c>
      <c r="BK61" s="20"/>
      <c r="BL61" s="20"/>
      <c r="BN61" s="2"/>
      <c r="BO61" s="2"/>
    </row>
    <row r="62" spans="1:2101" ht="51" customHeight="1" x14ac:dyDescent="0.2">
      <c r="A62" s="133" t="s">
        <v>350</v>
      </c>
      <c r="B62" s="409" t="s">
        <v>202</v>
      </c>
      <c r="C62" s="410"/>
      <c r="D62" s="410"/>
      <c r="E62" s="410"/>
      <c r="F62" s="410"/>
      <c r="G62" s="410"/>
      <c r="H62" s="410"/>
      <c r="I62" s="410"/>
      <c r="J62" s="410"/>
      <c r="K62" s="410"/>
      <c r="L62" s="410"/>
      <c r="M62" s="410"/>
      <c r="N62" s="410"/>
      <c r="O62" s="411"/>
      <c r="P62" s="321"/>
      <c r="Q62" s="326"/>
      <c r="R62" s="326">
        <v>4</v>
      </c>
      <c r="S62" s="322"/>
      <c r="T62" s="318">
        <f t="shared" ref="T62:T63" si="13">SUM(AF62,AI62,AL62,AO62,AR62,AU62,AX62,BA62)</f>
        <v>120</v>
      </c>
      <c r="U62" s="396"/>
      <c r="V62" s="326">
        <f t="shared" si="12"/>
        <v>50</v>
      </c>
      <c r="W62" s="361"/>
      <c r="X62" s="321">
        <v>34</v>
      </c>
      <c r="Y62" s="322"/>
      <c r="Z62" s="326">
        <v>16</v>
      </c>
      <c r="AA62" s="326"/>
      <c r="AB62" s="326"/>
      <c r="AC62" s="326"/>
      <c r="AD62" s="321"/>
      <c r="AE62" s="322"/>
      <c r="AF62" s="181"/>
      <c r="AG62" s="182"/>
      <c r="AH62" s="205"/>
      <c r="AI62" s="181"/>
      <c r="AJ62" s="182"/>
      <c r="AK62" s="183"/>
      <c r="AL62" s="149"/>
      <c r="AM62" s="148"/>
      <c r="AN62" s="150"/>
      <c r="AO62" s="204">
        <v>120</v>
      </c>
      <c r="AP62" s="182">
        <v>50</v>
      </c>
      <c r="AQ62" s="205">
        <v>3</v>
      </c>
      <c r="AR62" s="181"/>
      <c r="AS62" s="182"/>
      <c r="AT62" s="183"/>
      <c r="AU62" s="181"/>
      <c r="AV62" s="182"/>
      <c r="AW62" s="183"/>
      <c r="AX62" s="181"/>
      <c r="AY62" s="182"/>
      <c r="AZ62" s="183"/>
      <c r="BA62" s="204"/>
      <c r="BB62" s="182"/>
      <c r="BC62" s="205"/>
      <c r="BD62" s="318" t="s">
        <v>229</v>
      </c>
      <c r="BE62" s="319"/>
      <c r="BF62" s="319"/>
      <c r="BG62" s="319"/>
      <c r="BH62" s="319"/>
      <c r="BI62" s="320"/>
      <c r="BJ62" s="122">
        <f t="shared" si="4"/>
        <v>50</v>
      </c>
      <c r="BK62" s="20"/>
      <c r="BL62" s="20"/>
      <c r="BN62" s="2"/>
      <c r="BO62" s="2"/>
    </row>
    <row r="63" spans="1:2101" ht="63.75" customHeight="1" x14ac:dyDescent="0.2">
      <c r="A63" s="134" t="s">
        <v>199</v>
      </c>
      <c r="B63" s="542" t="s">
        <v>198</v>
      </c>
      <c r="C63" s="542"/>
      <c r="D63" s="542"/>
      <c r="E63" s="542"/>
      <c r="F63" s="542"/>
      <c r="G63" s="542"/>
      <c r="H63" s="542"/>
      <c r="I63" s="542"/>
      <c r="J63" s="542"/>
      <c r="K63" s="542"/>
      <c r="L63" s="542"/>
      <c r="M63" s="542"/>
      <c r="N63" s="542"/>
      <c r="O63" s="543"/>
      <c r="P63" s="321">
        <v>1.2</v>
      </c>
      <c r="Q63" s="326"/>
      <c r="R63" s="326"/>
      <c r="S63" s="322"/>
      <c r="T63" s="318">
        <f t="shared" si="13"/>
        <v>336</v>
      </c>
      <c r="U63" s="396"/>
      <c r="V63" s="326">
        <f>SUM(AG63,AJ63,AM63,AP63,AS63,AV63,AY63,BB63)</f>
        <v>150</v>
      </c>
      <c r="W63" s="361"/>
      <c r="X63" s="321">
        <v>68</v>
      </c>
      <c r="Y63" s="322"/>
      <c r="Z63" s="326"/>
      <c r="AA63" s="326"/>
      <c r="AB63" s="326">
        <v>82</v>
      </c>
      <c r="AC63" s="326"/>
      <c r="AD63" s="321"/>
      <c r="AE63" s="322"/>
      <c r="AF63" s="181">
        <v>216</v>
      </c>
      <c r="AG63" s="182">
        <v>86</v>
      </c>
      <c r="AH63" s="205">
        <v>6</v>
      </c>
      <c r="AI63" s="181">
        <v>120</v>
      </c>
      <c r="AJ63" s="182">
        <v>64</v>
      </c>
      <c r="AK63" s="183">
        <v>3</v>
      </c>
      <c r="AL63" s="181"/>
      <c r="AM63" s="182"/>
      <c r="AN63" s="183"/>
      <c r="AO63" s="204"/>
      <c r="AP63" s="182"/>
      <c r="AQ63" s="205"/>
      <c r="AR63" s="181"/>
      <c r="AS63" s="182"/>
      <c r="AT63" s="183"/>
      <c r="AU63" s="181"/>
      <c r="AV63" s="182"/>
      <c r="AW63" s="205"/>
      <c r="AX63" s="181"/>
      <c r="AY63" s="182"/>
      <c r="AZ63" s="183"/>
      <c r="BA63" s="204"/>
      <c r="BB63" s="182"/>
      <c r="BC63" s="205"/>
      <c r="BD63" s="318" t="s">
        <v>284</v>
      </c>
      <c r="BE63" s="319"/>
      <c r="BF63" s="319"/>
      <c r="BG63" s="319"/>
      <c r="BH63" s="319"/>
      <c r="BI63" s="320"/>
      <c r="BJ63" s="122">
        <f t="shared" si="4"/>
        <v>150</v>
      </c>
      <c r="BK63" s="20"/>
      <c r="BL63" s="20"/>
      <c r="BN63" s="2"/>
      <c r="BO63" s="2"/>
    </row>
    <row r="64" spans="1:2101" s="74" customFormat="1" ht="45" customHeight="1" x14ac:dyDescent="0.25">
      <c r="A64" s="132" t="s">
        <v>200</v>
      </c>
      <c r="B64" s="550" t="s">
        <v>273</v>
      </c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5"/>
      <c r="P64" s="321"/>
      <c r="Q64" s="326"/>
      <c r="R64" s="326"/>
      <c r="S64" s="322"/>
      <c r="T64" s="359"/>
      <c r="U64" s="322"/>
      <c r="V64" s="326"/>
      <c r="W64" s="361"/>
      <c r="X64" s="359"/>
      <c r="Y64" s="322"/>
      <c r="Z64" s="326"/>
      <c r="AA64" s="326"/>
      <c r="AB64" s="326"/>
      <c r="AC64" s="326"/>
      <c r="AD64" s="321">
        <f>SUM(AD65:AE67)</f>
        <v>0</v>
      </c>
      <c r="AE64" s="322"/>
      <c r="AF64" s="181"/>
      <c r="AG64" s="182"/>
      <c r="AH64" s="205"/>
      <c r="AI64" s="181"/>
      <c r="AJ64" s="182"/>
      <c r="AK64" s="183"/>
      <c r="AL64" s="181"/>
      <c r="AM64" s="182"/>
      <c r="AN64" s="183"/>
      <c r="AO64" s="204"/>
      <c r="AP64" s="182"/>
      <c r="AQ64" s="205"/>
      <c r="AR64" s="181"/>
      <c r="AS64" s="182"/>
      <c r="AT64" s="183"/>
      <c r="AU64" s="181"/>
      <c r="AV64" s="182"/>
      <c r="AW64" s="205"/>
      <c r="AX64" s="181"/>
      <c r="AY64" s="182"/>
      <c r="AZ64" s="183"/>
      <c r="BA64" s="204"/>
      <c r="BB64" s="182"/>
      <c r="BC64" s="205"/>
      <c r="BD64" s="318"/>
      <c r="BE64" s="319"/>
      <c r="BF64" s="319"/>
      <c r="BG64" s="319"/>
      <c r="BH64" s="319"/>
      <c r="BI64" s="320"/>
      <c r="BJ64" s="122">
        <f t="shared" si="4"/>
        <v>0</v>
      </c>
      <c r="BK64" s="109"/>
      <c r="BL64" s="109"/>
      <c r="BM64" s="109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8"/>
      <c r="FM64" s="108"/>
      <c r="FN64" s="108"/>
      <c r="FO64" s="108"/>
      <c r="FP64" s="108"/>
      <c r="FQ64" s="108"/>
      <c r="FR64" s="108"/>
      <c r="FS64" s="108"/>
      <c r="FT64" s="108"/>
      <c r="FU64" s="108"/>
      <c r="FV64" s="108"/>
      <c r="FW64" s="108"/>
      <c r="FX64" s="108"/>
      <c r="FY64" s="108"/>
      <c r="FZ64" s="108"/>
      <c r="GA64" s="108"/>
      <c r="GB64" s="108"/>
      <c r="GC64" s="108"/>
      <c r="GD64" s="108"/>
      <c r="GE64" s="108"/>
      <c r="GF64" s="108"/>
      <c r="GG64" s="108"/>
      <c r="GH64" s="108"/>
      <c r="GI64" s="108"/>
      <c r="GJ64" s="108"/>
      <c r="GK64" s="108"/>
      <c r="GL64" s="108"/>
      <c r="GM64" s="108"/>
      <c r="GN64" s="108"/>
      <c r="GO64" s="108"/>
      <c r="GP64" s="108"/>
      <c r="GQ64" s="108"/>
      <c r="GR64" s="108"/>
      <c r="GS64" s="108"/>
      <c r="GT64" s="108"/>
      <c r="GU64" s="108"/>
      <c r="GV64" s="108"/>
      <c r="GW64" s="108"/>
      <c r="GX64" s="108"/>
      <c r="GY64" s="108"/>
      <c r="GZ64" s="108"/>
      <c r="HA64" s="108"/>
      <c r="HB64" s="108"/>
      <c r="HC64" s="108"/>
      <c r="HD64" s="108"/>
      <c r="HE64" s="108"/>
      <c r="HF64" s="108"/>
      <c r="HG64" s="108"/>
      <c r="HH64" s="108"/>
      <c r="HI64" s="108"/>
      <c r="HJ64" s="108"/>
      <c r="HK64" s="108"/>
      <c r="HL64" s="108"/>
      <c r="HM64" s="108"/>
      <c r="HN64" s="108"/>
      <c r="HO64" s="108"/>
      <c r="HP64" s="108"/>
      <c r="HQ64" s="108"/>
      <c r="HR64" s="108"/>
      <c r="HS64" s="108"/>
      <c r="HT64" s="108"/>
      <c r="HU64" s="108"/>
      <c r="HV64" s="108"/>
      <c r="HW64" s="108"/>
      <c r="HX64" s="108"/>
      <c r="HY64" s="108"/>
      <c r="HZ64" s="108"/>
      <c r="IA64" s="108"/>
      <c r="IB64" s="108"/>
      <c r="IC64" s="108"/>
      <c r="ID64" s="108"/>
      <c r="IE64" s="108"/>
      <c r="IF64" s="108"/>
      <c r="IG64" s="108"/>
      <c r="IH64" s="108"/>
      <c r="II64" s="108"/>
      <c r="IJ64" s="108"/>
      <c r="IK64" s="108"/>
      <c r="IL64" s="108"/>
      <c r="IM64" s="108"/>
      <c r="IN64" s="108"/>
      <c r="IO64" s="108"/>
      <c r="IP64" s="108"/>
      <c r="IQ64" s="108"/>
      <c r="IR64" s="108"/>
      <c r="IS64" s="108"/>
      <c r="IT64" s="108"/>
      <c r="IU64" s="108"/>
      <c r="IV64" s="108"/>
      <c r="IW64" s="108"/>
      <c r="IX64" s="108"/>
      <c r="IY64" s="108"/>
      <c r="IZ64" s="108"/>
      <c r="JA64" s="108"/>
      <c r="JB64" s="108"/>
      <c r="JC64" s="108"/>
      <c r="JD64" s="108"/>
      <c r="JE64" s="108"/>
      <c r="JF64" s="108"/>
      <c r="JG64" s="108"/>
      <c r="JH64" s="108"/>
      <c r="JI64" s="108"/>
      <c r="JJ64" s="108"/>
      <c r="JK64" s="108"/>
      <c r="JL64" s="108"/>
      <c r="JM64" s="108"/>
      <c r="JN64" s="108"/>
      <c r="JO64" s="108"/>
      <c r="JP64" s="108"/>
      <c r="JQ64" s="108"/>
      <c r="JR64" s="108"/>
      <c r="JS64" s="108"/>
      <c r="JT64" s="108"/>
      <c r="JU64" s="108"/>
      <c r="JV64" s="108"/>
      <c r="JW64" s="108"/>
      <c r="JX64" s="108"/>
      <c r="JY64" s="108"/>
      <c r="JZ64" s="108"/>
      <c r="KA64" s="108"/>
      <c r="KB64" s="108"/>
      <c r="KC64" s="108"/>
      <c r="KD64" s="108"/>
      <c r="KE64" s="108"/>
      <c r="KF64" s="108"/>
      <c r="KG64" s="108"/>
      <c r="KH64" s="108"/>
      <c r="KI64" s="108"/>
      <c r="KJ64" s="108"/>
      <c r="KK64" s="108"/>
      <c r="KL64" s="108"/>
      <c r="KM64" s="108"/>
      <c r="KN64" s="108"/>
      <c r="KO64" s="108"/>
      <c r="KP64" s="108"/>
      <c r="KQ64" s="108"/>
      <c r="KR64" s="108"/>
      <c r="KS64" s="108"/>
      <c r="KT64" s="108"/>
      <c r="KU64" s="108"/>
      <c r="KV64" s="108"/>
      <c r="KW64" s="108"/>
      <c r="KX64" s="108"/>
      <c r="KY64" s="108"/>
      <c r="KZ64" s="108"/>
      <c r="LA64" s="108"/>
      <c r="LB64" s="108"/>
      <c r="LC64" s="108"/>
      <c r="LD64" s="108"/>
      <c r="LE64" s="108"/>
      <c r="LF64" s="108"/>
      <c r="LG64" s="108"/>
      <c r="LH64" s="108"/>
      <c r="LI64" s="108"/>
      <c r="LJ64" s="108"/>
      <c r="LK64" s="108"/>
      <c r="LL64" s="108"/>
      <c r="LM64" s="108"/>
      <c r="LN64" s="108"/>
      <c r="LO64" s="108"/>
      <c r="LP64" s="108"/>
      <c r="LQ64" s="108"/>
      <c r="LR64" s="108"/>
      <c r="LS64" s="108"/>
      <c r="LT64" s="108"/>
      <c r="LU64" s="108"/>
      <c r="LV64" s="108"/>
      <c r="LW64" s="108"/>
      <c r="LX64" s="108"/>
      <c r="LY64" s="108"/>
      <c r="LZ64" s="108"/>
      <c r="MA64" s="108"/>
      <c r="MB64" s="108"/>
      <c r="MC64" s="108"/>
      <c r="MD64" s="108"/>
      <c r="ME64" s="108"/>
      <c r="MF64" s="108"/>
      <c r="MG64" s="108"/>
      <c r="MH64" s="108"/>
      <c r="MI64" s="108"/>
      <c r="MJ64" s="108"/>
      <c r="MK64" s="108"/>
      <c r="ML64" s="108"/>
      <c r="MM64" s="108"/>
      <c r="MN64" s="108"/>
      <c r="MO64" s="108"/>
      <c r="MP64" s="108"/>
      <c r="MQ64" s="108"/>
      <c r="MR64" s="108"/>
      <c r="MS64" s="108"/>
      <c r="MT64" s="108"/>
      <c r="MU64" s="108"/>
      <c r="MV64" s="108"/>
      <c r="MW64" s="108"/>
      <c r="MX64" s="108"/>
      <c r="MY64" s="108"/>
      <c r="MZ64" s="108"/>
      <c r="NA64" s="108"/>
      <c r="NB64" s="108"/>
      <c r="NC64" s="108"/>
      <c r="ND64" s="108"/>
      <c r="NE64" s="108"/>
      <c r="NF64" s="108"/>
      <c r="NG64" s="108"/>
      <c r="NH64" s="108"/>
      <c r="NI64" s="108"/>
      <c r="NJ64" s="108"/>
      <c r="NK64" s="108"/>
      <c r="NL64" s="108"/>
      <c r="NM64" s="108"/>
      <c r="NN64" s="108"/>
      <c r="NO64" s="108"/>
      <c r="NP64" s="108"/>
      <c r="NQ64" s="108"/>
      <c r="NR64" s="108"/>
      <c r="NS64" s="108"/>
      <c r="NT64" s="108"/>
      <c r="NU64" s="108"/>
      <c r="NV64" s="108"/>
      <c r="NW64" s="108"/>
      <c r="NX64" s="108"/>
      <c r="NY64" s="108"/>
      <c r="NZ64" s="108"/>
      <c r="OA64" s="108"/>
      <c r="OB64" s="108"/>
      <c r="OC64" s="108"/>
      <c r="OD64" s="108"/>
      <c r="OE64" s="108"/>
      <c r="OF64" s="108"/>
      <c r="OG64" s="108"/>
      <c r="OH64" s="108"/>
      <c r="OI64" s="108"/>
      <c r="OJ64" s="108"/>
      <c r="OK64" s="108"/>
      <c r="OL64" s="108"/>
      <c r="OM64" s="108"/>
      <c r="ON64" s="108"/>
      <c r="OO64" s="108"/>
      <c r="OP64" s="108"/>
      <c r="OQ64" s="108"/>
      <c r="OR64" s="108"/>
      <c r="OS64" s="108"/>
      <c r="OT64" s="108"/>
      <c r="OU64" s="108"/>
      <c r="OV64" s="108"/>
      <c r="OW64" s="108"/>
      <c r="OX64" s="108"/>
      <c r="OY64" s="108"/>
      <c r="OZ64" s="108"/>
      <c r="PA64" s="108"/>
      <c r="PB64" s="108"/>
      <c r="PC64" s="108"/>
      <c r="PD64" s="108"/>
      <c r="PE64" s="108"/>
      <c r="PF64" s="108"/>
      <c r="PG64" s="108"/>
      <c r="PH64" s="108"/>
      <c r="PI64" s="108"/>
      <c r="PJ64" s="108"/>
      <c r="PK64" s="108"/>
      <c r="PL64" s="108"/>
      <c r="PM64" s="108"/>
      <c r="PN64" s="108"/>
      <c r="PO64" s="108"/>
      <c r="PP64" s="108"/>
      <c r="PQ64" s="108"/>
      <c r="PR64" s="108"/>
      <c r="PS64" s="108"/>
      <c r="PT64" s="108"/>
      <c r="PU64" s="108"/>
      <c r="PV64" s="108"/>
      <c r="PW64" s="108"/>
      <c r="PX64" s="108"/>
      <c r="PY64" s="108"/>
      <c r="PZ64" s="108"/>
      <c r="QA64" s="108"/>
      <c r="QB64" s="108"/>
      <c r="QC64" s="108"/>
      <c r="QD64" s="108"/>
      <c r="QE64" s="108"/>
      <c r="QF64" s="108"/>
      <c r="QG64" s="108"/>
      <c r="QH64" s="108"/>
      <c r="QI64" s="108"/>
      <c r="QJ64" s="108"/>
      <c r="QK64" s="108"/>
      <c r="QL64" s="108"/>
      <c r="QM64" s="108"/>
      <c r="QN64" s="108"/>
      <c r="QO64" s="108"/>
      <c r="QP64" s="108"/>
      <c r="QQ64" s="108"/>
      <c r="QR64" s="108"/>
      <c r="QS64" s="108"/>
      <c r="QT64" s="108"/>
      <c r="QU64" s="108"/>
      <c r="QV64" s="108"/>
      <c r="QW64" s="108"/>
      <c r="QX64" s="108"/>
      <c r="QY64" s="108"/>
      <c r="QZ64" s="108"/>
      <c r="RA64" s="108"/>
      <c r="RB64" s="108"/>
      <c r="RC64" s="108"/>
      <c r="RD64" s="108"/>
      <c r="RE64" s="108"/>
      <c r="RF64" s="108"/>
      <c r="RG64" s="108"/>
      <c r="RH64" s="108"/>
      <c r="RI64" s="108"/>
      <c r="RJ64" s="108"/>
      <c r="RK64" s="108"/>
      <c r="RL64" s="108"/>
      <c r="RM64" s="108"/>
      <c r="RN64" s="108"/>
      <c r="RO64" s="108"/>
      <c r="RP64" s="108"/>
      <c r="RQ64" s="108"/>
      <c r="RR64" s="108"/>
      <c r="RS64" s="108"/>
      <c r="RT64" s="108"/>
      <c r="RU64" s="108"/>
      <c r="RV64" s="108"/>
      <c r="RW64" s="108"/>
      <c r="RX64" s="108"/>
      <c r="RY64" s="108"/>
      <c r="RZ64" s="108"/>
      <c r="SA64" s="108"/>
      <c r="SB64" s="108"/>
      <c r="SC64" s="108"/>
      <c r="SD64" s="108"/>
      <c r="SE64" s="108"/>
      <c r="SF64" s="108"/>
      <c r="SG64" s="108"/>
      <c r="SH64" s="108"/>
      <c r="SI64" s="108"/>
      <c r="SJ64" s="108"/>
      <c r="SK64" s="108"/>
      <c r="SL64" s="108"/>
      <c r="SM64" s="108"/>
      <c r="SN64" s="108"/>
      <c r="SO64" s="108"/>
      <c r="SP64" s="108"/>
      <c r="SQ64" s="108"/>
      <c r="SR64" s="108"/>
      <c r="SS64" s="108"/>
      <c r="ST64" s="108"/>
      <c r="SU64" s="108"/>
      <c r="SV64" s="108"/>
      <c r="SW64" s="108"/>
      <c r="SX64" s="108"/>
      <c r="SY64" s="108"/>
      <c r="SZ64" s="108"/>
      <c r="TA64" s="108"/>
      <c r="TB64" s="108"/>
      <c r="TC64" s="108"/>
      <c r="TD64" s="108"/>
      <c r="TE64" s="108"/>
      <c r="TF64" s="108"/>
      <c r="TG64" s="108"/>
      <c r="TH64" s="108"/>
      <c r="TI64" s="108"/>
      <c r="TJ64" s="108"/>
      <c r="TK64" s="108"/>
      <c r="TL64" s="108"/>
      <c r="TM64" s="108"/>
      <c r="TN64" s="108"/>
      <c r="TO64" s="108"/>
      <c r="TP64" s="108"/>
      <c r="TQ64" s="108"/>
      <c r="TR64" s="108"/>
      <c r="TS64" s="108"/>
      <c r="TT64" s="108"/>
      <c r="TU64" s="108"/>
      <c r="TV64" s="108"/>
      <c r="TW64" s="108"/>
      <c r="TX64" s="108"/>
      <c r="TY64" s="108"/>
      <c r="TZ64" s="108"/>
      <c r="UA64" s="108"/>
      <c r="UB64" s="108"/>
      <c r="UC64" s="108"/>
      <c r="UD64" s="108"/>
      <c r="UE64" s="108"/>
      <c r="UF64" s="108"/>
      <c r="UG64" s="108"/>
      <c r="UH64" s="108"/>
      <c r="UI64" s="108"/>
      <c r="UJ64" s="108"/>
      <c r="UK64" s="108"/>
      <c r="UL64" s="108"/>
      <c r="UM64" s="108"/>
      <c r="UN64" s="108"/>
      <c r="UO64" s="108"/>
      <c r="UP64" s="108"/>
      <c r="UQ64" s="108"/>
      <c r="UR64" s="108"/>
      <c r="US64" s="108"/>
      <c r="UT64" s="108"/>
      <c r="UU64" s="108"/>
      <c r="UV64" s="108"/>
      <c r="UW64" s="108"/>
      <c r="UX64" s="108"/>
      <c r="UY64" s="108"/>
      <c r="UZ64" s="108"/>
      <c r="VA64" s="108"/>
      <c r="VB64" s="108"/>
      <c r="VC64" s="108"/>
      <c r="VD64" s="108"/>
      <c r="VE64" s="108"/>
      <c r="VF64" s="108"/>
      <c r="VG64" s="108"/>
      <c r="VH64" s="108"/>
      <c r="VI64" s="108"/>
      <c r="VJ64" s="108"/>
      <c r="VK64" s="108"/>
      <c r="VL64" s="108"/>
      <c r="VM64" s="108"/>
      <c r="VN64" s="108"/>
      <c r="VO64" s="108"/>
      <c r="VP64" s="108"/>
      <c r="VQ64" s="108"/>
      <c r="VR64" s="108"/>
      <c r="VS64" s="108"/>
      <c r="VT64" s="108"/>
      <c r="VU64" s="108"/>
      <c r="VV64" s="108"/>
      <c r="VW64" s="108"/>
      <c r="VX64" s="108"/>
      <c r="VY64" s="108"/>
      <c r="VZ64" s="108"/>
      <c r="WA64" s="108"/>
      <c r="WB64" s="108"/>
      <c r="WC64" s="108"/>
      <c r="WD64" s="108"/>
      <c r="WE64" s="108"/>
      <c r="WF64" s="108"/>
      <c r="WG64" s="108"/>
      <c r="WH64" s="108"/>
      <c r="WI64" s="108"/>
      <c r="WJ64" s="108"/>
      <c r="WK64" s="108"/>
      <c r="WL64" s="108"/>
      <c r="WM64" s="108"/>
      <c r="WN64" s="108"/>
      <c r="WO64" s="108"/>
      <c r="WP64" s="108"/>
      <c r="WQ64" s="108"/>
      <c r="WR64" s="108"/>
      <c r="WS64" s="108"/>
      <c r="WT64" s="108"/>
      <c r="WU64" s="108"/>
      <c r="WV64" s="108"/>
      <c r="WW64" s="108"/>
      <c r="WX64" s="108"/>
      <c r="WY64" s="108"/>
      <c r="WZ64" s="108"/>
      <c r="XA64" s="108"/>
      <c r="XB64" s="108"/>
      <c r="XC64" s="108"/>
      <c r="XD64" s="108"/>
      <c r="XE64" s="108"/>
      <c r="XF64" s="108"/>
      <c r="XG64" s="108"/>
      <c r="XH64" s="108"/>
      <c r="XI64" s="108"/>
      <c r="XJ64" s="108"/>
      <c r="XK64" s="108"/>
      <c r="XL64" s="108"/>
      <c r="XM64" s="108"/>
      <c r="XN64" s="108"/>
      <c r="XO64" s="108"/>
      <c r="XP64" s="108"/>
      <c r="XQ64" s="108"/>
      <c r="XR64" s="108"/>
      <c r="XS64" s="108"/>
      <c r="XT64" s="108"/>
      <c r="XU64" s="108"/>
      <c r="XV64" s="108"/>
      <c r="XW64" s="108"/>
      <c r="XX64" s="108"/>
      <c r="XY64" s="108"/>
      <c r="XZ64" s="108"/>
      <c r="YA64" s="108"/>
      <c r="YB64" s="108"/>
      <c r="YC64" s="108"/>
      <c r="YD64" s="108"/>
      <c r="YE64" s="108"/>
      <c r="YF64" s="108"/>
      <c r="YG64" s="108"/>
      <c r="YH64" s="108"/>
      <c r="YI64" s="108"/>
      <c r="YJ64" s="108"/>
      <c r="YK64" s="108"/>
      <c r="YL64" s="108"/>
      <c r="YM64" s="108"/>
      <c r="YN64" s="108"/>
      <c r="YO64" s="108"/>
      <c r="YP64" s="108"/>
      <c r="YQ64" s="108"/>
      <c r="YR64" s="108"/>
      <c r="YS64" s="108"/>
      <c r="YT64" s="108"/>
      <c r="YU64" s="108"/>
      <c r="YV64" s="108"/>
      <c r="YW64" s="108"/>
      <c r="YX64" s="108"/>
      <c r="YY64" s="108"/>
      <c r="YZ64" s="108"/>
      <c r="ZA64" s="108"/>
      <c r="ZB64" s="108"/>
      <c r="ZC64" s="108"/>
      <c r="ZD64" s="108"/>
      <c r="ZE64" s="108"/>
      <c r="ZF64" s="108"/>
      <c r="ZG64" s="108"/>
      <c r="ZH64" s="108"/>
      <c r="ZI64" s="108"/>
      <c r="ZJ64" s="108"/>
      <c r="ZK64" s="108"/>
      <c r="ZL64" s="108"/>
      <c r="ZM64" s="108"/>
      <c r="ZN64" s="108"/>
      <c r="ZO64" s="108"/>
      <c r="ZP64" s="108"/>
      <c r="ZQ64" s="108"/>
      <c r="ZR64" s="108"/>
      <c r="ZS64" s="108"/>
      <c r="ZT64" s="108"/>
      <c r="ZU64" s="108"/>
      <c r="ZV64" s="108"/>
      <c r="ZW64" s="108"/>
      <c r="ZX64" s="108"/>
      <c r="ZY64" s="108"/>
      <c r="ZZ64" s="108"/>
      <c r="AAA64" s="108"/>
      <c r="AAB64" s="108"/>
      <c r="AAC64" s="108"/>
      <c r="AAD64" s="108"/>
      <c r="AAE64" s="108"/>
      <c r="AAF64" s="108"/>
      <c r="AAG64" s="108"/>
      <c r="AAH64" s="108"/>
      <c r="AAI64" s="108"/>
      <c r="AAJ64" s="108"/>
      <c r="AAK64" s="108"/>
      <c r="AAL64" s="108"/>
      <c r="AAM64" s="108"/>
      <c r="AAN64" s="108"/>
      <c r="AAO64" s="108"/>
      <c r="AAP64" s="108"/>
      <c r="AAQ64" s="108"/>
      <c r="AAR64" s="108"/>
      <c r="AAS64" s="108"/>
      <c r="AAT64" s="108"/>
      <c r="AAU64" s="108"/>
      <c r="AAV64" s="108"/>
      <c r="AAW64" s="108"/>
      <c r="AAX64" s="108"/>
      <c r="AAY64" s="108"/>
      <c r="AAZ64" s="108"/>
      <c r="ABA64" s="108"/>
      <c r="ABB64" s="108"/>
      <c r="ABC64" s="108"/>
      <c r="ABD64" s="108"/>
      <c r="ABE64" s="108"/>
      <c r="ABF64" s="108"/>
      <c r="ABG64" s="108"/>
      <c r="ABH64" s="108"/>
      <c r="ABI64" s="108"/>
      <c r="ABJ64" s="108"/>
      <c r="ABK64" s="108"/>
      <c r="ABL64" s="108"/>
      <c r="ABM64" s="108"/>
      <c r="ABN64" s="108"/>
      <c r="ABO64" s="108"/>
      <c r="ABP64" s="108"/>
      <c r="ABQ64" s="108"/>
      <c r="ABR64" s="108"/>
      <c r="ABS64" s="108"/>
      <c r="ABT64" s="108"/>
      <c r="ABU64" s="108"/>
      <c r="ABV64" s="108"/>
      <c r="ABW64" s="108"/>
      <c r="ABX64" s="108"/>
      <c r="ABY64" s="108"/>
      <c r="ABZ64" s="108"/>
      <c r="ACA64" s="108"/>
      <c r="ACB64" s="108"/>
      <c r="ACC64" s="108"/>
      <c r="ACD64" s="108"/>
      <c r="ACE64" s="108"/>
      <c r="ACF64" s="108"/>
      <c r="ACG64" s="108"/>
      <c r="ACH64" s="108"/>
      <c r="ACI64" s="108"/>
      <c r="ACJ64" s="108"/>
      <c r="ACK64" s="108"/>
      <c r="ACL64" s="108"/>
      <c r="ACM64" s="108"/>
      <c r="ACN64" s="108"/>
      <c r="ACO64" s="108"/>
      <c r="ACP64" s="108"/>
      <c r="ACQ64" s="108"/>
      <c r="ACR64" s="108"/>
      <c r="ACS64" s="108"/>
      <c r="ACT64" s="108"/>
      <c r="ACU64" s="108"/>
      <c r="ACV64" s="108"/>
      <c r="ACW64" s="108"/>
      <c r="ACX64" s="108"/>
      <c r="ACY64" s="108"/>
      <c r="ACZ64" s="108"/>
      <c r="ADA64" s="108"/>
      <c r="ADB64" s="108"/>
      <c r="ADC64" s="108"/>
      <c r="ADD64" s="108"/>
      <c r="ADE64" s="108"/>
      <c r="ADF64" s="108"/>
      <c r="ADG64" s="108"/>
      <c r="ADH64" s="108"/>
      <c r="ADI64" s="108"/>
      <c r="ADJ64" s="108"/>
      <c r="ADK64" s="108"/>
      <c r="ADL64" s="108"/>
      <c r="ADM64" s="108"/>
      <c r="ADN64" s="108"/>
      <c r="ADO64" s="108"/>
      <c r="ADP64" s="108"/>
      <c r="ADQ64" s="108"/>
      <c r="ADR64" s="108"/>
      <c r="ADS64" s="108"/>
      <c r="ADT64" s="108"/>
      <c r="ADU64" s="108"/>
      <c r="ADV64" s="108"/>
      <c r="ADW64" s="108"/>
      <c r="ADX64" s="108"/>
      <c r="ADY64" s="108"/>
      <c r="ADZ64" s="108"/>
      <c r="AEA64" s="108"/>
      <c r="AEB64" s="108"/>
      <c r="AEC64" s="108"/>
      <c r="AED64" s="108"/>
      <c r="AEE64" s="108"/>
      <c r="AEF64" s="108"/>
      <c r="AEG64" s="108"/>
      <c r="AEH64" s="108"/>
      <c r="AEI64" s="108"/>
      <c r="AEJ64" s="108"/>
      <c r="AEK64" s="108"/>
      <c r="AEL64" s="108"/>
      <c r="AEM64" s="108"/>
      <c r="AEN64" s="108"/>
      <c r="AEO64" s="108"/>
      <c r="AEP64" s="108"/>
      <c r="AEQ64" s="108"/>
      <c r="AER64" s="108"/>
      <c r="AES64" s="108"/>
      <c r="AET64" s="108"/>
      <c r="AEU64" s="108"/>
      <c r="AEV64" s="108"/>
      <c r="AEW64" s="108"/>
      <c r="AEX64" s="108"/>
      <c r="AEY64" s="108"/>
      <c r="AEZ64" s="108"/>
      <c r="AFA64" s="108"/>
      <c r="AFB64" s="108"/>
      <c r="AFC64" s="108"/>
      <c r="AFD64" s="108"/>
      <c r="AFE64" s="108"/>
      <c r="AFF64" s="108"/>
      <c r="AFG64" s="108"/>
      <c r="AFH64" s="108"/>
      <c r="AFI64" s="108"/>
      <c r="AFJ64" s="108"/>
      <c r="AFK64" s="108"/>
      <c r="AFL64" s="108"/>
      <c r="AFM64" s="108"/>
      <c r="AFN64" s="108"/>
      <c r="AFO64" s="108"/>
      <c r="AFP64" s="108"/>
      <c r="AFQ64" s="108"/>
      <c r="AFR64" s="108"/>
      <c r="AFS64" s="108"/>
      <c r="AFT64" s="108"/>
      <c r="AFU64" s="108"/>
      <c r="AFV64" s="108"/>
      <c r="AFW64" s="108"/>
      <c r="AFX64" s="108"/>
      <c r="AFY64" s="108"/>
      <c r="AFZ64" s="108"/>
      <c r="AGA64" s="108"/>
      <c r="AGB64" s="108"/>
      <c r="AGC64" s="108"/>
      <c r="AGD64" s="108"/>
      <c r="AGE64" s="108"/>
      <c r="AGF64" s="108"/>
      <c r="AGG64" s="108"/>
      <c r="AGH64" s="108"/>
      <c r="AGI64" s="108"/>
      <c r="AGJ64" s="108"/>
      <c r="AGK64" s="108"/>
      <c r="AGL64" s="108"/>
      <c r="AGM64" s="108"/>
      <c r="AGN64" s="108"/>
      <c r="AGO64" s="108"/>
      <c r="AGP64" s="108"/>
      <c r="AGQ64" s="108"/>
      <c r="AGR64" s="108"/>
      <c r="AGS64" s="108"/>
      <c r="AGT64" s="108"/>
      <c r="AGU64" s="108"/>
      <c r="AGV64" s="108"/>
      <c r="AGW64" s="108"/>
      <c r="AGX64" s="108"/>
      <c r="AGY64" s="108"/>
      <c r="AGZ64" s="108"/>
      <c r="AHA64" s="108"/>
      <c r="AHB64" s="108"/>
      <c r="AHC64" s="108"/>
      <c r="AHD64" s="108"/>
      <c r="AHE64" s="108"/>
      <c r="AHF64" s="108"/>
      <c r="AHG64" s="108"/>
      <c r="AHH64" s="108"/>
      <c r="AHI64" s="108"/>
      <c r="AHJ64" s="108"/>
      <c r="AHK64" s="108"/>
      <c r="AHL64" s="108"/>
      <c r="AHM64" s="108"/>
      <c r="AHN64" s="108"/>
      <c r="AHO64" s="108"/>
      <c r="AHP64" s="108"/>
      <c r="AHQ64" s="108"/>
      <c r="AHR64" s="108"/>
      <c r="AHS64" s="108"/>
      <c r="AHT64" s="108"/>
      <c r="AHU64" s="108"/>
      <c r="AHV64" s="108"/>
      <c r="AHW64" s="108"/>
      <c r="AHX64" s="108"/>
      <c r="AHY64" s="108"/>
      <c r="AHZ64" s="108"/>
      <c r="AIA64" s="108"/>
      <c r="AIB64" s="108"/>
      <c r="AIC64" s="108"/>
      <c r="AID64" s="108"/>
      <c r="AIE64" s="108"/>
      <c r="AIF64" s="108"/>
      <c r="AIG64" s="108"/>
      <c r="AIH64" s="108"/>
      <c r="AII64" s="108"/>
      <c r="AIJ64" s="108"/>
      <c r="AIK64" s="108"/>
      <c r="AIL64" s="108"/>
      <c r="AIM64" s="108"/>
      <c r="AIN64" s="108"/>
      <c r="AIO64" s="108"/>
      <c r="AIP64" s="108"/>
      <c r="AIQ64" s="108"/>
      <c r="AIR64" s="108"/>
      <c r="AIS64" s="108"/>
      <c r="AIT64" s="108"/>
      <c r="AIU64" s="108"/>
      <c r="AIV64" s="108"/>
      <c r="AIW64" s="108"/>
      <c r="AIX64" s="108"/>
      <c r="AIY64" s="108"/>
      <c r="AIZ64" s="108"/>
      <c r="AJA64" s="108"/>
      <c r="AJB64" s="108"/>
      <c r="AJC64" s="108"/>
      <c r="AJD64" s="108"/>
      <c r="AJE64" s="108"/>
      <c r="AJF64" s="108"/>
      <c r="AJG64" s="108"/>
      <c r="AJH64" s="108"/>
      <c r="AJI64" s="108"/>
      <c r="AJJ64" s="108"/>
      <c r="AJK64" s="108"/>
      <c r="AJL64" s="108"/>
      <c r="AJM64" s="108"/>
      <c r="AJN64" s="108"/>
      <c r="AJO64" s="108"/>
      <c r="AJP64" s="108"/>
      <c r="AJQ64" s="108"/>
      <c r="AJR64" s="108"/>
      <c r="AJS64" s="108"/>
      <c r="AJT64" s="108"/>
      <c r="AJU64" s="108"/>
      <c r="AJV64" s="108"/>
      <c r="AJW64" s="108"/>
      <c r="AJX64" s="108"/>
      <c r="AJY64" s="108"/>
      <c r="AJZ64" s="108"/>
      <c r="AKA64" s="108"/>
      <c r="AKB64" s="108"/>
      <c r="AKC64" s="108"/>
      <c r="AKD64" s="108"/>
      <c r="AKE64" s="108"/>
      <c r="AKF64" s="108"/>
      <c r="AKG64" s="108"/>
      <c r="AKH64" s="108"/>
      <c r="AKI64" s="108"/>
      <c r="AKJ64" s="108"/>
      <c r="AKK64" s="108"/>
      <c r="AKL64" s="108"/>
      <c r="AKM64" s="108"/>
      <c r="AKN64" s="108"/>
      <c r="AKO64" s="108"/>
      <c r="AKP64" s="108"/>
      <c r="AKQ64" s="108"/>
      <c r="AKR64" s="108"/>
      <c r="AKS64" s="108"/>
      <c r="AKT64" s="108"/>
      <c r="AKU64" s="108"/>
      <c r="AKV64" s="108"/>
      <c r="AKW64" s="108"/>
      <c r="AKX64" s="108"/>
      <c r="AKY64" s="108"/>
      <c r="AKZ64" s="108"/>
      <c r="ALA64" s="108"/>
      <c r="ALB64" s="108"/>
      <c r="ALC64" s="108"/>
      <c r="ALD64" s="108"/>
      <c r="ALE64" s="108"/>
      <c r="ALF64" s="108"/>
      <c r="ALG64" s="108"/>
      <c r="ALH64" s="108"/>
      <c r="ALI64" s="108"/>
      <c r="ALJ64" s="108"/>
      <c r="ALK64" s="108"/>
      <c r="ALL64" s="108"/>
      <c r="ALM64" s="108"/>
      <c r="ALN64" s="108"/>
      <c r="ALO64" s="108"/>
      <c r="ALP64" s="108"/>
      <c r="ALQ64" s="108"/>
      <c r="ALR64" s="108"/>
      <c r="ALS64" s="108"/>
      <c r="ALT64" s="108"/>
      <c r="ALU64" s="108"/>
      <c r="ALV64" s="108"/>
      <c r="ALW64" s="108"/>
      <c r="ALX64" s="108"/>
      <c r="ALY64" s="108"/>
      <c r="ALZ64" s="108"/>
      <c r="AMA64" s="108"/>
      <c r="AMB64" s="108"/>
      <c r="AMC64" s="108"/>
      <c r="AMD64" s="108"/>
      <c r="AME64" s="108"/>
      <c r="AMF64" s="108"/>
      <c r="AMG64" s="108"/>
      <c r="AMH64" s="108"/>
      <c r="AMI64" s="108"/>
      <c r="AMJ64" s="108"/>
      <c r="AMK64" s="108"/>
      <c r="AML64" s="108"/>
      <c r="AMM64" s="108"/>
      <c r="AMN64" s="108"/>
      <c r="AMO64" s="108"/>
      <c r="AMP64" s="108"/>
      <c r="AMQ64" s="108"/>
      <c r="AMR64" s="108"/>
      <c r="AMS64" s="108"/>
      <c r="AMT64" s="108"/>
      <c r="AMU64" s="108"/>
      <c r="AMV64" s="108"/>
      <c r="AMW64" s="108"/>
      <c r="AMX64" s="108"/>
      <c r="AMY64" s="108"/>
      <c r="AMZ64" s="108"/>
      <c r="ANA64" s="108"/>
      <c r="ANB64" s="108"/>
      <c r="ANC64" s="108"/>
      <c r="AND64" s="108"/>
      <c r="ANE64" s="108"/>
      <c r="ANF64" s="108"/>
      <c r="ANG64" s="108"/>
      <c r="ANH64" s="108"/>
      <c r="ANI64" s="108"/>
      <c r="ANJ64" s="108"/>
      <c r="ANK64" s="108"/>
      <c r="ANL64" s="108"/>
      <c r="ANM64" s="108"/>
      <c r="ANN64" s="108"/>
      <c r="ANO64" s="108"/>
      <c r="ANP64" s="108"/>
      <c r="ANQ64" s="108"/>
      <c r="ANR64" s="108"/>
      <c r="ANS64" s="108"/>
      <c r="ANT64" s="108"/>
      <c r="ANU64" s="108"/>
      <c r="ANV64" s="108"/>
      <c r="ANW64" s="108"/>
      <c r="ANX64" s="108"/>
      <c r="ANY64" s="108"/>
      <c r="ANZ64" s="108"/>
      <c r="AOA64" s="108"/>
      <c r="AOB64" s="108"/>
      <c r="AOC64" s="108"/>
      <c r="AOD64" s="108"/>
      <c r="AOE64" s="108"/>
      <c r="AOF64" s="108"/>
      <c r="AOG64" s="108"/>
      <c r="AOH64" s="108"/>
      <c r="AOI64" s="108"/>
      <c r="AOJ64" s="108"/>
      <c r="AOK64" s="108"/>
      <c r="AOL64" s="108"/>
      <c r="AOM64" s="108"/>
      <c r="AON64" s="108"/>
      <c r="AOO64" s="108"/>
      <c r="AOP64" s="108"/>
      <c r="AOQ64" s="108"/>
      <c r="AOR64" s="108"/>
      <c r="AOS64" s="108"/>
      <c r="AOT64" s="108"/>
      <c r="AOU64" s="108"/>
      <c r="AOV64" s="108"/>
      <c r="AOW64" s="108"/>
      <c r="AOX64" s="108"/>
      <c r="AOY64" s="108"/>
      <c r="AOZ64" s="108"/>
      <c r="APA64" s="108"/>
      <c r="APB64" s="108"/>
      <c r="APC64" s="108"/>
      <c r="APD64" s="108"/>
      <c r="APE64" s="108"/>
      <c r="APF64" s="108"/>
      <c r="APG64" s="108"/>
      <c r="APH64" s="108"/>
      <c r="API64" s="108"/>
      <c r="APJ64" s="108"/>
      <c r="APK64" s="108"/>
      <c r="APL64" s="108"/>
      <c r="APM64" s="108"/>
      <c r="APN64" s="108"/>
      <c r="APO64" s="108"/>
      <c r="APP64" s="108"/>
      <c r="APQ64" s="108"/>
      <c r="APR64" s="108"/>
      <c r="APS64" s="108"/>
      <c r="APT64" s="108"/>
      <c r="APU64" s="108"/>
      <c r="APV64" s="108"/>
      <c r="APW64" s="108"/>
      <c r="APX64" s="108"/>
      <c r="APY64" s="108"/>
      <c r="APZ64" s="108"/>
      <c r="AQA64" s="108"/>
      <c r="AQB64" s="108"/>
      <c r="AQC64" s="108"/>
      <c r="AQD64" s="108"/>
      <c r="AQE64" s="108"/>
      <c r="AQF64" s="108"/>
      <c r="AQG64" s="108"/>
      <c r="AQH64" s="108"/>
      <c r="AQI64" s="108"/>
      <c r="AQJ64" s="108"/>
      <c r="AQK64" s="108"/>
      <c r="AQL64" s="108"/>
      <c r="AQM64" s="108"/>
      <c r="AQN64" s="108"/>
      <c r="AQO64" s="108"/>
      <c r="AQP64" s="108"/>
      <c r="AQQ64" s="108"/>
      <c r="AQR64" s="108"/>
      <c r="AQS64" s="108"/>
      <c r="AQT64" s="108"/>
      <c r="AQU64" s="108"/>
      <c r="AQV64" s="108"/>
      <c r="AQW64" s="108"/>
      <c r="AQX64" s="108"/>
      <c r="AQY64" s="108"/>
      <c r="AQZ64" s="108"/>
      <c r="ARA64" s="108"/>
      <c r="ARB64" s="108"/>
      <c r="ARC64" s="108"/>
      <c r="ARD64" s="108"/>
      <c r="ARE64" s="108"/>
      <c r="ARF64" s="108"/>
      <c r="ARG64" s="108"/>
      <c r="ARH64" s="108"/>
      <c r="ARI64" s="108"/>
      <c r="ARJ64" s="108"/>
      <c r="ARK64" s="108"/>
      <c r="ARL64" s="108"/>
      <c r="ARM64" s="108"/>
      <c r="ARN64" s="108"/>
      <c r="ARO64" s="108"/>
      <c r="ARP64" s="108"/>
      <c r="ARQ64" s="108"/>
      <c r="ARR64" s="108"/>
      <c r="ARS64" s="108"/>
      <c r="ART64" s="108"/>
      <c r="ARU64" s="108"/>
      <c r="ARV64" s="108"/>
      <c r="ARW64" s="108"/>
      <c r="ARX64" s="108"/>
      <c r="ARY64" s="108"/>
      <c r="ARZ64" s="108"/>
      <c r="ASA64" s="108"/>
      <c r="ASB64" s="108"/>
      <c r="ASC64" s="108"/>
      <c r="ASD64" s="108"/>
      <c r="ASE64" s="108"/>
      <c r="ASF64" s="108"/>
      <c r="ASG64" s="108"/>
      <c r="ASH64" s="108"/>
      <c r="ASI64" s="108"/>
      <c r="ASJ64" s="108"/>
      <c r="ASK64" s="108"/>
      <c r="ASL64" s="108"/>
      <c r="ASM64" s="108"/>
      <c r="ASN64" s="108"/>
      <c r="ASO64" s="108"/>
      <c r="ASP64" s="108"/>
      <c r="ASQ64" s="108"/>
      <c r="ASR64" s="108"/>
      <c r="ASS64" s="108"/>
      <c r="AST64" s="108"/>
      <c r="ASU64" s="108"/>
      <c r="ASV64" s="108"/>
      <c r="ASW64" s="108"/>
      <c r="ASX64" s="108"/>
      <c r="ASY64" s="108"/>
      <c r="ASZ64" s="108"/>
      <c r="ATA64" s="108"/>
      <c r="ATB64" s="108"/>
      <c r="ATC64" s="108"/>
      <c r="ATD64" s="108"/>
      <c r="ATE64" s="108"/>
      <c r="ATF64" s="108"/>
      <c r="ATG64" s="108"/>
      <c r="ATH64" s="108"/>
      <c r="ATI64" s="108"/>
      <c r="ATJ64" s="108"/>
      <c r="ATK64" s="108"/>
      <c r="ATL64" s="108"/>
      <c r="ATM64" s="108"/>
      <c r="ATN64" s="108"/>
      <c r="ATO64" s="108"/>
      <c r="ATP64" s="108"/>
      <c r="ATQ64" s="108"/>
      <c r="ATR64" s="108"/>
      <c r="ATS64" s="108"/>
      <c r="ATT64" s="108"/>
      <c r="ATU64" s="108"/>
      <c r="ATV64" s="108"/>
      <c r="ATW64" s="108"/>
      <c r="ATX64" s="108"/>
      <c r="ATY64" s="108"/>
      <c r="ATZ64" s="108"/>
      <c r="AUA64" s="108"/>
      <c r="AUB64" s="108"/>
      <c r="AUC64" s="108"/>
      <c r="AUD64" s="108"/>
      <c r="AUE64" s="108"/>
      <c r="AUF64" s="108"/>
      <c r="AUG64" s="108"/>
      <c r="AUH64" s="108"/>
      <c r="AUI64" s="108"/>
      <c r="AUJ64" s="108"/>
      <c r="AUK64" s="108"/>
      <c r="AUL64" s="108"/>
      <c r="AUM64" s="108"/>
      <c r="AUN64" s="108"/>
      <c r="AUO64" s="108"/>
      <c r="AUP64" s="108"/>
      <c r="AUQ64" s="108"/>
      <c r="AUR64" s="108"/>
      <c r="AUS64" s="108"/>
      <c r="AUT64" s="108"/>
      <c r="AUU64" s="108"/>
      <c r="AUV64" s="108"/>
      <c r="AUW64" s="108"/>
      <c r="AUX64" s="108"/>
      <c r="AUY64" s="108"/>
      <c r="AUZ64" s="108"/>
      <c r="AVA64" s="108"/>
      <c r="AVB64" s="108"/>
      <c r="AVC64" s="108"/>
      <c r="AVD64" s="108"/>
      <c r="AVE64" s="108"/>
      <c r="AVF64" s="108"/>
      <c r="AVG64" s="108"/>
      <c r="AVH64" s="108"/>
      <c r="AVI64" s="108"/>
      <c r="AVJ64" s="108"/>
      <c r="AVK64" s="108"/>
      <c r="AVL64" s="108"/>
      <c r="AVM64" s="108"/>
      <c r="AVN64" s="108"/>
      <c r="AVO64" s="108"/>
      <c r="AVP64" s="108"/>
      <c r="AVQ64" s="108"/>
      <c r="AVR64" s="108"/>
      <c r="AVS64" s="108"/>
      <c r="AVT64" s="108"/>
      <c r="AVU64" s="108"/>
      <c r="AVV64" s="108"/>
      <c r="AVW64" s="108"/>
      <c r="AVX64" s="108"/>
      <c r="AVY64" s="108"/>
      <c r="AVZ64" s="108"/>
      <c r="AWA64" s="108"/>
      <c r="AWB64" s="108"/>
      <c r="AWC64" s="108"/>
      <c r="AWD64" s="108"/>
      <c r="AWE64" s="108"/>
      <c r="AWF64" s="108"/>
      <c r="AWG64" s="108"/>
      <c r="AWH64" s="108"/>
      <c r="AWI64" s="108"/>
      <c r="AWJ64" s="108"/>
      <c r="AWK64" s="108"/>
      <c r="AWL64" s="108"/>
      <c r="AWM64" s="108"/>
      <c r="AWN64" s="108"/>
      <c r="AWO64" s="108"/>
      <c r="AWP64" s="108"/>
      <c r="AWQ64" s="108"/>
      <c r="AWR64" s="108"/>
      <c r="AWS64" s="108"/>
      <c r="AWT64" s="108"/>
      <c r="AWU64" s="108"/>
      <c r="AWV64" s="108"/>
      <c r="AWW64" s="108"/>
      <c r="AWX64" s="108"/>
      <c r="AWY64" s="108"/>
      <c r="AWZ64" s="108"/>
      <c r="AXA64" s="108"/>
      <c r="AXB64" s="108"/>
      <c r="AXC64" s="108"/>
      <c r="AXD64" s="108"/>
      <c r="AXE64" s="108"/>
      <c r="AXF64" s="108"/>
      <c r="AXG64" s="108"/>
      <c r="AXH64" s="108"/>
      <c r="AXI64" s="108"/>
      <c r="AXJ64" s="108"/>
      <c r="AXK64" s="108"/>
      <c r="AXL64" s="108"/>
      <c r="AXM64" s="108"/>
      <c r="AXN64" s="108"/>
      <c r="AXO64" s="108"/>
      <c r="AXP64" s="108"/>
      <c r="AXQ64" s="108"/>
      <c r="AXR64" s="108"/>
      <c r="AXS64" s="108"/>
      <c r="AXT64" s="108"/>
      <c r="AXU64" s="108"/>
      <c r="AXV64" s="108"/>
      <c r="AXW64" s="108"/>
      <c r="AXX64" s="108"/>
      <c r="AXY64" s="108"/>
      <c r="AXZ64" s="108"/>
      <c r="AYA64" s="108"/>
      <c r="AYB64" s="108"/>
      <c r="AYC64" s="108"/>
      <c r="AYD64" s="108"/>
      <c r="AYE64" s="108"/>
      <c r="AYF64" s="108"/>
      <c r="AYG64" s="108"/>
      <c r="AYH64" s="108"/>
      <c r="AYI64" s="108"/>
      <c r="AYJ64" s="108"/>
      <c r="AYK64" s="108"/>
      <c r="AYL64" s="108"/>
      <c r="AYM64" s="108"/>
      <c r="AYN64" s="108"/>
      <c r="AYO64" s="108"/>
      <c r="AYP64" s="108"/>
      <c r="AYQ64" s="108"/>
      <c r="AYR64" s="108"/>
      <c r="AYS64" s="108"/>
      <c r="AYT64" s="108"/>
      <c r="AYU64" s="108"/>
      <c r="AYV64" s="108"/>
      <c r="AYW64" s="108"/>
      <c r="AYX64" s="108"/>
      <c r="AYY64" s="108"/>
      <c r="AYZ64" s="108"/>
      <c r="AZA64" s="108"/>
      <c r="AZB64" s="108"/>
      <c r="AZC64" s="108"/>
      <c r="AZD64" s="108"/>
      <c r="AZE64" s="108"/>
      <c r="AZF64" s="108"/>
      <c r="AZG64" s="108"/>
      <c r="AZH64" s="108"/>
      <c r="AZI64" s="108"/>
      <c r="AZJ64" s="108"/>
      <c r="AZK64" s="108"/>
      <c r="AZL64" s="108"/>
      <c r="AZM64" s="108"/>
      <c r="AZN64" s="108"/>
      <c r="AZO64" s="108"/>
      <c r="AZP64" s="108"/>
      <c r="AZQ64" s="108"/>
      <c r="AZR64" s="108"/>
      <c r="AZS64" s="108"/>
      <c r="AZT64" s="108"/>
      <c r="AZU64" s="108"/>
      <c r="AZV64" s="108"/>
      <c r="AZW64" s="108"/>
      <c r="AZX64" s="108"/>
      <c r="AZY64" s="108"/>
      <c r="AZZ64" s="108"/>
      <c r="BAA64" s="108"/>
      <c r="BAB64" s="108"/>
      <c r="BAC64" s="108"/>
      <c r="BAD64" s="108"/>
      <c r="BAE64" s="108"/>
      <c r="BAF64" s="108"/>
      <c r="BAG64" s="108"/>
      <c r="BAH64" s="108"/>
      <c r="BAI64" s="108"/>
      <c r="BAJ64" s="108"/>
      <c r="BAK64" s="108"/>
      <c r="BAL64" s="108"/>
      <c r="BAM64" s="108"/>
      <c r="BAN64" s="108"/>
      <c r="BAO64" s="108"/>
      <c r="BAP64" s="108"/>
      <c r="BAQ64" s="108"/>
      <c r="BAR64" s="108"/>
      <c r="BAS64" s="108"/>
      <c r="BAT64" s="108"/>
      <c r="BAU64" s="108"/>
      <c r="BAV64" s="108"/>
      <c r="BAW64" s="108"/>
      <c r="BAX64" s="108"/>
      <c r="BAY64" s="108"/>
      <c r="BAZ64" s="108"/>
      <c r="BBA64" s="108"/>
      <c r="BBB64" s="108"/>
      <c r="BBC64" s="108"/>
      <c r="BBD64" s="108"/>
      <c r="BBE64" s="108"/>
      <c r="BBF64" s="108"/>
      <c r="BBG64" s="108"/>
      <c r="BBH64" s="108"/>
      <c r="BBI64" s="108"/>
      <c r="BBJ64" s="108"/>
      <c r="BBK64" s="108"/>
      <c r="BBL64" s="108"/>
      <c r="BBM64" s="108"/>
      <c r="BBN64" s="108"/>
      <c r="BBO64" s="108"/>
      <c r="BBP64" s="108"/>
      <c r="BBQ64" s="108"/>
      <c r="BBR64" s="108"/>
      <c r="BBS64" s="108"/>
      <c r="BBT64" s="108"/>
      <c r="BBU64" s="108"/>
      <c r="BBV64" s="108"/>
      <c r="BBW64" s="108"/>
      <c r="BBX64" s="108"/>
      <c r="BBY64" s="108"/>
      <c r="BBZ64" s="108"/>
      <c r="BCA64" s="108"/>
      <c r="BCB64" s="108"/>
      <c r="BCC64" s="108"/>
      <c r="BCD64" s="108"/>
      <c r="BCE64" s="108"/>
      <c r="BCF64" s="108"/>
      <c r="BCG64" s="108"/>
      <c r="BCH64" s="108"/>
      <c r="BCI64" s="108"/>
      <c r="BCJ64" s="108"/>
      <c r="BCK64" s="108"/>
      <c r="BCL64" s="108"/>
      <c r="BCM64" s="108"/>
      <c r="BCN64" s="108"/>
      <c r="BCO64" s="108"/>
      <c r="BCP64" s="108"/>
      <c r="BCQ64" s="108"/>
      <c r="BCR64" s="108"/>
      <c r="BCS64" s="108"/>
      <c r="BCT64" s="108"/>
      <c r="BCU64" s="108"/>
      <c r="BCV64" s="108"/>
      <c r="BCW64" s="108"/>
      <c r="BCX64" s="108"/>
      <c r="BCY64" s="108"/>
      <c r="BCZ64" s="108"/>
      <c r="BDA64" s="108"/>
      <c r="BDB64" s="108"/>
      <c r="BDC64" s="108"/>
      <c r="BDD64" s="108"/>
      <c r="BDE64" s="108"/>
      <c r="BDF64" s="108"/>
      <c r="BDG64" s="108"/>
      <c r="BDH64" s="108"/>
      <c r="BDI64" s="108"/>
      <c r="BDJ64" s="108"/>
      <c r="BDK64" s="108"/>
      <c r="BDL64" s="108"/>
      <c r="BDM64" s="108"/>
      <c r="BDN64" s="108"/>
      <c r="BDO64" s="108"/>
      <c r="BDP64" s="108"/>
      <c r="BDQ64" s="108"/>
      <c r="BDR64" s="108"/>
      <c r="BDS64" s="108"/>
      <c r="BDT64" s="108"/>
      <c r="BDU64" s="108"/>
      <c r="BDV64" s="108"/>
      <c r="BDW64" s="108"/>
      <c r="BDX64" s="108"/>
      <c r="BDY64" s="108"/>
      <c r="BDZ64" s="108"/>
      <c r="BEA64" s="108"/>
      <c r="BEB64" s="108"/>
      <c r="BEC64" s="108"/>
      <c r="BED64" s="108"/>
      <c r="BEE64" s="108"/>
      <c r="BEF64" s="108"/>
      <c r="BEG64" s="108"/>
      <c r="BEH64" s="108"/>
      <c r="BEI64" s="108"/>
      <c r="BEJ64" s="108"/>
      <c r="BEK64" s="108"/>
      <c r="BEL64" s="108"/>
      <c r="BEM64" s="108"/>
      <c r="BEN64" s="108"/>
      <c r="BEO64" s="108"/>
      <c r="BEP64" s="108"/>
      <c r="BEQ64" s="108"/>
      <c r="BER64" s="108"/>
      <c r="BES64" s="108"/>
      <c r="BET64" s="108"/>
      <c r="BEU64" s="108"/>
      <c r="BEV64" s="108"/>
      <c r="BEW64" s="108"/>
      <c r="BEX64" s="108"/>
      <c r="BEY64" s="108"/>
      <c r="BEZ64" s="108"/>
      <c r="BFA64" s="108"/>
      <c r="BFB64" s="108"/>
      <c r="BFC64" s="108"/>
      <c r="BFD64" s="108"/>
      <c r="BFE64" s="108"/>
      <c r="BFF64" s="108"/>
      <c r="BFG64" s="108"/>
      <c r="BFH64" s="108"/>
      <c r="BFI64" s="108"/>
      <c r="BFJ64" s="108"/>
      <c r="BFK64" s="108"/>
      <c r="BFL64" s="108"/>
      <c r="BFM64" s="108"/>
      <c r="BFN64" s="108"/>
      <c r="BFO64" s="108"/>
      <c r="BFP64" s="108"/>
      <c r="BFQ64" s="108"/>
      <c r="BFR64" s="108"/>
      <c r="BFS64" s="108"/>
      <c r="BFT64" s="108"/>
      <c r="BFU64" s="108"/>
      <c r="BFV64" s="108"/>
      <c r="BFW64" s="108"/>
      <c r="BFX64" s="108"/>
      <c r="BFY64" s="108"/>
      <c r="BFZ64" s="108"/>
      <c r="BGA64" s="108"/>
      <c r="BGB64" s="108"/>
      <c r="BGC64" s="108"/>
      <c r="BGD64" s="108"/>
      <c r="BGE64" s="108"/>
      <c r="BGF64" s="108"/>
      <c r="BGG64" s="108"/>
      <c r="BGH64" s="108"/>
      <c r="BGI64" s="108"/>
      <c r="BGJ64" s="108"/>
      <c r="BGK64" s="108"/>
      <c r="BGL64" s="108"/>
      <c r="BGM64" s="108"/>
      <c r="BGN64" s="108"/>
      <c r="BGO64" s="108"/>
      <c r="BGP64" s="108"/>
      <c r="BGQ64" s="108"/>
      <c r="BGR64" s="108"/>
      <c r="BGS64" s="108"/>
      <c r="BGT64" s="108"/>
      <c r="BGU64" s="108"/>
      <c r="BGV64" s="108"/>
      <c r="BGW64" s="108"/>
      <c r="BGX64" s="108"/>
      <c r="BGY64" s="108"/>
      <c r="BGZ64" s="108"/>
      <c r="BHA64" s="108"/>
      <c r="BHB64" s="108"/>
      <c r="BHC64" s="108"/>
      <c r="BHD64" s="108"/>
      <c r="BHE64" s="108"/>
      <c r="BHF64" s="108"/>
      <c r="BHG64" s="108"/>
      <c r="BHH64" s="108"/>
      <c r="BHI64" s="108"/>
      <c r="BHJ64" s="108"/>
      <c r="BHK64" s="108"/>
      <c r="BHL64" s="108"/>
      <c r="BHM64" s="108"/>
      <c r="BHN64" s="108"/>
      <c r="BHO64" s="108"/>
      <c r="BHP64" s="108"/>
      <c r="BHQ64" s="108"/>
      <c r="BHR64" s="108"/>
      <c r="BHS64" s="108"/>
      <c r="BHT64" s="108"/>
      <c r="BHU64" s="108"/>
      <c r="BHV64" s="108"/>
      <c r="BHW64" s="108"/>
      <c r="BHX64" s="108"/>
      <c r="BHY64" s="108"/>
      <c r="BHZ64" s="108"/>
      <c r="BIA64" s="108"/>
      <c r="BIB64" s="108"/>
      <c r="BIC64" s="108"/>
      <c r="BID64" s="108"/>
      <c r="BIE64" s="108"/>
      <c r="BIF64" s="108"/>
      <c r="BIG64" s="108"/>
      <c r="BIH64" s="108"/>
      <c r="BII64" s="108"/>
      <c r="BIJ64" s="108"/>
      <c r="BIK64" s="108"/>
      <c r="BIL64" s="108"/>
      <c r="BIM64" s="108"/>
      <c r="BIN64" s="108"/>
      <c r="BIO64" s="108"/>
      <c r="BIP64" s="108"/>
      <c r="BIQ64" s="108"/>
      <c r="BIR64" s="108"/>
      <c r="BIS64" s="108"/>
      <c r="BIT64" s="108"/>
      <c r="BIU64" s="108"/>
      <c r="BIV64" s="108"/>
      <c r="BIW64" s="108"/>
      <c r="BIX64" s="108"/>
      <c r="BIY64" s="108"/>
      <c r="BIZ64" s="108"/>
      <c r="BJA64" s="108"/>
      <c r="BJB64" s="108"/>
      <c r="BJC64" s="108"/>
      <c r="BJD64" s="108"/>
      <c r="BJE64" s="108"/>
      <c r="BJF64" s="108"/>
      <c r="BJG64" s="108"/>
      <c r="BJH64" s="108"/>
      <c r="BJI64" s="108"/>
      <c r="BJJ64" s="108"/>
      <c r="BJK64" s="108"/>
      <c r="BJL64" s="108"/>
      <c r="BJM64" s="108"/>
      <c r="BJN64" s="108"/>
      <c r="BJO64" s="108"/>
      <c r="BJP64" s="108"/>
      <c r="BJQ64" s="108"/>
      <c r="BJR64" s="108"/>
      <c r="BJS64" s="108"/>
      <c r="BJT64" s="108"/>
      <c r="BJU64" s="108"/>
      <c r="BJV64" s="108"/>
      <c r="BJW64" s="108"/>
      <c r="BJX64" s="108"/>
      <c r="BJY64" s="108"/>
      <c r="BJZ64" s="108"/>
      <c r="BKA64" s="108"/>
      <c r="BKB64" s="108"/>
      <c r="BKC64" s="108"/>
      <c r="BKD64" s="108"/>
      <c r="BKE64" s="108"/>
      <c r="BKF64" s="108"/>
      <c r="BKG64" s="108"/>
      <c r="BKH64" s="108"/>
      <c r="BKI64" s="108"/>
      <c r="BKJ64" s="108"/>
      <c r="BKK64" s="108"/>
      <c r="BKL64" s="108"/>
      <c r="BKM64" s="108"/>
      <c r="BKN64" s="108"/>
      <c r="BKO64" s="108"/>
      <c r="BKP64" s="108"/>
      <c r="BKQ64" s="108"/>
      <c r="BKR64" s="108"/>
      <c r="BKS64" s="108"/>
      <c r="BKT64" s="108"/>
      <c r="BKU64" s="108"/>
      <c r="BKV64" s="108"/>
      <c r="BKW64" s="108"/>
      <c r="BKX64" s="108"/>
      <c r="BKY64" s="108"/>
      <c r="BKZ64" s="108"/>
      <c r="BLA64" s="108"/>
      <c r="BLB64" s="108"/>
      <c r="BLC64" s="108"/>
      <c r="BLD64" s="108"/>
      <c r="BLE64" s="108"/>
      <c r="BLF64" s="108"/>
      <c r="BLG64" s="108"/>
      <c r="BLH64" s="108"/>
      <c r="BLI64" s="108"/>
      <c r="BLJ64" s="108"/>
      <c r="BLK64" s="108"/>
      <c r="BLL64" s="108"/>
      <c r="BLM64" s="108"/>
      <c r="BLN64" s="108"/>
      <c r="BLO64" s="108"/>
      <c r="BLP64" s="108"/>
      <c r="BLQ64" s="108"/>
      <c r="BLR64" s="108"/>
      <c r="BLS64" s="108"/>
      <c r="BLT64" s="108"/>
      <c r="BLU64" s="108"/>
      <c r="BLV64" s="108"/>
      <c r="BLW64" s="108"/>
      <c r="BLX64" s="108"/>
      <c r="BLY64" s="108"/>
      <c r="BLZ64" s="108"/>
      <c r="BMA64" s="108"/>
      <c r="BMB64" s="108"/>
      <c r="BMC64" s="108"/>
      <c r="BMD64" s="108"/>
      <c r="BME64" s="108"/>
      <c r="BMF64" s="108"/>
      <c r="BMG64" s="108"/>
      <c r="BMH64" s="108"/>
      <c r="BMI64" s="108"/>
      <c r="BMJ64" s="108"/>
      <c r="BMK64" s="108"/>
      <c r="BML64" s="108"/>
      <c r="BMM64" s="108"/>
      <c r="BMN64" s="108"/>
      <c r="BMO64" s="108"/>
      <c r="BMP64" s="108"/>
      <c r="BMQ64" s="108"/>
      <c r="BMR64" s="108"/>
      <c r="BMS64" s="108"/>
      <c r="BMT64" s="108"/>
      <c r="BMU64" s="108"/>
      <c r="BMV64" s="108"/>
      <c r="BMW64" s="108"/>
      <c r="BMX64" s="108"/>
      <c r="BMY64" s="108"/>
      <c r="BMZ64" s="108"/>
      <c r="BNA64" s="108"/>
      <c r="BNB64" s="108"/>
      <c r="BNC64" s="108"/>
      <c r="BND64" s="108"/>
      <c r="BNE64" s="108"/>
      <c r="BNF64" s="108"/>
      <c r="BNG64" s="108"/>
      <c r="BNH64" s="108"/>
      <c r="BNI64" s="108"/>
      <c r="BNJ64" s="108"/>
      <c r="BNK64" s="108"/>
      <c r="BNL64" s="108"/>
      <c r="BNM64" s="108"/>
      <c r="BNN64" s="108"/>
      <c r="BNO64" s="108"/>
      <c r="BNP64" s="108"/>
      <c r="BNQ64" s="108"/>
      <c r="BNR64" s="108"/>
      <c r="BNS64" s="108"/>
      <c r="BNT64" s="108"/>
      <c r="BNU64" s="108"/>
      <c r="BNV64" s="108"/>
      <c r="BNW64" s="108"/>
      <c r="BNX64" s="108"/>
      <c r="BNY64" s="108"/>
      <c r="BNZ64" s="108"/>
      <c r="BOA64" s="108"/>
      <c r="BOB64" s="108"/>
      <c r="BOC64" s="108"/>
      <c r="BOD64" s="108"/>
      <c r="BOE64" s="108"/>
      <c r="BOF64" s="108"/>
      <c r="BOG64" s="108"/>
      <c r="BOH64" s="108"/>
      <c r="BOI64" s="108"/>
      <c r="BOJ64" s="108"/>
      <c r="BOK64" s="108"/>
      <c r="BOL64" s="108"/>
      <c r="BOM64" s="108"/>
      <c r="BON64" s="108"/>
      <c r="BOO64" s="108"/>
      <c r="BOP64" s="108"/>
      <c r="BOQ64" s="108"/>
      <c r="BOR64" s="108"/>
      <c r="BOS64" s="108"/>
      <c r="BOT64" s="108"/>
      <c r="BOU64" s="108"/>
      <c r="BOV64" s="108"/>
      <c r="BOW64" s="108"/>
      <c r="BOX64" s="108"/>
      <c r="BOY64" s="108"/>
      <c r="BOZ64" s="108"/>
      <c r="BPA64" s="108"/>
      <c r="BPB64" s="108"/>
      <c r="BPC64" s="108"/>
      <c r="BPD64" s="108"/>
      <c r="BPE64" s="108"/>
      <c r="BPF64" s="108"/>
      <c r="BPG64" s="108"/>
      <c r="BPH64" s="108"/>
      <c r="BPI64" s="108"/>
      <c r="BPJ64" s="108"/>
      <c r="BPK64" s="108"/>
      <c r="BPL64" s="108"/>
      <c r="BPM64" s="108"/>
      <c r="BPN64" s="108"/>
      <c r="BPO64" s="108"/>
      <c r="BPP64" s="108"/>
      <c r="BPQ64" s="108"/>
      <c r="BPR64" s="108"/>
      <c r="BPS64" s="108"/>
      <c r="BPT64" s="108"/>
      <c r="BPU64" s="108"/>
      <c r="BPV64" s="108"/>
      <c r="BPW64" s="108"/>
      <c r="BPX64" s="108"/>
      <c r="BPY64" s="108"/>
      <c r="BPZ64" s="108"/>
      <c r="BQA64" s="108"/>
      <c r="BQB64" s="108"/>
      <c r="BQC64" s="108"/>
      <c r="BQD64" s="108"/>
      <c r="BQE64" s="108"/>
      <c r="BQF64" s="108"/>
      <c r="BQG64" s="108"/>
      <c r="BQH64" s="108"/>
      <c r="BQI64" s="108"/>
      <c r="BQJ64" s="108"/>
      <c r="BQK64" s="108"/>
      <c r="BQL64" s="108"/>
      <c r="BQM64" s="108"/>
      <c r="BQN64" s="108"/>
      <c r="BQO64" s="108"/>
      <c r="BQP64" s="108"/>
      <c r="BQQ64" s="108"/>
      <c r="BQR64" s="108"/>
      <c r="BQS64" s="108"/>
      <c r="BQT64" s="108"/>
      <c r="BQU64" s="108"/>
      <c r="BQV64" s="108"/>
      <c r="BQW64" s="108"/>
      <c r="BQX64" s="108"/>
      <c r="BQY64" s="108"/>
      <c r="BQZ64" s="108"/>
      <c r="BRA64" s="108"/>
      <c r="BRB64" s="108"/>
      <c r="BRC64" s="108"/>
      <c r="BRD64" s="108"/>
      <c r="BRE64" s="108"/>
      <c r="BRF64" s="108"/>
      <c r="BRG64" s="108"/>
      <c r="BRH64" s="108"/>
      <c r="BRI64" s="108"/>
      <c r="BRJ64" s="108"/>
      <c r="BRK64" s="108"/>
      <c r="BRL64" s="108"/>
      <c r="BRM64" s="108"/>
      <c r="BRN64" s="108"/>
      <c r="BRO64" s="108"/>
      <c r="BRP64" s="108"/>
      <c r="BRQ64" s="108"/>
      <c r="BRR64" s="108"/>
      <c r="BRS64" s="108"/>
      <c r="BRT64" s="108"/>
      <c r="BRU64" s="108"/>
      <c r="BRV64" s="108"/>
      <c r="BRW64" s="108"/>
      <c r="BRX64" s="108"/>
      <c r="BRY64" s="108"/>
      <c r="BRZ64" s="108"/>
      <c r="BSA64" s="108"/>
      <c r="BSB64" s="108"/>
      <c r="BSC64" s="108"/>
      <c r="BSD64" s="108"/>
      <c r="BSE64" s="108"/>
      <c r="BSF64" s="108"/>
      <c r="BSG64" s="108"/>
      <c r="BSH64" s="108"/>
      <c r="BSI64" s="108"/>
      <c r="BSJ64" s="108"/>
      <c r="BSK64" s="108"/>
      <c r="BSL64" s="108"/>
      <c r="BSM64" s="108"/>
      <c r="BSN64" s="108"/>
      <c r="BSO64" s="108"/>
      <c r="BSP64" s="108"/>
      <c r="BSQ64" s="108"/>
      <c r="BSR64" s="108"/>
      <c r="BSS64" s="108"/>
      <c r="BST64" s="108"/>
      <c r="BSU64" s="108"/>
      <c r="BSV64" s="108"/>
      <c r="BSW64" s="108"/>
      <c r="BSX64" s="108"/>
      <c r="BSY64" s="108"/>
      <c r="BSZ64" s="108"/>
      <c r="BTA64" s="108"/>
      <c r="BTB64" s="108"/>
      <c r="BTC64" s="108"/>
      <c r="BTD64" s="108"/>
      <c r="BTE64" s="108"/>
      <c r="BTF64" s="108"/>
      <c r="BTG64" s="108"/>
      <c r="BTH64" s="108"/>
      <c r="BTI64" s="108"/>
      <c r="BTJ64" s="108"/>
      <c r="BTK64" s="108"/>
      <c r="BTL64" s="108"/>
      <c r="BTM64" s="108"/>
      <c r="BTN64" s="108"/>
      <c r="BTO64" s="108"/>
      <c r="BTP64" s="108"/>
      <c r="BTQ64" s="108"/>
      <c r="BTR64" s="108"/>
      <c r="BTS64" s="108"/>
      <c r="BTT64" s="108"/>
      <c r="BTU64" s="108"/>
      <c r="BTV64" s="108"/>
      <c r="BTW64" s="108"/>
      <c r="BTX64" s="108"/>
      <c r="BTY64" s="108"/>
      <c r="BTZ64" s="108"/>
      <c r="BUA64" s="108"/>
      <c r="BUB64" s="108"/>
      <c r="BUC64" s="108"/>
      <c r="BUD64" s="108"/>
      <c r="BUE64" s="108"/>
      <c r="BUF64" s="108"/>
      <c r="BUG64" s="108"/>
      <c r="BUH64" s="108"/>
      <c r="BUI64" s="108"/>
      <c r="BUJ64" s="108"/>
      <c r="BUK64" s="108"/>
      <c r="BUL64" s="108"/>
      <c r="BUM64" s="108"/>
      <c r="BUN64" s="108"/>
      <c r="BUO64" s="108"/>
      <c r="BUP64" s="108"/>
      <c r="BUQ64" s="108"/>
      <c r="BUR64" s="108"/>
      <c r="BUS64" s="108"/>
      <c r="BUT64" s="108"/>
      <c r="BUU64" s="108"/>
      <c r="BUV64" s="108"/>
      <c r="BUW64" s="108"/>
      <c r="BUX64" s="108"/>
      <c r="BUY64" s="108"/>
      <c r="BUZ64" s="108"/>
      <c r="BVA64" s="108"/>
      <c r="BVB64" s="108"/>
      <c r="BVC64" s="108"/>
      <c r="BVD64" s="108"/>
      <c r="BVE64" s="108"/>
      <c r="BVF64" s="108"/>
      <c r="BVG64" s="108"/>
      <c r="BVH64" s="108"/>
      <c r="BVI64" s="108"/>
      <c r="BVJ64" s="108"/>
      <c r="BVK64" s="108"/>
      <c r="BVL64" s="108"/>
      <c r="BVM64" s="108"/>
      <c r="BVN64" s="108"/>
      <c r="BVO64" s="108"/>
      <c r="BVP64" s="108"/>
      <c r="BVQ64" s="108"/>
      <c r="BVR64" s="108"/>
      <c r="BVS64" s="108"/>
      <c r="BVT64" s="108"/>
      <c r="BVU64" s="108"/>
      <c r="BVV64" s="108"/>
      <c r="BVW64" s="108"/>
      <c r="BVX64" s="108"/>
      <c r="BVY64" s="108"/>
      <c r="BVZ64" s="108"/>
      <c r="BWA64" s="108"/>
      <c r="BWB64" s="108"/>
      <c r="BWC64" s="108"/>
      <c r="BWD64" s="108"/>
      <c r="BWE64" s="108"/>
      <c r="BWF64" s="108"/>
      <c r="BWG64" s="108"/>
      <c r="BWH64" s="108"/>
      <c r="BWI64" s="108"/>
      <c r="BWJ64" s="108"/>
      <c r="BWK64" s="108"/>
      <c r="BWL64" s="108"/>
      <c r="BWM64" s="108"/>
      <c r="BWN64" s="108"/>
      <c r="BWO64" s="108"/>
      <c r="BWP64" s="108"/>
      <c r="BWQ64" s="108"/>
      <c r="BWR64" s="108"/>
      <c r="BWS64" s="108"/>
      <c r="BWT64" s="108"/>
      <c r="BWU64" s="108"/>
      <c r="BWV64" s="108"/>
      <c r="BWW64" s="108"/>
      <c r="BWX64" s="108"/>
      <c r="BWY64" s="108"/>
      <c r="BWZ64" s="108"/>
      <c r="BXA64" s="108"/>
      <c r="BXB64" s="108"/>
      <c r="BXC64" s="108"/>
      <c r="BXD64" s="108"/>
      <c r="BXE64" s="108"/>
      <c r="BXF64" s="108"/>
      <c r="BXG64" s="108"/>
      <c r="BXH64" s="108"/>
      <c r="BXI64" s="108"/>
      <c r="BXJ64" s="108"/>
      <c r="BXK64" s="108"/>
      <c r="BXL64" s="108"/>
      <c r="BXM64" s="108"/>
      <c r="BXN64" s="108"/>
      <c r="BXO64" s="108"/>
      <c r="BXP64" s="108"/>
      <c r="BXQ64" s="108"/>
      <c r="BXR64" s="108"/>
      <c r="BXS64" s="108"/>
      <c r="BXT64" s="108"/>
      <c r="BXU64" s="108"/>
      <c r="BXV64" s="108"/>
      <c r="BXW64" s="108"/>
      <c r="BXX64" s="108"/>
      <c r="BXY64" s="108"/>
      <c r="BXZ64" s="108"/>
      <c r="BYA64" s="108"/>
      <c r="BYB64" s="108"/>
      <c r="BYC64" s="108"/>
      <c r="BYD64" s="108"/>
      <c r="BYE64" s="108"/>
      <c r="BYF64" s="108"/>
      <c r="BYG64" s="108"/>
      <c r="BYH64" s="108"/>
      <c r="BYI64" s="108"/>
      <c r="BYJ64" s="108"/>
      <c r="BYK64" s="108"/>
      <c r="BYL64" s="108"/>
      <c r="BYM64" s="108"/>
      <c r="BYN64" s="108"/>
      <c r="BYO64" s="108"/>
      <c r="BYP64" s="108"/>
      <c r="BYQ64" s="108"/>
      <c r="BYR64" s="108"/>
      <c r="BYS64" s="108"/>
      <c r="BYT64" s="108"/>
      <c r="BYU64" s="108"/>
      <c r="BYV64" s="108"/>
      <c r="BYW64" s="108"/>
      <c r="BYX64" s="108"/>
      <c r="BYY64" s="108"/>
      <c r="BYZ64" s="108"/>
      <c r="BZA64" s="108"/>
      <c r="BZB64" s="108"/>
      <c r="BZC64" s="108"/>
      <c r="BZD64" s="108"/>
      <c r="BZE64" s="108"/>
      <c r="BZF64" s="108"/>
      <c r="BZG64" s="108"/>
      <c r="BZH64" s="108"/>
      <c r="BZI64" s="108"/>
      <c r="BZJ64" s="108"/>
      <c r="BZK64" s="108"/>
      <c r="BZL64" s="108"/>
      <c r="BZM64" s="108"/>
      <c r="BZN64" s="108"/>
      <c r="BZO64" s="108"/>
      <c r="BZP64" s="108"/>
      <c r="BZQ64" s="108"/>
      <c r="BZR64" s="108"/>
      <c r="BZS64" s="108"/>
      <c r="BZT64" s="108"/>
      <c r="BZU64" s="108"/>
      <c r="BZV64" s="108"/>
      <c r="BZW64" s="108"/>
      <c r="BZX64" s="108"/>
      <c r="BZY64" s="108"/>
      <c r="BZZ64" s="108"/>
      <c r="CAA64" s="108"/>
      <c r="CAB64" s="108"/>
      <c r="CAC64" s="108"/>
      <c r="CAD64" s="108"/>
      <c r="CAE64" s="108"/>
      <c r="CAF64" s="108"/>
      <c r="CAG64" s="108"/>
      <c r="CAH64" s="108"/>
      <c r="CAI64" s="108"/>
      <c r="CAJ64" s="108"/>
      <c r="CAK64" s="108"/>
      <c r="CAL64" s="108"/>
      <c r="CAM64" s="108"/>
      <c r="CAN64" s="108"/>
      <c r="CAO64" s="108"/>
      <c r="CAP64" s="108"/>
      <c r="CAQ64" s="108"/>
      <c r="CAR64" s="108"/>
      <c r="CAS64" s="108"/>
      <c r="CAT64" s="108"/>
      <c r="CAU64" s="108"/>
      <c r="CAV64" s="108"/>
      <c r="CAW64" s="108"/>
      <c r="CAX64" s="108"/>
      <c r="CAY64" s="108"/>
      <c r="CAZ64" s="108"/>
      <c r="CBA64" s="108"/>
      <c r="CBB64" s="108"/>
      <c r="CBC64" s="108"/>
      <c r="CBD64" s="108"/>
      <c r="CBE64" s="108"/>
      <c r="CBF64" s="108"/>
      <c r="CBG64" s="108"/>
      <c r="CBH64" s="108"/>
      <c r="CBI64" s="108"/>
      <c r="CBJ64" s="108"/>
      <c r="CBK64" s="108"/>
      <c r="CBL64" s="108"/>
      <c r="CBM64" s="108"/>
      <c r="CBN64" s="108"/>
      <c r="CBO64" s="108"/>
      <c r="CBP64" s="108"/>
      <c r="CBQ64" s="108"/>
      <c r="CBR64" s="108"/>
      <c r="CBS64" s="108"/>
      <c r="CBT64" s="108"/>
      <c r="CBU64" s="108"/>
    </row>
    <row r="65" spans="1:2639" ht="45" customHeight="1" x14ac:dyDescent="0.2">
      <c r="A65" s="133" t="s">
        <v>294</v>
      </c>
      <c r="B65" s="409" t="s">
        <v>195</v>
      </c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1"/>
      <c r="P65" s="321">
        <v>4</v>
      </c>
      <c r="Q65" s="326"/>
      <c r="R65" s="326"/>
      <c r="S65" s="322"/>
      <c r="T65" s="359">
        <f>SUM(AF65,AI65,AL65,AO65,AR65,AU65,AX65,BA65)</f>
        <v>216</v>
      </c>
      <c r="U65" s="322"/>
      <c r="V65" s="326">
        <f>SUM(AG65,AJ65,AM65,AP65,AS65,AV65,AY65,BB65)</f>
        <v>80</v>
      </c>
      <c r="W65" s="361"/>
      <c r="X65" s="321">
        <v>48</v>
      </c>
      <c r="Y65" s="322"/>
      <c r="Z65" s="326">
        <v>32</v>
      </c>
      <c r="AA65" s="326"/>
      <c r="AB65" s="326"/>
      <c r="AC65" s="326"/>
      <c r="AD65" s="321"/>
      <c r="AE65" s="322"/>
      <c r="AF65" s="181"/>
      <c r="AG65" s="182"/>
      <c r="AH65" s="205"/>
      <c r="AI65" s="181"/>
      <c r="AJ65" s="182"/>
      <c r="AK65" s="183"/>
      <c r="AL65" s="181"/>
      <c r="AM65" s="182"/>
      <c r="AN65" s="183"/>
      <c r="AO65" s="204">
        <v>216</v>
      </c>
      <c r="AP65" s="182">
        <v>80</v>
      </c>
      <c r="AQ65" s="205">
        <v>6</v>
      </c>
      <c r="AR65" s="181"/>
      <c r="AS65" s="182"/>
      <c r="AT65" s="183"/>
      <c r="AU65" s="181"/>
      <c r="AV65" s="182"/>
      <c r="AW65" s="205"/>
      <c r="AX65" s="181"/>
      <c r="AY65" s="182"/>
      <c r="AZ65" s="183"/>
      <c r="BA65" s="204"/>
      <c r="BB65" s="182"/>
      <c r="BC65" s="205"/>
      <c r="BD65" s="318" t="s">
        <v>285</v>
      </c>
      <c r="BE65" s="319"/>
      <c r="BF65" s="319"/>
      <c r="BG65" s="319"/>
      <c r="BH65" s="319"/>
      <c r="BI65" s="320"/>
      <c r="BJ65" s="122">
        <f t="shared" si="4"/>
        <v>80</v>
      </c>
      <c r="BK65" s="20"/>
      <c r="BL65" s="20"/>
      <c r="BN65" s="2"/>
      <c r="BO65" s="2"/>
    </row>
    <row r="66" spans="1:2639" ht="62.25" customHeight="1" x14ac:dyDescent="0.2">
      <c r="A66" s="436" t="s">
        <v>295</v>
      </c>
      <c r="B66" s="409" t="s">
        <v>261</v>
      </c>
      <c r="C66" s="410"/>
      <c r="D66" s="410"/>
      <c r="E66" s="410"/>
      <c r="F66" s="410"/>
      <c r="G66" s="410"/>
      <c r="H66" s="410"/>
      <c r="I66" s="410"/>
      <c r="J66" s="410"/>
      <c r="K66" s="410"/>
      <c r="L66" s="410"/>
      <c r="M66" s="410"/>
      <c r="N66" s="410"/>
      <c r="O66" s="411"/>
      <c r="P66" s="321">
        <v>6</v>
      </c>
      <c r="Q66" s="326"/>
      <c r="R66" s="326">
        <v>5</v>
      </c>
      <c r="S66" s="322"/>
      <c r="T66" s="359">
        <f t="shared" ref="T66:T67" si="14">SUM(AF66,AI66,AL66,AO66,AR66,AU66,AX66,BA66)</f>
        <v>216</v>
      </c>
      <c r="U66" s="326"/>
      <c r="V66" s="321">
        <f t="shared" ref="V66:V67" si="15">SUM(AG66,AJ66,AM66,AP66,AS66,AV66,AY66,BB66)</f>
        <v>92</v>
      </c>
      <c r="W66" s="361"/>
      <c r="X66" s="321">
        <v>44</v>
      </c>
      <c r="Y66" s="322"/>
      <c r="Z66" s="326">
        <v>48</v>
      </c>
      <c r="AA66" s="326"/>
      <c r="AB66" s="326"/>
      <c r="AC66" s="326"/>
      <c r="AD66" s="321"/>
      <c r="AE66" s="322"/>
      <c r="AF66" s="181"/>
      <c r="AG66" s="182"/>
      <c r="AH66" s="205"/>
      <c r="AI66" s="181"/>
      <c r="AJ66" s="182"/>
      <c r="AK66" s="183"/>
      <c r="AL66" s="181"/>
      <c r="AM66" s="182"/>
      <c r="AN66" s="183"/>
      <c r="AO66" s="204"/>
      <c r="AP66" s="182"/>
      <c r="AQ66" s="205"/>
      <c r="AR66" s="181">
        <v>108</v>
      </c>
      <c r="AS66" s="182">
        <v>52</v>
      </c>
      <c r="AT66" s="183">
        <v>3</v>
      </c>
      <c r="AU66" s="181">
        <v>108</v>
      </c>
      <c r="AV66" s="182">
        <v>40</v>
      </c>
      <c r="AW66" s="205">
        <v>3</v>
      </c>
      <c r="AX66" s="181"/>
      <c r="AY66" s="182"/>
      <c r="AZ66" s="183"/>
      <c r="BA66" s="204"/>
      <c r="BB66" s="182"/>
      <c r="BC66" s="205"/>
      <c r="BD66" s="318" t="s">
        <v>286</v>
      </c>
      <c r="BE66" s="319"/>
      <c r="BF66" s="319"/>
      <c r="BG66" s="319"/>
      <c r="BH66" s="319"/>
      <c r="BI66" s="320"/>
      <c r="BJ66" s="122">
        <f t="shared" si="4"/>
        <v>92</v>
      </c>
      <c r="BK66" s="20"/>
      <c r="BL66" s="20"/>
      <c r="BN66" s="2"/>
      <c r="BO66" s="2"/>
    </row>
    <row r="67" spans="1:2639" ht="96.75" customHeight="1" x14ac:dyDescent="0.2">
      <c r="A67" s="437"/>
      <c r="B67" s="409" t="s">
        <v>303</v>
      </c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1"/>
      <c r="P67" s="440"/>
      <c r="Q67" s="319"/>
      <c r="R67" s="319"/>
      <c r="S67" s="396"/>
      <c r="T67" s="318">
        <f t="shared" si="14"/>
        <v>40</v>
      </c>
      <c r="U67" s="319"/>
      <c r="V67" s="440">
        <f t="shared" si="15"/>
        <v>0</v>
      </c>
      <c r="W67" s="320"/>
      <c r="X67" s="440"/>
      <c r="Y67" s="396"/>
      <c r="Z67" s="319"/>
      <c r="AA67" s="319"/>
      <c r="AB67" s="319"/>
      <c r="AC67" s="319"/>
      <c r="AD67" s="321">
        <f t="shared" ref="AD67" si="16">SUM(X67:AC67)</f>
        <v>0</v>
      </c>
      <c r="AE67" s="322"/>
      <c r="AF67" s="187"/>
      <c r="AG67" s="188"/>
      <c r="AH67" s="218"/>
      <c r="AI67" s="187"/>
      <c r="AJ67" s="188"/>
      <c r="AK67" s="189"/>
      <c r="AL67" s="187"/>
      <c r="AM67" s="188"/>
      <c r="AN67" s="189"/>
      <c r="AO67" s="233"/>
      <c r="AP67" s="188"/>
      <c r="AQ67" s="218"/>
      <c r="AR67" s="187"/>
      <c r="AS67" s="188"/>
      <c r="AT67" s="189"/>
      <c r="AU67" s="187">
        <v>40</v>
      </c>
      <c r="AV67" s="188"/>
      <c r="AW67" s="218">
        <v>1</v>
      </c>
      <c r="AX67" s="187"/>
      <c r="AY67" s="188"/>
      <c r="AZ67" s="189"/>
      <c r="BA67" s="233"/>
      <c r="BB67" s="188"/>
      <c r="BC67" s="218"/>
      <c r="BD67" s="318" t="s">
        <v>413</v>
      </c>
      <c r="BE67" s="319"/>
      <c r="BF67" s="319"/>
      <c r="BG67" s="319"/>
      <c r="BH67" s="319"/>
      <c r="BI67" s="320"/>
      <c r="BJ67" s="122">
        <f t="shared" si="4"/>
        <v>0</v>
      </c>
      <c r="BK67" s="20"/>
      <c r="BL67" s="20"/>
      <c r="BN67" s="2"/>
      <c r="BO67" s="2"/>
    </row>
    <row r="68" spans="1:2639" ht="44.25" customHeight="1" thickBot="1" x14ac:dyDescent="0.25">
      <c r="A68" s="143" t="s">
        <v>296</v>
      </c>
      <c r="B68" s="441" t="s">
        <v>283</v>
      </c>
      <c r="C68" s="442"/>
      <c r="D68" s="442"/>
      <c r="E68" s="442"/>
      <c r="F68" s="442"/>
      <c r="G68" s="442"/>
      <c r="H68" s="442"/>
      <c r="I68" s="442"/>
      <c r="J68" s="442"/>
      <c r="K68" s="442"/>
      <c r="L68" s="442"/>
      <c r="M68" s="442"/>
      <c r="N68" s="442"/>
      <c r="O68" s="443"/>
      <c r="P68" s="405">
        <v>7</v>
      </c>
      <c r="Q68" s="372"/>
      <c r="R68" s="372"/>
      <c r="S68" s="406"/>
      <c r="T68" s="371">
        <f>SUM(AF68,AI68,AL68,AO68,AR68,AU68,AX68,BA68)</f>
        <v>180</v>
      </c>
      <c r="U68" s="372"/>
      <c r="V68" s="405">
        <f>SUM(AG68,AJ68,AM68,AP68,AS68,AV68,AY68,BB68)</f>
        <v>72</v>
      </c>
      <c r="W68" s="373"/>
      <c r="X68" s="405">
        <v>40</v>
      </c>
      <c r="Y68" s="406"/>
      <c r="Z68" s="372">
        <v>32</v>
      </c>
      <c r="AA68" s="372"/>
      <c r="AB68" s="372"/>
      <c r="AC68" s="372"/>
      <c r="AD68" s="405"/>
      <c r="AE68" s="406"/>
      <c r="AF68" s="193"/>
      <c r="AG68" s="194"/>
      <c r="AH68" s="232"/>
      <c r="AI68" s="193"/>
      <c r="AJ68" s="194"/>
      <c r="AK68" s="195"/>
      <c r="AL68" s="193"/>
      <c r="AM68" s="194"/>
      <c r="AN68" s="195"/>
      <c r="AO68" s="231"/>
      <c r="AP68" s="194"/>
      <c r="AQ68" s="232"/>
      <c r="AR68" s="193"/>
      <c r="AS68" s="194"/>
      <c r="AT68" s="195"/>
      <c r="AU68" s="193"/>
      <c r="AV68" s="194"/>
      <c r="AW68" s="232"/>
      <c r="AX68" s="193">
        <v>180</v>
      </c>
      <c r="AY68" s="194">
        <v>72</v>
      </c>
      <c r="AZ68" s="195">
        <v>5</v>
      </c>
      <c r="BA68" s="231"/>
      <c r="BB68" s="194"/>
      <c r="BC68" s="232"/>
      <c r="BD68" s="393" t="s">
        <v>287</v>
      </c>
      <c r="BE68" s="394"/>
      <c r="BF68" s="394"/>
      <c r="BG68" s="394"/>
      <c r="BH68" s="394"/>
      <c r="BI68" s="395"/>
      <c r="BJ68" s="122">
        <f t="shared" si="4"/>
        <v>72</v>
      </c>
      <c r="BK68" s="20"/>
      <c r="BL68" s="20"/>
      <c r="BN68" s="2"/>
      <c r="BO68" s="2"/>
    </row>
    <row r="69" spans="1:2639" s="19" customFormat="1" ht="56.85" customHeight="1" thickBot="1" x14ac:dyDescent="0.4">
      <c r="A69" s="95" t="s">
        <v>33</v>
      </c>
      <c r="B69" s="583" t="s">
        <v>378</v>
      </c>
      <c r="C69" s="584"/>
      <c r="D69" s="584"/>
      <c r="E69" s="584"/>
      <c r="F69" s="584"/>
      <c r="G69" s="584"/>
      <c r="H69" s="584"/>
      <c r="I69" s="584"/>
      <c r="J69" s="584"/>
      <c r="K69" s="584"/>
      <c r="L69" s="584"/>
      <c r="M69" s="584"/>
      <c r="N69" s="584"/>
      <c r="O69" s="585"/>
      <c r="P69" s="438"/>
      <c r="Q69" s="439"/>
      <c r="R69" s="439"/>
      <c r="S69" s="518"/>
      <c r="T69" s="544">
        <f>SUM(T71,T72:U113,T114:U118)</f>
        <v>3652</v>
      </c>
      <c r="U69" s="449"/>
      <c r="V69" s="448">
        <f>SUM(V71,V72:W113,V114:W118)</f>
        <v>1630</v>
      </c>
      <c r="W69" s="449"/>
      <c r="X69" s="544">
        <f>SUM(X71,X72:Y113,X114:Y118)</f>
        <v>856</v>
      </c>
      <c r="Y69" s="545"/>
      <c r="Z69" s="449">
        <f>SUM(Z71,Z72:AA113,Z114:AA118)</f>
        <v>568</v>
      </c>
      <c r="AA69" s="449"/>
      <c r="AB69" s="547">
        <f>SUM(AB71,AB72:AC113,AB114:AC118)</f>
        <v>188</v>
      </c>
      <c r="AC69" s="549"/>
      <c r="AD69" s="547">
        <f>SUM(AD71,AD72:AE113,AD114:AE118)</f>
        <v>18</v>
      </c>
      <c r="AE69" s="548"/>
      <c r="AF69" s="273">
        <f t="shared" ref="AF69:AZ69" si="17">SUM(AF71,AF72:AF113,AF114:AF118)</f>
        <v>72</v>
      </c>
      <c r="AG69" s="207">
        <f t="shared" si="17"/>
        <v>36</v>
      </c>
      <c r="AH69" s="268">
        <f t="shared" si="17"/>
        <v>2</v>
      </c>
      <c r="AI69" s="273">
        <f t="shared" si="17"/>
        <v>216</v>
      </c>
      <c r="AJ69" s="207">
        <f t="shared" si="17"/>
        <v>100</v>
      </c>
      <c r="AK69" s="272">
        <f t="shared" si="17"/>
        <v>6</v>
      </c>
      <c r="AL69" s="268">
        <f t="shared" si="17"/>
        <v>288</v>
      </c>
      <c r="AM69" s="207">
        <f t="shared" si="17"/>
        <v>136</v>
      </c>
      <c r="AN69" s="268">
        <f t="shared" si="17"/>
        <v>8</v>
      </c>
      <c r="AO69" s="273">
        <f t="shared" si="17"/>
        <v>646</v>
      </c>
      <c r="AP69" s="207">
        <f t="shared" si="17"/>
        <v>284</v>
      </c>
      <c r="AQ69" s="272">
        <f t="shared" si="17"/>
        <v>18</v>
      </c>
      <c r="AR69" s="273">
        <f t="shared" si="17"/>
        <v>866</v>
      </c>
      <c r="AS69" s="207">
        <f t="shared" si="17"/>
        <v>388</v>
      </c>
      <c r="AT69" s="272">
        <f t="shared" si="17"/>
        <v>23</v>
      </c>
      <c r="AU69" s="268">
        <f t="shared" si="17"/>
        <v>624</v>
      </c>
      <c r="AV69" s="207">
        <f t="shared" si="17"/>
        <v>300</v>
      </c>
      <c r="AW69" s="268">
        <f t="shared" si="17"/>
        <v>18</v>
      </c>
      <c r="AX69" s="273">
        <f t="shared" si="17"/>
        <v>940</v>
      </c>
      <c r="AY69" s="207">
        <f t="shared" si="17"/>
        <v>386</v>
      </c>
      <c r="AZ69" s="272">
        <f t="shared" si="17"/>
        <v>28</v>
      </c>
      <c r="BA69" s="234"/>
      <c r="BB69" s="207"/>
      <c r="BC69" s="208"/>
      <c r="BD69" s="524">
        <f>T69*100/T129</f>
        <v>49.673558215451578</v>
      </c>
      <c r="BE69" s="525"/>
      <c r="BF69" s="525"/>
      <c r="BG69" s="525"/>
      <c r="BH69" s="525"/>
      <c r="BI69" s="526"/>
      <c r="BJ69" s="122">
        <f t="shared" si="4"/>
        <v>1630</v>
      </c>
      <c r="BK69" s="127">
        <f>SUM(AG69,AJ69,AM69,AP69,AS69,AV69,AY69)</f>
        <v>1630</v>
      </c>
      <c r="BL69" s="20"/>
      <c r="BM69" s="20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  <c r="AGF69" s="2"/>
      <c r="AGG69" s="2"/>
      <c r="AGH69" s="2"/>
      <c r="AGI69" s="2"/>
      <c r="AGJ69" s="2"/>
      <c r="AGK69" s="2"/>
      <c r="AGL69" s="2"/>
      <c r="AGM69" s="2"/>
      <c r="AGN69" s="2"/>
      <c r="AGO69" s="2"/>
      <c r="AGP69" s="2"/>
      <c r="AGQ69" s="2"/>
      <c r="AGR69" s="2"/>
      <c r="AGS69" s="2"/>
      <c r="AGT69" s="2"/>
      <c r="AGU69" s="2"/>
      <c r="AGV69" s="2"/>
      <c r="AGW69" s="2"/>
      <c r="AGX69" s="2"/>
      <c r="AGY69" s="2"/>
      <c r="AGZ69" s="2"/>
      <c r="AHA69" s="2"/>
      <c r="AHB69" s="2"/>
      <c r="AHC69" s="2"/>
      <c r="AHD69" s="2"/>
      <c r="AHE69" s="2"/>
      <c r="AHF69" s="2"/>
      <c r="AHG69" s="2"/>
      <c r="AHH69" s="2"/>
      <c r="AHI69" s="2"/>
      <c r="AHJ69" s="2"/>
      <c r="AHK69" s="2"/>
      <c r="AHL69" s="2"/>
      <c r="AHM69" s="2"/>
      <c r="AHN69" s="2"/>
      <c r="AHO69" s="2"/>
      <c r="AHP69" s="2"/>
      <c r="AHQ69" s="2"/>
      <c r="AHR69" s="2"/>
      <c r="AHS69" s="2"/>
      <c r="AHT69" s="2"/>
      <c r="AHU69" s="2"/>
      <c r="AHV69" s="2"/>
      <c r="AHW69" s="2"/>
      <c r="AHX69" s="2"/>
      <c r="AHY69" s="2"/>
      <c r="AHZ69" s="2"/>
      <c r="AIA69" s="2"/>
      <c r="AIB69" s="2"/>
      <c r="AIC69" s="2"/>
      <c r="AID69" s="2"/>
      <c r="AIE69" s="2"/>
      <c r="AIF69" s="2"/>
      <c r="AIG69" s="2"/>
      <c r="AIH69" s="2"/>
      <c r="AII69" s="2"/>
      <c r="AIJ69" s="2"/>
      <c r="AIK69" s="2"/>
      <c r="AIL69" s="2"/>
      <c r="AIM69" s="2"/>
      <c r="AIN69" s="2"/>
      <c r="AIO69" s="2"/>
      <c r="AIP69" s="2"/>
      <c r="AIQ69" s="2"/>
      <c r="AIR69" s="2"/>
      <c r="AIS69" s="2"/>
      <c r="AIT69" s="2"/>
      <c r="AIU69" s="2"/>
      <c r="AIV69" s="2"/>
      <c r="AIW69" s="2"/>
      <c r="AIX69" s="2"/>
      <c r="AIY69" s="2"/>
      <c r="AIZ69" s="2"/>
      <c r="AJA69" s="2"/>
      <c r="AJB69" s="2"/>
      <c r="AJC69" s="2"/>
      <c r="AJD69" s="2"/>
      <c r="AJE69" s="2"/>
      <c r="AJF69" s="2"/>
      <c r="AJG69" s="2"/>
      <c r="AJH69" s="2"/>
      <c r="AJI69" s="2"/>
      <c r="AJJ69" s="2"/>
      <c r="AJK69" s="2"/>
      <c r="AJL69" s="2"/>
      <c r="AJM69" s="2"/>
      <c r="AJN69" s="2"/>
      <c r="AJO69" s="2"/>
      <c r="AJP69" s="2"/>
      <c r="AJQ69" s="2"/>
      <c r="AJR69" s="2"/>
      <c r="AJS69" s="2"/>
      <c r="AJT69" s="2"/>
      <c r="AJU69" s="2"/>
      <c r="AJV69" s="2"/>
      <c r="AJW69" s="2"/>
      <c r="AJX69" s="2"/>
      <c r="AJY69" s="2"/>
      <c r="AJZ69" s="2"/>
      <c r="AKA69" s="2"/>
      <c r="AKB69" s="2"/>
      <c r="AKC69" s="2"/>
      <c r="AKD69" s="2"/>
      <c r="AKE69" s="2"/>
      <c r="AKF69" s="2"/>
      <c r="AKG69" s="2"/>
      <c r="AKH69" s="2"/>
      <c r="AKI69" s="2"/>
      <c r="AKJ69" s="2"/>
      <c r="AKK69" s="2"/>
      <c r="AKL69" s="2"/>
      <c r="AKM69" s="2"/>
      <c r="AKN69" s="2"/>
      <c r="AKO69" s="2"/>
      <c r="AKP69" s="2"/>
      <c r="AKQ69" s="2"/>
      <c r="AKR69" s="2"/>
      <c r="AKS69" s="2"/>
      <c r="AKT69" s="2"/>
      <c r="AKU69" s="2"/>
      <c r="AKV69" s="2"/>
      <c r="AKW69" s="2"/>
      <c r="AKX69" s="2"/>
      <c r="AKY69" s="2"/>
      <c r="AKZ69" s="2"/>
      <c r="ALA69" s="2"/>
      <c r="ALB69" s="2"/>
      <c r="ALC69" s="2"/>
      <c r="ALD69" s="2"/>
      <c r="ALE69" s="2"/>
      <c r="ALF69" s="2"/>
      <c r="ALG69" s="2"/>
      <c r="ALH69" s="2"/>
      <c r="ALI69" s="2"/>
      <c r="ALJ69" s="2"/>
      <c r="ALK69" s="2"/>
      <c r="ALL69" s="2"/>
      <c r="ALM69" s="2"/>
      <c r="ALN69" s="2"/>
      <c r="ALO69" s="2"/>
      <c r="ALP69" s="2"/>
      <c r="ALQ69" s="2"/>
      <c r="ALR69" s="2"/>
      <c r="ALS69" s="2"/>
      <c r="ALT69" s="2"/>
      <c r="ALU69" s="2"/>
      <c r="ALV69" s="2"/>
      <c r="ALW69" s="2"/>
      <c r="ALX69" s="2"/>
      <c r="ALY69" s="2"/>
      <c r="ALZ69" s="2"/>
      <c r="AMA69" s="2"/>
      <c r="AMB69" s="2"/>
      <c r="AMC69" s="2"/>
      <c r="AMD69" s="2"/>
      <c r="AME69" s="2"/>
      <c r="AMF69" s="2"/>
      <c r="AMG69" s="2"/>
      <c r="AMH69" s="2"/>
      <c r="AMI69" s="2"/>
      <c r="AMJ69" s="2"/>
      <c r="AMK69" s="2"/>
      <c r="AML69" s="2"/>
      <c r="AMM69" s="2"/>
      <c r="AMN69" s="2"/>
      <c r="AMO69" s="2"/>
      <c r="AMP69" s="2"/>
      <c r="AMQ69" s="2"/>
      <c r="AMR69" s="2"/>
      <c r="AMS69" s="2"/>
      <c r="AMT69" s="2"/>
      <c r="AMU69" s="2"/>
      <c r="AMV69" s="2"/>
      <c r="AMW69" s="2"/>
      <c r="AMX69" s="2"/>
      <c r="AMY69" s="2"/>
      <c r="AMZ69" s="2"/>
      <c r="ANA69" s="2"/>
      <c r="ANB69" s="2"/>
      <c r="ANC69" s="2"/>
      <c r="AND69" s="2"/>
      <c r="ANE69" s="2"/>
      <c r="ANF69" s="2"/>
      <c r="ANG69" s="2"/>
      <c r="ANH69" s="2"/>
      <c r="ANI69" s="2"/>
      <c r="ANJ69" s="2"/>
      <c r="ANK69" s="2"/>
      <c r="ANL69" s="2"/>
      <c r="ANM69" s="2"/>
      <c r="ANN69" s="2"/>
      <c r="ANO69" s="2"/>
      <c r="ANP69" s="2"/>
      <c r="ANQ69" s="2"/>
      <c r="ANR69" s="2"/>
      <c r="ANS69" s="2"/>
      <c r="ANT69" s="2"/>
      <c r="ANU69" s="2"/>
      <c r="ANV69" s="2"/>
      <c r="ANW69" s="2"/>
      <c r="ANX69" s="2"/>
      <c r="ANY69" s="2"/>
      <c r="ANZ69" s="2"/>
      <c r="AOA69" s="2"/>
      <c r="AOB69" s="2"/>
      <c r="AOC69" s="2"/>
      <c r="AOD69" s="2"/>
      <c r="AOE69" s="2"/>
      <c r="AOF69" s="2"/>
      <c r="AOG69" s="2"/>
      <c r="AOH69" s="2"/>
      <c r="AOI69" s="2"/>
      <c r="AOJ69" s="2"/>
      <c r="AOK69" s="2"/>
      <c r="AOL69" s="2"/>
      <c r="AOM69" s="2"/>
      <c r="AON69" s="2"/>
      <c r="AOO69" s="2"/>
      <c r="AOP69" s="2"/>
      <c r="AOQ69" s="2"/>
      <c r="AOR69" s="2"/>
      <c r="AOS69" s="2"/>
      <c r="AOT69" s="2"/>
      <c r="AOU69" s="2"/>
      <c r="AOV69" s="2"/>
      <c r="AOW69" s="2"/>
      <c r="AOX69" s="2"/>
      <c r="AOY69" s="2"/>
      <c r="AOZ69" s="2"/>
      <c r="APA69" s="2"/>
      <c r="APB69" s="2"/>
      <c r="APC69" s="2"/>
      <c r="APD69" s="2"/>
      <c r="APE69" s="2"/>
      <c r="APF69" s="2"/>
      <c r="APG69" s="2"/>
      <c r="APH69" s="2"/>
      <c r="API69" s="2"/>
      <c r="APJ69" s="2"/>
      <c r="APK69" s="2"/>
      <c r="APL69" s="2"/>
      <c r="APM69" s="2"/>
      <c r="APN69" s="2"/>
      <c r="APO69" s="2"/>
      <c r="APP69" s="2"/>
      <c r="APQ69" s="2"/>
      <c r="APR69" s="2"/>
      <c r="APS69" s="2"/>
      <c r="APT69" s="2"/>
      <c r="APU69" s="2"/>
      <c r="APV69" s="2"/>
      <c r="APW69" s="2"/>
      <c r="APX69" s="2"/>
      <c r="APY69" s="2"/>
      <c r="APZ69" s="2"/>
      <c r="AQA69" s="2"/>
      <c r="AQB69" s="2"/>
      <c r="AQC69" s="2"/>
      <c r="AQD69" s="2"/>
      <c r="AQE69" s="2"/>
      <c r="AQF69" s="2"/>
      <c r="AQG69" s="2"/>
      <c r="AQH69" s="2"/>
      <c r="AQI69" s="2"/>
      <c r="AQJ69" s="2"/>
      <c r="AQK69" s="2"/>
      <c r="AQL69" s="2"/>
      <c r="AQM69" s="2"/>
      <c r="AQN69" s="2"/>
      <c r="AQO69" s="2"/>
      <c r="AQP69" s="2"/>
      <c r="AQQ69" s="2"/>
      <c r="AQR69" s="2"/>
      <c r="AQS69" s="2"/>
      <c r="AQT69" s="2"/>
      <c r="AQU69" s="2"/>
      <c r="AQV69" s="2"/>
      <c r="AQW69" s="2"/>
      <c r="AQX69" s="2"/>
      <c r="AQY69" s="2"/>
      <c r="AQZ69" s="2"/>
      <c r="ARA69" s="2"/>
      <c r="ARB69" s="2"/>
      <c r="ARC69" s="2"/>
      <c r="ARD69" s="2"/>
      <c r="ARE69" s="2"/>
      <c r="ARF69" s="2"/>
      <c r="ARG69" s="2"/>
      <c r="ARH69" s="2"/>
      <c r="ARI69" s="2"/>
      <c r="ARJ69" s="2"/>
      <c r="ARK69" s="2"/>
      <c r="ARL69" s="2"/>
      <c r="ARM69" s="2"/>
      <c r="ARN69" s="2"/>
      <c r="ARO69" s="2"/>
      <c r="ARP69" s="2"/>
      <c r="ARQ69" s="2"/>
      <c r="ARR69" s="2"/>
      <c r="ARS69" s="2"/>
      <c r="ART69" s="2"/>
      <c r="ARU69" s="2"/>
      <c r="ARV69" s="2"/>
      <c r="ARW69" s="2"/>
      <c r="ARX69" s="2"/>
      <c r="ARY69" s="2"/>
      <c r="ARZ69" s="2"/>
      <c r="ASA69" s="2"/>
      <c r="ASB69" s="2"/>
      <c r="ASC69" s="2"/>
      <c r="ASD69" s="2"/>
      <c r="ASE69" s="2"/>
      <c r="ASF69" s="2"/>
      <c r="ASG69" s="2"/>
      <c r="ASH69" s="2"/>
      <c r="ASI69" s="2"/>
      <c r="ASJ69" s="2"/>
      <c r="ASK69" s="2"/>
      <c r="ASL69" s="2"/>
      <c r="ASM69" s="2"/>
      <c r="ASN69" s="2"/>
      <c r="ASO69" s="2"/>
      <c r="ASP69" s="2"/>
      <c r="ASQ69" s="2"/>
      <c r="ASR69" s="2"/>
      <c r="ASS69" s="2"/>
      <c r="AST69" s="2"/>
      <c r="ASU69" s="2"/>
      <c r="ASV69" s="2"/>
      <c r="ASW69" s="2"/>
      <c r="ASX69" s="2"/>
      <c r="ASY69" s="2"/>
      <c r="ASZ69" s="2"/>
      <c r="ATA69" s="2"/>
      <c r="ATB69" s="2"/>
      <c r="ATC69" s="2"/>
      <c r="ATD69" s="2"/>
      <c r="ATE69" s="2"/>
      <c r="ATF69" s="2"/>
      <c r="ATG69" s="2"/>
      <c r="ATH69" s="2"/>
      <c r="ATI69" s="2"/>
      <c r="ATJ69" s="2"/>
      <c r="ATK69" s="2"/>
      <c r="ATL69" s="2"/>
      <c r="ATM69" s="2"/>
      <c r="ATN69" s="2"/>
      <c r="ATO69" s="2"/>
      <c r="ATP69" s="2"/>
      <c r="ATQ69" s="2"/>
      <c r="ATR69" s="2"/>
      <c r="ATS69" s="2"/>
      <c r="ATT69" s="2"/>
      <c r="ATU69" s="2"/>
      <c r="ATV69" s="2"/>
      <c r="ATW69" s="2"/>
      <c r="ATX69" s="2"/>
      <c r="ATY69" s="2"/>
      <c r="ATZ69" s="2"/>
      <c r="AUA69" s="2"/>
      <c r="AUB69" s="2"/>
      <c r="AUC69" s="2"/>
      <c r="AUD69" s="2"/>
      <c r="AUE69" s="2"/>
      <c r="AUF69" s="2"/>
      <c r="AUG69" s="2"/>
      <c r="AUH69" s="2"/>
      <c r="AUI69" s="2"/>
      <c r="AUJ69" s="2"/>
      <c r="AUK69" s="2"/>
      <c r="AUL69" s="2"/>
      <c r="AUM69" s="2"/>
      <c r="AUN69" s="2"/>
      <c r="AUO69" s="2"/>
      <c r="AUP69" s="2"/>
      <c r="AUQ69" s="2"/>
      <c r="AUR69" s="2"/>
      <c r="AUS69" s="2"/>
      <c r="AUT69" s="2"/>
      <c r="AUU69" s="2"/>
      <c r="AUV69" s="2"/>
      <c r="AUW69" s="2"/>
      <c r="AUX69" s="2"/>
      <c r="AUY69" s="2"/>
      <c r="AUZ69" s="2"/>
      <c r="AVA69" s="2"/>
      <c r="AVB69" s="2"/>
      <c r="AVC69" s="2"/>
      <c r="AVD69" s="2"/>
      <c r="AVE69" s="2"/>
      <c r="AVF69" s="2"/>
      <c r="AVG69" s="2"/>
      <c r="AVH69" s="2"/>
      <c r="AVI69" s="2"/>
      <c r="AVJ69" s="2"/>
      <c r="AVK69" s="2"/>
      <c r="AVL69" s="2"/>
      <c r="AVM69" s="2"/>
      <c r="AVN69" s="2"/>
      <c r="AVO69" s="2"/>
      <c r="AVP69" s="2"/>
      <c r="AVQ69" s="2"/>
      <c r="AVR69" s="2"/>
      <c r="AVS69" s="2"/>
      <c r="AVT69" s="2"/>
      <c r="AVU69" s="2"/>
      <c r="AVV69" s="2"/>
      <c r="AVW69" s="2"/>
      <c r="AVX69" s="2"/>
      <c r="AVY69" s="2"/>
      <c r="AVZ69" s="2"/>
      <c r="AWA69" s="2"/>
      <c r="AWB69" s="2"/>
      <c r="AWC69" s="2"/>
      <c r="AWD69" s="2"/>
      <c r="AWE69" s="2"/>
      <c r="AWF69" s="2"/>
      <c r="AWG69" s="2"/>
      <c r="AWH69" s="2"/>
      <c r="AWI69" s="2"/>
      <c r="AWJ69" s="2"/>
      <c r="AWK69" s="2"/>
      <c r="AWL69" s="2"/>
      <c r="AWM69" s="2"/>
      <c r="AWN69" s="2"/>
      <c r="AWO69" s="2"/>
      <c r="AWP69" s="2"/>
      <c r="AWQ69" s="2"/>
      <c r="AWR69" s="2"/>
      <c r="AWS69" s="2"/>
      <c r="AWT69" s="2"/>
      <c r="AWU69" s="2"/>
      <c r="AWV69" s="2"/>
      <c r="AWW69" s="2"/>
      <c r="AWX69" s="2"/>
      <c r="AWY69" s="2"/>
      <c r="AWZ69" s="2"/>
      <c r="AXA69" s="2"/>
      <c r="AXB69" s="2"/>
      <c r="AXC69" s="2"/>
      <c r="AXD69" s="2"/>
      <c r="AXE69" s="2"/>
      <c r="AXF69" s="2"/>
      <c r="AXG69" s="2"/>
      <c r="AXH69" s="2"/>
      <c r="AXI69" s="2"/>
      <c r="AXJ69" s="2"/>
      <c r="AXK69" s="2"/>
      <c r="AXL69" s="2"/>
      <c r="AXM69" s="2"/>
      <c r="AXN69" s="2"/>
      <c r="AXO69" s="2"/>
      <c r="AXP69" s="2"/>
      <c r="AXQ69" s="2"/>
      <c r="AXR69" s="2"/>
      <c r="AXS69" s="2"/>
      <c r="AXT69" s="2"/>
      <c r="AXU69" s="2"/>
      <c r="AXV69" s="2"/>
      <c r="AXW69" s="2"/>
      <c r="AXX69" s="2"/>
      <c r="AXY69" s="2"/>
      <c r="AXZ69" s="2"/>
      <c r="AYA69" s="2"/>
      <c r="AYB69" s="2"/>
      <c r="AYC69" s="2"/>
      <c r="AYD69" s="2"/>
      <c r="AYE69" s="2"/>
      <c r="AYF69" s="2"/>
      <c r="AYG69" s="2"/>
      <c r="AYH69" s="2"/>
      <c r="AYI69" s="2"/>
      <c r="AYJ69" s="2"/>
      <c r="AYK69" s="2"/>
      <c r="AYL69" s="2"/>
      <c r="AYM69" s="2"/>
      <c r="AYN69" s="2"/>
      <c r="AYO69" s="2"/>
      <c r="AYP69" s="2"/>
      <c r="AYQ69" s="2"/>
      <c r="AYR69" s="2"/>
      <c r="AYS69" s="2"/>
      <c r="AYT69" s="2"/>
      <c r="AYU69" s="2"/>
      <c r="AYV69" s="2"/>
      <c r="AYW69" s="2"/>
      <c r="AYX69" s="2"/>
      <c r="AYY69" s="2"/>
      <c r="AYZ69" s="2"/>
      <c r="AZA69" s="2"/>
      <c r="AZB69" s="2"/>
      <c r="AZC69" s="2"/>
      <c r="AZD69" s="2"/>
      <c r="AZE69" s="2"/>
      <c r="AZF69" s="2"/>
      <c r="AZG69" s="2"/>
      <c r="AZH69" s="2"/>
      <c r="AZI69" s="2"/>
      <c r="AZJ69" s="2"/>
      <c r="AZK69" s="2"/>
      <c r="AZL69" s="2"/>
      <c r="AZM69" s="2"/>
      <c r="AZN69" s="2"/>
      <c r="AZO69" s="2"/>
      <c r="AZP69" s="2"/>
      <c r="AZQ69" s="2"/>
      <c r="AZR69" s="2"/>
      <c r="AZS69" s="2"/>
      <c r="AZT69" s="2"/>
      <c r="AZU69" s="2"/>
      <c r="AZV69" s="2"/>
      <c r="AZW69" s="2"/>
      <c r="AZX69" s="2"/>
      <c r="AZY69" s="2"/>
      <c r="AZZ69" s="2"/>
      <c r="BAA69" s="2"/>
      <c r="BAB69" s="2"/>
      <c r="BAC69" s="2"/>
      <c r="BAD69" s="2"/>
      <c r="BAE69" s="2"/>
      <c r="BAF69" s="2"/>
      <c r="BAG69" s="2"/>
      <c r="BAH69" s="2"/>
      <c r="BAI69" s="2"/>
      <c r="BAJ69" s="2"/>
      <c r="BAK69" s="2"/>
      <c r="BAL69" s="2"/>
      <c r="BAM69" s="2"/>
      <c r="BAN69" s="2"/>
      <c r="BAO69" s="2"/>
      <c r="BAP69" s="2"/>
      <c r="BAQ69" s="2"/>
      <c r="BAR69" s="2"/>
      <c r="BAS69" s="2"/>
      <c r="BAT69" s="2"/>
      <c r="BAU69" s="2"/>
      <c r="BAV69" s="2"/>
      <c r="BAW69" s="2"/>
      <c r="BAX69" s="2"/>
      <c r="BAY69" s="2"/>
      <c r="BAZ69" s="2"/>
      <c r="BBA69" s="2"/>
      <c r="BBB69" s="2"/>
      <c r="BBC69" s="2"/>
      <c r="BBD69" s="2"/>
      <c r="BBE69" s="2"/>
      <c r="BBF69" s="2"/>
      <c r="BBG69" s="2"/>
      <c r="BBH69" s="2"/>
      <c r="BBI69" s="2"/>
      <c r="BBJ69" s="2"/>
      <c r="BBK69" s="2"/>
      <c r="BBL69" s="2"/>
      <c r="BBM69" s="2"/>
      <c r="BBN69" s="2"/>
      <c r="BBO69" s="2"/>
      <c r="BBP69" s="2"/>
      <c r="BBQ69" s="2"/>
      <c r="BBR69" s="2"/>
      <c r="BBS69" s="2"/>
      <c r="BBT69" s="2"/>
      <c r="BBU69" s="2"/>
      <c r="BBV69" s="2"/>
      <c r="BBW69" s="2"/>
      <c r="BBX69" s="2"/>
      <c r="BBY69" s="2"/>
      <c r="BBZ69" s="2"/>
      <c r="BCA69" s="2"/>
      <c r="BCB69" s="2"/>
      <c r="BCC69" s="2"/>
      <c r="BCD69" s="2"/>
      <c r="BCE69" s="2"/>
      <c r="BCF69" s="2"/>
      <c r="BCG69" s="2"/>
      <c r="BCH69" s="2"/>
      <c r="BCI69" s="2"/>
      <c r="BCJ69" s="2"/>
      <c r="BCK69" s="2"/>
      <c r="BCL69" s="2"/>
      <c r="BCM69" s="2"/>
      <c r="BCN69" s="2"/>
      <c r="BCO69" s="2"/>
      <c r="BCP69" s="2"/>
      <c r="BCQ69" s="2"/>
      <c r="BCR69" s="2"/>
      <c r="BCS69" s="2"/>
      <c r="BCT69" s="2"/>
      <c r="BCU69" s="2"/>
      <c r="BCV69" s="2"/>
      <c r="BCW69" s="2"/>
      <c r="BCX69" s="2"/>
      <c r="BCY69" s="2"/>
      <c r="BCZ69" s="2"/>
      <c r="BDA69" s="2"/>
      <c r="BDB69" s="2"/>
      <c r="BDC69" s="2"/>
      <c r="BDD69" s="2"/>
      <c r="BDE69" s="2"/>
      <c r="BDF69" s="2"/>
      <c r="BDG69" s="2"/>
      <c r="BDH69" s="2"/>
      <c r="BDI69" s="2"/>
      <c r="BDJ69" s="2"/>
      <c r="BDK69" s="2"/>
      <c r="BDL69" s="2"/>
      <c r="BDM69" s="2"/>
      <c r="BDN69" s="2"/>
      <c r="BDO69" s="2"/>
      <c r="BDP69" s="2"/>
      <c r="BDQ69" s="2"/>
      <c r="BDR69" s="2"/>
      <c r="BDS69" s="2"/>
      <c r="BDT69" s="2"/>
      <c r="BDU69" s="2"/>
      <c r="BDV69" s="2"/>
      <c r="BDW69" s="2"/>
      <c r="BDX69" s="2"/>
      <c r="BDY69" s="2"/>
      <c r="BDZ69" s="2"/>
      <c r="BEA69" s="2"/>
      <c r="BEB69" s="2"/>
      <c r="BEC69" s="2"/>
      <c r="BED69" s="2"/>
      <c r="BEE69" s="2"/>
      <c r="BEF69" s="2"/>
      <c r="BEG69" s="2"/>
      <c r="BEH69" s="2"/>
      <c r="BEI69" s="2"/>
      <c r="BEJ69" s="2"/>
      <c r="BEK69" s="2"/>
      <c r="BEL69" s="2"/>
      <c r="BEM69" s="2"/>
      <c r="BEN69" s="2"/>
      <c r="BEO69" s="2"/>
      <c r="BEP69" s="2"/>
      <c r="BEQ69" s="2"/>
      <c r="BER69" s="2"/>
      <c r="BES69" s="2"/>
      <c r="BET69" s="2"/>
      <c r="BEU69" s="2"/>
      <c r="BEV69" s="2"/>
      <c r="BEW69" s="2"/>
      <c r="BEX69" s="2"/>
      <c r="BEY69" s="2"/>
      <c r="BEZ69" s="2"/>
      <c r="BFA69" s="2"/>
      <c r="BFB69" s="2"/>
      <c r="BFC69" s="2"/>
      <c r="BFD69" s="2"/>
      <c r="BFE69" s="2"/>
      <c r="BFF69" s="2"/>
      <c r="BFG69" s="2"/>
      <c r="BFH69" s="2"/>
      <c r="BFI69" s="2"/>
      <c r="BFJ69" s="2"/>
      <c r="BFK69" s="2"/>
      <c r="BFL69" s="2"/>
      <c r="BFM69" s="2"/>
      <c r="BFN69" s="2"/>
      <c r="BFO69" s="2"/>
      <c r="BFP69" s="2"/>
      <c r="BFQ69" s="2"/>
      <c r="BFR69" s="2"/>
      <c r="BFS69" s="2"/>
      <c r="BFT69" s="2"/>
      <c r="BFU69" s="2"/>
      <c r="BFV69" s="2"/>
      <c r="BFW69" s="2"/>
      <c r="BFX69" s="2"/>
      <c r="BFY69" s="2"/>
      <c r="BFZ69" s="2"/>
      <c r="BGA69" s="2"/>
      <c r="BGB69" s="2"/>
      <c r="BGC69" s="2"/>
      <c r="BGD69" s="2"/>
      <c r="BGE69" s="2"/>
      <c r="BGF69" s="2"/>
      <c r="BGG69" s="2"/>
      <c r="BGH69" s="2"/>
      <c r="BGI69" s="2"/>
      <c r="BGJ69" s="2"/>
      <c r="BGK69" s="2"/>
      <c r="BGL69" s="2"/>
      <c r="BGM69" s="2"/>
      <c r="BGN69" s="2"/>
      <c r="BGO69" s="2"/>
      <c r="BGP69" s="2"/>
      <c r="BGQ69" s="2"/>
      <c r="BGR69" s="2"/>
      <c r="BGS69" s="2"/>
      <c r="BGT69" s="2"/>
      <c r="BGU69" s="2"/>
      <c r="BGV69" s="2"/>
      <c r="BGW69" s="2"/>
      <c r="BGX69" s="2"/>
      <c r="BGY69" s="2"/>
      <c r="BGZ69" s="2"/>
      <c r="BHA69" s="2"/>
      <c r="BHB69" s="2"/>
      <c r="BHC69" s="2"/>
      <c r="BHD69" s="2"/>
      <c r="BHE69" s="2"/>
      <c r="BHF69" s="2"/>
      <c r="BHG69" s="2"/>
      <c r="BHH69" s="2"/>
      <c r="BHI69" s="2"/>
      <c r="BHJ69" s="2"/>
      <c r="BHK69" s="2"/>
      <c r="BHL69" s="2"/>
      <c r="BHM69" s="2"/>
      <c r="BHN69" s="2"/>
      <c r="BHO69" s="2"/>
      <c r="BHP69" s="2"/>
      <c r="BHQ69" s="2"/>
      <c r="BHR69" s="2"/>
      <c r="BHS69" s="2"/>
      <c r="BHT69" s="2"/>
      <c r="BHU69" s="2"/>
      <c r="BHV69" s="2"/>
      <c r="BHW69" s="2"/>
      <c r="BHX69" s="2"/>
      <c r="BHY69" s="2"/>
      <c r="BHZ69" s="2"/>
      <c r="BIA69" s="2"/>
      <c r="BIB69" s="2"/>
      <c r="BIC69" s="2"/>
      <c r="BID69" s="2"/>
      <c r="BIE69" s="2"/>
      <c r="BIF69" s="2"/>
      <c r="BIG69" s="2"/>
      <c r="BIH69" s="2"/>
      <c r="BII69" s="2"/>
      <c r="BIJ69" s="2"/>
      <c r="BIK69" s="2"/>
      <c r="BIL69" s="2"/>
      <c r="BIM69" s="2"/>
      <c r="BIN69" s="2"/>
      <c r="BIO69" s="2"/>
      <c r="BIP69" s="2"/>
      <c r="BIQ69" s="2"/>
      <c r="BIR69" s="2"/>
      <c r="BIS69" s="2"/>
      <c r="BIT69" s="2"/>
      <c r="BIU69" s="2"/>
      <c r="BIV69" s="2"/>
      <c r="BIW69" s="2"/>
      <c r="BIX69" s="2"/>
      <c r="BIY69" s="2"/>
      <c r="BIZ69" s="2"/>
      <c r="BJA69" s="2"/>
      <c r="BJB69" s="2"/>
      <c r="BJC69" s="2"/>
      <c r="BJD69" s="2"/>
      <c r="BJE69" s="2"/>
      <c r="BJF69" s="2"/>
      <c r="BJG69" s="2"/>
      <c r="BJH69" s="2"/>
      <c r="BJI69" s="2"/>
      <c r="BJJ69" s="2"/>
      <c r="BJK69" s="2"/>
      <c r="BJL69" s="2"/>
      <c r="BJM69" s="2"/>
      <c r="BJN69" s="2"/>
      <c r="BJO69" s="2"/>
      <c r="BJP69" s="2"/>
      <c r="BJQ69" s="2"/>
      <c r="BJR69" s="2"/>
      <c r="BJS69" s="2"/>
      <c r="BJT69" s="2"/>
      <c r="BJU69" s="2"/>
      <c r="BJV69" s="2"/>
      <c r="BJW69" s="2"/>
      <c r="BJX69" s="2"/>
      <c r="BJY69" s="2"/>
      <c r="BJZ69" s="2"/>
      <c r="BKA69" s="2"/>
      <c r="BKB69" s="2"/>
      <c r="BKC69" s="2"/>
      <c r="BKD69" s="2"/>
      <c r="BKE69" s="2"/>
      <c r="BKF69" s="2"/>
      <c r="BKG69" s="2"/>
      <c r="BKH69" s="2"/>
      <c r="BKI69" s="2"/>
      <c r="BKJ69" s="2"/>
      <c r="BKK69" s="2"/>
      <c r="BKL69" s="2"/>
      <c r="BKM69" s="2"/>
      <c r="BKN69" s="2"/>
      <c r="BKO69" s="2"/>
      <c r="BKP69" s="2"/>
      <c r="BKQ69" s="2"/>
      <c r="BKR69" s="2"/>
      <c r="BKS69" s="2"/>
      <c r="BKT69" s="2"/>
      <c r="BKU69" s="2"/>
      <c r="BKV69" s="2"/>
      <c r="BKW69" s="2"/>
      <c r="BKX69" s="2"/>
      <c r="BKY69" s="2"/>
      <c r="BKZ69" s="2"/>
      <c r="BLA69" s="2"/>
      <c r="BLB69" s="2"/>
      <c r="BLC69" s="2"/>
      <c r="BLD69" s="2"/>
      <c r="BLE69" s="2"/>
      <c r="BLF69" s="2"/>
      <c r="BLG69" s="2"/>
      <c r="BLH69" s="2"/>
      <c r="BLI69" s="2"/>
      <c r="BLJ69" s="2"/>
      <c r="BLK69" s="2"/>
      <c r="BLL69" s="2"/>
      <c r="BLM69" s="2"/>
      <c r="BLN69" s="2"/>
      <c r="BLO69" s="2"/>
      <c r="BLP69" s="2"/>
      <c r="BLQ69" s="2"/>
      <c r="BLR69" s="2"/>
      <c r="BLS69" s="2"/>
      <c r="BLT69" s="2"/>
      <c r="BLU69" s="2"/>
      <c r="BLV69" s="2"/>
      <c r="BLW69" s="2"/>
      <c r="BLX69" s="2"/>
      <c r="BLY69" s="2"/>
      <c r="BLZ69" s="2"/>
      <c r="BMA69" s="2"/>
      <c r="BMB69" s="2"/>
      <c r="BMC69" s="2"/>
      <c r="BMD69" s="2"/>
      <c r="BME69" s="2"/>
      <c r="BMF69" s="2"/>
      <c r="BMG69" s="2"/>
      <c r="BMH69" s="2"/>
      <c r="BMI69" s="2"/>
      <c r="BMJ69" s="2"/>
      <c r="BMK69" s="2"/>
      <c r="BML69" s="2"/>
      <c r="BMM69" s="2"/>
      <c r="BMN69" s="2"/>
      <c r="BMO69" s="2"/>
      <c r="BMP69" s="2"/>
      <c r="BMQ69" s="2"/>
      <c r="BMR69" s="2"/>
      <c r="BMS69" s="2"/>
      <c r="BMT69" s="2"/>
      <c r="BMU69" s="2"/>
      <c r="BMV69" s="2"/>
      <c r="BMW69" s="2"/>
      <c r="BMX69" s="2"/>
      <c r="BMY69" s="2"/>
      <c r="BMZ69" s="2"/>
      <c r="BNA69" s="2"/>
      <c r="BNB69" s="2"/>
      <c r="BNC69" s="2"/>
      <c r="BND69" s="2"/>
      <c r="BNE69" s="2"/>
      <c r="BNF69" s="2"/>
      <c r="BNG69" s="2"/>
      <c r="BNH69" s="2"/>
      <c r="BNI69" s="2"/>
      <c r="BNJ69" s="2"/>
      <c r="BNK69" s="2"/>
      <c r="BNL69" s="2"/>
      <c r="BNM69" s="2"/>
      <c r="BNN69" s="2"/>
      <c r="BNO69" s="2"/>
      <c r="BNP69" s="2"/>
      <c r="BNQ69" s="2"/>
      <c r="BNR69" s="2"/>
      <c r="BNS69" s="2"/>
      <c r="BNT69" s="2"/>
      <c r="BNU69" s="2"/>
      <c r="BNV69" s="2"/>
      <c r="BNW69" s="2"/>
      <c r="BNX69" s="2"/>
      <c r="BNY69" s="2"/>
      <c r="BNZ69" s="2"/>
      <c r="BOA69" s="2"/>
      <c r="BOB69" s="2"/>
      <c r="BOC69" s="2"/>
      <c r="BOD69" s="2"/>
      <c r="BOE69" s="2"/>
      <c r="BOF69" s="2"/>
      <c r="BOG69" s="2"/>
      <c r="BOH69" s="2"/>
      <c r="BOI69" s="2"/>
      <c r="BOJ69" s="2"/>
      <c r="BOK69" s="2"/>
      <c r="BOL69" s="2"/>
      <c r="BOM69" s="2"/>
      <c r="BON69" s="2"/>
      <c r="BOO69" s="2"/>
      <c r="BOP69" s="2"/>
      <c r="BOQ69" s="2"/>
      <c r="BOR69" s="2"/>
      <c r="BOS69" s="2"/>
      <c r="BOT69" s="2"/>
      <c r="BOU69" s="2"/>
      <c r="BOV69" s="2"/>
      <c r="BOW69" s="2"/>
      <c r="BOX69" s="2"/>
      <c r="BOY69" s="2"/>
      <c r="BOZ69" s="2"/>
      <c r="BPA69" s="2"/>
      <c r="BPB69" s="2"/>
      <c r="BPC69" s="2"/>
      <c r="BPD69" s="2"/>
      <c r="BPE69" s="2"/>
      <c r="BPF69" s="2"/>
      <c r="BPG69" s="2"/>
      <c r="BPH69" s="2"/>
      <c r="BPI69" s="2"/>
      <c r="BPJ69" s="2"/>
      <c r="BPK69" s="2"/>
      <c r="BPL69" s="2"/>
      <c r="BPM69" s="2"/>
      <c r="BPN69" s="2"/>
      <c r="BPO69" s="2"/>
      <c r="BPP69" s="2"/>
      <c r="BPQ69" s="2"/>
      <c r="BPR69" s="2"/>
      <c r="BPS69" s="2"/>
      <c r="BPT69" s="2"/>
      <c r="BPU69" s="2"/>
      <c r="BPV69" s="2"/>
      <c r="BPW69" s="2"/>
      <c r="BPX69" s="2"/>
      <c r="BPY69" s="2"/>
      <c r="BPZ69" s="2"/>
      <c r="BQA69" s="2"/>
      <c r="BQB69" s="2"/>
      <c r="BQC69" s="2"/>
      <c r="BQD69" s="2"/>
      <c r="BQE69" s="2"/>
      <c r="BQF69" s="2"/>
      <c r="BQG69" s="2"/>
      <c r="BQH69" s="2"/>
      <c r="BQI69" s="2"/>
      <c r="BQJ69" s="2"/>
      <c r="BQK69" s="2"/>
      <c r="BQL69" s="2"/>
      <c r="BQM69" s="2"/>
      <c r="BQN69" s="2"/>
      <c r="BQO69" s="2"/>
      <c r="BQP69" s="2"/>
      <c r="BQQ69" s="2"/>
      <c r="BQR69" s="2"/>
      <c r="BQS69" s="2"/>
      <c r="BQT69" s="2"/>
      <c r="BQU69" s="2"/>
      <c r="BQV69" s="2"/>
      <c r="BQW69" s="2"/>
      <c r="BQX69" s="2"/>
      <c r="BQY69" s="2"/>
      <c r="BQZ69" s="2"/>
      <c r="BRA69" s="2"/>
      <c r="BRB69" s="2"/>
      <c r="BRC69" s="2"/>
      <c r="BRD69" s="2"/>
      <c r="BRE69" s="2"/>
      <c r="BRF69" s="2"/>
      <c r="BRG69" s="2"/>
      <c r="BRH69" s="2"/>
      <c r="BRI69" s="2"/>
      <c r="BRJ69" s="2"/>
      <c r="BRK69" s="2"/>
      <c r="BRL69" s="2"/>
      <c r="BRM69" s="2"/>
      <c r="BRN69" s="2"/>
      <c r="BRO69" s="2"/>
      <c r="BRP69" s="2"/>
      <c r="BRQ69" s="2"/>
      <c r="BRR69" s="2"/>
      <c r="BRS69" s="2"/>
      <c r="BRT69" s="2"/>
      <c r="BRU69" s="2"/>
      <c r="BRV69" s="2"/>
      <c r="BRW69" s="2"/>
      <c r="BRX69" s="2"/>
      <c r="BRY69" s="2"/>
      <c r="BRZ69" s="2"/>
      <c r="BSA69" s="2"/>
      <c r="BSB69" s="2"/>
      <c r="BSC69" s="2"/>
      <c r="BSD69" s="2"/>
      <c r="BSE69" s="2"/>
      <c r="BSF69" s="2"/>
      <c r="BSG69" s="2"/>
      <c r="BSH69" s="2"/>
      <c r="BSI69" s="2"/>
      <c r="BSJ69" s="2"/>
      <c r="BSK69" s="2"/>
      <c r="BSL69" s="2"/>
      <c r="BSM69" s="2"/>
      <c r="BSN69" s="2"/>
      <c r="BSO69" s="2"/>
      <c r="BSP69" s="2"/>
      <c r="BSQ69" s="2"/>
      <c r="BSR69" s="2"/>
      <c r="BSS69" s="2"/>
      <c r="BST69" s="2"/>
      <c r="BSU69" s="2"/>
      <c r="BSV69" s="2"/>
      <c r="BSW69" s="2"/>
      <c r="BSX69" s="2"/>
      <c r="BSY69" s="2"/>
      <c r="BSZ69" s="2"/>
      <c r="BTA69" s="2"/>
      <c r="BTB69" s="2"/>
      <c r="BTC69" s="2"/>
      <c r="BTD69" s="2"/>
      <c r="BTE69" s="2"/>
      <c r="BTF69" s="2"/>
      <c r="BTG69" s="2"/>
      <c r="BTH69" s="2"/>
      <c r="BTI69" s="2"/>
      <c r="BTJ69" s="2"/>
      <c r="BTK69" s="2"/>
      <c r="BTL69" s="2"/>
      <c r="BTM69" s="2"/>
      <c r="BTN69" s="2"/>
      <c r="BTO69" s="2"/>
      <c r="BTP69" s="2"/>
      <c r="BTQ69" s="2"/>
      <c r="BTR69" s="2"/>
      <c r="BTS69" s="2"/>
      <c r="BTT69" s="2"/>
      <c r="BTU69" s="2"/>
      <c r="BTV69" s="2"/>
      <c r="BTW69" s="2"/>
      <c r="BTX69" s="2"/>
      <c r="BTY69" s="2"/>
      <c r="BTZ69" s="2"/>
      <c r="BUA69" s="2"/>
      <c r="BUB69" s="2"/>
      <c r="BUC69" s="2"/>
      <c r="BUD69" s="2"/>
      <c r="BUE69" s="2"/>
      <c r="BUF69" s="2"/>
      <c r="BUG69" s="2"/>
      <c r="BUH69" s="2"/>
      <c r="BUI69" s="2"/>
      <c r="BUJ69" s="2"/>
      <c r="BUK69" s="2"/>
      <c r="BUL69" s="2"/>
      <c r="BUM69" s="2"/>
      <c r="BUN69" s="2"/>
      <c r="BUO69" s="2"/>
      <c r="BUP69" s="2"/>
      <c r="BUQ69" s="2"/>
      <c r="BUR69" s="2"/>
      <c r="BUS69" s="2"/>
      <c r="BUT69" s="2"/>
      <c r="BUU69" s="2"/>
      <c r="BUV69" s="2"/>
      <c r="BUW69" s="2"/>
      <c r="BUX69" s="2"/>
      <c r="BUY69" s="2"/>
      <c r="BUZ69" s="2"/>
      <c r="BVA69" s="2"/>
      <c r="BVB69" s="2"/>
      <c r="BVC69" s="2"/>
      <c r="BVD69" s="2"/>
      <c r="BVE69" s="2"/>
      <c r="BVF69" s="2"/>
      <c r="BVG69" s="2"/>
      <c r="BVH69" s="2"/>
      <c r="BVI69" s="2"/>
      <c r="BVJ69" s="2"/>
      <c r="BVK69" s="2"/>
      <c r="BVL69" s="2"/>
      <c r="BVM69" s="2"/>
      <c r="BVN69" s="2"/>
      <c r="BVO69" s="2"/>
      <c r="BVP69" s="2"/>
      <c r="BVQ69" s="2"/>
      <c r="BVR69" s="2"/>
      <c r="BVS69" s="2"/>
      <c r="BVT69" s="2"/>
      <c r="BVU69" s="2"/>
      <c r="BVV69" s="2"/>
      <c r="BVW69" s="2"/>
      <c r="BVX69" s="2"/>
      <c r="BVY69" s="2"/>
      <c r="BVZ69" s="2"/>
      <c r="BWA69" s="2"/>
      <c r="BWB69" s="2"/>
      <c r="BWC69" s="2"/>
      <c r="BWD69" s="2"/>
      <c r="BWE69" s="2"/>
      <c r="BWF69" s="2"/>
      <c r="BWG69" s="2"/>
      <c r="BWH69" s="2"/>
      <c r="BWI69" s="2"/>
      <c r="BWJ69" s="2"/>
      <c r="BWK69" s="2"/>
      <c r="BWL69" s="2"/>
      <c r="BWM69" s="2"/>
      <c r="BWN69" s="2"/>
      <c r="BWO69" s="2"/>
      <c r="BWP69" s="2"/>
      <c r="BWQ69" s="2"/>
      <c r="BWR69" s="2"/>
      <c r="BWS69" s="2"/>
      <c r="BWT69" s="2"/>
      <c r="BWU69" s="2"/>
      <c r="BWV69" s="2"/>
      <c r="BWW69" s="2"/>
      <c r="BWX69" s="2"/>
      <c r="BWY69" s="2"/>
      <c r="BWZ69" s="2"/>
      <c r="BXA69" s="2"/>
      <c r="BXB69" s="2"/>
      <c r="BXC69" s="2"/>
      <c r="BXD69" s="2"/>
      <c r="BXE69" s="2"/>
      <c r="BXF69" s="2"/>
      <c r="BXG69" s="2"/>
      <c r="BXH69" s="2"/>
      <c r="BXI69" s="2"/>
      <c r="BXJ69" s="2"/>
      <c r="BXK69" s="2"/>
      <c r="BXL69" s="2"/>
      <c r="BXM69" s="2"/>
      <c r="BXN69" s="2"/>
      <c r="BXO69" s="2"/>
      <c r="BXP69" s="2"/>
      <c r="BXQ69" s="2"/>
      <c r="BXR69" s="2"/>
      <c r="BXS69" s="2"/>
      <c r="BXT69" s="2"/>
      <c r="BXU69" s="2"/>
      <c r="BXV69" s="2"/>
      <c r="BXW69" s="2"/>
      <c r="BXX69" s="2"/>
      <c r="BXY69" s="2"/>
      <c r="BXZ69" s="2"/>
      <c r="BYA69" s="2"/>
      <c r="BYB69" s="2"/>
      <c r="BYC69" s="2"/>
      <c r="BYD69" s="2"/>
      <c r="BYE69" s="2"/>
      <c r="BYF69" s="2"/>
      <c r="BYG69" s="2"/>
      <c r="BYH69" s="2"/>
      <c r="BYI69" s="2"/>
      <c r="BYJ69" s="2"/>
      <c r="BYK69" s="2"/>
      <c r="BYL69" s="2"/>
      <c r="BYM69" s="2"/>
      <c r="BYN69" s="2"/>
      <c r="BYO69" s="2"/>
      <c r="BYP69" s="2"/>
      <c r="BYQ69" s="2"/>
      <c r="BYR69" s="2"/>
      <c r="BYS69" s="2"/>
      <c r="BYT69" s="2"/>
      <c r="BYU69" s="2"/>
      <c r="BYV69" s="2"/>
      <c r="BYW69" s="2"/>
      <c r="BYX69" s="2"/>
      <c r="BYY69" s="2"/>
      <c r="BYZ69" s="2"/>
      <c r="BZA69" s="2"/>
      <c r="BZB69" s="2"/>
      <c r="BZC69" s="2"/>
      <c r="BZD69" s="2"/>
      <c r="BZE69" s="2"/>
      <c r="BZF69" s="2"/>
      <c r="BZG69" s="2"/>
      <c r="BZH69" s="2"/>
      <c r="BZI69" s="2"/>
      <c r="BZJ69" s="2"/>
      <c r="BZK69" s="2"/>
      <c r="BZL69" s="2"/>
      <c r="BZM69" s="2"/>
      <c r="BZN69" s="2"/>
      <c r="BZO69" s="2"/>
      <c r="BZP69" s="2"/>
      <c r="BZQ69" s="2"/>
      <c r="BZR69" s="2"/>
      <c r="BZS69" s="2"/>
      <c r="BZT69" s="2"/>
      <c r="BZU69" s="2"/>
      <c r="BZV69" s="2"/>
      <c r="BZW69" s="2"/>
      <c r="BZX69" s="2"/>
      <c r="BZY69" s="2"/>
      <c r="BZZ69" s="2"/>
      <c r="CAA69" s="2"/>
      <c r="CAB69" s="2"/>
      <c r="CAC69" s="2"/>
      <c r="CAD69" s="2"/>
      <c r="CAE69" s="2"/>
      <c r="CAF69" s="2"/>
      <c r="CAG69" s="2"/>
      <c r="CAH69" s="2"/>
      <c r="CAI69" s="2"/>
      <c r="CAJ69" s="2"/>
      <c r="CAK69" s="2"/>
      <c r="CAL69" s="2"/>
      <c r="CAM69" s="2"/>
      <c r="CAN69" s="2"/>
      <c r="CAO69" s="2"/>
      <c r="CAP69" s="2"/>
      <c r="CAQ69" s="2"/>
      <c r="CAR69" s="2"/>
      <c r="CAS69" s="2"/>
      <c r="CAT69" s="2"/>
      <c r="CAU69" s="2"/>
      <c r="CAV69" s="2"/>
      <c r="CAW69" s="2"/>
      <c r="CAX69" s="2"/>
      <c r="CAY69" s="2"/>
      <c r="CAZ69" s="2"/>
      <c r="CBA69" s="2"/>
      <c r="CBB69" s="2"/>
      <c r="CBC69" s="2"/>
      <c r="CBD69" s="2"/>
      <c r="CBE69" s="2"/>
      <c r="CBF69" s="2"/>
      <c r="CBG69" s="2"/>
      <c r="CBH69" s="2"/>
      <c r="CBI69" s="2"/>
      <c r="CBJ69" s="2"/>
      <c r="CBK69" s="2"/>
      <c r="CBL69" s="2"/>
      <c r="CBM69" s="2"/>
      <c r="CBN69" s="2"/>
      <c r="CBO69" s="2"/>
      <c r="CBP69" s="2"/>
      <c r="CBQ69" s="2"/>
      <c r="CBR69" s="2"/>
      <c r="CBS69" s="2"/>
      <c r="CBT69" s="2"/>
      <c r="CBU69" s="2"/>
      <c r="CBV69" s="2"/>
      <c r="CBW69" s="2"/>
      <c r="CBX69" s="2"/>
      <c r="CBY69" s="2"/>
      <c r="CBZ69" s="2"/>
      <c r="CCA69" s="2"/>
      <c r="CCB69" s="2"/>
      <c r="CCC69" s="2"/>
      <c r="CCD69" s="2"/>
      <c r="CCE69" s="2"/>
      <c r="CCF69" s="2"/>
      <c r="CCG69" s="2"/>
      <c r="CCH69" s="2"/>
      <c r="CCI69" s="2"/>
      <c r="CCJ69" s="2"/>
      <c r="CCK69" s="2"/>
      <c r="CCL69" s="2"/>
      <c r="CCM69" s="2"/>
      <c r="CCN69" s="2"/>
      <c r="CCO69" s="2"/>
      <c r="CCP69" s="2"/>
      <c r="CCQ69" s="2"/>
      <c r="CCR69" s="2"/>
      <c r="CCS69" s="2"/>
      <c r="CCT69" s="2"/>
      <c r="CCU69" s="2"/>
      <c r="CCV69" s="2"/>
      <c r="CCW69" s="2"/>
      <c r="CCX69" s="2"/>
      <c r="CCY69" s="2"/>
      <c r="CCZ69" s="2"/>
      <c r="CDA69" s="2"/>
      <c r="CDB69" s="2"/>
      <c r="CDC69" s="2"/>
      <c r="CDD69" s="2"/>
      <c r="CDE69" s="2"/>
      <c r="CDF69" s="2"/>
      <c r="CDG69" s="2"/>
      <c r="CDH69" s="2"/>
      <c r="CDI69" s="2"/>
      <c r="CDJ69" s="2"/>
      <c r="CDK69" s="2"/>
      <c r="CDL69" s="2"/>
      <c r="CDM69" s="2"/>
      <c r="CDN69" s="2"/>
      <c r="CDO69" s="2"/>
      <c r="CDP69" s="2"/>
      <c r="CDQ69" s="2"/>
      <c r="CDR69" s="2"/>
      <c r="CDS69" s="2"/>
      <c r="CDT69" s="2"/>
      <c r="CDU69" s="2"/>
      <c r="CDV69" s="2"/>
      <c r="CDW69" s="2"/>
      <c r="CDX69" s="2"/>
      <c r="CDY69" s="2"/>
      <c r="CDZ69" s="2"/>
      <c r="CEA69" s="2"/>
      <c r="CEB69" s="2"/>
      <c r="CEC69" s="2"/>
      <c r="CED69" s="2"/>
      <c r="CEE69" s="2"/>
      <c r="CEF69" s="2"/>
      <c r="CEG69" s="2"/>
      <c r="CEH69" s="2"/>
      <c r="CEI69" s="2"/>
      <c r="CEJ69" s="2"/>
      <c r="CEK69" s="2"/>
      <c r="CEL69" s="2"/>
      <c r="CEM69" s="2"/>
      <c r="CEN69" s="2"/>
      <c r="CEO69" s="2"/>
      <c r="CEP69" s="2"/>
      <c r="CEQ69" s="2"/>
      <c r="CER69" s="2"/>
      <c r="CES69" s="2"/>
      <c r="CET69" s="2"/>
      <c r="CEU69" s="2"/>
      <c r="CEV69" s="2"/>
      <c r="CEW69" s="2"/>
      <c r="CEX69" s="2"/>
      <c r="CEY69" s="2"/>
      <c r="CEZ69" s="2"/>
      <c r="CFA69" s="2"/>
      <c r="CFB69" s="2"/>
      <c r="CFC69" s="2"/>
      <c r="CFD69" s="2"/>
      <c r="CFE69" s="2"/>
      <c r="CFF69" s="2"/>
      <c r="CFG69" s="2"/>
      <c r="CFH69" s="2"/>
      <c r="CFI69" s="2"/>
      <c r="CFJ69" s="2"/>
      <c r="CFK69" s="2"/>
      <c r="CFL69" s="2"/>
      <c r="CFM69" s="2"/>
      <c r="CFN69" s="2"/>
      <c r="CFO69" s="2"/>
      <c r="CFP69" s="2"/>
      <c r="CFQ69" s="2"/>
      <c r="CFR69" s="2"/>
      <c r="CFS69" s="2"/>
      <c r="CFT69" s="2"/>
      <c r="CFU69" s="2"/>
      <c r="CFV69" s="2"/>
      <c r="CFW69" s="2"/>
      <c r="CFX69" s="2"/>
      <c r="CFY69" s="2"/>
      <c r="CFZ69" s="2"/>
      <c r="CGA69" s="2"/>
      <c r="CGB69" s="2"/>
      <c r="CGC69" s="2"/>
      <c r="CGD69" s="2"/>
      <c r="CGE69" s="2"/>
      <c r="CGF69" s="2"/>
      <c r="CGG69" s="2"/>
      <c r="CGH69" s="2"/>
      <c r="CGI69" s="2"/>
      <c r="CGJ69" s="2"/>
      <c r="CGK69" s="2"/>
      <c r="CGL69" s="2"/>
      <c r="CGM69" s="2"/>
      <c r="CGN69" s="2"/>
      <c r="CGO69" s="2"/>
      <c r="CGP69" s="2"/>
      <c r="CGQ69" s="2"/>
      <c r="CGR69" s="2"/>
      <c r="CGS69" s="2"/>
      <c r="CGT69" s="2"/>
      <c r="CGU69" s="2"/>
      <c r="CGV69" s="2"/>
      <c r="CGW69" s="2"/>
      <c r="CGX69" s="2"/>
      <c r="CGY69" s="2"/>
      <c r="CGZ69" s="2"/>
      <c r="CHA69" s="2"/>
      <c r="CHB69" s="2"/>
      <c r="CHC69" s="2"/>
      <c r="CHD69" s="2"/>
      <c r="CHE69" s="2"/>
      <c r="CHF69" s="2"/>
      <c r="CHG69" s="2"/>
      <c r="CHH69" s="2"/>
      <c r="CHI69" s="2"/>
      <c r="CHJ69" s="2"/>
      <c r="CHK69" s="2"/>
      <c r="CHL69" s="2"/>
      <c r="CHM69" s="2"/>
      <c r="CHN69" s="2"/>
      <c r="CHO69" s="2"/>
      <c r="CHP69" s="2"/>
      <c r="CHQ69" s="2"/>
      <c r="CHR69" s="2"/>
      <c r="CHS69" s="2"/>
      <c r="CHT69" s="2"/>
      <c r="CHU69" s="2"/>
      <c r="CHV69" s="2"/>
      <c r="CHW69" s="2"/>
      <c r="CHX69" s="2"/>
      <c r="CHY69" s="2"/>
      <c r="CHZ69" s="2"/>
      <c r="CIA69" s="2"/>
      <c r="CIB69" s="2"/>
      <c r="CIC69" s="2"/>
      <c r="CID69" s="2"/>
      <c r="CIE69" s="2"/>
      <c r="CIF69" s="2"/>
      <c r="CIG69" s="2"/>
      <c r="CIH69" s="2"/>
      <c r="CII69" s="2"/>
      <c r="CIJ69" s="2"/>
      <c r="CIK69" s="2"/>
      <c r="CIL69" s="2"/>
      <c r="CIM69" s="2"/>
      <c r="CIN69" s="2"/>
      <c r="CIO69" s="2"/>
      <c r="CIP69" s="2"/>
      <c r="CIQ69" s="2"/>
      <c r="CIR69" s="2"/>
      <c r="CIS69" s="2"/>
      <c r="CIT69" s="2"/>
      <c r="CIU69" s="2"/>
      <c r="CIV69" s="2"/>
      <c r="CIW69" s="2"/>
      <c r="CIX69" s="2"/>
      <c r="CIY69" s="2"/>
      <c r="CIZ69" s="2"/>
      <c r="CJA69" s="2"/>
      <c r="CJB69" s="2"/>
      <c r="CJC69" s="2"/>
      <c r="CJD69" s="2"/>
      <c r="CJE69" s="2"/>
      <c r="CJF69" s="2"/>
      <c r="CJG69" s="2"/>
      <c r="CJH69" s="2"/>
      <c r="CJI69" s="2"/>
      <c r="CJJ69" s="2"/>
      <c r="CJK69" s="2"/>
      <c r="CJL69" s="2"/>
      <c r="CJM69" s="2"/>
      <c r="CJN69" s="2"/>
      <c r="CJO69" s="2"/>
      <c r="CJP69" s="2"/>
      <c r="CJQ69" s="2"/>
      <c r="CJR69" s="2"/>
      <c r="CJS69" s="2"/>
      <c r="CJT69" s="2"/>
      <c r="CJU69" s="2"/>
      <c r="CJV69" s="2"/>
      <c r="CJW69" s="2"/>
      <c r="CJX69" s="2"/>
      <c r="CJY69" s="2"/>
      <c r="CJZ69" s="2"/>
      <c r="CKA69" s="2"/>
      <c r="CKB69" s="2"/>
      <c r="CKC69" s="2"/>
      <c r="CKD69" s="2"/>
      <c r="CKE69" s="2"/>
      <c r="CKF69" s="2"/>
      <c r="CKG69" s="2"/>
      <c r="CKH69" s="2"/>
      <c r="CKI69" s="2"/>
      <c r="CKJ69" s="2"/>
      <c r="CKK69" s="2"/>
      <c r="CKL69" s="2"/>
      <c r="CKM69" s="2"/>
      <c r="CKN69" s="2"/>
      <c r="CKO69" s="2"/>
      <c r="CKP69" s="2"/>
      <c r="CKQ69" s="2"/>
      <c r="CKR69" s="2"/>
      <c r="CKS69" s="2"/>
      <c r="CKT69" s="2"/>
      <c r="CKU69" s="2"/>
      <c r="CKV69" s="2"/>
      <c r="CKW69" s="2"/>
      <c r="CKX69" s="2"/>
      <c r="CKY69" s="2"/>
      <c r="CKZ69" s="2"/>
      <c r="CLA69" s="2"/>
      <c r="CLB69" s="2"/>
      <c r="CLC69" s="2"/>
      <c r="CLD69" s="2"/>
      <c r="CLE69" s="2"/>
      <c r="CLF69" s="2"/>
      <c r="CLG69" s="2"/>
      <c r="CLH69" s="2"/>
      <c r="CLI69" s="2"/>
      <c r="CLJ69" s="2"/>
      <c r="CLK69" s="2"/>
      <c r="CLL69" s="2"/>
      <c r="CLM69" s="2"/>
      <c r="CLN69" s="2"/>
      <c r="CLO69" s="2"/>
      <c r="CLP69" s="2"/>
      <c r="CLQ69" s="2"/>
      <c r="CLR69" s="2"/>
      <c r="CLS69" s="2"/>
      <c r="CLT69" s="2"/>
      <c r="CLU69" s="2"/>
      <c r="CLV69" s="2"/>
      <c r="CLW69" s="2"/>
      <c r="CLX69" s="2"/>
      <c r="CLY69" s="2"/>
      <c r="CLZ69" s="2"/>
      <c r="CMA69" s="2"/>
      <c r="CMB69" s="2"/>
      <c r="CMC69" s="2"/>
      <c r="CMD69" s="2"/>
      <c r="CME69" s="2"/>
      <c r="CMF69" s="2"/>
      <c r="CMG69" s="2"/>
      <c r="CMH69" s="2"/>
      <c r="CMI69" s="2"/>
      <c r="CMJ69" s="2"/>
      <c r="CMK69" s="2"/>
      <c r="CML69" s="2"/>
      <c r="CMM69" s="2"/>
      <c r="CMN69" s="2"/>
      <c r="CMO69" s="2"/>
      <c r="CMP69" s="2"/>
      <c r="CMQ69" s="2"/>
      <c r="CMR69" s="2"/>
      <c r="CMS69" s="2"/>
      <c r="CMT69" s="2"/>
      <c r="CMU69" s="2"/>
      <c r="CMV69" s="2"/>
      <c r="CMW69" s="2"/>
      <c r="CMX69" s="2"/>
      <c r="CMY69" s="2"/>
      <c r="CMZ69" s="2"/>
      <c r="CNA69" s="2"/>
      <c r="CNB69" s="2"/>
      <c r="CNC69" s="2"/>
      <c r="CND69" s="2"/>
      <c r="CNE69" s="2"/>
      <c r="CNF69" s="2"/>
      <c r="CNG69" s="2"/>
      <c r="CNH69" s="2"/>
      <c r="CNI69" s="2"/>
      <c r="CNJ69" s="2"/>
      <c r="CNK69" s="2"/>
      <c r="CNL69" s="2"/>
      <c r="CNM69" s="2"/>
      <c r="CNN69" s="2"/>
      <c r="CNO69" s="2"/>
      <c r="CNP69" s="2"/>
      <c r="CNQ69" s="2"/>
      <c r="CNR69" s="2"/>
      <c r="CNS69" s="2"/>
      <c r="CNT69" s="2"/>
      <c r="CNU69" s="2"/>
      <c r="CNV69" s="2"/>
      <c r="CNW69" s="2"/>
      <c r="CNX69" s="2"/>
      <c r="CNY69" s="2"/>
      <c r="CNZ69" s="2"/>
      <c r="COA69" s="2"/>
      <c r="COB69" s="2"/>
      <c r="COC69" s="2"/>
      <c r="COD69" s="2"/>
      <c r="COE69" s="2"/>
      <c r="COF69" s="2"/>
      <c r="COG69" s="2"/>
      <c r="COH69" s="2"/>
      <c r="COI69" s="2"/>
      <c r="COJ69" s="2"/>
      <c r="COK69" s="2"/>
      <c r="COL69" s="2"/>
      <c r="COM69" s="2"/>
      <c r="CON69" s="2"/>
      <c r="COO69" s="2"/>
      <c r="COP69" s="2"/>
      <c r="COQ69" s="2"/>
      <c r="COR69" s="2"/>
      <c r="COS69" s="2"/>
      <c r="COT69" s="2"/>
      <c r="COU69" s="2"/>
      <c r="COV69" s="2"/>
      <c r="COW69" s="2"/>
      <c r="COX69" s="2"/>
      <c r="COY69" s="2"/>
      <c r="COZ69" s="2"/>
      <c r="CPA69" s="2"/>
      <c r="CPB69" s="2"/>
      <c r="CPC69" s="2"/>
      <c r="CPD69" s="2"/>
      <c r="CPE69" s="2"/>
      <c r="CPF69" s="2"/>
      <c r="CPG69" s="2"/>
      <c r="CPH69" s="2"/>
      <c r="CPI69" s="2"/>
      <c r="CPJ69" s="2"/>
      <c r="CPK69" s="2"/>
      <c r="CPL69" s="2"/>
      <c r="CPM69" s="2"/>
      <c r="CPN69" s="2"/>
      <c r="CPO69" s="2"/>
      <c r="CPP69" s="2"/>
      <c r="CPQ69" s="2"/>
      <c r="CPR69" s="2"/>
      <c r="CPS69" s="2"/>
      <c r="CPT69" s="2"/>
      <c r="CPU69" s="2"/>
      <c r="CPV69" s="2"/>
      <c r="CPW69" s="2"/>
      <c r="CPX69" s="2"/>
      <c r="CPY69" s="2"/>
      <c r="CPZ69" s="2"/>
      <c r="CQA69" s="2"/>
      <c r="CQB69" s="2"/>
      <c r="CQC69" s="2"/>
      <c r="CQD69" s="2"/>
      <c r="CQE69" s="2"/>
      <c r="CQF69" s="2"/>
      <c r="CQG69" s="2"/>
      <c r="CQH69" s="2"/>
      <c r="CQI69" s="2"/>
      <c r="CQJ69" s="2"/>
      <c r="CQK69" s="2"/>
      <c r="CQL69" s="2"/>
      <c r="CQM69" s="2"/>
      <c r="CQN69" s="2"/>
      <c r="CQO69" s="2"/>
      <c r="CQP69" s="2"/>
      <c r="CQQ69" s="2"/>
      <c r="CQR69" s="2"/>
      <c r="CQS69" s="2"/>
      <c r="CQT69" s="2"/>
      <c r="CQU69" s="2"/>
      <c r="CQV69" s="2"/>
      <c r="CQW69" s="2"/>
      <c r="CQX69" s="2"/>
      <c r="CQY69" s="2"/>
      <c r="CQZ69" s="2"/>
      <c r="CRA69" s="2"/>
      <c r="CRB69" s="2"/>
      <c r="CRC69" s="2"/>
      <c r="CRD69" s="2"/>
      <c r="CRE69" s="2"/>
      <c r="CRF69" s="2"/>
      <c r="CRG69" s="2"/>
      <c r="CRH69" s="2"/>
      <c r="CRI69" s="2"/>
      <c r="CRJ69" s="2"/>
      <c r="CRK69" s="2"/>
      <c r="CRL69" s="2"/>
      <c r="CRM69" s="2"/>
      <c r="CRN69" s="2"/>
      <c r="CRO69" s="2"/>
      <c r="CRP69" s="2"/>
      <c r="CRQ69" s="2"/>
      <c r="CRR69" s="2"/>
      <c r="CRS69" s="2"/>
      <c r="CRT69" s="2"/>
      <c r="CRU69" s="2"/>
      <c r="CRV69" s="2"/>
      <c r="CRW69" s="2"/>
      <c r="CRX69" s="2"/>
      <c r="CRY69" s="2"/>
      <c r="CRZ69" s="2"/>
      <c r="CSA69" s="2"/>
      <c r="CSB69" s="2"/>
      <c r="CSC69" s="2"/>
      <c r="CSD69" s="2"/>
      <c r="CSE69" s="2"/>
      <c r="CSF69" s="2"/>
      <c r="CSG69" s="2"/>
      <c r="CSH69" s="2"/>
      <c r="CSI69" s="2"/>
      <c r="CSJ69" s="2"/>
      <c r="CSK69" s="2"/>
      <c r="CSL69" s="2"/>
      <c r="CSM69" s="2"/>
      <c r="CSN69" s="2"/>
      <c r="CSO69" s="2"/>
      <c r="CSP69" s="2"/>
      <c r="CSQ69" s="2"/>
      <c r="CSR69" s="2"/>
      <c r="CSS69" s="2"/>
      <c r="CST69" s="2"/>
      <c r="CSU69" s="2"/>
      <c r="CSV69" s="2"/>
      <c r="CSW69" s="2"/>
      <c r="CSX69" s="2"/>
      <c r="CSY69" s="2"/>
      <c r="CSZ69" s="2"/>
      <c r="CTA69" s="2"/>
      <c r="CTB69" s="2"/>
      <c r="CTC69" s="2"/>
      <c r="CTD69" s="2"/>
      <c r="CTE69" s="2"/>
      <c r="CTF69" s="2"/>
      <c r="CTG69" s="2"/>
      <c r="CTH69" s="2"/>
      <c r="CTI69" s="2"/>
      <c r="CTJ69" s="2"/>
      <c r="CTK69" s="2"/>
      <c r="CTL69" s="2"/>
      <c r="CTM69" s="2"/>
      <c r="CTN69" s="2"/>
      <c r="CTO69" s="2"/>
      <c r="CTP69" s="2"/>
      <c r="CTQ69" s="2"/>
      <c r="CTR69" s="2"/>
      <c r="CTS69" s="2"/>
      <c r="CTT69" s="2"/>
      <c r="CTU69" s="2"/>
      <c r="CTV69" s="2"/>
      <c r="CTW69" s="2"/>
      <c r="CTX69" s="2"/>
      <c r="CTY69" s="2"/>
      <c r="CTZ69" s="2"/>
      <c r="CUA69" s="2"/>
      <c r="CUB69" s="2"/>
      <c r="CUC69" s="2"/>
      <c r="CUD69" s="2"/>
      <c r="CUE69" s="2"/>
      <c r="CUF69" s="2"/>
      <c r="CUG69" s="2"/>
      <c r="CUH69" s="2"/>
      <c r="CUI69" s="2"/>
      <c r="CUJ69" s="2"/>
      <c r="CUK69" s="2"/>
      <c r="CUL69" s="2"/>
      <c r="CUM69" s="2"/>
      <c r="CUN69" s="2"/>
      <c r="CUO69" s="2"/>
      <c r="CUP69" s="2"/>
      <c r="CUQ69" s="2"/>
      <c r="CUR69" s="2"/>
      <c r="CUS69" s="2"/>
      <c r="CUT69" s="2"/>
      <c r="CUU69" s="2"/>
      <c r="CUV69" s="2"/>
      <c r="CUW69" s="2"/>
      <c r="CUX69" s="2"/>
      <c r="CUY69" s="2"/>
      <c r="CUZ69" s="2"/>
      <c r="CVA69" s="2"/>
      <c r="CVB69" s="2"/>
      <c r="CVC69" s="2"/>
      <c r="CVD69" s="2"/>
      <c r="CVE69" s="2"/>
      <c r="CVF69" s="2"/>
      <c r="CVG69" s="2"/>
      <c r="CVH69" s="2"/>
      <c r="CVI69" s="2"/>
      <c r="CVJ69" s="2"/>
      <c r="CVK69" s="2"/>
      <c r="CVL69" s="2"/>
      <c r="CVM69" s="2"/>
      <c r="CVN69" s="2"/>
      <c r="CVO69" s="2"/>
      <c r="CVP69" s="2"/>
      <c r="CVQ69" s="2"/>
      <c r="CVR69" s="2"/>
      <c r="CVS69" s="2"/>
      <c r="CVT69" s="2"/>
      <c r="CVU69" s="2"/>
      <c r="CVV69" s="2"/>
      <c r="CVW69" s="2"/>
      <c r="CVX69" s="2"/>
      <c r="CVY69" s="2"/>
      <c r="CVZ69" s="2"/>
      <c r="CWA69" s="2"/>
      <c r="CWB69" s="2"/>
      <c r="CWC69" s="2"/>
      <c r="CWD69" s="2"/>
      <c r="CWE69" s="2"/>
      <c r="CWF69" s="2"/>
      <c r="CWG69" s="2"/>
      <c r="CWH69" s="2"/>
      <c r="CWI69" s="2"/>
      <c r="CWJ69" s="2"/>
      <c r="CWK69" s="2"/>
      <c r="CWL69" s="2"/>
      <c r="CWM69" s="2"/>
    </row>
    <row r="70" spans="1:2639" s="75" customFormat="1" ht="78" customHeight="1" x14ac:dyDescent="0.35">
      <c r="A70" s="66" t="s">
        <v>101</v>
      </c>
      <c r="B70" s="495" t="s">
        <v>423</v>
      </c>
      <c r="C70" s="496"/>
      <c r="D70" s="496"/>
      <c r="E70" s="496"/>
      <c r="F70" s="496"/>
      <c r="G70" s="496"/>
      <c r="H70" s="496"/>
      <c r="I70" s="496"/>
      <c r="J70" s="496"/>
      <c r="K70" s="496"/>
      <c r="L70" s="496"/>
      <c r="M70" s="496"/>
      <c r="N70" s="496"/>
      <c r="O70" s="497"/>
      <c r="P70" s="595"/>
      <c r="Q70" s="468"/>
      <c r="R70" s="468"/>
      <c r="S70" s="596"/>
      <c r="T70" s="368"/>
      <c r="U70" s="369"/>
      <c r="V70" s="357"/>
      <c r="W70" s="370"/>
      <c r="X70" s="368"/>
      <c r="Y70" s="358"/>
      <c r="Z70" s="369"/>
      <c r="AA70" s="369"/>
      <c r="AB70" s="369"/>
      <c r="AC70" s="369"/>
      <c r="AD70" s="357"/>
      <c r="AE70" s="358"/>
      <c r="AF70" s="190"/>
      <c r="AG70" s="191"/>
      <c r="AH70" s="229"/>
      <c r="AI70" s="190"/>
      <c r="AJ70" s="191"/>
      <c r="AK70" s="192"/>
      <c r="AL70" s="228"/>
      <c r="AM70" s="191"/>
      <c r="AN70" s="192"/>
      <c r="AO70" s="228"/>
      <c r="AP70" s="191"/>
      <c r="AQ70" s="192"/>
      <c r="AR70" s="228"/>
      <c r="AS70" s="191"/>
      <c r="AT70" s="229"/>
      <c r="AU70" s="190"/>
      <c r="AV70" s="191"/>
      <c r="AW70" s="229"/>
      <c r="AX70" s="190"/>
      <c r="AY70" s="191"/>
      <c r="AZ70" s="192"/>
      <c r="BA70" s="228"/>
      <c r="BB70" s="191"/>
      <c r="BC70" s="229"/>
      <c r="BD70" s="352"/>
      <c r="BE70" s="353"/>
      <c r="BF70" s="353"/>
      <c r="BG70" s="353"/>
      <c r="BH70" s="353"/>
      <c r="BI70" s="354"/>
      <c r="BJ70" s="122">
        <f t="shared" si="4"/>
        <v>0</v>
      </c>
      <c r="BK70" s="164">
        <f>SUM(AF69,AI69,AL69,AO69,AR69,AU69,AX69)</f>
        <v>3652</v>
      </c>
      <c r="BL70" s="37"/>
      <c r="BM70" s="37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  <c r="IR70" s="36"/>
      <c r="IS70" s="36"/>
      <c r="IT70" s="36"/>
      <c r="IU70" s="36"/>
      <c r="IV70" s="36"/>
      <c r="IW70" s="36"/>
      <c r="IX70" s="36"/>
      <c r="IY70" s="36"/>
      <c r="IZ70" s="36"/>
      <c r="JA70" s="36"/>
      <c r="JB70" s="36"/>
      <c r="JC70" s="36"/>
      <c r="JD70" s="36"/>
      <c r="JE70" s="36"/>
      <c r="JF70" s="36"/>
      <c r="JG70" s="36"/>
      <c r="JH70" s="36"/>
      <c r="JI70" s="36"/>
      <c r="JJ70" s="36"/>
      <c r="JK70" s="36"/>
      <c r="JL70" s="36"/>
      <c r="JM70" s="36"/>
      <c r="JN70" s="36"/>
      <c r="JO70" s="36"/>
      <c r="JP70" s="36"/>
      <c r="JQ70" s="36"/>
      <c r="JR70" s="36"/>
      <c r="JS70" s="36"/>
      <c r="JT70" s="36"/>
      <c r="JU70" s="36"/>
      <c r="JV70" s="36"/>
      <c r="JW70" s="36"/>
      <c r="JX70" s="36"/>
      <c r="JY70" s="36"/>
      <c r="JZ70" s="36"/>
      <c r="KA70" s="36"/>
      <c r="KB70" s="36"/>
      <c r="KC70" s="36"/>
      <c r="KD70" s="36"/>
      <c r="KE70" s="36"/>
      <c r="KF70" s="36"/>
      <c r="KG70" s="36"/>
      <c r="KH70" s="36"/>
      <c r="KI70" s="36"/>
      <c r="KJ70" s="36"/>
      <c r="KK70" s="36"/>
      <c r="KL70" s="36"/>
      <c r="KM70" s="36"/>
      <c r="KN70" s="36"/>
      <c r="KO70" s="36"/>
      <c r="KP70" s="36"/>
      <c r="KQ70" s="36"/>
      <c r="KR70" s="36"/>
      <c r="KS70" s="36"/>
      <c r="KT70" s="36"/>
      <c r="KU70" s="36"/>
      <c r="KV70" s="36"/>
      <c r="KW70" s="36"/>
      <c r="KX70" s="36"/>
      <c r="KY70" s="36"/>
      <c r="KZ70" s="36"/>
      <c r="LA70" s="36"/>
      <c r="LB70" s="36"/>
      <c r="LC70" s="36"/>
      <c r="LD70" s="36"/>
      <c r="LE70" s="36"/>
      <c r="LF70" s="36"/>
      <c r="LG70" s="36"/>
      <c r="LH70" s="36"/>
      <c r="LI70" s="36"/>
      <c r="LJ70" s="36"/>
      <c r="LK70" s="36"/>
      <c r="LL70" s="36"/>
      <c r="LM70" s="36"/>
      <c r="LN70" s="36"/>
      <c r="LO70" s="36"/>
      <c r="LP70" s="36"/>
      <c r="LQ70" s="36"/>
      <c r="LR70" s="36"/>
      <c r="LS70" s="36"/>
      <c r="LT70" s="36"/>
      <c r="LU70" s="36"/>
      <c r="LV70" s="36"/>
      <c r="LW70" s="36"/>
      <c r="LX70" s="36"/>
      <c r="LY70" s="36"/>
      <c r="LZ70" s="36"/>
      <c r="MA70" s="36"/>
      <c r="MB70" s="36"/>
      <c r="MC70" s="36"/>
      <c r="MD70" s="36"/>
      <c r="ME70" s="36"/>
      <c r="MF70" s="36"/>
      <c r="MG70" s="36"/>
      <c r="MH70" s="36"/>
      <c r="MI70" s="36"/>
      <c r="MJ70" s="36"/>
      <c r="MK70" s="36"/>
      <c r="ML70" s="36"/>
      <c r="MM70" s="36"/>
      <c r="MN70" s="36"/>
      <c r="MO70" s="36"/>
      <c r="MP70" s="36"/>
      <c r="MQ70" s="36"/>
      <c r="MR70" s="36"/>
      <c r="MS70" s="36"/>
      <c r="MT70" s="36"/>
      <c r="MU70" s="36"/>
      <c r="MV70" s="36"/>
      <c r="MW70" s="36"/>
      <c r="MX70" s="36"/>
      <c r="MY70" s="36"/>
      <c r="MZ70" s="36"/>
      <c r="NA70" s="36"/>
      <c r="NB70" s="36"/>
      <c r="NC70" s="36"/>
      <c r="ND70" s="36"/>
      <c r="NE70" s="36"/>
      <c r="NF70" s="36"/>
      <c r="NG70" s="36"/>
      <c r="NH70" s="36"/>
      <c r="NI70" s="36"/>
      <c r="NJ70" s="36"/>
      <c r="NK70" s="36"/>
      <c r="NL70" s="36"/>
      <c r="NM70" s="36"/>
      <c r="NN70" s="36"/>
      <c r="NO70" s="36"/>
      <c r="NP70" s="36"/>
      <c r="NQ70" s="36"/>
      <c r="NR70" s="36"/>
      <c r="NS70" s="36"/>
      <c r="NT70" s="36"/>
      <c r="NU70" s="36"/>
      <c r="NV70" s="36"/>
      <c r="NW70" s="36"/>
      <c r="NX70" s="36"/>
      <c r="NY70" s="36"/>
      <c r="NZ70" s="36"/>
      <c r="OA70" s="36"/>
      <c r="OB70" s="36"/>
      <c r="OC70" s="36"/>
      <c r="OD70" s="36"/>
      <c r="OE70" s="36"/>
      <c r="OF70" s="36"/>
      <c r="OG70" s="36"/>
      <c r="OH70" s="36"/>
      <c r="OI70" s="36"/>
      <c r="OJ70" s="36"/>
      <c r="OK70" s="36"/>
      <c r="OL70" s="36"/>
      <c r="OM70" s="36"/>
      <c r="ON70" s="36"/>
      <c r="OO70" s="36"/>
      <c r="OP70" s="36"/>
      <c r="OQ70" s="36"/>
      <c r="OR70" s="36"/>
      <c r="OS70" s="36"/>
      <c r="OT70" s="36"/>
      <c r="OU70" s="36"/>
      <c r="OV70" s="36"/>
      <c r="OW70" s="36"/>
      <c r="OX70" s="36"/>
      <c r="OY70" s="36"/>
      <c r="OZ70" s="36"/>
      <c r="PA70" s="36"/>
      <c r="PB70" s="36"/>
      <c r="PC70" s="36"/>
      <c r="PD70" s="36"/>
      <c r="PE70" s="36"/>
      <c r="PF70" s="36"/>
      <c r="PG70" s="36"/>
      <c r="PH70" s="36"/>
      <c r="PI70" s="36"/>
      <c r="PJ70" s="36"/>
      <c r="PK70" s="36"/>
      <c r="PL70" s="36"/>
      <c r="PM70" s="36"/>
      <c r="PN70" s="36"/>
      <c r="PO70" s="36"/>
      <c r="PP70" s="36"/>
      <c r="PQ70" s="36"/>
      <c r="PR70" s="36"/>
      <c r="PS70" s="36"/>
      <c r="PT70" s="36"/>
      <c r="PU70" s="36"/>
      <c r="PV70" s="36"/>
      <c r="PW70" s="36"/>
      <c r="PX70" s="36"/>
      <c r="PY70" s="36"/>
      <c r="PZ70" s="36"/>
      <c r="QA70" s="36"/>
      <c r="QB70" s="36"/>
      <c r="QC70" s="36"/>
      <c r="QD70" s="36"/>
      <c r="QE70" s="36"/>
      <c r="QF70" s="36"/>
      <c r="QG70" s="36"/>
      <c r="QH70" s="36"/>
      <c r="QI70" s="36"/>
      <c r="QJ70" s="36"/>
      <c r="QK70" s="36"/>
      <c r="QL70" s="36"/>
      <c r="QM70" s="36"/>
      <c r="QN70" s="36"/>
      <c r="QO70" s="36"/>
      <c r="QP70" s="36"/>
      <c r="QQ70" s="36"/>
      <c r="QR70" s="36"/>
      <c r="QS70" s="36"/>
      <c r="QT70" s="36"/>
      <c r="QU70" s="36"/>
      <c r="QV70" s="36"/>
      <c r="QW70" s="36"/>
      <c r="QX70" s="36"/>
      <c r="QY70" s="36"/>
      <c r="QZ70" s="36"/>
      <c r="RA70" s="36"/>
      <c r="RB70" s="36"/>
      <c r="RC70" s="36"/>
      <c r="RD70" s="36"/>
      <c r="RE70" s="36"/>
      <c r="RF70" s="36"/>
      <c r="RG70" s="36"/>
      <c r="RH70" s="36"/>
      <c r="RI70" s="36"/>
      <c r="RJ70" s="36"/>
      <c r="RK70" s="36"/>
      <c r="RL70" s="36"/>
      <c r="RM70" s="36"/>
      <c r="RN70" s="36"/>
      <c r="RO70" s="36"/>
      <c r="RP70" s="36"/>
      <c r="RQ70" s="36"/>
      <c r="RR70" s="36"/>
      <c r="RS70" s="36"/>
      <c r="RT70" s="36"/>
      <c r="RU70" s="36"/>
      <c r="RV70" s="36"/>
      <c r="RW70" s="36"/>
      <c r="RX70" s="36"/>
      <c r="RY70" s="36"/>
      <c r="RZ70" s="36"/>
      <c r="SA70" s="36"/>
      <c r="SB70" s="36"/>
      <c r="SC70" s="36"/>
      <c r="SD70" s="36"/>
      <c r="SE70" s="36"/>
      <c r="SF70" s="36"/>
      <c r="SG70" s="36"/>
      <c r="SH70" s="36"/>
      <c r="SI70" s="36"/>
      <c r="SJ70" s="36"/>
      <c r="SK70" s="36"/>
      <c r="SL70" s="36"/>
      <c r="SM70" s="36"/>
      <c r="SN70" s="36"/>
      <c r="SO70" s="36"/>
      <c r="SP70" s="36"/>
      <c r="SQ70" s="36"/>
      <c r="SR70" s="36"/>
      <c r="SS70" s="36"/>
      <c r="ST70" s="36"/>
      <c r="SU70" s="36"/>
      <c r="SV70" s="36"/>
      <c r="SW70" s="36"/>
      <c r="SX70" s="36"/>
      <c r="SY70" s="36"/>
      <c r="SZ70" s="36"/>
      <c r="TA70" s="36"/>
      <c r="TB70" s="36"/>
      <c r="TC70" s="36"/>
      <c r="TD70" s="36"/>
      <c r="TE70" s="36"/>
      <c r="TF70" s="36"/>
      <c r="TG70" s="36"/>
      <c r="TH70" s="36"/>
      <c r="TI70" s="36"/>
      <c r="TJ70" s="36"/>
      <c r="TK70" s="36"/>
      <c r="TL70" s="36"/>
      <c r="TM70" s="36"/>
      <c r="TN70" s="36"/>
      <c r="TO70" s="36"/>
      <c r="TP70" s="36"/>
      <c r="TQ70" s="36"/>
      <c r="TR70" s="36"/>
      <c r="TS70" s="36"/>
      <c r="TT70" s="36"/>
      <c r="TU70" s="36"/>
      <c r="TV70" s="36"/>
      <c r="TW70" s="36"/>
      <c r="TX70" s="36"/>
      <c r="TY70" s="36"/>
      <c r="TZ70" s="36"/>
      <c r="UA70" s="36"/>
      <c r="UB70" s="36"/>
      <c r="UC70" s="36"/>
      <c r="UD70" s="36"/>
      <c r="UE70" s="36"/>
      <c r="UF70" s="36"/>
      <c r="UG70" s="36"/>
      <c r="UH70" s="36"/>
      <c r="UI70" s="36"/>
      <c r="UJ70" s="36"/>
      <c r="UK70" s="36"/>
      <c r="UL70" s="36"/>
      <c r="UM70" s="36"/>
      <c r="UN70" s="36"/>
      <c r="UO70" s="36"/>
      <c r="UP70" s="36"/>
      <c r="UQ70" s="36"/>
      <c r="UR70" s="36"/>
      <c r="US70" s="36"/>
      <c r="UT70" s="36"/>
      <c r="UU70" s="36"/>
      <c r="UV70" s="36"/>
      <c r="UW70" s="36"/>
      <c r="UX70" s="36"/>
      <c r="UY70" s="36"/>
      <c r="UZ70" s="36"/>
      <c r="VA70" s="36"/>
      <c r="VB70" s="36"/>
      <c r="VC70" s="36"/>
      <c r="VD70" s="36"/>
      <c r="VE70" s="36"/>
      <c r="VF70" s="36"/>
      <c r="VG70" s="36"/>
      <c r="VH70" s="36"/>
      <c r="VI70" s="36"/>
      <c r="VJ70" s="36"/>
      <c r="VK70" s="36"/>
      <c r="VL70" s="36"/>
      <c r="VM70" s="36"/>
      <c r="VN70" s="36"/>
      <c r="VO70" s="36"/>
      <c r="VP70" s="36"/>
      <c r="VQ70" s="36"/>
      <c r="VR70" s="36"/>
      <c r="VS70" s="36"/>
      <c r="VT70" s="36"/>
      <c r="VU70" s="36"/>
      <c r="VV70" s="36"/>
      <c r="VW70" s="36"/>
      <c r="VX70" s="36"/>
      <c r="VY70" s="36"/>
      <c r="VZ70" s="36"/>
      <c r="WA70" s="36"/>
      <c r="WB70" s="36"/>
      <c r="WC70" s="36"/>
      <c r="WD70" s="36"/>
      <c r="WE70" s="36"/>
      <c r="WF70" s="36"/>
      <c r="WG70" s="36"/>
      <c r="WH70" s="36"/>
      <c r="WI70" s="36"/>
      <c r="WJ70" s="36"/>
      <c r="WK70" s="36"/>
      <c r="WL70" s="36"/>
      <c r="WM70" s="36"/>
      <c r="WN70" s="36"/>
      <c r="WO70" s="36"/>
      <c r="WP70" s="36"/>
      <c r="WQ70" s="36"/>
      <c r="WR70" s="36"/>
      <c r="WS70" s="36"/>
      <c r="WT70" s="36"/>
      <c r="WU70" s="36"/>
      <c r="WV70" s="36"/>
      <c r="WW70" s="36"/>
      <c r="WX70" s="36"/>
      <c r="WY70" s="36"/>
      <c r="WZ70" s="36"/>
      <c r="XA70" s="36"/>
      <c r="XB70" s="36"/>
      <c r="XC70" s="36"/>
      <c r="XD70" s="36"/>
      <c r="XE70" s="36"/>
      <c r="XF70" s="36"/>
      <c r="XG70" s="36"/>
      <c r="XH70" s="36"/>
      <c r="XI70" s="36"/>
      <c r="XJ70" s="36"/>
      <c r="XK70" s="36"/>
      <c r="XL70" s="36"/>
      <c r="XM70" s="36"/>
      <c r="XN70" s="36"/>
      <c r="XO70" s="36"/>
      <c r="XP70" s="36"/>
      <c r="XQ70" s="36"/>
      <c r="XR70" s="36"/>
      <c r="XS70" s="36"/>
      <c r="XT70" s="36"/>
      <c r="XU70" s="36"/>
      <c r="XV70" s="36"/>
      <c r="XW70" s="36"/>
      <c r="XX70" s="36"/>
      <c r="XY70" s="36"/>
      <c r="XZ70" s="36"/>
      <c r="YA70" s="36"/>
      <c r="YB70" s="36"/>
      <c r="YC70" s="36"/>
      <c r="YD70" s="36"/>
      <c r="YE70" s="36"/>
      <c r="YF70" s="36"/>
      <c r="YG70" s="36"/>
      <c r="YH70" s="36"/>
      <c r="YI70" s="36"/>
      <c r="YJ70" s="36"/>
      <c r="YK70" s="36"/>
      <c r="YL70" s="36"/>
      <c r="YM70" s="36"/>
      <c r="YN70" s="36"/>
      <c r="YO70" s="36"/>
      <c r="YP70" s="36"/>
      <c r="YQ70" s="36"/>
      <c r="YR70" s="36"/>
      <c r="YS70" s="36"/>
      <c r="YT70" s="36"/>
      <c r="YU70" s="36"/>
      <c r="YV70" s="36"/>
      <c r="YW70" s="36"/>
      <c r="YX70" s="36"/>
      <c r="YY70" s="36"/>
      <c r="YZ70" s="36"/>
      <c r="ZA70" s="36"/>
      <c r="ZB70" s="36"/>
      <c r="ZC70" s="36"/>
      <c r="ZD70" s="36"/>
      <c r="ZE70" s="36"/>
      <c r="ZF70" s="36"/>
      <c r="ZG70" s="36"/>
      <c r="ZH70" s="36"/>
      <c r="ZI70" s="36"/>
      <c r="ZJ70" s="36"/>
      <c r="ZK70" s="36"/>
      <c r="ZL70" s="36"/>
      <c r="ZM70" s="36"/>
      <c r="ZN70" s="36"/>
      <c r="ZO70" s="36"/>
      <c r="ZP70" s="36"/>
      <c r="ZQ70" s="36"/>
      <c r="ZR70" s="36"/>
      <c r="ZS70" s="36"/>
      <c r="ZT70" s="36"/>
      <c r="ZU70" s="36"/>
      <c r="ZV70" s="36"/>
      <c r="ZW70" s="36"/>
      <c r="ZX70" s="36"/>
      <c r="ZY70" s="36"/>
      <c r="ZZ70" s="36"/>
      <c r="AAA70" s="36"/>
      <c r="AAB70" s="36"/>
      <c r="AAC70" s="36"/>
      <c r="AAD70" s="36"/>
      <c r="AAE70" s="36"/>
      <c r="AAF70" s="36"/>
      <c r="AAG70" s="36"/>
      <c r="AAH70" s="36"/>
      <c r="AAI70" s="36"/>
      <c r="AAJ70" s="36"/>
      <c r="AAK70" s="36"/>
      <c r="AAL70" s="36"/>
      <c r="AAM70" s="36"/>
      <c r="AAN70" s="36"/>
      <c r="AAO70" s="36"/>
      <c r="AAP70" s="36"/>
      <c r="AAQ70" s="36"/>
      <c r="AAR70" s="36"/>
      <c r="AAS70" s="36"/>
      <c r="AAT70" s="36"/>
      <c r="AAU70" s="36"/>
      <c r="AAV70" s="36"/>
      <c r="AAW70" s="36"/>
      <c r="AAX70" s="36"/>
      <c r="AAY70" s="36"/>
      <c r="AAZ70" s="36"/>
      <c r="ABA70" s="36"/>
      <c r="ABB70" s="36"/>
      <c r="ABC70" s="36"/>
      <c r="ABD70" s="36"/>
      <c r="ABE70" s="36"/>
      <c r="ABF70" s="36"/>
      <c r="ABG70" s="36"/>
      <c r="ABH70" s="36"/>
      <c r="ABI70" s="36"/>
      <c r="ABJ70" s="36"/>
      <c r="ABK70" s="36"/>
      <c r="ABL70" s="36"/>
      <c r="ABM70" s="36"/>
      <c r="ABN70" s="36"/>
      <c r="ABO70" s="36"/>
      <c r="ABP70" s="36"/>
      <c r="ABQ70" s="36"/>
      <c r="ABR70" s="36"/>
      <c r="ABS70" s="36"/>
      <c r="ABT70" s="36"/>
      <c r="ABU70" s="36"/>
      <c r="ABV70" s="36"/>
      <c r="ABW70" s="36"/>
      <c r="ABX70" s="36"/>
      <c r="ABY70" s="36"/>
      <c r="ABZ70" s="36"/>
      <c r="ACA70" s="36"/>
      <c r="ACB70" s="36"/>
      <c r="ACC70" s="36"/>
      <c r="ACD70" s="36"/>
      <c r="ACE70" s="36"/>
      <c r="ACF70" s="36"/>
      <c r="ACG70" s="36"/>
      <c r="ACH70" s="36"/>
      <c r="ACI70" s="36"/>
      <c r="ACJ70" s="36"/>
      <c r="ACK70" s="36"/>
      <c r="ACL70" s="36"/>
      <c r="ACM70" s="36"/>
      <c r="ACN70" s="36"/>
      <c r="ACO70" s="36"/>
      <c r="ACP70" s="36"/>
      <c r="ACQ70" s="36"/>
      <c r="ACR70" s="36"/>
      <c r="ACS70" s="36"/>
      <c r="ACT70" s="36"/>
      <c r="ACU70" s="36"/>
      <c r="ACV70" s="36"/>
      <c r="ACW70" s="36"/>
      <c r="ACX70" s="36"/>
      <c r="ACY70" s="36"/>
      <c r="ACZ70" s="36"/>
      <c r="ADA70" s="36"/>
      <c r="ADB70" s="36"/>
      <c r="ADC70" s="36"/>
      <c r="ADD70" s="36"/>
      <c r="ADE70" s="36"/>
      <c r="ADF70" s="36"/>
      <c r="ADG70" s="36"/>
      <c r="ADH70" s="36"/>
      <c r="ADI70" s="36"/>
      <c r="ADJ70" s="36"/>
      <c r="ADK70" s="36"/>
      <c r="ADL70" s="36"/>
      <c r="ADM70" s="36"/>
      <c r="ADN70" s="36"/>
      <c r="ADO70" s="36"/>
      <c r="ADP70" s="36"/>
      <c r="ADQ70" s="36"/>
      <c r="ADR70" s="36"/>
      <c r="ADS70" s="36"/>
      <c r="ADT70" s="36"/>
      <c r="ADU70" s="36"/>
      <c r="ADV70" s="36"/>
      <c r="ADW70" s="36"/>
      <c r="ADX70" s="36"/>
      <c r="ADY70" s="36"/>
      <c r="ADZ70" s="36"/>
      <c r="AEA70" s="36"/>
      <c r="AEB70" s="36"/>
      <c r="AEC70" s="36"/>
      <c r="AED70" s="36"/>
      <c r="AEE70" s="36"/>
      <c r="AEF70" s="36"/>
      <c r="AEG70" s="36"/>
      <c r="AEH70" s="36"/>
      <c r="AEI70" s="36"/>
      <c r="AEJ70" s="36"/>
      <c r="AEK70" s="36"/>
      <c r="AEL70" s="36"/>
      <c r="AEM70" s="36"/>
      <c r="AEN70" s="36"/>
      <c r="AEO70" s="36"/>
      <c r="AEP70" s="36"/>
      <c r="AEQ70" s="36"/>
      <c r="AER70" s="36"/>
      <c r="AES70" s="36"/>
      <c r="AET70" s="36"/>
      <c r="AEU70" s="36"/>
      <c r="AEV70" s="36"/>
      <c r="AEW70" s="36"/>
      <c r="AEX70" s="36"/>
      <c r="AEY70" s="36"/>
      <c r="AEZ70" s="36"/>
      <c r="AFA70" s="36"/>
      <c r="AFB70" s="36"/>
      <c r="AFC70" s="36"/>
      <c r="AFD70" s="36"/>
      <c r="AFE70" s="36"/>
      <c r="AFF70" s="36"/>
      <c r="AFG70" s="36"/>
      <c r="AFH70" s="36"/>
      <c r="AFI70" s="36"/>
      <c r="AFJ70" s="36"/>
      <c r="AFK70" s="36"/>
      <c r="AFL70" s="36"/>
      <c r="AFM70" s="36"/>
      <c r="AFN70" s="36"/>
      <c r="AFO70" s="36"/>
      <c r="AFP70" s="36"/>
      <c r="AFQ70" s="36"/>
      <c r="AFR70" s="36"/>
      <c r="AFS70" s="36"/>
      <c r="AFT70" s="36"/>
      <c r="AFU70" s="36"/>
      <c r="AFV70" s="36"/>
      <c r="AFW70" s="36"/>
      <c r="AFX70" s="36"/>
      <c r="AFY70" s="36"/>
      <c r="AFZ70" s="36"/>
      <c r="AGA70" s="36"/>
      <c r="AGB70" s="36"/>
      <c r="AGC70" s="36"/>
      <c r="AGD70" s="36"/>
      <c r="AGE70" s="36"/>
      <c r="AGF70" s="36"/>
      <c r="AGG70" s="36"/>
      <c r="AGH70" s="36"/>
      <c r="AGI70" s="36"/>
      <c r="AGJ70" s="36"/>
      <c r="AGK70" s="36"/>
      <c r="AGL70" s="36"/>
      <c r="AGM70" s="36"/>
      <c r="AGN70" s="36"/>
      <c r="AGO70" s="36"/>
      <c r="AGP70" s="36"/>
      <c r="AGQ70" s="36"/>
      <c r="AGR70" s="36"/>
      <c r="AGS70" s="36"/>
      <c r="AGT70" s="36"/>
      <c r="AGU70" s="36"/>
      <c r="AGV70" s="36"/>
      <c r="AGW70" s="36"/>
      <c r="AGX70" s="36"/>
      <c r="AGY70" s="36"/>
      <c r="AGZ70" s="36"/>
      <c r="AHA70" s="36"/>
      <c r="AHB70" s="36"/>
      <c r="AHC70" s="36"/>
      <c r="AHD70" s="36"/>
      <c r="AHE70" s="36"/>
      <c r="AHF70" s="36"/>
      <c r="AHG70" s="36"/>
      <c r="AHH70" s="36"/>
      <c r="AHI70" s="36"/>
      <c r="AHJ70" s="36"/>
      <c r="AHK70" s="36"/>
      <c r="AHL70" s="36"/>
      <c r="AHM70" s="36"/>
      <c r="AHN70" s="36"/>
      <c r="AHO70" s="36"/>
      <c r="AHP70" s="36"/>
      <c r="AHQ70" s="36"/>
      <c r="AHR70" s="36"/>
      <c r="AHS70" s="36"/>
      <c r="AHT70" s="36"/>
      <c r="AHU70" s="36"/>
      <c r="AHV70" s="36"/>
      <c r="AHW70" s="36"/>
      <c r="AHX70" s="36"/>
      <c r="AHY70" s="36"/>
      <c r="AHZ70" s="36"/>
      <c r="AIA70" s="36"/>
      <c r="AIB70" s="36"/>
      <c r="AIC70" s="36"/>
      <c r="AID70" s="36"/>
      <c r="AIE70" s="36"/>
      <c r="AIF70" s="36"/>
      <c r="AIG70" s="36"/>
      <c r="AIH70" s="36"/>
      <c r="AII70" s="36"/>
      <c r="AIJ70" s="36"/>
      <c r="AIK70" s="36"/>
      <c r="AIL70" s="36"/>
      <c r="AIM70" s="36"/>
      <c r="AIN70" s="36"/>
      <c r="AIO70" s="36"/>
      <c r="AIP70" s="36"/>
      <c r="AIQ70" s="36"/>
      <c r="AIR70" s="36"/>
      <c r="AIS70" s="36"/>
      <c r="AIT70" s="36"/>
      <c r="AIU70" s="36"/>
      <c r="AIV70" s="36"/>
      <c r="AIW70" s="36"/>
      <c r="AIX70" s="36"/>
      <c r="AIY70" s="36"/>
      <c r="AIZ70" s="36"/>
      <c r="AJA70" s="36"/>
      <c r="AJB70" s="36"/>
      <c r="AJC70" s="36"/>
      <c r="AJD70" s="36"/>
      <c r="AJE70" s="36"/>
      <c r="AJF70" s="36"/>
      <c r="AJG70" s="36"/>
      <c r="AJH70" s="36"/>
      <c r="AJI70" s="36"/>
      <c r="AJJ70" s="36"/>
      <c r="AJK70" s="36"/>
      <c r="AJL70" s="36"/>
      <c r="AJM70" s="36"/>
      <c r="AJN70" s="36"/>
      <c r="AJO70" s="36"/>
      <c r="AJP70" s="36"/>
      <c r="AJQ70" s="36"/>
      <c r="AJR70" s="36"/>
      <c r="AJS70" s="36"/>
      <c r="AJT70" s="36"/>
      <c r="AJU70" s="36"/>
      <c r="AJV70" s="36"/>
      <c r="AJW70" s="36"/>
      <c r="AJX70" s="36"/>
      <c r="AJY70" s="36"/>
      <c r="AJZ70" s="36"/>
      <c r="AKA70" s="36"/>
      <c r="AKB70" s="36"/>
      <c r="AKC70" s="36"/>
      <c r="AKD70" s="36"/>
      <c r="AKE70" s="36"/>
      <c r="AKF70" s="36"/>
      <c r="AKG70" s="36"/>
      <c r="AKH70" s="36"/>
      <c r="AKI70" s="36"/>
      <c r="AKJ70" s="36"/>
      <c r="AKK70" s="36"/>
      <c r="AKL70" s="36"/>
      <c r="AKM70" s="36"/>
      <c r="AKN70" s="36"/>
      <c r="AKO70" s="36"/>
      <c r="AKP70" s="36"/>
      <c r="AKQ70" s="36"/>
      <c r="AKR70" s="36"/>
      <c r="AKS70" s="36"/>
      <c r="AKT70" s="36"/>
      <c r="AKU70" s="36"/>
      <c r="AKV70" s="36"/>
      <c r="AKW70" s="36"/>
      <c r="AKX70" s="36"/>
      <c r="AKY70" s="36"/>
      <c r="AKZ70" s="36"/>
      <c r="ALA70" s="36"/>
      <c r="ALB70" s="36"/>
      <c r="ALC70" s="36"/>
      <c r="ALD70" s="36"/>
      <c r="ALE70" s="36"/>
      <c r="ALF70" s="36"/>
      <c r="ALG70" s="36"/>
      <c r="ALH70" s="36"/>
      <c r="ALI70" s="36"/>
      <c r="ALJ70" s="36"/>
      <c r="ALK70" s="36"/>
      <c r="ALL70" s="36"/>
      <c r="ALM70" s="36"/>
      <c r="ALN70" s="36"/>
      <c r="ALO70" s="36"/>
      <c r="ALP70" s="36"/>
      <c r="ALQ70" s="36"/>
      <c r="ALR70" s="36"/>
      <c r="ALS70" s="36"/>
      <c r="ALT70" s="36"/>
      <c r="ALU70" s="36"/>
      <c r="ALV70" s="36"/>
      <c r="ALW70" s="36"/>
      <c r="ALX70" s="36"/>
      <c r="ALY70" s="36"/>
      <c r="ALZ70" s="36"/>
      <c r="AMA70" s="36"/>
      <c r="AMB70" s="36"/>
      <c r="AMC70" s="36"/>
      <c r="AMD70" s="36"/>
      <c r="AME70" s="36"/>
      <c r="AMF70" s="36"/>
      <c r="AMG70" s="36"/>
      <c r="AMH70" s="36"/>
      <c r="AMI70" s="36"/>
      <c r="AMJ70" s="36"/>
      <c r="AMK70" s="36"/>
      <c r="AML70" s="36"/>
      <c r="AMM70" s="36"/>
      <c r="AMN70" s="36"/>
      <c r="AMO70" s="36"/>
      <c r="AMP70" s="36"/>
      <c r="AMQ70" s="36"/>
      <c r="AMR70" s="36"/>
      <c r="AMS70" s="36"/>
      <c r="AMT70" s="36"/>
      <c r="AMU70" s="36"/>
      <c r="AMV70" s="36"/>
      <c r="AMW70" s="36"/>
      <c r="AMX70" s="36"/>
      <c r="AMY70" s="36"/>
      <c r="AMZ70" s="36"/>
      <c r="ANA70" s="36"/>
      <c r="ANB70" s="36"/>
      <c r="ANC70" s="36"/>
      <c r="AND70" s="36"/>
      <c r="ANE70" s="36"/>
      <c r="ANF70" s="36"/>
      <c r="ANG70" s="36"/>
      <c r="ANH70" s="36"/>
      <c r="ANI70" s="36"/>
      <c r="ANJ70" s="36"/>
      <c r="ANK70" s="36"/>
      <c r="ANL70" s="36"/>
      <c r="ANM70" s="36"/>
      <c r="ANN70" s="36"/>
      <c r="ANO70" s="36"/>
      <c r="ANP70" s="36"/>
      <c r="ANQ70" s="36"/>
      <c r="ANR70" s="36"/>
      <c r="ANS70" s="36"/>
      <c r="ANT70" s="36"/>
      <c r="ANU70" s="36"/>
      <c r="ANV70" s="36"/>
      <c r="ANW70" s="36"/>
      <c r="ANX70" s="36"/>
      <c r="ANY70" s="36"/>
      <c r="ANZ70" s="36"/>
      <c r="AOA70" s="36"/>
      <c r="AOB70" s="36"/>
      <c r="AOC70" s="36"/>
      <c r="AOD70" s="36"/>
      <c r="AOE70" s="36"/>
      <c r="AOF70" s="36"/>
      <c r="AOG70" s="36"/>
      <c r="AOH70" s="36"/>
      <c r="AOI70" s="36"/>
      <c r="AOJ70" s="36"/>
      <c r="AOK70" s="36"/>
      <c r="AOL70" s="36"/>
      <c r="AOM70" s="36"/>
      <c r="AON70" s="36"/>
      <c r="AOO70" s="36"/>
      <c r="AOP70" s="36"/>
      <c r="AOQ70" s="36"/>
      <c r="AOR70" s="36"/>
      <c r="AOS70" s="36"/>
      <c r="AOT70" s="36"/>
      <c r="AOU70" s="36"/>
      <c r="AOV70" s="36"/>
      <c r="AOW70" s="36"/>
      <c r="AOX70" s="36"/>
      <c r="AOY70" s="36"/>
      <c r="AOZ70" s="36"/>
      <c r="APA70" s="36"/>
      <c r="APB70" s="36"/>
      <c r="APC70" s="36"/>
      <c r="APD70" s="36"/>
      <c r="APE70" s="36"/>
      <c r="APF70" s="36"/>
      <c r="APG70" s="36"/>
      <c r="APH70" s="36"/>
      <c r="API70" s="36"/>
      <c r="APJ70" s="36"/>
      <c r="APK70" s="36"/>
      <c r="APL70" s="36"/>
      <c r="APM70" s="36"/>
      <c r="APN70" s="36"/>
      <c r="APO70" s="36"/>
      <c r="APP70" s="36"/>
      <c r="APQ70" s="36"/>
      <c r="APR70" s="36"/>
      <c r="APS70" s="36"/>
      <c r="APT70" s="36"/>
      <c r="APU70" s="36"/>
      <c r="APV70" s="36"/>
      <c r="APW70" s="36"/>
      <c r="APX70" s="36"/>
      <c r="APY70" s="36"/>
      <c r="APZ70" s="36"/>
      <c r="AQA70" s="36"/>
      <c r="AQB70" s="36"/>
      <c r="AQC70" s="36"/>
      <c r="AQD70" s="36"/>
      <c r="AQE70" s="36"/>
      <c r="AQF70" s="36"/>
      <c r="AQG70" s="36"/>
      <c r="AQH70" s="36"/>
      <c r="AQI70" s="36"/>
      <c r="AQJ70" s="36"/>
      <c r="AQK70" s="36"/>
      <c r="AQL70" s="36"/>
      <c r="AQM70" s="36"/>
      <c r="AQN70" s="36"/>
      <c r="AQO70" s="36"/>
      <c r="AQP70" s="36"/>
      <c r="AQQ70" s="36"/>
      <c r="AQR70" s="36"/>
      <c r="AQS70" s="36"/>
      <c r="AQT70" s="36"/>
      <c r="AQU70" s="36"/>
      <c r="AQV70" s="36"/>
      <c r="AQW70" s="36"/>
      <c r="AQX70" s="36"/>
      <c r="AQY70" s="36"/>
      <c r="AQZ70" s="36"/>
      <c r="ARA70" s="36"/>
      <c r="ARB70" s="36"/>
      <c r="ARC70" s="36"/>
      <c r="ARD70" s="36"/>
      <c r="ARE70" s="36"/>
      <c r="ARF70" s="36"/>
      <c r="ARG70" s="36"/>
      <c r="ARH70" s="36"/>
      <c r="ARI70" s="36"/>
      <c r="ARJ70" s="36"/>
      <c r="ARK70" s="36"/>
      <c r="ARL70" s="36"/>
      <c r="ARM70" s="36"/>
      <c r="ARN70" s="36"/>
      <c r="ARO70" s="36"/>
      <c r="ARP70" s="36"/>
      <c r="ARQ70" s="36"/>
      <c r="ARR70" s="36"/>
      <c r="ARS70" s="36"/>
      <c r="ART70" s="36"/>
      <c r="ARU70" s="36"/>
      <c r="ARV70" s="36"/>
      <c r="ARW70" s="36"/>
      <c r="ARX70" s="36"/>
      <c r="ARY70" s="36"/>
      <c r="ARZ70" s="36"/>
      <c r="ASA70" s="36"/>
      <c r="ASB70" s="36"/>
      <c r="ASC70" s="36"/>
      <c r="ASD70" s="36"/>
      <c r="ASE70" s="36"/>
      <c r="ASF70" s="36"/>
      <c r="ASG70" s="36"/>
      <c r="ASH70" s="36"/>
      <c r="ASI70" s="36"/>
      <c r="ASJ70" s="36"/>
      <c r="ASK70" s="36"/>
      <c r="ASL70" s="36"/>
      <c r="ASM70" s="36"/>
      <c r="ASN70" s="36"/>
      <c r="ASO70" s="36"/>
      <c r="ASP70" s="36"/>
      <c r="ASQ70" s="36"/>
      <c r="ASR70" s="36"/>
      <c r="ASS70" s="36"/>
      <c r="AST70" s="36"/>
      <c r="ASU70" s="36"/>
      <c r="ASV70" s="36"/>
      <c r="ASW70" s="36"/>
      <c r="ASX70" s="36"/>
      <c r="ASY70" s="36"/>
      <c r="ASZ70" s="36"/>
      <c r="ATA70" s="36"/>
      <c r="ATB70" s="36"/>
      <c r="ATC70" s="36"/>
      <c r="ATD70" s="36"/>
      <c r="ATE70" s="36"/>
      <c r="ATF70" s="36"/>
      <c r="ATG70" s="36"/>
      <c r="ATH70" s="36"/>
      <c r="ATI70" s="36"/>
      <c r="ATJ70" s="36"/>
      <c r="ATK70" s="36"/>
      <c r="ATL70" s="36"/>
      <c r="ATM70" s="36"/>
      <c r="ATN70" s="36"/>
      <c r="ATO70" s="36"/>
      <c r="ATP70" s="36"/>
      <c r="ATQ70" s="36"/>
      <c r="ATR70" s="36"/>
      <c r="ATS70" s="36"/>
      <c r="ATT70" s="36"/>
      <c r="ATU70" s="36"/>
      <c r="ATV70" s="36"/>
      <c r="ATW70" s="36"/>
      <c r="ATX70" s="36"/>
      <c r="ATY70" s="36"/>
      <c r="ATZ70" s="36"/>
      <c r="AUA70" s="36"/>
      <c r="AUB70" s="36"/>
      <c r="AUC70" s="36"/>
      <c r="AUD70" s="36"/>
      <c r="AUE70" s="36"/>
      <c r="AUF70" s="36"/>
      <c r="AUG70" s="36"/>
      <c r="AUH70" s="36"/>
      <c r="AUI70" s="36"/>
      <c r="AUJ70" s="36"/>
      <c r="AUK70" s="36"/>
      <c r="AUL70" s="36"/>
      <c r="AUM70" s="36"/>
      <c r="AUN70" s="36"/>
      <c r="AUO70" s="36"/>
      <c r="AUP70" s="36"/>
      <c r="AUQ70" s="36"/>
      <c r="AUR70" s="36"/>
      <c r="AUS70" s="36"/>
      <c r="AUT70" s="36"/>
      <c r="AUU70" s="36"/>
      <c r="AUV70" s="36"/>
      <c r="AUW70" s="36"/>
      <c r="AUX70" s="36"/>
      <c r="AUY70" s="36"/>
      <c r="AUZ70" s="36"/>
      <c r="AVA70" s="36"/>
      <c r="AVB70" s="36"/>
      <c r="AVC70" s="36"/>
      <c r="AVD70" s="36"/>
      <c r="AVE70" s="36"/>
      <c r="AVF70" s="36"/>
      <c r="AVG70" s="36"/>
      <c r="AVH70" s="36"/>
      <c r="AVI70" s="36"/>
      <c r="AVJ70" s="36"/>
      <c r="AVK70" s="36"/>
      <c r="AVL70" s="36"/>
      <c r="AVM70" s="36"/>
      <c r="AVN70" s="36"/>
      <c r="AVO70" s="36"/>
      <c r="AVP70" s="36"/>
      <c r="AVQ70" s="36"/>
      <c r="AVR70" s="36"/>
      <c r="AVS70" s="36"/>
      <c r="AVT70" s="36"/>
      <c r="AVU70" s="36"/>
      <c r="AVV70" s="36"/>
      <c r="AVW70" s="36"/>
      <c r="AVX70" s="36"/>
      <c r="AVY70" s="36"/>
      <c r="AVZ70" s="36"/>
      <c r="AWA70" s="36"/>
      <c r="AWB70" s="36"/>
      <c r="AWC70" s="36"/>
      <c r="AWD70" s="36"/>
      <c r="AWE70" s="36"/>
      <c r="AWF70" s="36"/>
      <c r="AWG70" s="36"/>
      <c r="AWH70" s="36"/>
      <c r="AWI70" s="36"/>
      <c r="AWJ70" s="36"/>
      <c r="AWK70" s="36"/>
      <c r="AWL70" s="36"/>
      <c r="AWM70" s="36"/>
      <c r="AWN70" s="36"/>
      <c r="AWO70" s="36"/>
      <c r="AWP70" s="36"/>
      <c r="AWQ70" s="36"/>
      <c r="AWR70" s="36"/>
      <c r="AWS70" s="36"/>
      <c r="AWT70" s="36"/>
      <c r="AWU70" s="36"/>
      <c r="AWV70" s="36"/>
      <c r="AWW70" s="36"/>
      <c r="AWX70" s="36"/>
      <c r="AWY70" s="36"/>
      <c r="AWZ70" s="36"/>
      <c r="AXA70" s="36"/>
      <c r="AXB70" s="36"/>
      <c r="AXC70" s="36"/>
      <c r="AXD70" s="36"/>
      <c r="AXE70" s="36"/>
      <c r="AXF70" s="36"/>
      <c r="AXG70" s="36"/>
      <c r="AXH70" s="36"/>
      <c r="AXI70" s="36"/>
      <c r="AXJ70" s="36"/>
      <c r="AXK70" s="36"/>
      <c r="AXL70" s="36"/>
      <c r="AXM70" s="36"/>
      <c r="AXN70" s="36"/>
      <c r="AXO70" s="36"/>
      <c r="AXP70" s="36"/>
      <c r="AXQ70" s="36"/>
      <c r="AXR70" s="36"/>
      <c r="AXS70" s="36"/>
      <c r="AXT70" s="36"/>
      <c r="AXU70" s="36"/>
      <c r="AXV70" s="36"/>
      <c r="AXW70" s="36"/>
      <c r="AXX70" s="36"/>
      <c r="AXY70" s="36"/>
      <c r="AXZ70" s="36"/>
      <c r="AYA70" s="36"/>
      <c r="AYB70" s="36"/>
      <c r="AYC70" s="36"/>
      <c r="AYD70" s="36"/>
      <c r="AYE70" s="36"/>
      <c r="AYF70" s="36"/>
      <c r="AYG70" s="36"/>
      <c r="AYH70" s="36"/>
      <c r="AYI70" s="36"/>
      <c r="AYJ70" s="36"/>
      <c r="AYK70" s="36"/>
      <c r="AYL70" s="36"/>
      <c r="AYM70" s="36"/>
      <c r="AYN70" s="36"/>
      <c r="AYO70" s="36"/>
      <c r="AYP70" s="36"/>
      <c r="AYQ70" s="36"/>
      <c r="AYR70" s="36"/>
      <c r="AYS70" s="36"/>
      <c r="AYT70" s="36"/>
      <c r="AYU70" s="36"/>
      <c r="AYV70" s="36"/>
      <c r="AYW70" s="36"/>
      <c r="AYX70" s="36"/>
      <c r="AYY70" s="36"/>
      <c r="AYZ70" s="36"/>
      <c r="AZA70" s="36"/>
      <c r="AZB70" s="36"/>
      <c r="AZC70" s="36"/>
      <c r="AZD70" s="36"/>
      <c r="AZE70" s="36"/>
      <c r="AZF70" s="36"/>
      <c r="AZG70" s="36"/>
      <c r="AZH70" s="36"/>
      <c r="AZI70" s="36"/>
      <c r="AZJ70" s="36"/>
      <c r="AZK70" s="36"/>
      <c r="AZL70" s="36"/>
      <c r="AZM70" s="36"/>
      <c r="AZN70" s="36"/>
      <c r="AZO70" s="36"/>
      <c r="AZP70" s="36"/>
      <c r="AZQ70" s="36"/>
      <c r="AZR70" s="36"/>
      <c r="AZS70" s="36"/>
      <c r="AZT70" s="36"/>
      <c r="AZU70" s="36"/>
      <c r="AZV70" s="36"/>
      <c r="AZW70" s="36"/>
      <c r="AZX70" s="36"/>
      <c r="AZY70" s="36"/>
      <c r="AZZ70" s="36"/>
      <c r="BAA70" s="36"/>
      <c r="BAB70" s="36"/>
      <c r="BAC70" s="36"/>
      <c r="BAD70" s="36"/>
      <c r="BAE70" s="36"/>
      <c r="BAF70" s="36"/>
      <c r="BAG70" s="36"/>
      <c r="BAH70" s="36"/>
      <c r="BAI70" s="36"/>
      <c r="BAJ70" s="36"/>
      <c r="BAK70" s="36"/>
      <c r="BAL70" s="36"/>
      <c r="BAM70" s="36"/>
      <c r="BAN70" s="36"/>
      <c r="BAO70" s="36"/>
      <c r="BAP70" s="36"/>
      <c r="BAQ70" s="36"/>
      <c r="BAR70" s="36"/>
      <c r="BAS70" s="36"/>
      <c r="BAT70" s="36"/>
      <c r="BAU70" s="36"/>
      <c r="BAV70" s="36"/>
      <c r="BAW70" s="36"/>
      <c r="BAX70" s="36"/>
      <c r="BAY70" s="36"/>
      <c r="BAZ70" s="36"/>
      <c r="BBA70" s="36"/>
      <c r="BBB70" s="36"/>
      <c r="BBC70" s="36"/>
      <c r="BBD70" s="36"/>
      <c r="BBE70" s="36"/>
      <c r="BBF70" s="36"/>
      <c r="BBG70" s="36"/>
      <c r="BBH70" s="36"/>
      <c r="BBI70" s="36"/>
      <c r="BBJ70" s="36"/>
      <c r="BBK70" s="36"/>
      <c r="BBL70" s="36"/>
      <c r="BBM70" s="36"/>
      <c r="BBN70" s="36"/>
      <c r="BBO70" s="36"/>
      <c r="BBP70" s="36"/>
      <c r="BBQ70" s="36"/>
      <c r="BBR70" s="36"/>
      <c r="BBS70" s="36"/>
      <c r="BBT70" s="36"/>
      <c r="BBU70" s="36"/>
      <c r="BBV70" s="36"/>
      <c r="BBW70" s="36"/>
      <c r="BBX70" s="36"/>
      <c r="BBY70" s="36"/>
      <c r="BBZ70" s="36"/>
      <c r="BCA70" s="36"/>
      <c r="BCB70" s="36"/>
      <c r="BCC70" s="36"/>
      <c r="BCD70" s="36"/>
      <c r="BCE70" s="36"/>
      <c r="BCF70" s="36"/>
      <c r="BCG70" s="36"/>
      <c r="BCH70" s="36"/>
      <c r="BCI70" s="36"/>
      <c r="BCJ70" s="36"/>
      <c r="BCK70" s="36"/>
      <c r="BCL70" s="36"/>
      <c r="BCM70" s="36"/>
      <c r="BCN70" s="36"/>
      <c r="BCO70" s="36"/>
      <c r="BCP70" s="36"/>
      <c r="BCQ70" s="36"/>
      <c r="BCR70" s="36"/>
      <c r="BCS70" s="36"/>
      <c r="BCT70" s="36"/>
      <c r="BCU70" s="36"/>
      <c r="BCV70" s="36"/>
      <c r="BCW70" s="36"/>
      <c r="BCX70" s="36"/>
      <c r="BCY70" s="36"/>
      <c r="BCZ70" s="36"/>
      <c r="BDA70" s="36"/>
      <c r="BDB70" s="36"/>
      <c r="BDC70" s="36"/>
      <c r="BDD70" s="36"/>
      <c r="BDE70" s="36"/>
      <c r="BDF70" s="36"/>
      <c r="BDG70" s="36"/>
      <c r="BDH70" s="36"/>
      <c r="BDI70" s="36"/>
      <c r="BDJ70" s="36"/>
      <c r="BDK70" s="36"/>
      <c r="BDL70" s="36"/>
      <c r="BDM70" s="36"/>
      <c r="BDN70" s="36"/>
      <c r="BDO70" s="36"/>
      <c r="BDP70" s="36"/>
      <c r="BDQ70" s="36"/>
      <c r="BDR70" s="36"/>
      <c r="BDS70" s="36"/>
      <c r="BDT70" s="36"/>
      <c r="BDU70" s="36"/>
      <c r="BDV70" s="36"/>
      <c r="BDW70" s="36"/>
      <c r="BDX70" s="36"/>
      <c r="BDY70" s="36"/>
      <c r="BDZ70" s="36"/>
      <c r="BEA70" s="36"/>
      <c r="BEB70" s="36"/>
      <c r="BEC70" s="36"/>
      <c r="BED70" s="36"/>
      <c r="BEE70" s="36"/>
      <c r="BEF70" s="36"/>
      <c r="BEG70" s="36"/>
      <c r="BEH70" s="36"/>
      <c r="BEI70" s="36"/>
      <c r="BEJ70" s="36"/>
      <c r="BEK70" s="36"/>
      <c r="BEL70" s="36"/>
      <c r="BEM70" s="36"/>
      <c r="BEN70" s="36"/>
      <c r="BEO70" s="36"/>
      <c r="BEP70" s="36"/>
      <c r="BEQ70" s="36"/>
      <c r="BER70" s="36"/>
      <c r="BES70" s="36"/>
      <c r="BET70" s="36"/>
      <c r="BEU70" s="36"/>
      <c r="BEV70" s="36"/>
      <c r="BEW70" s="36"/>
      <c r="BEX70" s="36"/>
      <c r="BEY70" s="36"/>
      <c r="BEZ70" s="36"/>
      <c r="BFA70" s="36"/>
      <c r="BFB70" s="36"/>
      <c r="BFC70" s="36"/>
      <c r="BFD70" s="36"/>
      <c r="BFE70" s="36"/>
      <c r="BFF70" s="36"/>
      <c r="BFG70" s="36"/>
      <c r="BFH70" s="36"/>
      <c r="BFI70" s="36"/>
      <c r="BFJ70" s="36"/>
      <c r="BFK70" s="36"/>
      <c r="BFL70" s="36"/>
      <c r="BFM70" s="36"/>
      <c r="BFN70" s="36"/>
      <c r="BFO70" s="36"/>
      <c r="BFP70" s="36"/>
      <c r="BFQ70" s="36"/>
      <c r="BFR70" s="36"/>
      <c r="BFS70" s="36"/>
      <c r="BFT70" s="36"/>
      <c r="BFU70" s="36"/>
      <c r="BFV70" s="36"/>
      <c r="BFW70" s="36"/>
      <c r="BFX70" s="36"/>
      <c r="BFY70" s="36"/>
      <c r="BFZ70" s="36"/>
      <c r="BGA70" s="36"/>
      <c r="BGB70" s="36"/>
      <c r="BGC70" s="36"/>
      <c r="BGD70" s="36"/>
      <c r="BGE70" s="36"/>
      <c r="BGF70" s="36"/>
      <c r="BGG70" s="36"/>
      <c r="BGH70" s="36"/>
      <c r="BGI70" s="36"/>
      <c r="BGJ70" s="36"/>
      <c r="BGK70" s="36"/>
      <c r="BGL70" s="36"/>
      <c r="BGM70" s="36"/>
      <c r="BGN70" s="36"/>
      <c r="BGO70" s="36"/>
      <c r="BGP70" s="36"/>
      <c r="BGQ70" s="36"/>
      <c r="BGR70" s="36"/>
      <c r="BGS70" s="36"/>
      <c r="BGT70" s="36"/>
      <c r="BGU70" s="36"/>
      <c r="BGV70" s="36"/>
      <c r="BGW70" s="36"/>
      <c r="BGX70" s="36"/>
      <c r="BGY70" s="36"/>
      <c r="BGZ70" s="36"/>
      <c r="BHA70" s="36"/>
      <c r="BHB70" s="36"/>
      <c r="BHC70" s="36"/>
      <c r="BHD70" s="36"/>
      <c r="BHE70" s="36"/>
      <c r="BHF70" s="36"/>
      <c r="BHG70" s="36"/>
      <c r="BHH70" s="36"/>
      <c r="BHI70" s="36"/>
      <c r="BHJ70" s="36"/>
      <c r="BHK70" s="36"/>
      <c r="BHL70" s="36"/>
      <c r="BHM70" s="36"/>
      <c r="BHN70" s="36"/>
      <c r="BHO70" s="36"/>
      <c r="BHP70" s="36"/>
      <c r="BHQ70" s="36"/>
      <c r="BHR70" s="36"/>
      <c r="BHS70" s="36"/>
      <c r="BHT70" s="36"/>
      <c r="BHU70" s="36"/>
      <c r="BHV70" s="36"/>
      <c r="BHW70" s="36"/>
      <c r="BHX70" s="36"/>
      <c r="BHY70" s="36"/>
      <c r="BHZ70" s="36"/>
      <c r="BIA70" s="36"/>
      <c r="BIB70" s="36"/>
      <c r="BIC70" s="36"/>
      <c r="BID70" s="36"/>
      <c r="BIE70" s="36"/>
      <c r="BIF70" s="36"/>
      <c r="BIG70" s="36"/>
      <c r="BIH70" s="36"/>
      <c r="BII70" s="36"/>
      <c r="BIJ70" s="36"/>
      <c r="BIK70" s="36"/>
      <c r="BIL70" s="36"/>
      <c r="BIM70" s="36"/>
      <c r="BIN70" s="36"/>
      <c r="BIO70" s="36"/>
      <c r="BIP70" s="36"/>
      <c r="BIQ70" s="36"/>
      <c r="BIR70" s="36"/>
      <c r="BIS70" s="36"/>
      <c r="BIT70" s="36"/>
      <c r="BIU70" s="36"/>
      <c r="BIV70" s="36"/>
      <c r="BIW70" s="36"/>
      <c r="BIX70" s="36"/>
      <c r="BIY70" s="36"/>
      <c r="BIZ70" s="36"/>
      <c r="BJA70" s="36"/>
      <c r="BJB70" s="36"/>
      <c r="BJC70" s="36"/>
      <c r="BJD70" s="36"/>
      <c r="BJE70" s="36"/>
      <c r="BJF70" s="36"/>
      <c r="BJG70" s="36"/>
      <c r="BJH70" s="36"/>
      <c r="BJI70" s="36"/>
      <c r="BJJ70" s="36"/>
      <c r="BJK70" s="36"/>
      <c r="BJL70" s="36"/>
      <c r="BJM70" s="36"/>
      <c r="BJN70" s="36"/>
      <c r="BJO70" s="36"/>
      <c r="BJP70" s="36"/>
      <c r="BJQ70" s="36"/>
      <c r="BJR70" s="36"/>
      <c r="BJS70" s="36"/>
      <c r="BJT70" s="36"/>
      <c r="BJU70" s="36"/>
      <c r="BJV70" s="36"/>
      <c r="BJW70" s="36"/>
      <c r="BJX70" s="36"/>
      <c r="BJY70" s="36"/>
      <c r="BJZ70" s="36"/>
      <c r="BKA70" s="36"/>
      <c r="BKB70" s="36"/>
      <c r="BKC70" s="36"/>
      <c r="BKD70" s="36"/>
      <c r="BKE70" s="36"/>
      <c r="BKF70" s="36"/>
      <c r="BKG70" s="36"/>
      <c r="BKH70" s="36"/>
      <c r="BKI70" s="36"/>
      <c r="BKJ70" s="36"/>
      <c r="BKK70" s="36"/>
      <c r="BKL70" s="36"/>
      <c r="BKM70" s="36"/>
      <c r="BKN70" s="36"/>
      <c r="BKO70" s="36"/>
      <c r="BKP70" s="36"/>
      <c r="BKQ70" s="36"/>
      <c r="BKR70" s="36"/>
      <c r="BKS70" s="36"/>
      <c r="BKT70" s="36"/>
      <c r="BKU70" s="36"/>
      <c r="BKV70" s="36"/>
      <c r="BKW70" s="36"/>
      <c r="BKX70" s="36"/>
      <c r="BKY70" s="36"/>
      <c r="BKZ70" s="36"/>
      <c r="BLA70" s="36"/>
      <c r="BLB70" s="36"/>
      <c r="BLC70" s="36"/>
      <c r="BLD70" s="36"/>
      <c r="BLE70" s="36"/>
      <c r="BLF70" s="36"/>
      <c r="BLG70" s="36"/>
      <c r="BLH70" s="36"/>
      <c r="BLI70" s="36"/>
      <c r="BLJ70" s="36"/>
      <c r="BLK70" s="36"/>
      <c r="BLL70" s="36"/>
      <c r="BLM70" s="36"/>
      <c r="BLN70" s="36"/>
      <c r="BLO70" s="36"/>
      <c r="BLP70" s="36"/>
      <c r="BLQ70" s="36"/>
      <c r="BLR70" s="36"/>
      <c r="BLS70" s="36"/>
      <c r="BLT70" s="36"/>
      <c r="BLU70" s="36"/>
      <c r="BLV70" s="36"/>
      <c r="BLW70" s="36"/>
      <c r="BLX70" s="36"/>
      <c r="BLY70" s="36"/>
      <c r="BLZ70" s="36"/>
      <c r="BMA70" s="36"/>
      <c r="BMB70" s="36"/>
      <c r="BMC70" s="36"/>
      <c r="BMD70" s="36"/>
      <c r="BME70" s="36"/>
      <c r="BMF70" s="36"/>
      <c r="BMG70" s="36"/>
      <c r="BMH70" s="36"/>
      <c r="BMI70" s="36"/>
      <c r="BMJ70" s="36"/>
      <c r="BMK70" s="36"/>
      <c r="BML70" s="36"/>
      <c r="BMM70" s="36"/>
      <c r="BMN70" s="36"/>
      <c r="BMO70" s="36"/>
      <c r="BMP70" s="36"/>
      <c r="BMQ70" s="36"/>
      <c r="BMR70" s="36"/>
      <c r="BMS70" s="36"/>
      <c r="BMT70" s="36"/>
      <c r="BMU70" s="36"/>
      <c r="BMV70" s="36"/>
      <c r="BMW70" s="36"/>
      <c r="BMX70" s="36"/>
      <c r="BMY70" s="36"/>
      <c r="BMZ70" s="36"/>
      <c r="BNA70" s="36"/>
      <c r="BNB70" s="36"/>
      <c r="BNC70" s="36"/>
      <c r="BND70" s="36"/>
      <c r="BNE70" s="36"/>
      <c r="BNF70" s="36"/>
      <c r="BNG70" s="36"/>
      <c r="BNH70" s="36"/>
      <c r="BNI70" s="36"/>
      <c r="BNJ70" s="36"/>
      <c r="BNK70" s="36"/>
      <c r="BNL70" s="36"/>
      <c r="BNM70" s="36"/>
      <c r="BNN70" s="36"/>
      <c r="BNO70" s="36"/>
      <c r="BNP70" s="36"/>
      <c r="BNQ70" s="36"/>
      <c r="BNR70" s="36"/>
      <c r="BNS70" s="36"/>
      <c r="BNT70" s="36"/>
      <c r="BNU70" s="36"/>
      <c r="BNV70" s="36"/>
      <c r="BNW70" s="36"/>
      <c r="BNX70" s="36"/>
      <c r="BNY70" s="36"/>
      <c r="BNZ70" s="36"/>
      <c r="BOA70" s="36"/>
      <c r="BOB70" s="36"/>
      <c r="BOC70" s="36"/>
      <c r="BOD70" s="36"/>
      <c r="BOE70" s="36"/>
      <c r="BOF70" s="36"/>
      <c r="BOG70" s="36"/>
      <c r="BOH70" s="36"/>
      <c r="BOI70" s="36"/>
      <c r="BOJ70" s="36"/>
      <c r="BOK70" s="36"/>
      <c r="BOL70" s="36"/>
      <c r="BOM70" s="36"/>
      <c r="BON70" s="36"/>
      <c r="BOO70" s="36"/>
      <c r="BOP70" s="36"/>
      <c r="BOQ70" s="36"/>
      <c r="BOR70" s="36"/>
      <c r="BOS70" s="36"/>
      <c r="BOT70" s="36"/>
      <c r="BOU70" s="36"/>
      <c r="BOV70" s="36"/>
      <c r="BOW70" s="36"/>
      <c r="BOX70" s="36"/>
      <c r="BOY70" s="36"/>
      <c r="BOZ70" s="36"/>
      <c r="BPA70" s="36"/>
      <c r="BPB70" s="36"/>
      <c r="BPC70" s="36"/>
      <c r="BPD70" s="36"/>
      <c r="BPE70" s="36"/>
      <c r="BPF70" s="36"/>
      <c r="BPG70" s="36"/>
      <c r="BPH70" s="36"/>
      <c r="BPI70" s="36"/>
      <c r="BPJ70" s="36"/>
      <c r="BPK70" s="36"/>
      <c r="BPL70" s="36"/>
      <c r="BPM70" s="36"/>
      <c r="BPN70" s="36"/>
      <c r="BPO70" s="36"/>
      <c r="BPP70" s="36"/>
      <c r="BPQ70" s="36"/>
      <c r="BPR70" s="36"/>
      <c r="BPS70" s="36"/>
      <c r="BPT70" s="36"/>
      <c r="BPU70" s="36"/>
      <c r="BPV70" s="36"/>
      <c r="BPW70" s="36"/>
      <c r="BPX70" s="36"/>
      <c r="BPY70" s="36"/>
      <c r="BPZ70" s="36"/>
      <c r="BQA70" s="36"/>
      <c r="BQB70" s="36"/>
      <c r="BQC70" s="36"/>
      <c r="BQD70" s="36"/>
      <c r="BQE70" s="36"/>
      <c r="BQF70" s="36"/>
      <c r="BQG70" s="36"/>
      <c r="BQH70" s="36"/>
      <c r="BQI70" s="36"/>
      <c r="BQJ70" s="36"/>
      <c r="BQK70" s="36"/>
      <c r="BQL70" s="36"/>
      <c r="BQM70" s="36"/>
      <c r="BQN70" s="36"/>
      <c r="BQO70" s="36"/>
      <c r="BQP70" s="36"/>
      <c r="BQQ70" s="36"/>
      <c r="BQR70" s="36"/>
      <c r="BQS70" s="36"/>
      <c r="BQT70" s="36"/>
      <c r="BQU70" s="36"/>
      <c r="BQV70" s="36"/>
      <c r="BQW70" s="36"/>
      <c r="BQX70" s="36"/>
      <c r="BQY70" s="36"/>
      <c r="BQZ70" s="36"/>
      <c r="BRA70" s="36"/>
      <c r="BRB70" s="36"/>
      <c r="BRC70" s="36"/>
      <c r="BRD70" s="36"/>
      <c r="BRE70" s="36"/>
      <c r="BRF70" s="36"/>
      <c r="BRG70" s="36"/>
      <c r="BRH70" s="36"/>
      <c r="BRI70" s="36"/>
      <c r="BRJ70" s="36"/>
      <c r="BRK70" s="36"/>
      <c r="BRL70" s="36"/>
      <c r="BRM70" s="36"/>
      <c r="BRN70" s="36"/>
      <c r="BRO70" s="36"/>
      <c r="BRP70" s="36"/>
      <c r="BRQ70" s="36"/>
      <c r="BRR70" s="36"/>
      <c r="BRS70" s="36"/>
      <c r="BRT70" s="36"/>
      <c r="BRU70" s="36"/>
      <c r="BRV70" s="36"/>
      <c r="BRW70" s="36"/>
      <c r="BRX70" s="36"/>
      <c r="BRY70" s="36"/>
      <c r="BRZ70" s="36"/>
      <c r="BSA70" s="36"/>
      <c r="BSB70" s="36"/>
      <c r="BSC70" s="36"/>
      <c r="BSD70" s="36"/>
      <c r="BSE70" s="36"/>
      <c r="BSF70" s="36"/>
      <c r="BSG70" s="36"/>
      <c r="BSH70" s="36"/>
      <c r="BSI70" s="36"/>
      <c r="BSJ70" s="36"/>
      <c r="BSK70" s="36"/>
      <c r="BSL70" s="36"/>
      <c r="BSM70" s="36"/>
      <c r="BSN70" s="36"/>
      <c r="BSO70" s="36"/>
      <c r="BSP70" s="36"/>
      <c r="BSQ70" s="36"/>
      <c r="BSR70" s="36"/>
      <c r="BSS70" s="36"/>
      <c r="BST70" s="36"/>
      <c r="BSU70" s="36"/>
      <c r="BSV70" s="36"/>
      <c r="BSW70" s="36"/>
      <c r="BSX70" s="36"/>
      <c r="BSY70" s="36"/>
      <c r="BSZ70" s="36"/>
      <c r="BTA70" s="36"/>
      <c r="BTB70" s="36"/>
      <c r="BTC70" s="36"/>
      <c r="BTD70" s="36"/>
      <c r="BTE70" s="36"/>
      <c r="BTF70" s="36"/>
      <c r="BTG70" s="36"/>
      <c r="BTH70" s="36"/>
      <c r="BTI70" s="36"/>
      <c r="BTJ70" s="36"/>
      <c r="BTK70" s="36"/>
      <c r="BTL70" s="36"/>
      <c r="BTM70" s="36"/>
      <c r="BTN70" s="36"/>
      <c r="BTO70" s="36"/>
      <c r="BTP70" s="36"/>
      <c r="BTQ70" s="36"/>
      <c r="BTR70" s="36"/>
      <c r="BTS70" s="36"/>
      <c r="BTT70" s="36"/>
      <c r="BTU70" s="36"/>
      <c r="BTV70" s="36"/>
      <c r="BTW70" s="36"/>
      <c r="BTX70" s="36"/>
      <c r="BTY70" s="36"/>
      <c r="BTZ70" s="36"/>
      <c r="BUA70" s="36"/>
      <c r="BUB70" s="36"/>
      <c r="BUC70" s="36"/>
      <c r="BUD70" s="36"/>
      <c r="BUE70" s="36"/>
      <c r="BUF70" s="36"/>
      <c r="BUG70" s="36"/>
      <c r="BUH70" s="36"/>
      <c r="BUI70" s="36"/>
      <c r="BUJ70" s="36"/>
      <c r="BUK70" s="36"/>
      <c r="BUL70" s="36"/>
      <c r="BUM70" s="36"/>
      <c r="BUN70" s="36"/>
      <c r="BUO70" s="36"/>
      <c r="BUP70" s="36"/>
      <c r="BUQ70" s="36"/>
      <c r="BUR70" s="36"/>
      <c r="BUS70" s="36"/>
      <c r="BUT70" s="36"/>
      <c r="BUU70" s="36"/>
      <c r="BUV70" s="36"/>
      <c r="BUW70" s="36"/>
      <c r="BUX70" s="36"/>
      <c r="BUY70" s="36"/>
      <c r="BUZ70" s="36"/>
      <c r="BVA70" s="36"/>
      <c r="BVB70" s="36"/>
      <c r="BVC70" s="36"/>
      <c r="BVD70" s="36"/>
      <c r="BVE70" s="36"/>
      <c r="BVF70" s="36"/>
      <c r="BVG70" s="36"/>
      <c r="BVH70" s="36"/>
      <c r="BVI70" s="36"/>
      <c r="BVJ70" s="36"/>
      <c r="BVK70" s="36"/>
      <c r="BVL70" s="36"/>
      <c r="BVM70" s="36"/>
      <c r="BVN70" s="36"/>
      <c r="BVO70" s="36"/>
      <c r="BVP70" s="36"/>
      <c r="BVQ70" s="36"/>
      <c r="BVR70" s="36"/>
      <c r="BVS70" s="36"/>
      <c r="BVT70" s="36"/>
      <c r="BVU70" s="36"/>
      <c r="BVV70" s="36"/>
      <c r="BVW70" s="36"/>
      <c r="BVX70" s="36"/>
      <c r="BVY70" s="36"/>
      <c r="BVZ70" s="36"/>
      <c r="BWA70" s="36"/>
      <c r="BWB70" s="36"/>
      <c r="BWC70" s="36"/>
      <c r="BWD70" s="36"/>
      <c r="BWE70" s="36"/>
      <c r="BWF70" s="36"/>
      <c r="BWG70" s="36"/>
      <c r="BWH70" s="36"/>
      <c r="BWI70" s="36"/>
      <c r="BWJ70" s="36"/>
      <c r="BWK70" s="36"/>
      <c r="BWL70" s="36"/>
      <c r="BWM70" s="36"/>
      <c r="BWN70" s="36"/>
      <c r="BWO70" s="36"/>
      <c r="BWP70" s="36"/>
      <c r="BWQ70" s="36"/>
      <c r="BWR70" s="36"/>
      <c r="BWS70" s="36"/>
      <c r="BWT70" s="36"/>
      <c r="BWU70" s="36"/>
      <c r="BWV70" s="36"/>
      <c r="BWW70" s="36"/>
      <c r="BWX70" s="36"/>
      <c r="BWY70" s="36"/>
      <c r="BWZ70" s="36"/>
      <c r="BXA70" s="36"/>
      <c r="BXB70" s="36"/>
      <c r="BXC70" s="36"/>
      <c r="BXD70" s="36"/>
      <c r="BXE70" s="36"/>
      <c r="BXF70" s="36"/>
      <c r="BXG70" s="36"/>
      <c r="BXH70" s="36"/>
      <c r="BXI70" s="36"/>
      <c r="BXJ70" s="36"/>
      <c r="BXK70" s="36"/>
      <c r="BXL70" s="36"/>
      <c r="BXM70" s="36"/>
      <c r="BXN70" s="36"/>
      <c r="BXO70" s="36"/>
      <c r="BXP70" s="36"/>
      <c r="BXQ70" s="36"/>
      <c r="BXR70" s="36"/>
      <c r="BXS70" s="36"/>
      <c r="BXT70" s="36"/>
      <c r="BXU70" s="36"/>
      <c r="BXV70" s="36"/>
      <c r="BXW70" s="36"/>
      <c r="BXX70" s="36"/>
      <c r="BXY70" s="36"/>
      <c r="BXZ70" s="36"/>
      <c r="BYA70" s="36"/>
      <c r="BYB70" s="36"/>
      <c r="BYC70" s="36"/>
      <c r="BYD70" s="36"/>
      <c r="BYE70" s="36"/>
      <c r="BYF70" s="36"/>
      <c r="BYG70" s="36"/>
      <c r="BYH70" s="36"/>
      <c r="BYI70" s="36"/>
      <c r="BYJ70" s="36"/>
      <c r="BYK70" s="36"/>
      <c r="BYL70" s="36"/>
      <c r="BYM70" s="36"/>
      <c r="BYN70" s="36"/>
      <c r="BYO70" s="36"/>
      <c r="BYP70" s="36"/>
      <c r="BYQ70" s="36"/>
      <c r="BYR70" s="36"/>
      <c r="BYS70" s="36"/>
      <c r="BYT70" s="36"/>
      <c r="BYU70" s="36"/>
      <c r="BYV70" s="36"/>
      <c r="BYW70" s="36"/>
      <c r="BYX70" s="36"/>
      <c r="BYY70" s="36"/>
      <c r="BYZ70" s="36"/>
      <c r="BZA70" s="36"/>
      <c r="BZB70" s="36"/>
      <c r="BZC70" s="36"/>
      <c r="BZD70" s="36"/>
      <c r="BZE70" s="36"/>
      <c r="BZF70" s="36"/>
      <c r="BZG70" s="36"/>
      <c r="BZH70" s="36"/>
      <c r="BZI70" s="36"/>
      <c r="BZJ70" s="36"/>
      <c r="BZK70" s="36"/>
      <c r="BZL70" s="36"/>
      <c r="BZM70" s="36"/>
      <c r="BZN70" s="36"/>
      <c r="BZO70" s="36"/>
      <c r="BZP70" s="36"/>
      <c r="BZQ70" s="36"/>
      <c r="BZR70" s="36"/>
      <c r="BZS70" s="36"/>
      <c r="BZT70" s="36"/>
      <c r="BZU70" s="36"/>
      <c r="BZV70" s="36"/>
      <c r="BZW70" s="36"/>
      <c r="BZX70" s="36"/>
      <c r="BZY70" s="36"/>
      <c r="BZZ70" s="36"/>
      <c r="CAA70" s="36"/>
      <c r="CAB70" s="36"/>
      <c r="CAC70" s="36"/>
      <c r="CAD70" s="36"/>
      <c r="CAE70" s="36"/>
      <c r="CAF70" s="36"/>
      <c r="CAG70" s="36"/>
      <c r="CAH70" s="36"/>
      <c r="CAI70" s="36"/>
      <c r="CAJ70" s="36"/>
      <c r="CAK70" s="36"/>
      <c r="CAL70" s="36"/>
      <c r="CAM70" s="36"/>
      <c r="CAN70" s="36"/>
      <c r="CAO70" s="36"/>
      <c r="CAP70" s="36"/>
      <c r="CAQ70" s="36"/>
      <c r="CAR70" s="36"/>
      <c r="CAS70" s="36"/>
      <c r="CAT70" s="36"/>
      <c r="CAU70" s="36"/>
      <c r="CAV70" s="36"/>
      <c r="CAW70" s="36"/>
      <c r="CAX70" s="36"/>
      <c r="CAY70" s="36"/>
      <c r="CAZ70" s="36"/>
      <c r="CBA70" s="36"/>
      <c r="CBB70" s="36"/>
      <c r="CBC70" s="36"/>
      <c r="CBD70" s="36"/>
      <c r="CBE70" s="36"/>
      <c r="CBF70" s="36"/>
      <c r="CBG70" s="36"/>
      <c r="CBH70" s="36"/>
      <c r="CBI70" s="36"/>
      <c r="CBJ70" s="36"/>
      <c r="CBK70" s="36"/>
      <c r="CBL70" s="36"/>
      <c r="CBM70" s="36"/>
      <c r="CBN70" s="36"/>
      <c r="CBO70" s="36"/>
      <c r="CBP70" s="36"/>
      <c r="CBQ70" s="36"/>
      <c r="CBR70" s="36"/>
      <c r="CBS70" s="36"/>
      <c r="CBT70" s="36"/>
      <c r="CBU70" s="36"/>
    </row>
    <row r="71" spans="1:2639" s="38" customFormat="1" ht="46.5" customHeight="1" x14ac:dyDescent="0.2">
      <c r="A71" s="65" t="s">
        <v>116</v>
      </c>
      <c r="B71" s="431" t="s">
        <v>190</v>
      </c>
      <c r="C71" s="410"/>
      <c r="D71" s="410"/>
      <c r="E71" s="410"/>
      <c r="F71" s="410"/>
      <c r="G71" s="410"/>
      <c r="H71" s="410"/>
      <c r="I71" s="410"/>
      <c r="J71" s="410"/>
      <c r="K71" s="410"/>
      <c r="L71" s="410"/>
      <c r="M71" s="410"/>
      <c r="N71" s="410"/>
      <c r="O71" s="411"/>
      <c r="P71" s="321"/>
      <c r="Q71" s="326"/>
      <c r="R71" s="326">
        <v>1</v>
      </c>
      <c r="S71" s="322"/>
      <c r="T71" s="359">
        <f>SUM(AF71,AI71,AL71,AO71,AR71,AU71,AX71,BA71)</f>
        <v>72</v>
      </c>
      <c r="U71" s="322"/>
      <c r="V71" s="326">
        <f t="shared" ref="V71" si="18">SUM(AG71,AJ71,AM71,AP71,AS71,AV71,AY71,BB71)</f>
        <v>36</v>
      </c>
      <c r="W71" s="361"/>
      <c r="X71" s="359">
        <v>18</v>
      </c>
      <c r="Y71" s="322"/>
      <c r="Z71" s="326"/>
      <c r="AA71" s="326"/>
      <c r="AB71" s="326"/>
      <c r="AC71" s="326"/>
      <c r="AD71" s="321">
        <v>18</v>
      </c>
      <c r="AE71" s="322"/>
      <c r="AF71" s="181">
        <v>72</v>
      </c>
      <c r="AG71" s="182">
        <v>36</v>
      </c>
      <c r="AH71" s="205">
        <v>2</v>
      </c>
      <c r="AI71" s="181"/>
      <c r="AJ71" s="182"/>
      <c r="AK71" s="183"/>
      <c r="AL71" s="204"/>
      <c r="AM71" s="182"/>
      <c r="AN71" s="183"/>
      <c r="AO71" s="204"/>
      <c r="AP71" s="182"/>
      <c r="AQ71" s="183"/>
      <c r="AR71" s="204"/>
      <c r="AS71" s="182"/>
      <c r="AT71" s="205"/>
      <c r="AU71" s="181"/>
      <c r="AV71" s="182"/>
      <c r="AW71" s="205"/>
      <c r="AX71" s="181"/>
      <c r="AY71" s="182"/>
      <c r="AZ71" s="183"/>
      <c r="BA71" s="204"/>
      <c r="BB71" s="182"/>
      <c r="BC71" s="205"/>
      <c r="BD71" s="318" t="s">
        <v>224</v>
      </c>
      <c r="BE71" s="319"/>
      <c r="BF71" s="319"/>
      <c r="BG71" s="319"/>
      <c r="BH71" s="319"/>
      <c r="BI71" s="320"/>
      <c r="BJ71" s="122">
        <f t="shared" si="4"/>
        <v>36</v>
      </c>
      <c r="BK71" s="39"/>
      <c r="BL71" s="39"/>
      <c r="BM71" s="39"/>
    </row>
    <row r="72" spans="1:2639" s="123" customFormat="1" ht="72" customHeight="1" x14ac:dyDescent="0.2">
      <c r="A72" s="175" t="s">
        <v>145</v>
      </c>
      <c r="B72" s="445" t="s">
        <v>379</v>
      </c>
      <c r="C72" s="446"/>
      <c r="D72" s="446"/>
      <c r="E72" s="446"/>
      <c r="F72" s="446"/>
      <c r="G72" s="446"/>
      <c r="H72" s="446"/>
      <c r="I72" s="446"/>
      <c r="J72" s="446"/>
      <c r="K72" s="446"/>
      <c r="L72" s="446"/>
      <c r="M72" s="446"/>
      <c r="N72" s="446"/>
      <c r="O72" s="447"/>
      <c r="P72" s="527"/>
      <c r="Q72" s="528"/>
      <c r="R72" s="753">
        <v>3</v>
      </c>
      <c r="S72" s="527"/>
      <c r="T72" s="546">
        <f>SUM(AF72,AI72,AL72,AO72,AR72,AU72,AX72,BA72)</f>
        <v>72</v>
      </c>
      <c r="U72" s="421"/>
      <c r="V72" s="508">
        <f>SUM(AG72,AJ72,AM72,AP72,AS72,AV72,AY72,BB72)</f>
        <v>36</v>
      </c>
      <c r="W72" s="511"/>
      <c r="X72" s="421">
        <v>18</v>
      </c>
      <c r="Y72" s="421"/>
      <c r="Z72" s="508"/>
      <c r="AA72" s="509"/>
      <c r="AB72" s="508">
        <v>18</v>
      </c>
      <c r="AC72" s="509"/>
      <c r="AD72" s="421"/>
      <c r="AE72" s="511"/>
      <c r="AF72" s="247"/>
      <c r="AG72" s="173"/>
      <c r="AH72" s="224"/>
      <c r="AI72" s="247"/>
      <c r="AJ72" s="173"/>
      <c r="AK72" s="210"/>
      <c r="AL72" s="247">
        <v>72</v>
      </c>
      <c r="AM72" s="173">
        <v>36</v>
      </c>
      <c r="AN72" s="224">
        <v>2</v>
      </c>
      <c r="AO72" s="247"/>
      <c r="AP72" s="173"/>
      <c r="AQ72" s="210"/>
      <c r="AR72" s="247"/>
      <c r="AS72" s="173"/>
      <c r="AT72" s="224"/>
      <c r="AU72" s="247"/>
      <c r="AV72" s="173"/>
      <c r="AW72" s="210"/>
      <c r="AX72" s="247"/>
      <c r="AY72" s="173"/>
      <c r="AZ72" s="224"/>
      <c r="BA72" s="210"/>
      <c r="BB72" s="173"/>
      <c r="BC72" s="210"/>
      <c r="BD72" s="559" t="s">
        <v>380</v>
      </c>
      <c r="BE72" s="560"/>
      <c r="BF72" s="560"/>
      <c r="BG72" s="560"/>
      <c r="BH72" s="560"/>
      <c r="BI72" s="561"/>
      <c r="BJ72" s="122">
        <f t="shared" si="4"/>
        <v>36</v>
      </c>
      <c r="BK72" s="122"/>
      <c r="BN72" s="124"/>
      <c r="BO72" s="124"/>
      <c r="BP72" s="124"/>
    </row>
    <row r="73" spans="1:2639" s="123" customFormat="1" ht="77.25" customHeight="1" x14ac:dyDescent="0.2">
      <c r="A73" s="175" t="s">
        <v>246</v>
      </c>
      <c r="B73" s="530" t="s">
        <v>342</v>
      </c>
      <c r="C73" s="531"/>
      <c r="D73" s="531"/>
      <c r="E73" s="531"/>
      <c r="F73" s="531"/>
      <c r="G73" s="531"/>
      <c r="H73" s="531"/>
      <c r="I73" s="531"/>
      <c r="J73" s="531"/>
      <c r="K73" s="531"/>
      <c r="L73" s="531"/>
      <c r="M73" s="531"/>
      <c r="N73" s="531"/>
      <c r="O73" s="532"/>
      <c r="P73" s="540"/>
      <c r="Q73" s="558"/>
      <c r="R73" s="539">
        <v>4</v>
      </c>
      <c r="S73" s="540"/>
      <c r="T73" s="519">
        <f>SUM(AF73,AI73,AL73,AO73,AR73,AU73,AX73,BA73)</f>
        <v>72</v>
      </c>
      <c r="U73" s="331"/>
      <c r="V73" s="333">
        <f>SUM(AG73,AJ73,AM73,AP73,AS73,AV73,AY73,BB73)</f>
        <v>36</v>
      </c>
      <c r="W73" s="332"/>
      <c r="X73" s="331">
        <v>18</v>
      </c>
      <c r="Y73" s="331"/>
      <c r="Z73" s="333"/>
      <c r="AA73" s="334"/>
      <c r="AB73" s="333">
        <v>18</v>
      </c>
      <c r="AC73" s="334"/>
      <c r="AD73" s="331"/>
      <c r="AE73" s="332"/>
      <c r="AF73" s="223"/>
      <c r="AG73" s="199"/>
      <c r="AH73" s="230"/>
      <c r="AI73" s="223"/>
      <c r="AJ73" s="199"/>
      <c r="AK73" s="209"/>
      <c r="AL73" s="223"/>
      <c r="AM73" s="199"/>
      <c r="AN73" s="230"/>
      <c r="AO73" s="223">
        <v>72</v>
      </c>
      <c r="AP73" s="199">
        <v>36</v>
      </c>
      <c r="AQ73" s="209">
        <v>2</v>
      </c>
      <c r="AR73" s="223"/>
      <c r="AS73" s="199"/>
      <c r="AT73" s="230"/>
      <c r="AU73" s="223"/>
      <c r="AV73" s="199"/>
      <c r="AW73" s="209"/>
      <c r="AX73" s="223"/>
      <c r="AY73" s="199"/>
      <c r="AZ73" s="230"/>
      <c r="BA73" s="209"/>
      <c r="BB73" s="199"/>
      <c r="BC73" s="209"/>
      <c r="BD73" s="378" t="s">
        <v>414</v>
      </c>
      <c r="BE73" s="379"/>
      <c r="BF73" s="379"/>
      <c r="BG73" s="379"/>
      <c r="BH73" s="379"/>
      <c r="BI73" s="380"/>
      <c r="BJ73" s="122">
        <f t="shared" si="4"/>
        <v>36</v>
      </c>
      <c r="BK73" s="122"/>
      <c r="BN73" s="124"/>
      <c r="BO73" s="124"/>
      <c r="BP73" s="124"/>
    </row>
    <row r="74" spans="1:2639" s="75" customFormat="1" ht="42.6" customHeight="1" x14ac:dyDescent="0.25">
      <c r="A74" s="102" t="s">
        <v>117</v>
      </c>
      <c r="B74" s="433" t="s">
        <v>157</v>
      </c>
      <c r="C74" s="434"/>
      <c r="D74" s="434"/>
      <c r="E74" s="434"/>
      <c r="F74" s="434"/>
      <c r="G74" s="434"/>
      <c r="H74" s="434"/>
      <c r="I74" s="434"/>
      <c r="J74" s="434"/>
      <c r="K74" s="434"/>
      <c r="L74" s="434"/>
      <c r="M74" s="434"/>
      <c r="N74" s="434"/>
      <c r="O74" s="435"/>
      <c r="P74" s="321"/>
      <c r="Q74" s="326"/>
      <c r="R74" s="326"/>
      <c r="S74" s="322"/>
      <c r="T74" s="359"/>
      <c r="U74" s="322"/>
      <c r="V74" s="326"/>
      <c r="W74" s="361"/>
      <c r="X74" s="359"/>
      <c r="Y74" s="322"/>
      <c r="Z74" s="326"/>
      <c r="AA74" s="326"/>
      <c r="AB74" s="326"/>
      <c r="AC74" s="326"/>
      <c r="AD74" s="321">
        <f>SUM(AD75:AE78)</f>
        <v>0</v>
      </c>
      <c r="AE74" s="322"/>
      <c r="AF74" s="181"/>
      <c r="AG74" s="182"/>
      <c r="AH74" s="205"/>
      <c r="AI74" s="181"/>
      <c r="AJ74" s="182"/>
      <c r="AK74" s="205"/>
      <c r="AL74" s="181"/>
      <c r="AM74" s="182"/>
      <c r="AN74" s="183"/>
      <c r="AO74" s="204"/>
      <c r="AP74" s="182"/>
      <c r="AQ74" s="205"/>
      <c r="AR74" s="181"/>
      <c r="AS74" s="182"/>
      <c r="AT74" s="183"/>
      <c r="AU74" s="181"/>
      <c r="AV74" s="182"/>
      <c r="AW74" s="205"/>
      <c r="AX74" s="181"/>
      <c r="AY74" s="182"/>
      <c r="AZ74" s="183"/>
      <c r="BA74" s="204"/>
      <c r="BB74" s="182"/>
      <c r="BC74" s="205"/>
      <c r="BD74" s="318"/>
      <c r="BE74" s="319"/>
      <c r="BF74" s="319"/>
      <c r="BG74" s="319"/>
      <c r="BH74" s="319"/>
      <c r="BI74" s="320"/>
      <c r="BJ74" s="122">
        <f t="shared" si="4"/>
        <v>0</v>
      </c>
      <c r="BK74" s="37"/>
      <c r="BL74" s="37"/>
      <c r="BM74" s="37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  <c r="IL74" s="36"/>
      <c r="IM74" s="36"/>
      <c r="IN74" s="36"/>
      <c r="IO74" s="36"/>
      <c r="IP74" s="36"/>
      <c r="IQ74" s="36"/>
      <c r="IR74" s="36"/>
      <c r="IS74" s="36"/>
      <c r="IT74" s="36"/>
      <c r="IU74" s="36"/>
      <c r="IV74" s="36"/>
      <c r="IW74" s="36"/>
      <c r="IX74" s="36"/>
      <c r="IY74" s="36"/>
      <c r="IZ74" s="36"/>
      <c r="JA74" s="36"/>
      <c r="JB74" s="36"/>
      <c r="JC74" s="36"/>
      <c r="JD74" s="36"/>
      <c r="JE74" s="36"/>
      <c r="JF74" s="36"/>
      <c r="JG74" s="36"/>
      <c r="JH74" s="36"/>
      <c r="JI74" s="36"/>
      <c r="JJ74" s="36"/>
      <c r="JK74" s="36"/>
      <c r="JL74" s="36"/>
      <c r="JM74" s="36"/>
      <c r="JN74" s="36"/>
      <c r="JO74" s="36"/>
      <c r="JP74" s="36"/>
      <c r="JQ74" s="36"/>
      <c r="JR74" s="36"/>
      <c r="JS74" s="36"/>
      <c r="JT74" s="36"/>
      <c r="JU74" s="36"/>
      <c r="JV74" s="36"/>
      <c r="JW74" s="36"/>
      <c r="JX74" s="36"/>
      <c r="JY74" s="36"/>
      <c r="JZ74" s="36"/>
      <c r="KA74" s="36"/>
      <c r="KB74" s="36"/>
      <c r="KC74" s="36"/>
      <c r="KD74" s="36"/>
      <c r="KE74" s="36"/>
      <c r="KF74" s="36"/>
      <c r="KG74" s="36"/>
      <c r="KH74" s="36"/>
      <c r="KI74" s="36"/>
      <c r="KJ74" s="36"/>
      <c r="KK74" s="36"/>
      <c r="KL74" s="36"/>
      <c r="KM74" s="36"/>
      <c r="KN74" s="36"/>
      <c r="KO74" s="36"/>
      <c r="KP74" s="36"/>
      <c r="KQ74" s="36"/>
      <c r="KR74" s="36"/>
      <c r="KS74" s="36"/>
      <c r="KT74" s="36"/>
      <c r="KU74" s="36"/>
      <c r="KV74" s="36"/>
      <c r="KW74" s="36"/>
      <c r="KX74" s="36"/>
      <c r="KY74" s="36"/>
      <c r="KZ74" s="36"/>
      <c r="LA74" s="36"/>
      <c r="LB74" s="36"/>
      <c r="LC74" s="36"/>
      <c r="LD74" s="36"/>
      <c r="LE74" s="36"/>
      <c r="LF74" s="36"/>
      <c r="LG74" s="36"/>
      <c r="LH74" s="36"/>
      <c r="LI74" s="36"/>
      <c r="LJ74" s="36"/>
      <c r="LK74" s="36"/>
      <c r="LL74" s="36"/>
      <c r="LM74" s="36"/>
      <c r="LN74" s="36"/>
      <c r="LO74" s="36"/>
      <c r="LP74" s="36"/>
      <c r="LQ74" s="36"/>
      <c r="LR74" s="36"/>
      <c r="LS74" s="36"/>
      <c r="LT74" s="36"/>
      <c r="LU74" s="36"/>
      <c r="LV74" s="36"/>
      <c r="LW74" s="36"/>
      <c r="LX74" s="36"/>
      <c r="LY74" s="36"/>
      <c r="LZ74" s="36"/>
      <c r="MA74" s="36"/>
      <c r="MB74" s="36"/>
      <c r="MC74" s="36"/>
      <c r="MD74" s="36"/>
      <c r="ME74" s="36"/>
      <c r="MF74" s="36"/>
      <c r="MG74" s="36"/>
      <c r="MH74" s="36"/>
      <c r="MI74" s="36"/>
      <c r="MJ74" s="36"/>
      <c r="MK74" s="36"/>
      <c r="ML74" s="36"/>
      <c r="MM74" s="36"/>
      <c r="MN74" s="36"/>
      <c r="MO74" s="36"/>
      <c r="MP74" s="36"/>
      <c r="MQ74" s="36"/>
      <c r="MR74" s="36"/>
      <c r="MS74" s="36"/>
      <c r="MT74" s="36"/>
      <c r="MU74" s="36"/>
      <c r="MV74" s="36"/>
      <c r="MW74" s="36"/>
      <c r="MX74" s="36"/>
      <c r="MY74" s="36"/>
      <c r="MZ74" s="36"/>
      <c r="NA74" s="36"/>
      <c r="NB74" s="36"/>
      <c r="NC74" s="36"/>
      <c r="ND74" s="36"/>
      <c r="NE74" s="36"/>
      <c r="NF74" s="36"/>
      <c r="NG74" s="36"/>
      <c r="NH74" s="36"/>
      <c r="NI74" s="36"/>
      <c r="NJ74" s="36"/>
      <c r="NK74" s="36"/>
      <c r="NL74" s="36"/>
      <c r="NM74" s="36"/>
      <c r="NN74" s="36"/>
      <c r="NO74" s="36"/>
      <c r="NP74" s="36"/>
      <c r="NQ74" s="36"/>
      <c r="NR74" s="36"/>
      <c r="NS74" s="36"/>
      <c r="NT74" s="36"/>
      <c r="NU74" s="36"/>
      <c r="NV74" s="36"/>
      <c r="NW74" s="36"/>
      <c r="NX74" s="36"/>
      <c r="NY74" s="36"/>
      <c r="NZ74" s="36"/>
      <c r="OA74" s="36"/>
      <c r="OB74" s="36"/>
      <c r="OC74" s="36"/>
      <c r="OD74" s="36"/>
      <c r="OE74" s="36"/>
      <c r="OF74" s="36"/>
      <c r="OG74" s="36"/>
      <c r="OH74" s="36"/>
      <c r="OI74" s="36"/>
      <c r="OJ74" s="36"/>
      <c r="OK74" s="36"/>
      <c r="OL74" s="36"/>
      <c r="OM74" s="36"/>
      <c r="ON74" s="36"/>
      <c r="OO74" s="36"/>
      <c r="OP74" s="36"/>
      <c r="OQ74" s="36"/>
      <c r="OR74" s="36"/>
      <c r="OS74" s="36"/>
      <c r="OT74" s="36"/>
      <c r="OU74" s="36"/>
      <c r="OV74" s="36"/>
      <c r="OW74" s="36"/>
      <c r="OX74" s="36"/>
      <c r="OY74" s="36"/>
      <c r="OZ74" s="36"/>
      <c r="PA74" s="36"/>
      <c r="PB74" s="36"/>
      <c r="PC74" s="36"/>
      <c r="PD74" s="36"/>
      <c r="PE74" s="36"/>
      <c r="PF74" s="36"/>
      <c r="PG74" s="36"/>
      <c r="PH74" s="36"/>
      <c r="PI74" s="36"/>
      <c r="PJ74" s="36"/>
      <c r="PK74" s="36"/>
      <c r="PL74" s="36"/>
      <c r="PM74" s="36"/>
      <c r="PN74" s="36"/>
      <c r="PO74" s="36"/>
      <c r="PP74" s="36"/>
      <c r="PQ74" s="36"/>
      <c r="PR74" s="36"/>
      <c r="PS74" s="36"/>
      <c r="PT74" s="36"/>
      <c r="PU74" s="36"/>
      <c r="PV74" s="36"/>
      <c r="PW74" s="36"/>
      <c r="PX74" s="36"/>
      <c r="PY74" s="36"/>
      <c r="PZ74" s="36"/>
      <c r="QA74" s="36"/>
      <c r="QB74" s="36"/>
      <c r="QC74" s="36"/>
      <c r="QD74" s="36"/>
      <c r="QE74" s="36"/>
      <c r="QF74" s="36"/>
      <c r="QG74" s="36"/>
      <c r="QH74" s="36"/>
      <c r="QI74" s="36"/>
      <c r="QJ74" s="36"/>
      <c r="QK74" s="36"/>
      <c r="QL74" s="36"/>
      <c r="QM74" s="36"/>
      <c r="QN74" s="36"/>
      <c r="QO74" s="36"/>
      <c r="QP74" s="36"/>
      <c r="QQ74" s="36"/>
      <c r="QR74" s="36"/>
      <c r="QS74" s="36"/>
      <c r="QT74" s="36"/>
      <c r="QU74" s="36"/>
      <c r="QV74" s="36"/>
      <c r="QW74" s="36"/>
      <c r="QX74" s="36"/>
      <c r="QY74" s="36"/>
      <c r="QZ74" s="36"/>
      <c r="RA74" s="36"/>
      <c r="RB74" s="36"/>
      <c r="RC74" s="36"/>
      <c r="RD74" s="36"/>
      <c r="RE74" s="36"/>
      <c r="RF74" s="36"/>
      <c r="RG74" s="36"/>
      <c r="RH74" s="36"/>
      <c r="RI74" s="36"/>
      <c r="RJ74" s="36"/>
      <c r="RK74" s="36"/>
      <c r="RL74" s="36"/>
      <c r="RM74" s="36"/>
      <c r="RN74" s="36"/>
      <c r="RO74" s="36"/>
      <c r="RP74" s="36"/>
      <c r="RQ74" s="36"/>
      <c r="RR74" s="36"/>
      <c r="RS74" s="36"/>
      <c r="RT74" s="36"/>
      <c r="RU74" s="36"/>
      <c r="RV74" s="36"/>
      <c r="RW74" s="36"/>
      <c r="RX74" s="36"/>
      <c r="RY74" s="36"/>
      <c r="RZ74" s="36"/>
      <c r="SA74" s="36"/>
      <c r="SB74" s="36"/>
      <c r="SC74" s="36"/>
      <c r="SD74" s="36"/>
      <c r="SE74" s="36"/>
      <c r="SF74" s="36"/>
      <c r="SG74" s="36"/>
      <c r="SH74" s="36"/>
      <c r="SI74" s="36"/>
      <c r="SJ74" s="36"/>
      <c r="SK74" s="36"/>
      <c r="SL74" s="36"/>
      <c r="SM74" s="36"/>
      <c r="SN74" s="36"/>
      <c r="SO74" s="36"/>
      <c r="SP74" s="36"/>
      <c r="SQ74" s="36"/>
      <c r="SR74" s="36"/>
      <c r="SS74" s="36"/>
      <c r="ST74" s="36"/>
      <c r="SU74" s="36"/>
      <c r="SV74" s="36"/>
      <c r="SW74" s="36"/>
      <c r="SX74" s="36"/>
      <c r="SY74" s="36"/>
      <c r="SZ74" s="36"/>
      <c r="TA74" s="36"/>
      <c r="TB74" s="36"/>
      <c r="TC74" s="36"/>
      <c r="TD74" s="36"/>
      <c r="TE74" s="36"/>
      <c r="TF74" s="36"/>
      <c r="TG74" s="36"/>
      <c r="TH74" s="36"/>
      <c r="TI74" s="36"/>
      <c r="TJ74" s="36"/>
      <c r="TK74" s="36"/>
      <c r="TL74" s="36"/>
      <c r="TM74" s="36"/>
      <c r="TN74" s="36"/>
      <c r="TO74" s="36"/>
      <c r="TP74" s="36"/>
      <c r="TQ74" s="36"/>
      <c r="TR74" s="36"/>
      <c r="TS74" s="36"/>
      <c r="TT74" s="36"/>
      <c r="TU74" s="36"/>
      <c r="TV74" s="36"/>
      <c r="TW74" s="36"/>
      <c r="TX74" s="36"/>
      <c r="TY74" s="36"/>
      <c r="TZ74" s="36"/>
      <c r="UA74" s="36"/>
      <c r="UB74" s="36"/>
      <c r="UC74" s="36"/>
      <c r="UD74" s="36"/>
      <c r="UE74" s="36"/>
      <c r="UF74" s="36"/>
      <c r="UG74" s="36"/>
      <c r="UH74" s="36"/>
      <c r="UI74" s="36"/>
      <c r="UJ74" s="36"/>
      <c r="UK74" s="36"/>
      <c r="UL74" s="36"/>
      <c r="UM74" s="36"/>
      <c r="UN74" s="36"/>
      <c r="UO74" s="36"/>
      <c r="UP74" s="36"/>
      <c r="UQ74" s="36"/>
      <c r="UR74" s="36"/>
      <c r="US74" s="36"/>
      <c r="UT74" s="36"/>
      <c r="UU74" s="36"/>
      <c r="UV74" s="36"/>
      <c r="UW74" s="36"/>
      <c r="UX74" s="36"/>
      <c r="UY74" s="36"/>
      <c r="UZ74" s="36"/>
      <c r="VA74" s="36"/>
      <c r="VB74" s="36"/>
      <c r="VC74" s="36"/>
      <c r="VD74" s="36"/>
      <c r="VE74" s="36"/>
      <c r="VF74" s="36"/>
      <c r="VG74" s="36"/>
      <c r="VH74" s="36"/>
      <c r="VI74" s="36"/>
      <c r="VJ74" s="36"/>
      <c r="VK74" s="36"/>
      <c r="VL74" s="36"/>
      <c r="VM74" s="36"/>
      <c r="VN74" s="36"/>
      <c r="VO74" s="36"/>
      <c r="VP74" s="36"/>
      <c r="VQ74" s="36"/>
      <c r="VR74" s="36"/>
      <c r="VS74" s="36"/>
      <c r="VT74" s="36"/>
      <c r="VU74" s="36"/>
      <c r="VV74" s="36"/>
      <c r="VW74" s="36"/>
      <c r="VX74" s="36"/>
      <c r="VY74" s="36"/>
      <c r="VZ74" s="36"/>
      <c r="WA74" s="36"/>
      <c r="WB74" s="36"/>
      <c r="WC74" s="36"/>
      <c r="WD74" s="36"/>
      <c r="WE74" s="36"/>
      <c r="WF74" s="36"/>
      <c r="WG74" s="36"/>
      <c r="WH74" s="36"/>
      <c r="WI74" s="36"/>
      <c r="WJ74" s="36"/>
      <c r="WK74" s="36"/>
      <c r="WL74" s="36"/>
      <c r="WM74" s="36"/>
      <c r="WN74" s="36"/>
      <c r="WO74" s="36"/>
      <c r="WP74" s="36"/>
      <c r="WQ74" s="36"/>
      <c r="WR74" s="36"/>
      <c r="WS74" s="36"/>
      <c r="WT74" s="36"/>
      <c r="WU74" s="36"/>
      <c r="WV74" s="36"/>
      <c r="WW74" s="36"/>
      <c r="WX74" s="36"/>
      <c r="WY74" s="36"/>
      <c r="WZ74" s="36"/>
      <c r="XA74" s="36"/>
      <c r="XB74" s="36"/>
      <c r="XC74" s="36"/>
      <c r="XD74" s="36"/>
      <c r="XE74" s="36"/>
      <c r="XF74" s="36"/>
      <c r="XG74" s="36"/>
      <c r="XH74" s="36"/>
      <c r="XI74" s="36"/>
      <c r="XJ74" s="36"/>
      <c r="XK74" s="36"/>
      <c r="XL74" s="36"/>
      <c r="XM74" s="36"/>
      <c r="XN74" s="36"/>
      <c r="XO74" s="36"/>
      <c r="XP74" s="36"/>
      <c r="XQ74" s="36"/>
      <c r="XR74" s="36"/>
      <c r="XS74" s="36"/>
      <c r="XT74" s="36"/>
      <c r="XU74" s="36"/>
      <c r="XV74" s="36"/>
      <c r="XW74" s="36"/>
      <c r="XX74" s="36"/>
      <c r="XY74" s="36"/>
      <c r="XZ74" s="36"/>
      <c r="YA74" s="36"/>
      <c r="YB74" s="36"/>
      <c r="YC74" s="36"/>
      <c r="YD74" s="36"/>
      <c r="YE74" s="36"/>
      <c r="YF74" s="36"/>
      <c r="YG74" s="36"/>
      <c r="YH74" s="36"/>
      <c r="YI74" s="36"/>
      <c r="YJ74" s="36"/>
      <c r="YK74" s="36"/>
      <c r="YL74" s="36"/>
      <c r="YM74" s="36"/>
      <c r="YN74" s="36"/>
      <c r="YO74" s="36"/>
      <c r="YP74" s="36"/>
      <c r="YQ74" s="36"/>
      <c r="YR74" s="36"/>
      <c r="YS74" s="36"/>
      <c r="YT74" s="36"/>
      <c r="YU74" s="36"/>
      <c r="YV74" s="36"/>
      <c r="YW74" s="36"/>
      <c r="YX74" s="36"/>
      <c r="YY74" s="36"/>
      <c r="YZ74" s="36"/>
      <c r="ZA74" s="36"/>
      <c r="ZB74" s="36"/>
      <c r="ZC74" s="36"/>
      <c r="ZD74" s="36"/>
      <c r="ZE74" s="36"/>
      <c r="ZF74" s="36"/>
      <c r="ZG74" s="36"/>
      <c r="ZH74" s="36"/>
      <c r="ZI74" s="36"/>
      <c r="ZJ74" s="36"/>
      <c r="ZK74" s="36"/>
      <c r="ZL74" s="36"/>
      <c r="ZM74" s="36"/>
      <c r="ZN74" s="36"/>
      <c r="ZO74" s="36"/>
      <c r="ZP74" s="36"/>
      <c r="ZQ74" s="36"/>
      <c r="ZR74" s="36"/>
      <c r="ZS74" s="36"/>
      <c r="ZT74" s="36"/>
      <c r="ZU74" s="36"/>
      <c r="ZV74" s="36"/>
      <c r="ZW74" s="36"/>
      <c r="ZX74" s="36"/>
      <c r="ZY74" s="36"/>
      <c r="ZZ74" s="36"/>
      <c r="AAA74" s="36"/>
      <c r="AAB74" s="36"/>
      <c r="AAC74" s="36"/>
      <c r="AAD74" s="36"/>
      <c r="AAE74" s="36"/>
      <c r="AAF74" s="36"/>
      <c r="AAG74" s="36"/>
      <c r="AAH74" s="36"/>
      <c r="AAI74" s="36"/>
      <c r="AAJ74" s="36"/>
      <c r="AAK74" s="36"/>
      <c r="AAL74" s="36"/>
      <c r="AAM74" s="36"/>
      <c r="AAN74" s="36"/>
      <c r="AAO74" s="36"/>
      <c r="AAP74" s="36"/>
      <c r="AAQ74" s="36"/>
      <c r="AAR74" s="36"/>
      <c r="AAS74" s="36"/>
      <c r="AAT74" s="36"/>
      <c r="AAU74" s="36"/>
      <c r="AAV74" s="36"/>
      <c r="AAW74" s="36"/>
      <c r="AAX74" s="36"/>
      <c r="AAY74" s="36"/>
      <c r="AAZ74" s="36"/>
      <c r="ABA74" s="36"/>
      <c r="ABB74" s="36"/>
      <c r="ABC74" s="36"/>
      <c r="ABD74" s="36"/>
      <c r="ABE74" s="36"/>
      <c r="ABF74" s="36"/>
      <c r="ABG74" s="36"/>
      <c r="ABH74" s="36"/>
      <c r="ABI74" s="36"/>
      <c r="ABJ74" s="36"/>
      <c r="ABK74" s="36"/>
      <c r="ABL74" s="36"/>
      <c r="ABM74" s="36"/>
      <c r="ABN74" s="36"/>
      <c r="ABO74" s="36"/>
      <c r="ABP74" s="36"/>
      <c r="ABQ74" s="36"/>
      <c r="ABR74" s="36"/>
      <c r="ABS74" s="36"/>
      <c r="ABT74" s="36"/>
      <c r="ABU74" s="36"/>
      <c r="ABV74" s="36"/>
      <c r="ABW74" s="36"/>
      <c r="ABX74" s="36"/>
      <c r="ABY74" s="36"/>
      <c r="ABZ74" s="36"/>
      <c r="ACA74" s="36"/>
      <c r="ACB74" s="36"/>
      <c r="ACC74" s="36"/>
      <c r="ACD74" s="36"/>
      <c r="ACE74" s="36"/>
      <c r="ACF74" s="36"/>
      <c r="ACG74" s="36"/>
      <c r="ACH74" s="36"/>
      <c r="ACI74" s="36"/>
      <c r="ACJ74" s="36"/>
      <c r="ACK74" s="36"/>
      <c r="ACL74" s="36"/>
      <c r="ACM74" s="36"/>
      <c r="ACN74" s="36"/>
      <c r="ACO74" s="36"/>
      <c r="ACP74" s="36"/>
      <c r="ACQ74" s="36"/>
      <c r="ACR74" s="36"/>
      <c r="ACS74" s="36"/>
      <c r="ACT74" s="36"/>
      <c r="ACU74" s="36"/>
      <c r="ACV74" s="36"/>
      <c r="ACW74" s="36"/>
      <c r="ACX74" s="36"/>
      <c r="ACY74" s="36"/>
      <c r="ACZ74" s="36"/>
      <c r="ADA74" s="36"/>
      <c r="ADB74" s="36"/>
      <c r="ADC74" s="36"/>
      <c r="ADD74" s="36"/>
      <c r="ADE74" s="36"/>
      <c r="ADF74" s="36"/>
      <c r="ADG74" s="36"/>
      <c r="ADH74" s="36"/>
      <c r="ADI74" s="36"/>
      <c r="ADJ74" s="36"/>
      <c r="ADK74" s="36"/>
      <c r="ADL74" s="36"/>
      <c r="ADM74" s="36"/>
      <c r="ADN74" s="36"/>
      <c r="ADO74" s="36"/>
      <c r="ADP74" s="36"/>
      <c r="ADQ74" s="36"/>
      <c r="ADR74" s="36"/>
      <c r="ADS74" s="36"/>
      <c r="ADT74" s="36"/>
      <c r="ADU74" s="36"/>
      <c r="ADV74" s="36"/>
      <c r="ADW74" s="36"/>
      <c r="ADX74" s="36"/>
      <c r="ADY74" s="36"/>
      <c r="ADZ74" s="36"/>
      <c r="AEA74" s="36"/>
      <c r="AEB74" s="36"/>
      <c r="AEC74" s="36"/>
      <c r="AED74" s="36"/>
      <c r="AEE74" s="36"/>
      <c r="AEF74" s="36"/>
      <c r="AEG74" s="36"/>
      <c r="AEH74" s="36"/>
      <c r="AEI74" s="36"/>
      <c r="AEJ74" s="36"/>
      <c r="AEK74" s="36"/>
      <c r="AEL74" s="36"/>
      <c r="AEM74" s="36"/>
      <c r="AEN74" s="36"/>
      <c r="AEO74" s="36"/>
      <c r="AEP74" s="36"/>
      <c r="AEQ74" s="36"/>
      <c r="AER74" s="36"/>
      <c r="AES74" s="36"/>
      <c r="AET74" s="36"/>
      <c r="AEU74" s="36"/>
      <c r="AEV74" s="36"/>
      <c r="AEW74" s="36"/>
      <c r="AEX74" s="36"/>
      <c r="AEY74" s="36"/>
      <c r="AEZ74" s="36"/>
      <c r="AFA74" s="36"/>
      <c r="AFB74" s="36"/>
      <c r="AFC74" s="36"/>
      <c r="AFD74" s="36"/>
      <c r="AFE74" s="36"/>
      <c r="AFF74" s="36"/>
      <c r="AFG74" s="36"/>
      <c r="AFH74" s="36"/>
      <c r="AFI74" s="36"/>
      <c r="AFJ74" s="36"/>
      <c r="AFK74" s="36"/>
      <c r="AFL74" s="36"/>
      <c r="AFM74" s="36"/>
      <c r="AFN74" s="36"/>
      <c r="AFO74" s="36"/>
      <c r="AFP74" s="36"/>
      <c r="AFQ74" s="36"/>
      <c r="AFR74" s="36"/>
      <c r="AFS74" s="36"/>
      <c r="AFT74" s="36"/>
      <c r="AFU74" s="36"/>
      <c r="AFV74" s="36"/>
      <c r="AFW74" s="36"/>
      <c r="AFX74" s="36"/>
      <c r="AFY74" s="36"/>
      <c r="AFZ74" s="36"/>
      <c r="AGA74" s="36"/>
      <c r="AGB74" s="36"/>
      <c r="AGC74" s="36"/>
      <c r="AGD74" s="36"/>
      <c r="AGE74" s="36"/>
      <c r="AGF74" s="36"/>
      <c r="AGG74" s="36"/>
      <c r="AGH74" s="36"/>
      <c r="AGI74" s="36"/>
      <c r="AGJ74" s="36"/>
      <c r="AGK74" s="36"/>
      <c r="AGL74" s="36"/>
      <c r="AGM74" s="36"/>
      <c r="AGN74" s="36"/>
      <c r="AGO74" s="36"/>
      <c r="AGP74" s="36"/>
      <c r="AGQ74" s="36"/>
      <c r="AGR74" s="36"/>
      <c r="AGS74" s="36"/>
      <c r="AGT74" s="36"/>
      <c r="AGU74" s="36"/>
      <c r="AGV74" s="36"/>
      <c r="AGW74" s="36"/>
      <c r="AGX74" s="36"/>
      <c r="AGY74" s="36"/>
      <c r="AGZ74" s="36"/>
      <c r="AHA74" s="36"/>
      <c r="AHB74" s="36"/>
      <c r="AHC74" s="36"/>
      <c r="AHD74" s="36"/>
      <c r="AHE74" s="36"/>
      <c r="AHF74" s="36"/>
      <c r="AHG74" s="36"/>
      <c r="AHH74" s="36"/>
      <c r="AHI74" s="36"/>
      <c r="AHJ74" s="36"/>
      <c r="AHK74" s="36"/>
      <c r="AHL74" s="36"/>
      <c r="AHM74" s="36"/>
      <c r="AHN74" s="36"/>
      <c r="AHO74" s="36"/>
      <c r="AHP74" s="36"/>
      <c r="AHQ74" s="36"/>
      <c r="AHR74" s="36"/>
      <c r="AHS74" s="36"/>
      <c r="AHT74" s="36"/>
      <c r="AHU74" s="36"/>
      <c r="AHV74" s="36"/>
      <c r="AHW74" s="36"/>
      <c r="AHX74" s="36"/>
      <c r="AHY74" s="36"/>
      <c r="AHZ74" s="36"/>
      <c r="AIA74" s="36"/>
      <c r="AIB74" s="36"/>
      <c r="AIC74" s="36"/>
      <c r="AID74" s="36"/>
      <c r="AIE74" s="36"/>
      <c r="AIF74" s="36"/>
      <c r="AIG74" s="36"/>
      <c r="AIH74" s="36"/>
      <c r="AII74" s="36"/>
      <c r="AIJ74" s="36"/>
      <c r="AIK74" s="36"/>
      <c r="AIL74" s="36"/>
      <c r="AIM74" s="36"/>
      <c r="AIN74" s="36"/>
      <c r="AIO74" s="36"/>
      <c r="AIP74" s="36"/>
      <c r="AIQ74" s="36"/>
      <c r="AIR74" s="36"/>
      <c r="AIS74" s="36"/>
      <c r="AIT74" s="36"/>
      <c r="AIU74" s="36"/>
      <c r="AIV74" s="36"/>
      <c r="AIW74" s="36"/>
      <c r="AIX74" s="36"/>
      <c r="AIY74" s="36"/>
      <c r="AIZ74" s="36"/>
      <c r="AJA74" s="36"/>
      <c r="AJB74" s="36"/>
      <c r="AJC74" s="36"/>
      <c r="AJD74" s="36"/>
      <c r="AJE74" s="36"/>
      <c r="AJF74" s="36"/>
      <c r="AJG74" s="36"/>
      <c r="AJH74" s="36"/>
      <c r="AJI74" s="36"/>
      <c r="AJJ74" s="36"/>
      <c r="AJK74" s="36"/>
      <c r="AJL74" s="36"/>
      <c r="AJM74" s="36"/>
      <c r="AJN74" s="36"/>
      <c r="AJO74" s="36"/>
      <c r="AJP74" s="36"/>
      <c r="AJQ74" s="36"/>
      <c r="AJR74" s="36"/>
      <c r="AJS74" s="36"/>
      <c r="AJT74" s="36"/>
      <c r="AJU74" s="36"/>
      <c r="AJV74" s="36"/>
      <c r="AJW74" s="36"/>
      <c r="AJX74" s="36"/>
      <c r="AJY74" s="36"/>
      <c r="AJZ74" s="36"/>
      <c r="AKA74" s="36"/>
      <c r="AKB74" s="36"/>
      <c r="AKC74" s="36"/>
      <c r="AKD74" s="36"/>
      <c r="AKE74" s="36"/>
      <c r="AKF74" s="36"/>
      <c r="AKG74" s="36"/>
      <c r="AKH74" s="36"/>
      <c r="AKI74" s="36"/>
      <c r="AKJ74" s="36"/>
      <c r="AKK74" s="36"/>
      <c r="AKL74" s="36"/>
      <c r="AKM74" s="36"/>
      <c r="AKN74" s="36"/>
      <c r="AKO74" s="36"/>
      <c r="AKP74" s="36"/>
      <c r="AKQ74" s="36"/>
      <c r="AKR74" s="36"/>
      <c r="AKS74" s="36"/>
      <c r="AKT74" s="36"/>
      <c r="AKU74" s="36"/>
      <c r="AKV74" s="36"/>
      <c r="AKW74" s="36"/>
      <c r="AKX74" s="36"/>
      <c r="AKY74" s="36"/>
      <c r="AKZ74" s="36"/>
      <c r="ALA74" s="36"/>
      <c r="ALB74" s="36"/>
      <c r="ALC74" s="36"/>
      <c r="ALD74" s="36"/>
      <c r="ALE74" s="36"/>
      <c r="ALF74" s="36"/>
      <c r="ALG74" s="36"/>
      <c r="ALH74" s="36"/>
      <c r="ALI74" s="36"/>
      <c r="ALJ74" s="36"/>
      <c r="ALK74" s="36"/>
      <c r="ALL74" s="36"/>
      <c r="ALM74" s="36"/>
      <c r="ALN74" s="36"/>
      <c r="ALO74" s="36"/>
      <c r="ALP74" s="36"/>
      <c r="ALQ74" s="36"/>
      <c r="ALR74" s="36"/>
      <c r="ALS74" s="36"/>
      <c r="ALT74" s="36"/>
      <c r="ALU74" s="36"/>
      <c r="ALV74" s="36"/>
      <c r="ALW74" s="36"/>
      <c r="ALX74" s="36"/>
      <c r="ALY74" s="36"/>
      <c r="ALZ74" s="36"/>
      <c r="AMA74" s="36"/>
      <c r="AMB74" s="36"/>
      <c r="AMC74" s="36"/>
      <c r="AMD74" s="36"/>
      <c r="AME74" s="36"/>
      <c r="AMF74" s="36"/>
      <c r="AMG74" s="36"/>
      <c r="AMH74" s="36"/>
      <c r="AMI74" s="36"/>
      <c r="AMJ74" s="36"/>
      <c r="AMK74" s="36"/>
      <c r="AML74" s="36"/>
      <c r="AMM74" s="36"/>
      <c r="AMN74" s="36"/>
      <c r="AMO74" s="36"/>
      <c r="AMP74" s="36"/>
      <c r="AMQ74" s="36"/>
      <c r="AMR74" s="36"/>
      <c r="AMS74" s="36"/>
      <c r="AMT74" s="36"/>
      <c r="AMU74" s="36"/>
      <c r="AMV74" s="36"/>
      <c r="AMW74" s="36"/>
      <c r="AMX74" s="36"/>
      <c r="AMY74" s="36"/>
      <c r="AMZ74" s="36"/>
      <c r="ANA74" s="36"/>
      <c r="ANB74" s="36"/>
      <c r="ANC74" s="36"/>
      <c r="AND74" s="36"/>
      <c r="ANE74" s="36"/>
      <c r="ANF74" s="36"/>
      <c r="ANG74" s="36"/>
      <c r="ANH74" s="36"/>
      <c r="ANI74" s="36"/>
      <c r="ANJ74" s="36"/>
      <c r="ANK74" s="36"/>
      <c r="ANL74" s="36"/>
      <c r="ANM74" s="36"/>
      <c r="ANN74" s="36"/>
      <c r="ANO74" s="36"/>
      <c r="ANP74" s="36"/>
      <c r="ANQ74" s="36"/>
      <c r="ANR74" s="36"/>
      <c r="ANS74" s="36"/>
      <c r="ANT74" s="36"/>
      <c r="ANU74" s="36"/>
      <c r="ANV74" s="36"/>
      <c r="ANW74" s="36"/>
      <c r="ANX74" s="36"/>
      <c r="ANY74" s="36"/>
      <c r="ANZ74" s="36"/>
      <c r="AOA74" s="36"/>
      <c r="AOB74" s="36"/>
      <c r="AOC74" s="36"/>
      <c r="AOD74" s="36"/>
      <c r="AOE74" s="36"/>
      <c r="AOF74" s="36"/>
      <c r="AOG74" s="36"/>
      <c r="AOH74" s="36"/>
      <c r="AOI74" s="36"/>
      <c r="AOJ74" s="36"/>
      <c r="AOK74" s="36"/>
      <c r="AOL74" s="36"/>
      <c r="AOM74" s="36"/>
      <c r="AON74" s="36"/>
      <c r="AOO74" s="36"/>
      <c r="AOP74" s="36"/>
      <c r="AOQ74" s="36"/>
      <c r="AOR74" s="36"/>
      <c r="AOS74" s="36"/>
      <c r="AOT74" s="36"/>
      <c r="AOU74" s="36"/>
      <c r="AOV74" s="36"/>
      <c r="AOW74" s="36"/>
      <c r="AOX74" s="36"/>
      <c r="AOY74" s="36"/>
      <c r="AOZ74" s="36"/>
      <c r="APA74" s="36"/>
      <c r="APB74" s="36"/>
      <c r="APC74" s="36"/>
      <c r="APD74" s="36"/>
      <c r="APE74" s="36"/>
      <c r="APF74" s="36"/>
      <c r="APG74" s="36"/>
      <c r="APH74" s="36"/>
      <c r="API74" s="36"/>
      <c r="APJ74" s="36"/>
      <c r="APK74" s="36"/>
      <c r="APL74" s="36"/>
      <c r="APM74" s="36"/>
      <c r="APN74" s="36"/>
      <c r="APO74" s="36"/>
      <c r="APP74" s="36"/>
      <c r="APQ74" s="36"/>
      <c r="APR74" s="36"/>
      <c r="APS74" s="36"/>
      <c r="APT74" s="36"/>
      <c r="APU74" s="36"/>
      <c r="APV74" s="36"/>
      <c r="APW74" s="36"/>
      <c r="APX74" s="36"/>
      <c r="APY74" s="36"/>
      <c r="APZ74" s="36"/>
      <c r="AQA74" s="36"/>
      <c r="AQB74" s="36"/>
      <c r="AQC74" s="36"/>
      <c r="AQD74" s="36"/>
      <c r="AQE74" s="36"/>
      <c r="AQF74" s="36"/>
      <c r="AQG74" s="36"/>
      <c r="AQH74" s="36"/>
      <c r="AQI74" s="36"/>
      <c r="AQJ74" s="36"/>
      <c r="AQK74" s="36"/>
      <c r="AQL74" s="36"/>
      <c r="AQM74" s="36"/>
      <c r="AQN74" s="36"/>
      <c r="AQO74" s="36"/>
      <c r="AQP74" s="36"/>
      <c r="AQQ74" s="36"/>
      <c r="AQR74" s="36"/>
      <c r="AQS74" s="36"/>
      <c r="AQT74" s="36"/>
      <c r="AQU74" s="36"/>
      <c r="AQV74" s="36"/>
      <c r="AQW74" s="36"/>
      <c r="AQX74" s="36"/>
      <c r="AQY74" s="36"/>
      <c r="AQZ74" s="36"/>
      <c r="ARA74" s="36"/>
      <c r="ARB74" s="36"/>
      <c r="ARC74" s="36"/>
      <c r="ARD74" s="36"/>
      <c r="ARE74" s="36"/>
      <c r="ARF74" s="36"/>
      <c r="ARG74" s="36"/>
      <c r="ARH74" s="36"/>
      <c r="ARI74" s="36"/>
      <c r="ARJ74" s="36"/>
      <c r="ARK74" s="36"/>
      <c r="ARL74" s="36"/>
      <c r="ARM74" s="36"/>
      <c r="ARN74" s="36"/>
      <c r="ARO74" s="36"/>
      <c r="ARP74" s="36"/>
      <c r="ARQ74" s="36"/>
      <c r="ARR74" s="36"/>
      <c r="ARS74" s="36"/>
      <c r="ART74" s="36"/>
      <c r="ARU74" s="36"/>
      <c r="ARV74" s="36"/>
      <c r="ARW74" s="36"/>
      <c r="ARX74" s="36"/>
      <c r="ARY74" s="36"/>
      <c r="ARZ74" s="36"/>
      <c r="ASA74" s="36"/>
      <c r="ASB74" s="36"/>
      <c r="ASC74" s="36"/>
      <c r="ASD74" s="36"/>
      <c r="ASE74" s="36"/>
      <c r="ASF74" s="36"/>
      <c r="ASG74" s="36"/>
      <c r="ASH74" s="36"/>
      <c r="ASI74" s="36"/>
      <c r="ASJ74" s="36"/>
      <c r="ASK74" s="36"/>
      <c r="ASL74" s="36"/>
      <c r="ASM74" s="36"/>
      <c r="ASN74" s="36"/>
      <c r="ASO74" s="36"/>
      <c r="ASP74" s="36"/>
      <c r="ASQ74" s="36"/>
      <c r="ASR74" s="36"/>
      <c r="ASS74" s="36"/>
      <c r="AST74" s="36"/>
      <c r="ASU74" s="36"/>
      <c r="ASV74" s="36"/>
      <c r="ASW74" s="36"/>
      <c r="ASX74" s="36"/>
      <c r="ASY74" s="36"/>
      <c r="ASZ74" s="36"/>
      <c r="ATA74" s="36"/>
      <c r="ATB74" s="36"/>
      <c r="ATC74" s="36"/>
      <c r="ATD74" s="36"/>
      <c r="ATE74" s="36"/>
      <c r="ATF74" s="36"/>
      <c r="ATG74" s="36"/>
      <c r="ATH74" s="36"/>
      <c r="ATI74" s="36"/>
      <c r="ATJ74" s="36"/>
      <c r="ATK74" s="36"/>
      <c r="ATL74" s="36"/>
      <c r="ATM74" s="36"/>
      <c r="ATN74" s="36"/>
      <c r="ATO74" s="36"/>
      <c r="ATP74" s="36"/>
      <c r="ATQ74" s="36"/>
      <c r="ATR74" s="36"/>
      <c r="ATS74" s="36"/>
      <c r="ATT74" s="36"/>
      <c r="ATU74" s="36"/>
      <c r="ATV74" s="36"/>
      <c r="ATW74" s="36"/>
      <c r="ATX74" s="36"/>
      <c r="ATY74" s="36"/>
      <c r="ATZ74" s="36"/>
      <c r="AUA74" s="36"/>
      <c r="AUB74" s="36"/>
      <c r="AUC74" s="36"/>
      <c r="AUD74" s="36"/>
      <c r="AUE74" s="36"/>
      <c r="AUF74" s="36"/>
      <c r="AUG74" s="36"/>
      <c r="AUH74" s="36"/>
      <c r="AUI74" s="36"/>
      <c r="AUJ74" s="36"/>
      <c r="AUK74" s="36"/>
      <c r="AUL74" s="36"/>
      <c r="AUM74" s="36"/>
      <c r="AUN74" s="36"/>
      <c r="AUO74" s="36"/>
      <c r="AUP74" s="36"/>
      <c r="AUQ74" s="36"/>
      <c r="AUR74" s="36"/>
      <c r="AUS74" s="36"/>
      <c r="AUT74" s="36"/>
      <c r="AUU74" s="36"/>
      <c r="AUV74" s="36"/>
      <c r="AUW74" s="36"/>
      <c r="AUX74" s="36"/>
      <c r="AUY74" s="36"/>
      <c r="AUZ74" s="36"/>
      <c r="AVA74" s="36"/>
      <c r="AVB74" s="36"/>
      <c r="AVC74" s="36"/>
      <c r="AVD74" s="36"/>
      <c r="AVE74" s="36"/>
      <c r="AVF74" s="36"/>
      <c r="AVG74" s="36"/>
      <c r="AVH74" s="36"/>
      <c r="AVI74" s="36"/>
      <c r="AVJ74" s="36"/>
      <c r="AVK74" s="36"/>
      <c r="AVL74" s="36"/>
      <c r="AVM74" s="36"/>
      <c r="AVN74" s="36"/>
      <c r="AVO74" s="36"/>
      <c r="AVP74" s="36"/>
      <c r="AVQ74" s="36"/>
      <c r="AVR74" s="36"/>
      <c r="AVS74" s="36"/>
      <c r="AVT74" s="36"/>
      <c r="AVU74" s="36"/>
      <c r="AVV74" s="36"/>
      <c r="AVW74" s="36"/>
      <c r="AVX74" s="36"/>
      <c r="AVY74" s="36"/>
      <c r="AVZ74" s="36"/>
      <c r="AWA74" s="36"/>
      <c r="AWB74" s="36"/>
      <c r="AWC74" s="36"/>
      <c r="AWD74" s="36"/>
      <c r="AWE74" s="36"/>
      <c r="AWF74" s="36"/>
      <c r="AWG74" s="36"/>
      <c r="AWH74" s="36"/>
      <c r="AWI74" s="36"/>
      <c r="AWJ74" s="36"/>
      <c r="AWK74" s="36"/>
      <c r="AWL74" s="36"/>
      <c r="AWM74" s="36"/>
      <c r="AWN74" s="36"/>
      <c r="AWO74" s="36"/>
      <c r="AWP74" s="36"/>
      <c r="AWQ74" s="36"/>
      <c r="AWR74" s="36"/>
      <c r="AWS74" s="36"/>
      <c r="AWT74" s="36"/>
      <c r="AWU74" s="36"/>
      <c r="AWV74" s="36"/>
      <c r="AWW74" s="36"/>
      <c r="AWX74" s="36"/>
      <c r="AWY74" s="36"/>
      <c r="AWZ74" s="36"/>
      <c r="AXA74" s="36"/>
      <c r="AXB74" s="36"/>
      <c r="AXC74" s="36"/>
      <c r="AXD74" s="36"/>
      <c r="AXE74" s="36"/>
      <c r="AXF74" s="36"/>
      <c r="AXG74" s="36"/>
      <c r="AXH74" s="36"/>
      <c r="AXI74" s="36"/>
      <c r="AXJ74" s="36"/>
      <c r="AXK74" s="36"/>
      <c r="AXL74" s="36"/>
      <c r="AXM74" s="36"/>
      <c r="AXN74" s="36"/>
      <c r="AXO74" s="36"/>
      <c r="AXP74" s="36"/>
      <c r="AXQ74" s="36"/>
      <c r="AXR74" s="36"/>
      <c r="AXS74" s="36"/>
      <c r="AXT74" s="36"/>
      <c r="AXU74" s="36"/>
      <c r="AXV74" s="36"/>
      <c r="AXW74" s="36"/>
      <c r="AXX74" s="36"/>
      <c r="AXY74" s="36"/>
      <c r="AXZ74" s="36"/>
      <c r="AYA74" s="36"/>
      <c r="AYB74" s="36"/>
      <c r="AYC74" s="36"/>
      <c r="AYD74" s="36"/>
      <c r="AYE74" s="36"/>
      <c r="AYF74" s="36"/>
      <c r="AYG74" s="36"/>
      <c r="AYH74" s="36"/>
      <c r="AYI74" s="36"/>
      <c r="AYJ74" s="36"/>
      <c r="AYK74" s="36"/>
      <c r="AYL74" s="36"/>
      <c r="AYM74" s="36"/>
      <c r="AYN74" s="36"/>
      <c r="AYO74" s="36"/>
      <c r="AYP74" s="36"/>
      <c r="AYQ74" s="36"/>
      <c r="AYR74" s="36"/>
      <c r="AYS74" s="36"/>
      <c r="AYT74" s="36"/>
      <c r="AYU74" s="36"/>
      <c r="AYV74" s="36"/>
      <c r="AYW74" s="36"/>
      <c r="AYX74" s="36"/>
      <c r="AYY74" s="36"/>
      <c r="AYZ74" s="36"/>
      <c r="AZA74" s="36"/>
      <c r="AZB74" s="36"/>
      <c r="AZC74" s="36"/>
      <c r="AZD74" s="36"/>
      <c r="AZE74" s="36"/>
      <c r="AZF74" s="36"/>
      <c r="AZG74" s="36"/>
      <c r="AZH74" s="36"/>
      <c r="AZI74" s="36"/>
      <c r="AZJ74" s="36"/>
      <c r="AZK74" s="36"/>
      <c r="AZL74" s="36"/>
      <c r="AZM74" s="36"/>
      <c r="AZN74" s="36"/>
      <c r="AZO74" s="36"/>
      <c r="AZP74" s="36"/>
      <c r="AZQ74" s="36"/>
      <c r="AZR74" s="36"/>
      <c r="AZS74" s="36"/>
      <c r="AZT74" s="36"/>
      <c r="AZU74" s="36"/>
      <c r="AZV74" s="36"/>
      <c r="AZW74" s="36"/>
      <c r="AZX74" s="36"/>
      <c r="AZY74" s="36"/>
      <c r="AZZ74" s="36"/>
      <c r="BAA74" s="36"/>
      <c r="BAB74" s="36"/>
      <c r="BAC74" s="36"/>
      <c r="BAD74" s="36"/>
      <c r="BAE74" s="36"/>
      <c r="BAF74" s="36"/>
      <c r="BAG74" s="36"/>
      <c r="BAH74" s="36"/>
      <c r="BAI74" s="36"/>
      <c r="BAJ74" s="36"/>
      <c r="BAK74" s="36"/>
      <c r="BAL74" s="36"/>
      <c r="BAM74" s="36"/>
      <c r="BAN74" s="36"/>
      <c r="BAO74" s="36"/>
      <c r="BAP74" s="36"/>
      <c r="BAQ74" s="36"/>
      <c r="BAR74" s="36"/>
      <c r="BAS74" s="36"/>
      <c r="BAT74" s="36"/>
      <c r="BAU74" s="36"/>
      <c r="BAV74" s="36"/>
      <c r="BAW74" s="36"/>
      <c r="BAX74" s="36"/>
      <c r="BAY74" s="36"/>
      <c r="BAZ74" s="36"/>
      <c r="BBA74" s="36"/>
      <c r="BBB74" s="36"/>
      <c r="BBC74" s="36"/>
      <c r="BBD74" s="36"/>
      <c r="BBE74" s="36"/>
      <c r="BBF74" s="36"/>
      <c r="BBG74" s="36"/>
      <c r="BBH74" s="36"/>
      <c r="BBI74" s="36"/>
      <c r="BBJ74" s="36"/>
      <c r="BBK74" s="36"/>
      <c r="BBL74" s="36"/>
      <c r="BBM74" s="36"/>
      <c r="BBN74" s="36"/>
      <c r="BBO74" s="36"/>
      <c r="BBP74" s="36"/>
      <c r="BBQ74" s="36"/>
      <c r="BBR74" s="36"/>
      <c r="BBS74" s="36"/>
      <c r="BBT74" s="36"/>
      <c r="BBU74" s="36"/>
      <c r="BBV74" s="36"/>
      <c r="BBW74" s="36"/>
      <c r="BBX74" s="36"/>
      <c r="BBY74" s="36"/>
      <c r="BBZ74" s="36"/>
      <c r="BCA74" s="36"/>
      <c r="BCB74" s="36"/>
      <c r="BCC74" s="36"/>
      <c r="BCD74" s="36"/>
      <c r="BCE74" s="36"/>
      <c r="BCF74" s="36"/>
      <c r="BCG74" s="36"/>
      <c r="BCH74" s="36"/>
      <c r="BCI74" s="36"/>
      <c r="BCJ74" s="36"/>
      <c r="BCK74" s="36"/>
      <c r="BCL74" s="36"/>
      <c r="BCM74" s="36"/>
      <c r="BCN74" s="36"/>
      <c r="BCO74" s="36"/>
      <c r="BCP74" s="36"/>
      <c r="BCQ74" s="36"/>
      <c r="BCR74" s="36"/>
      <c r="BCS74" s="36"/>
      <c r="BCT74" s="36"/>
      <c r="BCU74" s="36"/>
      <c r="BCV74" s="36"/>
      <c r="BCW74" s="36"/>
      <c r="BCX74" s="36"/>
      <c r="BCY74" s="36"/>
      <c r="BCZ74" s="36"/>
      <c r="BDA74" s="36"/>
      <c r="BDB74" s="36"/>
      <c r="BDC74" s="36"/>
      <c r="BDD74" s="36"/>
      <c r="BDE74" s="36"/>
      <c r="BDF74" s="36"/>
      <c r="BDG74" s="36"/>
      <c r="BDH74" s="36"/>
      <c r="BDI74" s="36"/>
      <c r="BDJ74" s="36"/>
      <c r="BDK74" s="36"/>
      <c r="BDL74" s="36"/>
      <c r="BDM74" s="36"/>
      <c r="BDN74" s="36"/>
      <c r="BDO74" s="36"/>
      <c r="BDP74" s="36"/>
      <c r="BDQ74" s="36"/>
      <c r="BDR74" s="36"/>
      <c r="BDS74" s="36"/>
      <c r="BDT74" s="36"/>
      <c r="BDU74" s="36"/>
      <c r="BDV74" s="36"/>
      <c r="BDW74" s="36"/>
      <c r="BDX74" s="36"/>
      <c r="BDY74" s="36"/>
      <c r="BDZ74" s="36"/>
      <c r="BEA74" s="36"/>
      <c r="BEB74" s="36"/>
      <c r="BEC74" s="36"/>
      <c r="BED74" s="36"/>
      <c r="BEE74" s="36"/>
      <c r="BEF74" s="36"/>
      <c r="BEG74" s="36"/>
      <c r="BEH74" s="36"/>
      <c r="BEI74" s="36"/>
      <c r="BEJ74" s="36"/>
      <c r="BEK74" s="36"/>
      <c r="BEL74" s="36"/>
      <c r="BEM74" s="36"/>
      <c r="BEN74" s="36"/>
      <c r="BEO74" s="36"/>
      <c r="BEP74" s="36"/>
      <c r="BEQ74" s="36"/>
      <c r="BER74" s="36"/>
      <c r="BES74" s="36"/>
      <c r="BET74" s="36"/>
      <c r="BEU74" s="36"/>
      <c r="BEV74" s="36"/>
      <c r="BEW74" s="36"/>
      <c r="BEX74" s="36"/>
      <c r="BEY74" s="36"/>
      <c r="BEZ74" s="36"/>
      <c r="BFA74" s="36"/>
      <c r="BFB74" s="36"/>
      <c r="BFC74" s="36"/>
      <c r="BFD74" s="36"/>
      <c r="BFE74" s="36"/>
      <c r="BFF74" s="36"/>
      <c r="BFG74" s="36"/>
      <c r="BFH74" s="36"/>
      <c r="BFI74" s="36"/>
      <c r="BFJ74" s="36"/>
      <c r="BFK74" s="36"/>
      <c r="BFL74" s="36"/>
      <c r="BFM74" s="36"/>
      <c r="BFN74" s="36"/>
      <c r="BFO74" s="36"/>
      <c r="BFP74" s="36"/>
      <c r="BFQ74" s="36"/>
      <c r="BFR74" s="36"/>
      <c r="BFS74" s="36"/>
      <c r="BFT74" s="36"/>
      <c r="BFU74" s="36"/>
      <c r="BFV74" s="36"/>
      <c r="BFW74" s="36"/>
      <c r="BFX74" s="36"/>
      <c r="BFY74" s="36"/>
      <c r="BFZ74" s="36"/>
      <c r="BGA74" s="36"/>
      <c r="BGB74" s="36"/>
      <c r="BGC74" s="36"/>
      <c r="BGD74" s="36"/>
      <c r="BGE74" s="36"/>
      <c r="BGF74" s="36"/>
      <c r="BGG74" s="36"/>
      <c r="BGH74" s="36"/>
      <c r="BGI74" s="36"/>
      <c r="BGJ74" s="36"/>
      <c r="BGK74" s="36"/>
      <c r="BGL74" s="36"/>
      <c r="BGM74" s="36"/>
      <c r="BGN74" s="36"/>
      <c r="BGO74" s="36"/>
      <c r="BGP74" s="36"/>
      <c r="BGQ74" s="36"/>
      <c r="BGR74" s="36"/>
      <c r="BGS74" s="36"/>
      <c r="BGT74" s="36"/>
      <c r="BGU74" s="36"/>
      <c r="BGV74" s="36"/>
      <c r="BGW74" s="36"/>
      <c r="BGX74" s="36"/>
      <c r="BGY74" s="36"/>
      <c r="BGZ74" s="36"/>
      <c r="BHA74" s="36"/>
      <c r="BHB74" s="36"/>
      <c r="BHC74" s="36"/>
      <c r="BHD74" s="36"/>
      <c r="BHE74" s="36"/>
      <c r="BHF74" s="36"/>
      <c r="BHG74" s="36"/>
      <c r="BHH74" s="36"/>
      <c r="BHI74" s="36"/>
      <c r="BHJ74" s="36"/>
      <c r="BHK74" s="36"/>
      <c r="BHL74" s="36"/>
      <c r="BHM74" s="36"/>
      <c r="BHN74" s="36"/>
      <c r="BHO74" s="36"/>
      <c r="BHP74" s="36"/>
      <c r="BHQ74" s="36"/>
      <c r="BHR74" s="36"/>
      <c r="BHS74" s="36"/>
      <c r="BHT74" s="36"/>
      <c r="BHU74" s="36"/>
      <c r="BHV74" s="36"/>
      <c r="BHW74" s="36"/>
      <c r="BHX74" s="36"/>
      <c r="BHY74" s="36"/>
      <c r="BHZ74" s="36"/>
      <c r="BIA74" s="36"/>
      <c r="BIB74" s="36"/>
      <c r="BIC74" s="36"/>
      <c r="BID74" s="36"/>
      <c r="BIE74" s="36"/>
      <c r="BIF74" s="36"/>
      <c r="BIG74" s="36"/>
      <c r="BIH74" s="36"/>
      <c r="BII74" s="36"/>
      <c r="BIJ74" s="36"/>
      <c r="BIK74" s="36"/>
      <c r="BIL74" s="36"/>
      <c r="BIM74" s="36"/>
      <c r="BIN74" s="36"/>
      <c r="BIO74" s="36"/>
      <c r="BIP74" s="36"/>
      <c r="BIQ74" s="36"/>
      <c r="BIR74" s="36"/>
      <c r="BIS74" s="36"/>
      <c r="BIT74" s="36"/>
      <c r="BIU74" s="36"/>
      <c r="BIV74" s="36"/>
      <c r="BIW74" s="36"/>
      <c r="BIX74" s="36"/>
      <c r="BIY74" s="36"/>
      <c r="BIZ74" s="36"/>
      <c r="BJA74" s="36"/>
      <c r="BJB74" s="36"/>
      <c r="BJC74" s="36"/>
      <c r="BJD74" s="36"/>
      <c r="BJE74" s="36"/>
      <c r="BJF74" s="36"/>
      <c r="BJG74" s="36"/>
      <c r="BJH74" s="36"/>
      <c r="BJI74" s="36"/>
      <c r="BJJ74" s="36"/>
      <c r="BJK74" s="36"/>
      <c r="BJL74" s="36"/>
      <c r="BJM74" s="36"/>
      <c r="BJN74" s="36"/>
      <c r="BJO74" s="36"/>
      <c r="BJP74" s="36"/>
      <c r="BJQ74" s="36"/>
      <c r="BJR74" s="36"/>
      <c r="BJS74" s="36"/>
      <c r="BJT74" s="36"/>
      <c r="BJU74" s="36"/>
      <c r="BJV74" s="36"/>
      <c r="BJW74" s="36"/>
      <c r="BJX74" s="36"/>
      <c r="BJY74" s="36"/>
      <c r="BJZ74" s="36"/>
      <c r="BKA74" s="36"/>
      <c r="BKB74" s="36"/>
      <c r="BKC74" s="36"/>
      <c r="BKD74" s="36"/>
      <c r="BKE74" s="36"/>
      <c r="BKF74" s="36"/>
      <c r="BKG74" s="36"/>
      <c r="BKH74" s="36"/>
      <c r="BKI74" s="36"/>
      <c r="BKJ74" s="36"/>
      <c r="BKK74" s="36"/>
      <c r="BKL74" s="36"/>
      <c r="BKM74" s="36"/>
      <c r="BKN74" s="36"/>
      <c r="BKO74" s="36"/>
      <c r="BKP74" s="36"/>
      <c r="BKQ74" s="36"/>
      <c r="BKR74" s="36"/>
      <c r="BKS74" s="36"/>
      <c r="BKT74" s="36"/>
      <c r="BKU74" s="36"/>
      <c r="BKV74" s="36"/>
      <c r="BKW74" s="36"/>
      <c r="BKX74" s="36"/>
      <c r="BKY74" s="36"/>
      <c r="BKZ74" s="36"/>
      <c r="BLA74" s="36"/>
      <c r="BLB74" s="36"/>
      <c r="BLC74" s="36"/>
      <c r="BLD74" s="36"/>
      <c r="BLE74" s="36"/>
      <c r="BLF74" s="36"/>
      <c r="BLG74" s="36"/>
      <c r="BLH74" s="36"/>
      <c r="BLI74" s="36"/>
      <c r="BLJ74" s="36"/>
      <c r="BLK74" s="36"/>
      <c r="BLL74" s="36"/>
      <c r="BLM74" s="36"/>
      <c r="BLN74" s="36"/>
      <c r="BLO74" s="36"/>
      <c r="BLP74" s="36"/>
      <c r="BLQ74" s="36"/>
      <c r="BLR74" s="36"/>
      <c r="BLS74" s="36"/>
      <c r="BLT74" s="36"/>
      <c r="BLU74" s="36"/>
      <c r="BLV74" s="36"/>
      <c r="BLW74" s="36"/>
      <c r="BLX74" s="36"/>
      <c r="BLY74" s="36"/>
      <c r="BLZ74" s="36"/>
      <c r="BMA74" s="36"/>
      <c r="BMB74" s="36"/>
      <c r="BMC74" s="36"/>
      <c r="BMD74" s="36"/>
      <c r="BME74" s="36"/>
      <c r="BMF74" s="36"/>
      <c r="BMG74" s="36"/>
      <c r="BMH74" s="36"/>
      <c r="BMI74" s="36"/>
      <c r="BMJ74" s="36"/>
      <c r="BMK74" s="36"/>
      <c r="BML74" s="36"/>
      <c r="BMM74" s="36"/>
      <c r="BMN74" s="36"/>
      <c r="BMO74" s="36"/>
      <c r="BMP74" s="36"/>
      <c r="BMQ74" s="36"/>
      <c r="BMR74" s="36"/>
      <c r="BMS74" s="36"/>
      <c r="BMT74" s="36"/>
      <c r="BMU74" s="36"/>
      <c r="BMV74" s="36"/>
      <c r="BMW74" s="36"/>
      <c r="BMX74" s="36"/>
      <c r="BMY74" s="36"/>
      <c r="BMZ74" s="36"/>
      <c r="BNA74" s="36"/>
      <c r="BNB74" s="36"/>
      <c r="BNC74" s="36"/>
      <c r="BND74" s="36"/>
      <c r="BNE74" s="36"/>
      <c r="BNF74" s="36"/>
      <c r="BNG74" s="36"/>
      <c r="BNH74" s="36"/>
      <c r="BNI74" s="36"/>
      <c r="BNJ74" s="36"/>
      <c r="BNK74" s="36"/>
      <c r="BNL74" s="36"/>
      <c r="BNM74" s="36"/>
      <c r="BNN74" s="36"/>
      <c r="BNO74" s="36"/>
      <c r="BNP74" s="36"/>
      <c r="BNQ74" s="36"/>
      <c r="BNR74" s="36"/>
      <c r="BNS74" s="36"/>
      <c r="BNT74" s="36"/>
      <c r="BNU74" s="36"/>
      <c r="BNV74" s="36"/>
      <c r="BNW74" s="36"/>
      <c r="BNX74" s="36"/>
      <c r="BNY74" s="36"/>
      <c r="BNZ74" s="36"/>
      <c r="BOA74" s="36"/>
      <c r="BOB74" s="36"/>
      <c r="BOC74" s="36"/>
      <c r="BOD74" s="36"/>
      <c r="BOE74" s="36"/>
      <c r="BOF74" s="36"/>
      <c r="BOG74" s="36"/>
      <c r="BOH74" s="36"/>
      <c r="BOI74" s="36"/>
      <c r="BOJ74" s="36"/>
      <c r="BOK74" s="36"/>
      <c r="BOL74" s="36"/>
      <c r="BOM74" s="36"/>
      <c r="BON74" s="36"/>
      <c r="BOO74" s="36"/>
      <c r="BOP74" s="36"/>
      <c r="BOQ74" s="36"/>
      <c r="BOR74" s="36"/>
      <c r="BOS74" s="36"/>
      <c r="BOT74" s="36"/>
      <c r="BOU74" s="36"/>
      <c r="BOV74" s="36"/>
      <c r="BOW74" s="36"/>
      <c r="BOX74" s="36"/>
      <c r="BOY74" s="36"/>
      <c r="BOZ74" s="36"/>
      <c r="BPA74" s="36"/>
      <c r="BPB74" s="36"/>
      <c r="BPC74" s="36"/>
      <c r="BPD74" s="36"/>
      <c r="BPE74" s="36"/>
      <c r="BPF74" s="36"/>
      <c r="BPG74" s="36"/>
      <c r="BPH74" s="36"/>
      <c r="BPI74" s="36"/>
      <c r="BPJ74" s="36"/>
      <c r="BPK74" s="36"/>
      <c r="BPL74" s="36"/>
      <c r="BPM74" s="36"/>
      <c r="BPN74" s="36"/>
      <c r="BPO74" s="36"/>
      <c r="BPP74" s="36"/>
      <c r="BPQ74" s="36"/>
      <c r="BPR74" s="36"/>
      <c r="BPS74" s="36"/>
      <c r="BPT74" s="36"/>
      <c r="BPU74" s="36"/>
      <c r="BPV74" s="36"/>
      <c r="BPW74" s="36"/>
      <c r="BPX74" s="36"/>
      <c r="BPY74" s="36"/>
      <c r="BPZ74" s="36"/>
      <c r="BQA74" s="36"/>
      <c r="BQB74" s="36"/>
      <c r="BQC74" s="36"/>
      <c r="BQD74" s="36"/>
      <c r="BQE74" s="36"/>
      <c r="BQF74" s="36"/>
      <c r="BQG74" s="36"/>
      <c r="BQH74" s="36"/>
      <c r="BQI74" s="36"/>
      <c r="BQJ74" s="36"/>
      <c r="BQK74" s="36"/>
      <c r="BQL74" s="36"/>
      <c r="BQM74" s="36"/>
      <c r="BQN74" s="36"/>
      <c r="BQO74" s="36"/>
      <c r="BQP74" s="36"/>
      <c r="BQQ74" s="36"/>
      <c r="BQR74" s="36"/>
      <c r="BQS74" s="36"/>
      <c r="BQT74" s="36"/>
      <c r="BQU74" s="36"/>
      <c r="BQV74" s="36"/>
      <c r="BQW74" s="36"/>
      <c r="BQX74" s="36"/>
      <c r="BQY74" s="36"/>
      <c r="BQZ74" s="36"/>
      <c r="BRA74" s="36"/>
      <c r="BRB74" s="36"/>
      <c r="BRC74" s="36"/>
      <c r="BRD74" s="36"/>
      <c r="BRE74" s="36"/>
      <c r="BRF74" s="36"/>
      <c r="BRG74" s="36"/>
      <c r="BRH74" s="36"/>
      <c r="BRI74" s="36"/>
      <c r="BRJ74" s="36"/>
      <c r="BRK74" s="36"/>
      <c r="BRL74" s="36"/>
      <c r="BRM74" s="36"/>
      <c r="BRN74" s="36"/>
      <c r="BRO74" s="36"/>
      <c r="BRP74" s="36"/>
      <c r="BRQ74" s="36"/>
      <c r="BRR74" s="36"/>
      <c r="BRS74" s="36"/>
      <c r="BRT74" s="36"/>
      <c r="BRU74" s="36"/>
      <c r="BRV74" s="36"/>
      <c r="BRW74" s="36"/>
      <c r="BRX74" s="36"/>
      <c r="BRY74" s="36"/>
      <c r="BRZ74" s="36"/>
      <c r="BSA74" s="36"/>
      <c r="BSB74" s="36"/>
      <c r="BSC74" s="36"/>
      <c r="BSD74" s="36"/>
      <c r="BSE74" s="36"/>
      <c r="BSF74" s="36"/>
      <c r="BSG74" s="36"/>
      <c r="BSH74" s="36"/>
      <c r="BSI74" s="36"/>
      <c r="BSJ74" s="36"/>
      <c r="BSK74" s="36"/>
      <c r="BSL74" s="36"/>
      <c r="BSM74" s="36"/>
      <c r="BSN74" s="36"/>
      <c r="BSO74" s="36"/>
      <c r="BSP74" s="36"/>
      <c r="BSQ74" s="36"/>
      <c r="BSR74" s="36"/>
      <c r="BSS74" s="36"/>
      <c r="BST74" s="36"/>
      <c r="BSU74" s="36"/>
      <c r="BSV74" s="36"/>
      <c r="BSW74" s="36"/>
      <c r="BSX74" s="36"/>
      <c r="BSY74" s="36"/>
      <c r="BSZ74" s="36"/>
      <c r="BTA74" s="36"/>
      <c r="BTB74" s="36"/>
      <c r="BTC74" s="36"/>
      <c r="BTD74" s="36"/>
      <c r="BTE74" s="36"/>
      <c r="BTF74" s="36"/>
      <c r="BTG74" s="36"/>
      <c r="BTH74" s="36"/>
      <c r="BTI74" s="36"/>
      <c r="BTJ74" s="36"/>
      <c r="BTK74" s="36"/>
      <c r="BTL74" s="36"/>
      <c r="BTM74" s="36"/>
      <c r="BTN74" s="36"/>
      <c r="BTO74" s="36"/>
      <c r="BTP74" s="36"/>
      <c r="BTQ74" s="36"/>
      <c r="BTR74" s="36"/>
      <c r="BTS74" s="36"/>
      <c r="BTT74" s="36"/>
      <c r="BTU74" s="36"/>
      <c r="BTV74" s="36"/>
      <c r="BTW74" s="36"/>
      <c r="BTX74" s="36"/>
      <c r="BTY74" s="36"/>
      <c r="BTZ74" s="36"/>
      <c r="BUA74" s="36"/>
      <c r="BUB74" s="36"/>
      <c r="BUC74" s="36"/>
      <c r="BUD74" s="36"/>
      <c r="BUE74" s="36"/>
      <c r="BUF74" s="36"/>
      <c r="BUG74" s="36"/>
      <c r="BUH74" s="36"/>
      <c r="BUI74" s="36"/>
      <c r="BUJ74" s="36"/>
      <c r="BUK74" s="36"/>
      <c r="BUL74" s="36"/>
      <c r="BUM74" s="36"/>
      <c r="BUN74" s="36"/>
      <c r="BUO74" s="36"/>
      <c r="BUP74" s="36"/>
      <c r="BUQ74" s="36"/>
      <c r="BUR74" s="36"/>
      <c r="BUS74" s="36"/>
      <c r="BUT74" s="36"/>
      <c r="BUU74" s="36"/>
      <c r="BUV74" s="36"/>
      <c r="BUW74" s="36"/>
      <c r="BUX74" s="36"/>
      <c r="BUY74" s="36"/>
      <c r="BUZ74" s="36"/>
      <c r="BVA74" s="36"/>
      <c r="BVB74" s="36"/>
      <c r="BVC74" s="36"/>
      <c r="BVD74" s="36"/>
      <c r="BVE74" s="36"/>
      <c r="BVF74" s="36"/>
      <c r="BVG74" s="36"/>
      <c r="BVH74" s="36"/>
      <c r="BVI74" s="36"/>
      <c r="BVJ74" s="36"/>
      <c r="BVK74" s="36"/>
      <c r="BVL74" s="36"/>
      <c r="BVM74" s="36"/>
      <c r="BVN74" s="36"/>
      <c r="BVO74" s="36"/>
      <c r="BVP74" s="36"/>
      <c r="BVQ74" s="36"/>
      <c r="BVR74" s="36"/>
      <c r="BVS74" s="36"/>
      <c r="BVT74" s="36"/>
      <c r="BVU74" s="36"/>
      <c r="BVV74" s="36"/>
      <c r="BVW74" s="36"/>
      <c r="BVX74" s="36"/>
      <c r="BVY74" s="36"/>
      <c r="BVZ74" s="36"/>
      <c r="BWA74" s="36"/>
      <c r="BWB74" s="36"/>
      <c r="BWC74" s="36"/>
      <c r="BWD74" s="36"/>
      <c r="BWE74" s="36"/>
      <c r="BWF74" s="36"/>
      <c r="BWG74" s="36"/>
      <c r="BWH74" s="36"/>
      <c r="BWI74" s="36"/>
      <c r="BWJ74" s="36"/>
      <c r="BWK74" s="36"/>
      <c r="BWL74" s="36"/>
      <c r="BWM74" s="36"/>
      <c r="BWN74" s="36"/>
      <c r="BWO74" s="36"/>
      <c r="BWP74" s="36"/>
      <c r="BWQ74" s="36"/>
      <c r="BWR74" s="36"/>
      <c r="BWS74" s="36"/>
      <c r="BWT74" s="36"/>
      <c r="BWU74" s="36"/>
      <c r="BWV74" s="36"/>
      <c r="BWW74" s="36"/>
      <c r="BWX74" s="36"/>
      <c r="BWY74" s="36"/>
      <c r="BWZ74" s="36"/>
      <c r="BXA74" s="36"/>
      <c r="BXB74" s="36"/>
      <c r="BXC74" s="36"/>
      <c r="BXD74" s="36"/>
      <c r="BXE74" s="36"/>
      <c r="BXF74" s="36"/>
      <c r="BXG74" s="36"/>
      <c r="BXH74" s="36"/>
      <c r="BXI74" s="36"/>
      <c r="BXJ74" s="36"/>
      <c r="BXK74" s="36"/>
      <c r="BXL74" s="36"/>
      <c r="BXM74" s="36"/>
      <c r="BXN74" s="36"/>
      <c r="BXO74" s="36"/>
      <c r="BXP74" s="36"/>
      <c r="BXQ74" s="36"/>
      <c r="BXR74" s="36"/>
      <c r="BXS74" s="36"/>
      <c r="BXT74" s="36"/>
      <c r="BXU74" s="36"/>
      <c r="BXV74" s="36"/>
      <c r="BXW74" s="36"/>
      <c r="BXX74" s="36"/>
      <c r="BXY74" s="36"/>
      <c r="BXZ74" s="36"/>
      <c r="BYA74" s="36"/>
      <c r="BYB74" s="36"/>
      <c r="BYC74" s="36"/>
      <c r="BYD74" s="36"/>
      <c r="BYE74" s="36"/>
      <c r="BYF74" s="36"/>
      <c r="BYG74" s="36"/>
      <c r="BYH74" s="36"/>
      <c r="BYI74" s="36"/>
      <c r="BYJ74" s="36"/>
      <c r="BYK74" s="36"/>
      <c r="BYL74" s="36"/>
      <c r="BYM74" s="36"/>
      <c r="BYN74" s="36"/>
      <c r="BYO74" s="36"/>
      <c r="BYP74" s="36"/>
      <c r="BYQ74" s="36"/>
      <c r="BYR74" s="36"/>
      <c r="BYS74" s="36"/>
      <c r="BYT74" s="36"/>
      <c r="BYU74" s="36"/>
      <c r="BYV74" s="36"/>
      <c r="BYW74" s="36"/>
      <c r="BYX74" s="36"/>
      <c r="BYY74" s="36"/>
      <c r="BYZ74" s="36"/>
      <c r="BZA74" s="36"/>
      <c r="BZB74" s="36"/>
      <c r="BZC74" s="36"/>
      <c r="BZD74" s="36"/>
      <c r="BZE74" s="36"/>
      <c r="BZF74" s="36"/>
      <c r="BZG74" s="36"/>
      <c r="BZH74" s="36"/>
      <c r="BZI74" s="36"/>
      <c r="BZJ74" s="36"/>
      <c r="BZK74" s="36"/>
      <c r="BZL74" s="36"/>
      <c r="BZM74" s="36"/>
      <c r="BZN74" s="36"/>
      <c r="BZO74" s="36"/>
      <c r="BZP74" s="36"/>
      <c r="BZQ74" s="36"/>
      <c r="BZR74" s="36"/>
      <c r="BZS74" s="36"/>
      <c r="BZT74" s="36"/>
      <c r="BZU74" s="36"/>
      <c r="BZV74" s="36"/>
      <c r="BZW74" s="36"/>
      <c r="BZX74" s="36"/>
      <c r="BZY74" s="36"/>
      <c r="BZZ74" s="36"/>
      <c r="CAA74" s="36"/>
      <c r="CAB74" s="36"/>
      <c r="CAC74" s="36"/>
      <c r="CAD74" s="36"/>
      <c r="CAE74" s="36"/>
      <c r="CAF74" s="36"/>
      <c r="CAG74" s="36"/>
      <c r="CAH74" s="36"/>
      <c r="CAI74" s="36"/>
      <c r="CAJ74" s="36"/>
      <c r="CAK74" s="36"/>
      <c r="CAL74" s="36"/>
      <c r="CAM74" s="36"/>
      <c r="CAN74" s="36"/>
      <c r="CAO74" s="36"/>
      <c r="CAP74" s="36"/>
      <c r="CAQ74" s="36"/>
      <c r="CAR74" s="36"/>
      <c r="CAS74" s="36"/>
      <c r="CAT74" s="36"/>
      <c r="CAU74" s="36"/>
      <c r="CAV74" s="36"/>
      <c r="CAW74" s="36"/>
      <c r="CAX74" s="36"/>
      <c r="CAY74" s="36"/>
      <c r="CAZ74" s="36"/>
      <c r="CBA74" s="36"/>
      <c r="CBB74" s="36"/>
      <c r="CBC74" s="36"/>
      <c r="CBD74" s="36"/>
      <c r="CBE74" s="36"/>
      <c r="CBF74" s="36"/>
      <c r="CBG74" s="36"/>
      <c r="CBH74" s="36"/>
      <c r="CBI74" s="36"/>
      <c r="CBJ74" s="36"/>
      <c r="CBK74" s="36"/>
      <c r="CBL74" s="36"/>
      <c r="CBM74" s="36"/>
      <c r="CBN74" s="36"/>
      <c r="CBO74" s="36"/>
      <c r="CBP74" s="36"/>
      <c r="CBQ74" s="36"/>
      <c r="CBR74" s="36"/>
      <c r="CBS74" s="36"/>
      <c r="CBT74" s="36"/>
      <c r="CBU74" s="36"/>
    </row>
    <row r="75" spans="1:2639" s="34" customFormat="1" ht="42.6" customHeight="1" x14ac:dyDescent="0.2">
      <c r="A75" s="65" t="s">
        <v>181</v>
      </c>
      <c r="B75" s="431" t="s">
        <v>288</v>
      </c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1"/>
      <c r="P75" s="321"/>
      <c r="Q75" s="326"/>
      <c r="R75" s="326">
        <v>2</v>
      </c>
      <c r="S75" s="322"/>
      <c r="T75" s="359">
        <f>SUM(AF75,AI75,AL75,AO75,AR75,AU75,AX75)</f>
        <v>108</v>
      </c>
      <c r="U75" s="322"/>
      <c r="V75" s="326">
        <f>SUM(AG75,AJ75,AM75,AP75,AS75,AV75,AY75)</f>
        <v>50</v>
      </c>
      <c r="W75" s="361"/>
      <c r="X75" s="359">
        <v>16</v>
      </c>
      <c r="Y75" s="322"/>
      <c r="Z75" s="326"/>
      <c r="AA75" s="326"/>
      <c r="AB75" s="326">
        <v>34</v>
      </c>
      <c r="AC75" s="326"/>
      <c r="AD75" s="321"/>
      <c r="AE75" s="322"/>
      <c r="AF75" s="181"/>
      <c r="AG75" s="182"/>
      <c r="AH75" s="205"/>
      <c r="AI75" s="181">
        <v>108</v>
      </c>
      <c r="AJ75" s="182">
        <v>50</v>
      </c>
      <c r="AK75" s="205">
        <v>3</v>
      </c>
      <c r="AL75" s="181"/>
      <c r="AM75" s="182"/>
      <c r="AN75" s="183"/>
      <c r="AO75" s="204"/>
      <c r="AP75" s="182"/>
      <c r="AQ75" s="205"/>
      <c r="AR75" s="181"/>
      <c r="AS75" s="182"/>
      <c r="AT75" s="183"/>
      <c r="AU75" s="181"/>
      <c r="AV75" s="182"/>
      <c r="AW75" s="205"/>
      <c r="AX75" s="181"/>
      <c r="AY75" s="182"/>
      <c r="AZ75" s="183"/>
      <c r="BA75" s="204"/>
      <c r="BB75" s="182"/>
      <c r="BC75" s="205"/>
      <c r="BD75" s="318" t="s">
        <v>139</v>
      </c>
      <c r="BE75" s="319"/>
      <c r="BF75" s="319"/>
      <c r="BG75" s="319"/>
      <c r="BH75" s="319"/>
      <c r="BI75" s="320"/>
      <c r="BJ75" s="122">
        <f t="shared" si="4"/>
        <v>50</v>
      </c>
      <c r="BK75" s="35"/>
      <c r="BL75" s="35"/>
      <c r="BM75" s="35"/>
    </row>
    <row r="76" spans="1:2639" s="34" customFormat="1" ht="71.25" customHeight="1" x14ac:dyDescent="0.2">
      <c r="A76" s="65" t="s">
        <v>180</v>
      </c>
      <c r="B76" s="431" t="s">
        <v>247</v>
      </c>
      <c r="C76" s="410"/>
      <c r="D76" s="410"/>
      <c r="E76" s="410"/>
      <c r="F76" s="410"/>
      <c r="G76" s="410"/>
      <c r="H76" s="410"/>
      <c r="I76" s="410"/>
      <c r="J76" s="410"/>
      <c r="K76" s="410"/>
      <c r="L76" s="410"/>
      <c r="M76" s="410"/>
      <c r="N76" s="410"/>
      <c r="O76" s="411"/>
      <c r="P76" s="321"/>
      <c r="Q76" s="326"/>
      <c r="R76" s="326">
        <v>3</v>
      </c>
      <c r="S76" s="322"/>
      <c r="T76" s="359">
        <f>SUM(AF76,AI76,AL76,AO76,AR76,AU76,AX76)</f>
        <v>108</v>
      </c>
      <c r="U76" s="322"/>
      <c r="V76" s="326">
        <f>SUM(AG76,AJ76,AM76,AP76,AS76,AV76,AY76)</f>
        <v>50</v>
      </c>
      <c r="W76" s="361"/>
      <c r="X76" s="359">
        <v>26</v>
      </c>
      <c r="Y76" s="322"/>
      <c r="Z76" s="326"/>
      <c r="AA76" s="326"/>
      <c r="AB76" s="326">
        <v>24</v>
      </c>
      <c r="AC76" s="326"/>
      <c r="AD76" s="321"/>
      <c r="AE76" s="322"/>
      <c r="AF76" s="181"/>
      <c r="AG76" s="182"/>
      <c r="AH76" s="205"/>
      <c r="AI76" s="181"/>
      <c r="AJ76" s="182"/>
      <c r="AK76" s="205"/>
      <c r="AL76" s="181">
        <v>108</v>
      </c>
      <c r="AM76" s="182">
        <v>50</v>
      </c>
      <c r="AN76" s="183">
        <v>3</v>
      </c>
      <c r="AO76" s="204"/>
      <c r="AP76" s="182"/>
      <c r="AQ76" s="205"/>
      <c r="AR76" s="181"/>
      <c r="AS76" s="182"/>
      <c r="AT76" s="183"/>
      <c r="AU76" s="181"/>
      <c r="AV76" s="182"/>
      <c r="AW76" s="205"/>
      <c r="AX76" s="181"/>
      <c r="AY76" s="182"/>
      <c r="AZ76" s="183"/>
      <c r="BA76" s="204"/>
      <c r="BB76" s="182"/>
      <c r="BC76" s="205"/>
      <c r="BD76" s="318" t="s">
        <v>141</v>
      </c>
      <c r="BE76" s="319"/>
      <c r="BF76" s="319"/>
      <c r="BG76" s="319"/>
      <c r="BH76" s="319"/>
      <c r="BI76" s="320"/>
      <c r="BJ76" s="122">
        <f t="shared" si="4"/>
        <v>50</v>
      </c>
      <c r="BK76" s="35"/>
      <c r="BL76" s="35"/>
      <c r="BM76" s="35"/>
    </row>
    <row r="77" spans="1:2639" ht="42.6" customHeight="1" x14ac:dyDescent="0.2">
      <c r="A77" s="65" t="s">
        <v>182</v>
      </c>
      <c r="B77" s="431" t="s">
        <v>189</v>
      </c>
      <c r="C77" s="410"/>
      <c r="D77" s="410"/>
      <c r="E77" s="410"/>
      <c r="F77" s="410"/>
      <c r="G77" s="410"/>
      <c r="H77" s="410"/>
      <c r="I77" s="410"/>
      <c r="J77" s="410"/>
      <c r="K77" s="410"/>
      <c r="L77" s="410"/>
      <c r="M77" s="410"/>
      <c r="N77" s="410"/>
      <c r="O77" s="411"/>
      <c r="P77" s="321"/>
      <c r="Q77" s="326"/>
      <c r="R77" s="326">
        <v>4</v>
      </c>
      <c r="S77" s="322"/>
      <c r="T77" s="359">
        <f t="shared" ref="T77:T78" si="19">SUM(AF77,AI77,AL77,AO77,AR77,AU77,AX77)</f>
        <v>108</v>
      </c>
      <c r="U77" s="322"/>
      <c r="V77" s="326">
        <f t="shared" ref="V77:V78" si="20">SUM(AG77,AJ77,AM77,AP77,AS77,AV77,AY77)</f>
        <v>48</v>
      </c>
      <c r="W77" s="361"/>
      <c r="X77" s="359">
        <v>32</v>
      </c>
      <c r="Y77" s="322"/>
      <c r="Z77" s="326"/>
      <c r="AA77" s="326"/>
      <c r="AB77" s="326">
        <v>16</v>
      </c>
      <c r="AC77" s="326"/>
      <c r="AD77" s="321"/>
      <c r="AE77" s="322"/>
      <c r="AF77" s="181"/>
      <c r="AG77" s="182"/>
      <c r="AH77" s="205"/>
      <c r="AI77" s="181"/>
      <c r="AJ77" s="182"/>
      <c r="AK77" s="205"/>
      <c r="AL77" s="181"/>
      <c r="AM77" s="182"/>
      <c r="AN77" s="183"/>
      <c r="AO77" s="204">
        <v>108</v>
      </c>
      <c r="AP77" s="182">
        <v>48</v>
      </c>
      <c r="AQ77" s="205">
        <v>3</v>
      </c>
      <c r="AR77" s="181"/>
      <c r="AS77" s="182"/>
      <c r="AT77" s="183"/>
      <c r="AU77" s="181"/>
      <c r="AV77" s="182"/>
      <c r="AW77" s="205"/>
      <c r="AX77" s="181"/>
      <c r="AY77" s="182"/>
      <c r="AZ77" s="183"/>
      <c r="BA77" s="204"/>
      <c r="BB77" s="182"/>
      <c r="BC77" s="205"/>
      <c r="BD77" s="318" t="s">
        <v>142</v>
      </c>
      <c r="BE77" s="319"/>
      <c r="BF77" s="319"/>
      <c r="BG77" s="319"/>
      <c r="BH77" s="319"/>
      <c r="BI77" s="320"/>
      <c r="BJ77" s="122">
        <f t="shared" si="4"/>
        <v>48</v>
      </c>
      <c r="BK77" s="20"/>
      <c r="BL77" s="20"/>
      <c r="BN77" s="2"/>
      <c r="BO77" s="2"/>
    </row>
    <row r="78" spans="1:2639" ht="75" customHeight="1" thickBot="1" x14ac:dyDescent="0.25">
      <c r="A78" s="67" t="s">
        <v>183</v>
      </c>
      <c r="B78" s="533" t="s">
        <v>424</v>
      </c>
      <c r="C78" s="534"/>
      <c r="D78" s="534"/>
      <c r="E78" s="534"/>
      <c r="F78" s="534"/>
      <c r="G78" s="534"/>
      <c r="H78" s="534"/>
      <c r="I78" s="534"/>
      <c r="J78" s="534"/>
      <c r="K78" s="534"/>
      <c r="L78" s="534"/>
      <c r="M78" s="534"/>
      <c r="N78" s="534"/>
      <c r="O78" s="535"/>
      <c r="P78" s="397"/>
      <c r="Q78" s="363"/>
      <c r="R78" s="363">
        <v>4</v>
      </c>
      <c r="S78" s="398"/>
      <c r="T78" s="362">
        <f t="shared" si="19"/>
        <v>100</v>
      </c>
      <c r="U78" s="398"/>
      <c r="V78" s="363">
        <f t="shared" si="20"/>
        <v>36</v>
      </c>
      <c r="W78" s="364"/>
      <c r="X78" s="362">
        <v>22</v>
      </c>
      <c r="Y78" s="398"/>
      <c r="Z78" s="363"/>
      <c r="AA78" s="363"/>
      <c r="AB78" s="363">
        <v>14</v>
      </c>
      <c r="AC78" s="363"/>
      <c r="AD78" s="397"/>
      <c r="AE78" s="398"/>
      <c r="AF78" s="184"/>
      <c r="AG78" s="185"/>
      <c r="AH78" s="227"/>
      <c r="AI78" s="184"/>
      <c r="AJ78" s="185"/>
      <c r="AK78" s="227"/>
      <c r="AL78" s="184"/>
      <c r="AM78" s="185"/>
      <c r="AN78" s="186"/>
      <c r="AO78" s="219">
        <v>100</v>
      </c>
      <c r="AP78" s="185">
        <v>36</v>
      </c>
      <c r="AQ78" s="227">
        <v>3</v>
      </c>
      <c r="AR78" s="184"/>
      <c r="AS78" s="185"/>
      <c r="AT78" s="186"/>
      <c r="AU78" s="184"/>
      <c r="AV78" s="185"/>
      <c r="AW78" s="227"/>
      <c r="AX78" s="184"/>
      <c r="AY78" s="185"/>
      <c r="AZ78" s="186"/>
      <c r="BA78" s="219"/>
      <c r="BB78" s="185"/>
      <c r="BC78" s="227"/>
      <c r="BD78" s="390" t="s">
        <v>143</v>
      </c>
      <c r="BE78" s="391"/>
      <c r="BF78" s="391"/>
      <c r="BG78" s="391"/>
      <c r="BH78" s="391"/>
      <c r="BI78" s="392"/>
      <c r="BJ78" s="122">
        <f t="shared" si="4"/>
        <v>36</v>
      </c>
      <c r="BK78" s="20"/>
      <c r="BL78" s="20"/>
      <c r="BN78" s="2"/>
      <c r="BO78" s="2"/>
    </row>
    <row r="79" spans="1:2639" s="25" customFormat="1" ht="28.35" customHeight="1" x14ac:dyDescent="0.5">
      <c r="A79" s="47"/>
      <c r="R79" s="97"/>
      <c r="S79" s="97"/>
      <c r="BD79" s="88"/>
      <c r="BE79" s="88"/>
      <c r="BF79" s="88"/>
      <c r="BG79" s="88"/>
      <c r="BH79" s="88"/>
      <c r="BI79" s="30"/>
      <c r="BJ79" s="122">
        <f>SUM(X79:AE79)</f>
        <v>0</v>
      </c>
    </row>
    <row r="80" spans="1:2639" s="25" customFormat="1" ht="35.25" customHeight="1" x14ac:dyDescent="0.5">
      <c r="A80" s="98" t="s">
        <v>123</v>
      </c>
      <c r="B80" s="243"/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80"/>
      <c r="S80" s="80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0"/>
      <c r="AG80" s="243"/>
      <c r="AH80" s="243"/>
      <c r="AI80" s="450" t="s">
        <v>123</v>
      </c>
      <c r="AJ80" s="450"/>
      <c r="AK80" s="450"/>
      <c r="AL80" s="450"/>
      <c r="AM80" s="450"/>
      <c r="AN80" s="450"/>
      <c r="AO80" s="450"/>
      <c r="AP80" s="450"/>
      <c r="AQ80" s="450"/>
      <c r="AR80" s="243"/>
      <c r="AS80" s="243"/>
      <c r="AT80" s="243"/>
      <c r="AU80" s="243"/>
      <c r="AV80" s="243"/>
      <c r="AW80" s="243"/>
      <c r="AX80" s="243"/>
      <c r="AY80" s="243"/>
      <c r="AZ80" s="243"/>
      <c r="BA80" s="243"/>
      <c r="BB80" s="243"/>
      <c r="BC80" s="243"/>
      <c r="BD80" s="243"/>
      <c r="BE80" s="243"/>
      <c r="BF80" s="243"/>
      <c r="BG80" s="243"/>
      <c r="BH80" s="243"/>
      <c r="BI80" s="30"/>
      <c r="BJ80" s="106">
        <f t="shared" ref="BJ80:BJ84" si="21">SUM(X80:AE80)</f>
        <v>0</v>
      </c>
    </row>
    <row r="81" spans="1:2101" s="25" customFormat="1" ht="17.25" customHeight="1" x14ac:dyDescent="0.5">
      <c r="A81" s="477" t="s">
        <v>338</v>
      </c>
      <c r="B81" s="477"/>
      <c r="C81" s="477"/>
      <c r="D81" s="477"/>
      <c r="E81" s="477"/>
      <c r="F81" s="477"/>
      <c r="G81" s="477"/>
      <c r="H81" s="477"/>
      <c r="I81" s="477"/>
      <c r="J81" s="477"/>
      <c r="K81" s="477"/>
      <c r="L81" s="477"/>
      <c r="M81" s="477"/>
      <c r="N81" s="477"/>
      <c r="O81" s="477"/>
      <c r="P81" s="477"/>
      <c r="Q81" s="477"/>
      <c r="R81" s="477"/>
      <c r="S81" s="477"/>
      <c r="T81" s="477"/>
      <c r="U81" s="477"/>
      <c r="V81" s="477"/>
      <c r="W81" s="477"/>
      <c r="X81" s="477"/>
      <c r="Y81" s="82"/>
      <c r="Z81" s="82"/>
      <c r="AA81" s="82"/>
      <c r="AB81" s="82"/>
      <c r="AC81" s="82"/>
      <c r="AD81" s="243"/>
      <c r="AE81" s="240"/>
      <c r="AF81" s="243"/>
      <c r="AG81" s="243"/>
      <c r="AH81" s="243"/>
      <c r="AI81" s="705" t="s">
        <v>339</v>
      </c>
      <c r="AJ81" s="705"/>
      <c r="AK81" s="705"/>
      <c r="AL81" s="705"/>
      <c r="AM81" s="705"/>
      <c r="AN81" s="705"/>
      <c r="AO81" s="705"/>
      <c r="AP81" s="705"/>
      <c r="AQ81" s="705"/>
      <c r="AR81" s="705"/>
      <c r="AS81" s="705"/>
      <c r="AT81" s="705"/>
      <c r="AU81" s="705"/>
      <c r="AV81" s="705"/>
      <c r="AW81" s="705"/>
      <c r="AX81" s="705"/>
      <c r="AY81" s="705"/>
      <c r="AZ81" s="705"/>
      <c r="BA81" s="705"/>
      <c r="BB81" s="705"/>
      <c r="BC81" s="705"/>
      <c r="BD81" s="705"/>
      <c r="BE81" s="705"/>
      <c r="BF81" s="705"/>
      <c r="BG81" s="705"/>
      <c r="BH81" s="705"/>
      <c r="BI81" s="30"/>
      <c r="BJ81" s="106">
        <f t="shared" si="21"/>
        <v>0</v>
      </c>
    </row>
    <row r="82" spans="1:2101" s="25" customFormat="1" ht="51.75" customHeight="1" x14ac:dyDescent="0.5">
      <c r="A82" s="477"/>
      <c r="B82" s="477"/>
      <c r="C82" s="477"/>
      <c r="D82" s="477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82"/>
      <c r="Z82" s="82"/>
      <c r="AA82" s="82"/>
      <c r="AB82" s="82"/>
      <c r="AC82" s="82"/>
      <c r="AD82" s="243"/>
      <c r="AE82" s="240"/>
      <c r="AF82" s="243"/>
      <c r="AG82" s="243"/>
      <c r="AH82" s="243"/>
      <c r="AI82" s="705"/>
      <c r="AJ82" s="705"/>
      <c r="AK82" s="705"/>
      <c r="AL82" s="705"/>
      <c r="AM82" s="705"/>
      <c r="AN82" s="705"/>
      <c r="AO82" s="705"/>
      <c r="AP82" s="705"/>
      <c r="AQ82" s="705"/>
      <c r="AR82" s="705"/>
      <c r="AS82" s="705"/>
      <c r="AT82" s="705"/>
      <c r="AU82" s="705"/>
      <c r="AV82" s="705"/>
      <c r="AW82" s="705"/>
      <c r="AX82" s="705"/>
      <c r="AY82" s="705"/>
      <c r="AZ82" s="705"/>
      <c r="BA82" s="705"/>
      <c r="BB82" s="705"/>
      <c r="BC82" s="705"/>
      <c r="BD82" s="705"/>
      <c r="BE82" s="705"/>
      <c r="BF82" s="705"/>
      <c r="BG82" s="705"/>
      <c r="BH82" s="705"/>
      <c r="BI82" s="30"/>
      <c r="BJ82" s="106">
        <f t="shared" si="21"/>
        <v>0</v>
      </c>
    </row>
    <row r="83" spans="1:2101" s="25" customFormat="1" ht="43.5" customHeight="1" x14ac:dyDescent="0.5">
      <c r="A83" s="498"/>
      <c r="B83" s="498"/>
      <c r="C83" s="498"/>
      <c r="D83" s="498"/>
      <c r="E83" s="498"/>
      <c r="F83" s="498"/>
      <c r="G83" s="498"/>
      <c r="H83" s="451" t="s">
        <v>166</v>
      </c>
      <c r="I83" s="451"/>
      <c r="J83" s="451"/>
      <c r="K83" s="451"/>
      <c r="L83" s="451"/>
      <c r="M83" s="451"/>
      <c r="N83" s="451"/>
      <c r="O83" s="451"/>
      <c r="P83" s="451"/>
      <c r="Q83" s="451"/>
      <c r="R83" s="83"/>
      <c r="S83" s="83"/>
      <c r="T83" s="83"/>
      <c r="U83" s="83"/>
      <c r="V83" s="243"/>
      <c r="W83" s="243"/>
      <c r="X83" s="243"/>
      <c r="Y83" s="243"/>
      <c r="Z83" s="243"/>
      <c r="AA83" s="243"/>
      <c r="AB83" s="243"/>
      <c r="AC83" s="243"/>
      <c r="AD83" s="243"/>
      <c r="AE83" s="240"/>
      <c r="AF83" s="243"/>
      <c r="AG83" s="243"/>
      <c r="AH83" s="243"/>
      <c r="AI83" s="238"/>
      <c r="AJ83" s="236"/>
      <c r="AK83" s="236"/>
      <c r="AL83" s="236"/>
      <c r="AM83" s="236"/>
      <c r="AN83" s="236"/>
      <c r="AO83" s="236"/>
      <c r="AP83" s="718" t="s">
        <v>169</v>
      </c>
      <c r="AQ83" s="718"/>
      <c r="AR83" s="718"/>
      <c r="AS83" s="718"/>
      <c r="AT83" s="718"/>
      <c r="AU83" s="718"/>
      <c r="AV83" s="718"/>
      <c r="AW83" s="718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243"/>
      <c r="BI83" s="30"/>
      <c r="BJ83" s="106">
        <f t="shared" si="21"/>
        <v>0</v>
      </c>
    </row>
    <row r="84" spans="1:2101" s="25" customFormat="1" ht="48.75" customHeight="1" x14ac:dyDescent="0.5">
      <c r="A84" s="475"/>
      <c r="B84" s="475"/>
      <c r="C84" s="475"/>
      <c r="D84" s="475"/>
      <c r="E84" s="475"/>
      <c r="F84" s="475"/>
      <c r="G84" s="475"/>
      <c r="H84" s="471">
        <v>2022</v>
      </c>
      <c r="I84" s="471"/>
      <c r="J84" s="471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0"/>
      <c r="AF84" s="243"/>
      <c r="AG84" s="243"/>
      <c r="AH84" s="243"/>
      <c r="AI84" s="473" t="s">
        <v>165</v>
      </c>
      <c r="AJ84" s="473"/>
      <c r="AK84" s="473"/>
      <c r="AL84" s="473"/>
      <c r="AM84" s="473"/>
      <c r="AN84" s="473"/>
      <c r="AO84" s="473"/>
      <c r="AP84" s="454" t="s">
        <v>394</v>
      </c>
      <c r="AQ84" s="454"/>
      <c r="AR84" s="4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243"/>
      <c r="BH84" s="243"/>
      <c r="BI84" s="30"/>
      <c r="BJ84" s="106">
        <f t="shared" si="21"/>
        <v>0</v>
      </c>
    </row>
    <row r="85" spans="1:2101" s="25" customFormat="1" ht="48" customHeight="1" x14ac:dyDescent="0.5">
      <c r="A85" s="47"/>
      <c r="R85" s="97"/>
      <c r="S85" s="97"/>
      <c r="BD85" s="88"/>
      <c r="BE85" s="88"/>
      <c r="BF85" s="88"/>
      <c r="BG85" s="88"/>
      <c r="BH85" s="88"/>
      <c r="BI85" s="30"/>
      <c r="BJ85" s="122">
        <f>SUM(X85:AE85)</f>
        <v>0</v>
      </c>
    </row>
    <row r="86" spans="1:2101" s="25" customFormat="1" ht="24.75" customHeight="1" x14ac:dyDescent="0.5">
      <c r="A86" s="47"/>
      <c r="R86" s="97"/>
      <c r="S86" s="97"/>
      <c r="BD86" s="88"/>
      <c r="BE86" s="88"/>
      <c r="BF86" s="88"/>
      <c r="BG86" s="88"/>
      <c r="BH86" s="88"/>
      <c r="BI86" s="30"/>
      <c r="BJ86" s="122">
        <f>SUM(X86:AE86)</f>
        <v>0</v>
      </c>
    </row>
    <row r="87" spans="1:2101" s="276" customFormat="1" ht="48.75" customHeight="1" x14ac:dyDescent="0.5">
      <c r="A87" s="317" t="s">
        <v>410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25"/>
      <c r="N87" s="25"/>
      <c r="O87" s="25"/>
      <c r="P87" s="25"/>
      <c r="Q87" s="25"/>
      <c r="R87" s="97"/>
      <c r="S87" s="9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88"/>
      <c r="BE87" s="88"/>
      <c r="BF87" s="88"/>
      <c r="BG87" s="88"/>
      <c r="BH87" s="88"/>
      <c r="BI87" s="30"/>
      <c r="BJ87" s="81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  <c r="IV87" s="25"/>
      <c r="IW87" s="25"/>
      <c r="IX87" s="25"/>
      <c r="IY87" s="25"/>
      <c r="IZ87" s="25"/>
      <c r="JA87" s="25"/>
      <c r="JB87" s="25"/>
      <c r="JC87" s="25"/>
      <c r="JD87" s="25"/>
      <c r="JE87" s="25"/>
      <c r="JF87" s="25"/>
      <c r="JG87" s="25"/>
      <c r="JH87" s="25"/>
      <c r="JI87" s="25"/>
      <c r="JJ87" s="25"/>
      <c r="JK87" s="25"/>
      <c r="JL87" s="25"/>
      <c r="JM87" s="25"/>
      <c r="JN87" s="25"/>
      <c r="JO87" s="25"/>
      <c r="JP87" s="25"/>
      <c r="JQ87" s="25"/>
      <c r="JR87" s="25"/>
      <c r="JS87" s="25"/>
      <c r="JT87" s="25"/>
      <c r="JU87" s="25"/>
      <c r="JV87" s="25"/>
      <c r="JW87" s="25"/>
      <c r="JX87" s="25"/>
      <c r="JY87" s="25"/>
      <c r="JZ87" s="25"/>
      <c r="KA87" s="25"/>
      <c r="KB87" s="25"/>
      <c r="KC87" s="25"/>
      <c r="KD87" s="25"/>
      <c r="KE87" s="25"/>
      <c r="KF87" s="25"/>
      <c r="KG87" s="25"/>
      <c r="KH87" s="25"/>
      <c r="KI87" s="25"/>
      <c r="KJ87" s="25"/>
      <c r="KK87" s="25"/>
      <c r="KL87" s="25"/>
      <c r="KM87" s="25"/>
      <c r="KN87" s="25"/>
      <c r="KO87" s="25"/>
      <c r="KP87" s="25"/>
      <c r="KQ87" s="25"/>
      <c r="KR87" s="25"/>
      <c r="KS87" s="25"/>
      <c r="KT87" s="25"/>
      <c r="KU87" s="25"/>
      <c r="KV87" s="25"/>
      <c r="KW87" s="25"/>
      <c r="KX87" s="25"/>
      <c r="KY87" s="25"/>
      <c r="KZ87" s="25"/>
      <c r="LA87" s="25"/>
      <c r="LB87" s="25"/>
      <c r="LC87" s="25"/>
      <c r="LD87" s="25"/>
      <c r="LE87" s="25"/>
      <c r="LF87" s="25"/>
      <c r="LG87" s="25"/>
      <c r="LH87" s="25"/>
      <c r="LI87" s="25"/>
      <c r="LJ87" s="25"/>
      <c r="LK87" s="25"/>
      <c r="LL87" s="25"/>
      <c r="LM87" s="25"/>
      <c r="LN87" s="25"/>
      <c r="LO87" s="25"/>
      <c r="LP87" s="25"/>
      <c r="LQ87" s="25"/>
      <c r="LR87" s="25"/>
      <c r="LS87" s="25"/>
      <c r="LT87" s="25"/>
      <c r="LU87" s="25"/>
      <c r="LV87" s="25"/>
      <c r="LW87" s="25"/>
      <c r="LX87" s="25"/>
      <c r="LY87" s="25"/>
      <c r="LZ87" s="25"/>
      <c r="MA87" s="25"/>
      <c r="MB87" s="25"/>
      <c r="MC87" s="25"/>
      <c r="MD87" s="25"/>
      <c r="ME87" s="25"/>
      <c r="MF87" s="25"/>
      <c r="MG87" s="25"/>
      <c r="MH87" s="25"/>
      <c r="MI87" s="25"/>
      <c r="MJ87" s="25"/>
      <c r="MK87" s="25"/>
      <c r="ML87" s="25"/>
      <c r="MM87" s="25"/>
      <c r="MN87" s="25"/>
      <c r="MO87" s="25"/>
      <c r="MP87" s="25"/>
      <c r="MQ87" s="25"/>
      <c r="MR87" s="25"/>
      <c r="MS87" s="25"/>
      <c r="MT87" s="25"/>
      <c r="MU87" s="25"/>
      <c r="MV87" s="25"/>
      <c r="MW87" s="25"/>
      <c r="MX87" s="25"/>
      <c r="MY87" s="25"/>
      <c r="MZ87" s="25"/>
      <c r="NA87" s="25"/>
      <c r="NB87" s="25"/>
      <c r="NC87" s="25"/>
      <c r="ND87" s="25"/>
      <c r="NE87" s="25"/>
      <c r="NF87" s="25"/>
      <c r="NG87" s="25"/>
      <c r="NH87" s="25"/>
      <c r="NI87" s="25"/>
      <c r="NJ87" s="25"/>
      <c r="NK87" s="25"/>
      <c r="NL87" s="25"/>
      <c r="NM87" s="25"/>
      <c r="NN87" s="25"/>
      <c r="NO87" s="25"/>
      <c r="NP87" s="25"/>
      <c r="NQ87" s="25"/>
      <c r="NR87" s="25"/>
      <c r="NS87" s="25"/>
      <c r="NT87" s="25"/>
      <c r="NU87" s="25"/>
      <c r="NV87" s="25"/>
      <c r="NW87" s="25"/>
      <c r="NX87" s="25"/>
      <c r="NY87" s="25"/>
      <c r="NZ87" s="25"/>
      <c r="OA87" s="25"/>
      <c r="OB87" s="25"/>
      <c r="OC87" s="25"/>
      <c r="OD87" s="25"/>
      <c r="OE87" s="25"/>
      <c r="OF87" s="25"/>
      <c r="OG87" s="25"/>
      <c r="OH87" s="25"/>
      <c r="OI87" s="25"/>
      <c r="OJ87" s="25"/>
      <c r="OK87" s="25"/>
      <c r="OL87" s="25"/>
      <c r="OM87" s="25"/>
      <c r="ON87" s="25"/>
      <c r="OO87" s="25"/>
      <c r="OP87" s="25"/>
      <c r="OQ87" s="25"/>
      <c r="OR87" s="25"/>
      <c r="OS87" s="25"/>
      <c r="OT87" s="25"/>
      <c r="OU87" s="25"/>
      <c r="OV87" s="25"/>
      <c r="OW87" s="25"/>
      <c r="OX87" s="25"/>
      <c r="OY87" s="25"/>
      <c r="OZ87" s="25"/>
      <c r="PA87" s="25"/>
      <c r="PB87" s="25"/>
      <c r="PC87" s="25"/>
      <c r="PD87" s="25"/>
      <c r="PE87" s="25"/>
      <c r="PF87" s="25"/>
      <c r="PG87" s="25"/>
      <c r="PH87" s="25"/>
      <c r="PI87" s="25"/>
      <c r="PJ87" s="25"/>
      <c r="PK87" s="25"/>
      <c r="PL87" s="25"/>
      <c r="PM87" s="25"/>
      <c r="PN87" s="25"/>
      <c r="PO87" s="25"/>
      <c r="PP87" s="25"/>
      <c r="PQ87" s="25"/>
      <c r="PR87" s="25"/>
      <c r="PS87" s="25"/>
      <c r="PT87" s="25"/>
      <c r="PU87" s="25"/>
      <c r="PV87" s="25"/>
      <c r="PW87" s="25"/>
      <c r="PX87" s="25"/>
      <c r="PY87" s="25"/>
      <c r="PZ87" s="25"/>
      <c r="QA87" s="25"/>
      <c r="QB87" s="25"/>
      <c r="QC87" s="25"/>
      <c r="QD87" s="25"/>
      <c r="QE87" s="25"/>
      <c r="QF87" s="25"/>
      <c r="QG87" s="25"/>
      <c r="QH87" s="25"/>
      <c r="QI87" s="25"/>
      <c r="QJ87" s="25"/>
      <c r="QK87" s="25"/>
      <c r="QL87" s="25"/>
      <c r="QM87" s="25"/>
      <c r="QN87" s="25"/>
      <c r="QO87" s="25"/>
      <c r="QP87" s="25"/>
      <c r="QQ87" s="25"/>
      <c r="QR87" s="25"/>
      <c r="QS87" s="25"/>
      <c r="QT87" s="25"/>
      <c r="QU87" s="25"/>
      <c r="QV87" s="25"/>
      <c r="QW87" s="25"/>
      <c r="QX87" s="25"/>
      <c r="QY87" s="25"/>
      <c r="QZ87" s="25"/>
      <c r="RA87" s="25"/>
      <c r="RB87" s="25"/>
      <c r="RC87" s="25"/>
      <c r="RD87" s="25"/>
      <c r="RE87" s="25"/>
      <c r="RF87" s="25"/>
      <c r="RG87" s="25"/>
      <c r="RH87" s="25"/>
      <c r="RI87" s="25"/>
      <c r="RJ87" s="25"/>
      <c r="RK87" s="25"/>
      <c r="RL87" s="25"/>
      <c r="RM87" s="25"/>
      <c r="RN87" s="25"/>
      <c r="RO87" s="25"/>
      <c r="RP87" s="25"/>
      <c r="RQ87" s="25"/>
      <c r="RR87" s="25"/>
      <c r="RS87" s="25"/>
      <c r="RT87" s="25"/>
      <c r="RU87" s="25"/>
      <c r="RV87" s="25"/>
      <c r="RW87" s="25"/>
      <c r="RX87" s="25"/>
      <c r="RY87" s="25"/>
      <c r="RZ87" s="25"/>
      <c r="SA87" s="25"/>
      <c r="SB87" s="25"/>
      <c r="SC87" s="25"/>
      <c r="SD87" s="25"/>
      <c r="SE87" s="25"/>
      <c r="SF87" s="25"/>
      <c r="SG87" s="25"/>
      <c r="SH87" s="25"/>
      <c r="SI87" s="25"/>
      <c r="SJ87" s="25"/>
      <c r="SK87" s="25"/>
      <c r="SL87" s="25"/>
      <c r="SM87" s="25"/>
      <c r="SN87" s="25"/>
      <c r="SO87" s="25"/>
      <c r="SP87" s="25"/>
      <c r="SQ87" s="25"/>
      <c r="SR87" s="25"/>
      <c r="SS87" s="25"/>
      <c r="ST87" s="25"/>
      <c r="SU87" s="25"/>
      <c r="SV87" s="25"/>
      <c r="SW87" s="25"/>
      <c r="SX87" s="25"/>
      <c r="SY87" s="25"/>
      <c r="SZ87" s="25"/>
      <c r="TA87" s="25"/>
      <c r="TB87" s="25"/>
      <c r="TC87" s="25"/>
      <c r="TD87" s="25"/>
      <c r="TE87" s="25"/>
      <c r="TF87" s="25"/>
      <c r="TG87" s="25"/>
      <c r="TH87" s="25"/>
      <c r="TI87" s="25"/>
      <c r="TJ87" s="25"/>
      <c r="TK87" s="25"/>
      <c r="TL87" s="25"/>
      <c r="TM87" s="25"/>
      <c r="TN87" s="25"/>
      <c r="TO87" s="25"/>
      <c r="TP87" s="25"/>
      <c r="TQ87" s="25"/>
      <c r="TR87" s="25"/>
      <c r="TS87" s="25"/>
      <c r="TT87" s="25"/>
      <c r="TU87" s="25"/>
      <c r="TV87" s="25"/>
      <c r="TW87" s="25"/>
      <c r="TX87" s="25"/>
      <c r="TY87" s="25"/>
      <c r="TZ87" s="25"/>
      <c r="UA87" s="25"/>
      <c r="UB87" s="25"/>
      <c r="UC87" s="25"/>
      <c r="UD87" s="25"/>
      <c r="UE87" s="25"/>
      <c r="UF87" s="25"/>
      <c r="UG87" s="25"/>
      <c r="UH87" s="25"/>
      <c r="UI87" s="25"/>
      <c r="UJ87" s="25"/>
      <c r="UK87" s="25"/>
      <c r="UL87" s="25"/>
      <c r="UM87" s="25"/>
      <c r="UN87" s="25"/>
      <c r="UO87" s="25"/>
      <c r="UP87" s="25"/>
      <c r="UQ87" s="25"/>
      <c r="UR87" s="25"/>
      <c r="US87" s="25"/>
      <c r="UT87" s="25"/>
      <c r="UU87" s="25"/>
      <c r="UV87" s="25"/>
      <c r="UW87" s="25"/>
      <c r="UX87" s="25"/>
      <c r="UY87" s="25"/>
      <c r="UZ87" s="25"/>
      <c r="VA87" s="25"/>
      <c r="VB87" s="25"/>
      <c r="VC87" s="25"/>
      <c r="VD87" s="25"/>
      <c r="VE87" s="25"/>
      <c r="VF87" s="25"/>
      <c r="VG87" s="25"/>
      <c r="VH87" s="25"/>
      <c r="VI87" s="25"/>
      <c r="VJ87" s="25"/>
      <c r="VK87" s="25"/>
      <c r="VL87" s="25"/>
      <c r="VM87" s="25"/>
      <c r="VN87" s="25"/>
      <c r="VO87" s="25"/>
      <c r="VP87" s="25"/>
      <c r="VQ87" s="25"/>
      <c r="VR87" s="25"/>
      <c r="VS87" s="25"/>
      <c r="VT87" s="25"/>
      <c r="VU87" s="25"/>
      <c r="VV87" s="25"/>
      <c r="VW87" s="25"/>
      <c r="VX87" s="25"/>
      <c r="VY87" s="25"/>
      <c r="VZ87" s="25"/>
      <c r="WA87" s="25"/>
      <c r="WB87" s="25"/>
      <c r="WC87" s="25"/>
      <c r="WD87" s="25"/>
      <c r="WE87" s="25"/>
      <c r="WF87" s="25"/>
      <c r="WG87" s="25"/>
      <c r="WH87" s="25"/>
      <c r="WI87" s="25"/>
      <c r="WJ87" s="25"/>
      <c r="WK87" s="25"/>
      <c r="WL87" s="25"/>
      <c r="WM87" s="25"/>
      <c r="WN87" s="25"/>
      <c r="WO87" s="25"/>
      <c r="WP87" s="25"/>
      <c r="WQ87" s="25"/>
      <c r="WR87" s="25"/>
      <c r="WS87" s="25"/>
      <c r="WT87" s="25"/>
      <c r="WU87" s="25"/>
      <c r="WV87" s="25"/>
      <c r="WW87" s="25"/>
      <c r="WX87" s="25"/>
      <c r="WY87" s="25"/>
      <c r="WZ87" s="25"/>
      <c r="XA87" s="25"/>
      <c r="XB87" s="25"/>
      <c r="XC87" s="25"/>
      <c r="XD87" s="25"/>
      <c r="XE87" s="25"/>
      <c r="XF87" s="25"/>
      <c r="XG87" s="25"/>
      <c r="XH87" s="25"/>
      <c r="XI87" s="25"/>
      <c r="XJ87" s="25"/>
      <c r="XK87" s="25"/>
      <c r="XL87" s="25"/>
      <c r="XM87" s="25"/>
      <c r="XN87" s="25"/>
      <c r="XO87" s="25"/>
      <c r="XP87" s="25"/>
      <c r="XQ87" s="25"/>
      <c r="XR87" s="25"/>
      <c r="XS87" s="25"/>
      <c r="XT87" s="25"/>
      <c r="XU87" s="25"/>
      <c r="XV87" s="25"/>
      <c r="XW87" s="25"/>
      <c r="XX87" s="25"/>
      <c r="XY87" s="25"/>
      <c r="XZ87" s="25"/>
      <c r="YA87" s="25"/>
      <c r="YB87" s="25"/>
      <c r="YC87" s="25"/>
      <c r="YD87" s="25"/>
      <c r="YE87" s="25"/>
      <c r="YF87" s="25"/>
      <c r="YG87" s="25"/>
      <c r="YH87" s="25"/>
      <c r="YI87" s="25"/>
      <c r="YJ87" s="25"/>
      <c r="YK87" s="25"/>
      <c r="YL87" s="25"/>
      <c r="YM87" s="25"/>
      <c r="YN87" s="25"/>
      <c r="YO87" s="25"/>
      <c r="YP87" s="25"/>
      <c r="YQ87" s="25"/>
      <c r="YR87" s="25"/>
      <c r="YS87" s="25"/>
      <c r="YT87" s="25"/>
      <c r="YU87" s="25"/>
      <c r="YV87" s="25"/>
      <c r="YW87" s="25"/>
      <c r="YX87" s="25"/>
      <c r="YY87" s="25"/>
      <c r="YZ87" s="25"/>
      <c r="ZA87" s="25"/>
      <c r="ZB87" s="25"/>
      <c r="ZC87" s="25"/>
      <c r="ZD87" s="25"/>
      <c r="ZE87" s="25"/>
      <c r="ZF87" s="25"/>
      <c r="ZG87" s="25"/>
      <c r="ZH87" s="25"/>
      <c r="ZI87" s="25"/>
      <c r="ZJ87" s="25"/>
      <c r="ZK87" s="25"/>
      <c r="ZL87" s="25"/>
      <c r="ZM87" s="25"/>
      <c r="ZN87" s="25"/>
      <c r="ZO87" s="25"/>
      <c r="ZP87" s="25"/>
      <c r="ZQ87" s="25"/>
      <c r="ZR87" s="25"/>
      <c r="ZS87" s="25"/>
      <c r="ZT87" s="25"/>
      <c r="ZU87" s="25"/>
      <c r="ZV87" s="25"/>
      <c r="ZW87" s="25"/>
      <c r="ZX87" s="25"/>
      <c r="ZY87" s="25"/>
      <c r="ZZ87" s="25"/>
      <c r="AAA87" s="25"/>
      <c r="AAB87" s="25"/>
      <c r="AAC87" s="25"/>
      <c r="AAD87" s="25"/>
      <c r="AAE87" s="25"/>
      <c r="AAF87" s="25"/>
      <c r="AAG87" s="25"/>
      <c r="AAH87" s="25"/>
      <c r="AAI87" s="25"/>
      <c r="AAJ87" s="25"/>
      <c r="AAK87" s="25"/>
      <c r="AAL87" s="25"/>
      <c r="AAM87" s="25"/>
      <c r="AAN87" s="25"/>
      <c r="AAO87" s="25"/>
      <c r="AAP87" s="25"/>
      <c r="AAQ87" s="25"/>
      <c r="AAR87" s="25"/>
      <c r="AAS87" s="25"/>
      <c r="AAT87" s="25"/>
      <c r="AAU87" s="25"/>
      <c r="AAV87" s="25"/>
      <c r="AAW87" s="25"/>
      <c r="AAX87" s="25"/>
      <c r="AAY87" s="25"/>
      <c r="AAZ87" s="25"/>
      <c r="ABA87" s="25"/>
      <c r="ABB87" s="25"/>
      <c r="ABC87" s="25"/>
      <c r="ABD87" s="25"/>
      <c r="ABE87" s="25"/>
      <c r="ABF87" s="25"/>
      <c r="ABG87" s="25"/>
      <c r="ABH87" s="25"/>
      <c r="ABI87" s="25"/>
      <c r="ABJ87" s="25"/>
      <c r="ABK87" s="25"/>
      <c r="ABL87" s="25"/>
      <c r="ABM87" s="25"/>
      <c r="ABN87" s="25"/>
      <c r="ABO87" s="25"/>
      <c r="ABP87" s="25"/>
      <c r="ABQ87" s="25"/>
      <c r="ABR87" s="25"/>
      <c r="ABS87" s="25"/>
      <c r="ABT87" s="25"/>
      <c r="ABU87" s="25"/>
      <c r="ABV87" s="25"/>
      <c r="ABW87" s="25"/>
      <c r="ABX87" s="25"/>
      <c r="ABY87" s="25"/>
      <c r="ABZ87" s="25"/>
      <c r="ACA87" s="25"/>
      <c r="ACB87" s="25"/>
      <c r="ACC87" s="25"/>
      <c r="ACD87" s="25"/>
      <c r="ACE87" s="25"/>
      <c r="ACF87" s="25"/>
      <c r="ACG87" s="25"/>
      <c r="ACH87" s="25"/>
      <c r="ACI87" s="25"/>
      <c r="ACJ87" s="25"/>
      <c r="ACK87" s="25"/>
      <c r="ACL87" s="25"/>
      <c r="ACM87" s="25"/>
      <c r="ACN87" s="25"/>
      <c r="ACO87" s="25"/>
      <c r="ACP87" s="25"/>
      <c r="ACQ87" s="25"/>
      <c r="ACR87" s="25"/>
      <c r="ACS87" s="25"/>
      <c r="ACT87" s="25"/>
      <c r="ACU87" s="25"/>
      <c r="ACV87" s="25"/>
      <c r="ACW87" s="25"/>
      <c r="ACX87" s="25"/>
      <c r="ACY87" s="25"/>
      <c r="ACZ87" s="25"/>
      <c r="ADA87" s="25"/>
      <c r="ADB87" s="25"/>
      <c r="ADC87" s="25"/>
      <c r="ADD87" s="25"/>
      <c r="ADE87" s="25"/>
      <c r="ADF87" s="25"/>
      <c r="ADG87" s="25"/>
      <c r="ADH87" s="25"/>
      <c r="ADI87" s="25"/>
      <c r="ADJ87" s="25"/>
      <c r="ADK87" s="25"/>
      <c r="ADL87" s="25"/>
      <c r="ADM87" s="25"/>
      <c r="ADN87" s="25"/>
      <c r="ADO87" s="25"/>
      <c r="ADP87" s="25"/>
      <c r="ADQ87" s="25"/>
      <c r="ADR87" s="25"/>
      <c r="ADS87" s="25"/>
      <c r="ADT87" s="25"/>
      <c r="ADU87" s="25"/>
      <c r="ADV87" s="25"/>
      <c r="ADW87" s="25"/>
      <c r="ADX87" s="25"/>
      <c r="ADY87" s="25"/>
      <c r="ADZ87" s="25"/>
      <c r="AEA87" s="25"/>
      <c r="AEB87" s="25"/>
      <c r="AEC87" s="25"/>
      <c r="AED87" s="25"/>
      <c r="AEE87" s="25"/>
      <c r="AEF87" s="25"/>
      <c r="AEG87" s="25"/>
      <c r="AEH87" s="25"/>
      <c r="AEI87" s="25"/>
      <c r="AEJ87" s="25"/>
      <c r="AEK87" s="25"/>
      <c r="AEL87" s="25"/>
      <c r="AEM87" s="25"/>
      <c r="AEN87" s="25"/>
      <c r="AEO87" s="25"/>
      <c r="AEP87" s="25"/>
      <c r="AEQ87" s="25"/>
      <c r="AER87" s="25"/>
      <c r="AES87" s="25"/>
      <c r="AET87" s="25"/>
      <c r="AEU87" s="25"/>
      <c r="AEV87" s="25"/>
      <c r="AEW87" s="25"/>
      <c r="AEX87" s="25"/>
      <c r="AEY87" s="25"/>
      <c r="AEZ87" s="25"/>
      <c r="AFA87" s="25"/>
      <c r="AFB87" s="25"/>
      <c r="AFC87" s="25"/>
      <c r="AFD87" s="25"/>
      <c r="AFE87" s="25"/>
      <c r="AFF87" s="25"/>
      <c r="AFG87" s="25"/>
      <c r="AFH87" s="25"/>
      <c r="AFI87" s="25"/>
      <c r="AFJ87" s="25"/>
      <c r="AFK87" s="25"/>
      <c r="AFL87" s="25"/>
      <c r="AFM87" s="25"/>
      <c r="AFN87" s="25"/>
      <c r="AFO87" s="25"/>
      <c r="AFP87" s="25"/>
      <c r="AFQ87" s="25"/>
      <c r="AFR87" s="25"/>
      <c r="AFS87" s="25"/>
      <c r="AFT87" s="25"/>
      <c r="AFU87" s="25"/>
      <c r="AFV87" s="25"/>
      <c r="AFW87" s="25"/>
      <c r="AFX87" s="25"/>
      <c r="AFY87" s="25"/>
      <c r="AFZ87" s="25"/>
      <c r="AGA87" s="25"/>
      <c r="AGB87" s="25"/>
      <c r="AGC87" s="25"/>
      <c r="AGD87" s="25"/>
      <c r="AGE87" s="25"/>
      <c r="AGF87" s="25"/>
      <c r="AGG87" s="25"/>
      <c r="AGH87" s="25"/>
      <c r="AGI87" s="25"/>
      <c r="AGJ87" s="25"/>
      <c r="AGK87" s="25"/>
      <c r="AGL87" s="25"/>
      <c r="AGM87" s="25"/>
      <c r="AGN87" s="25"/>
      <c r="AGO87" s="25"/>
      <c r="AGP87" s="25"/>
      <c r="AGQ87" s="25"/>
      <c r="AGR87" s="25"/>
      <c r="AGS87" s="25"/>
      <c r="AGT87" s="25"/>
      <c r="AGU87" s="25"/>
      <c r="AGV87" s="25"/>
      <c r="AGW87" s="25"/>
      <c r="AGX87" s="25"/>
      <c r="AGY87" s="25"/>
      <c r="AGZ87" s="25"/>
      <c r="AHA87" s="25"/>
      <c r="AHB87" s="25"/>
      <c r="AHC87" s="25"/>
      <c r="AHD87" s="25"/>
      <c r="AHE87" s="25"/>
      <c r="AHF87" s="25"/>
      <c r="AHG87" s="25"/>
      <c r="AHH87" s="25"/>
      <c r="AHI87" s="25"/>
      <c r="AHJ87" s="25"/>
      <c r="AHK87" s="25"/>
      <c r="AHL87" s="25"/>
      <c r="AHM87" s="25"/>
      <c r="AHN87" s="25"/>
      <c r="AHO87" s="25"/>
      <c r="AHP87" s="25"/>
      <c r="AHQ87" s="25"/>
      <c r="AHR87" s="25"/>
      <c r="AHS87" s="25"/>
      <c r="AHT87" s="25"/>
      <c r="AHU87" s="25"/>
      <c r="AHV87" s="25"/>
      <c r="AHW87" s="25"/>
      <c r="AHX87" s="25"/>
      <c r="AHY87" s="25"/>
      <c r="AHZ87" s="25"/>
      <c r="AIA87" s="25"/>
      <c r="AIB87" s="25"/>
      <c r="AIC87" s="25"/>
      <c r="AID87" s="25"/>
      <c r="AIE87" s="25"/>
      <c r="AIF87" s="25"/>
      <c r="AIG87" s="25"/>
      <c r="AIH87" s="25"/>
      <c r="AII87" s="25"/>
      <c r="AIJ87" s="25"/>
      <c r="AIK87" s="25"/>
      <c r="AIL87" s="25"/>
      <c r="AIM87" s="25"/>
      <c r="AIN87" s="25"/>
      <c r="AIO87" s="25"/>
      <c r="AIP87" s="25"/>
      <c r="AIQ87" s="25"/>
      <c r="AIR87" s="25"/>
      <c r="AIS87" s="25"/>
      <c r="AIT87" s="25"/>
      <c r="AIU87" s="25"/>
      <c r="AIV87" s="25"/>
      <c r="AIW87" s="25"/>
      <c r="AIX87" s="25"/>
      <c r="AIY87" s="25"/>
      <c r="AIZ87" s="25"/>
      <c r="AJA87" s="25"/>
      <c r="AJB87" s="25"/>
      <c r="AJC87" s="25"/>
      <c r="AJD87" s="25"/>
      <c r="AJE87" s="25"/>
      <c r="AJF87" s="25"/>
      <c r="AJG87" s="25"/>
      <c r="AJH87" s="25"/>
      <c r="AJI87" s="25"/>
      <c r="AJJ87" s="25"/>
      <c r="AJK87" s="25"/>
      <c r="AJL87" s="25"/>
      <c r="AJM87" s="25"/>
      <c r="AJN87" s="25"/>
      <c r="AJO87" s="25"/>
      <c r="AJP87" s="25"/>
      <c r="AJQ87" s="25"/>
      <c r="AJR87" s="25"/>
      <c r="AJS87" s="25"/>
      <c r="AJT87" s="25"/>
      <c r="AJU87" s="25"/>
      <c r="AJV87" s="25"/>
      <c r="AJW87" s="25"/>
      <c r="AJX87" s="25"/>
      <c r="AJY87" s="25"/>
      <c r="AJZ87" s="25"/>
      <c r="AKA87" s="25"/>
      <c r="AKB87" s="25"/>
      <c r="AKC87" s="25"/>
      <c r="AKD87" s="25"/>
      <c r="AKE87" s="25"/>
      <c r="AKF87" s="25"/>
      <c r="AKG87" s="25"/>
      <c r="AKH87" s="25"/>
      <c r="AKI87" s="25"/>
      <c r="AKJ87" s="25"/>
      <c r="AKK87" s="25"/>
      <c r="AKL87" s="25"/>
      <c r="AKM87" s="25"/>
      <c r="AKN87" s="25"/>
      <c r="AKO87" s="25"/>
      <c r="AKP87" s="25"/>
      <c r="AKQ87" s="25"/>
      <c r="AKR87" s="25"/>
      <c r="AKS87" s="25"/>
      <c r="AKT87" s="25"/>
      <c r="AKU87" s="25"/>
      <c r="AKV87" s="25"/>
      <c r="AKW87" s="25"/>
      <c r="AKX87" s="25"/>
      <c r="AKY87" s="25"/>
      <c r="AKZ87" s="25"/>
      <c r="ALA87" s="25"/>
      <c r="ALB87" s="25"/>
      <c r="ALC87" s="25"/>
      <c r="ALD87" s="25"/>
      <c r="ALE87" s="25"/>
      <c r="ALF87" s="25"/>
      <c r="ALG87" s="25"/>
      <c r="ALH87" s="25"/>
      <c r="ALI87" s="25"/>
      <c r="ALJ87" s="25"/>
      <c r="ALK87" s="25"/>
      <c r="ALL87" s="25"/>
      <c r="ALM87" s="25"/>
      <c r="ALN87" s="25"/>
      <c r="ALO87" s="25"/>
      <c r="ALP87" s="25"/>
      <c r="ALQ87" s="25"/>
      <c r="ALR87" s="25"/>
      <c r="ALS87" s="25"/>
      <c r="ALT87" s="25"/>
      <c r="ALU87" s="25"/>
      <c r="ALV87" s="25"/>
      <c r="ALW87" s="25"/>
      <c r="ALX87" s="25"/>
      <c r="ALY87" s="25"/>
      <c r="ALZ87" s="25"/>
      <c r="AMA87" s="25"/>
      <c r="AMB87" s="25"/>
      <c r="AMC87" s="25"/>
      <c r="AMD87" s="25"/>
      <c r="AME87" s="25"/>
      <c r="AMF87" s="25"/>
      <c r="AMG87" s="25"/>
      <c r="AMH87" s="25"/>
      <c r="AMI87" s="25"/>
      <c r="AMJ87" s="25"/>
      <c r="AMK87" s="25"/>
      <c r="AML87" s="25"/>
      <c r="AMM87" s="25"/>
      <c r="AMN87" s="25"/>
      <c r="AMO87" s="25"/>
      <c r="AMP87" s="25"/>
      <c r="AMQ87" s="25"/>
      <c r="AMR87" s="25"/>
      <c r="AMS87" s="25"/>
      <c r="AMT87" s="25"/>
      <c r="AMU87" s="25"/>
      <c r="AMV87" s="25"/>
      <c r="AMW87" s="25"/>
      <c r="AMX87" s="25"/>
      <c r="AMY87" s="25"/>
      <c r="AMZ87" s="25"/>
      <c r="ANA87" s="25"/>
      <c r="ANB87" s="25"/>
      <c r="ANC87" s="25"/>
      <c r="AND87" s="25"/>
      <c r="ANE87" s="25"/>
      <c r="ANF87" s="25"/>
      <c r="ANG87" s="25"/>
      <c r="ANH87" s="25"/>
      <c r="ANI87" s="25"/>
      <c r="ANJ87" s="25"/>
      <c r="ANK87" s="25"/>
      <c r="ANL87" s="25"/>
      <c r="ANM87" s="25"/>
      <c r="ANN87" s="25"/>
      <c r="ANO87" s="25"/>
      <c r="ANP87" s="25"/>
      <c r="ANQ87" s="25"/>
      <c r="ANR87" s="25"/>
      <c r="ANS87" s="25"/>
      <c r="ANT87" s="25"/>
      <c r="ANU87" s="25"/>
      <c r="ANV87" s="25"/>
      <c r="ANW87" s="25"/>
      <c r="ANX87" s="25"/>
      <c r="ANY87" s="25"/>
      <c r="ANZ87" s="25"/>
      <c r="AOA87" s="25"/>
      <c r="AOB87" s="25"/>
      <c r="AOC87" s="25"/>
      <c r="AOD87" s="25"/>
      <c r="AOE87" s="25"/>
      <c r="AOF87" s="25"/>
      <c r="AOG87" s="25"/>
      <c r="AOH87" s="25"/>
      <c r="AOI87" s="25"/>
      <c r="AOJ87" s="25"/>
      <c r="AOK87" s="25"/>
      <c r="AOL87" s="25"/>
      <c r="AOM87" s="25"/>
      <c r="AON87" s="25"/>
      <c r="AOO87" s="25"/>
      <c r="AOP87" s="25"/>
      <c r="AOQ87" s="25"/>
      <c r="AOR87" s="25"/>
      <c r="AOS87" s="25"/>
      <c r="AOT87" s="25"/>
      <c r="AOU87" s="25"/>
      <c r="AOV87" s="25"/>
      <c r="AOW87" s="25"/>
      <c r="AOX87" s="25"/>
      <c r="AOY87" s="25"/>
      <c r="AOZ87" s="25"/>
      <c r="APA87" s="25"/>
      <c r="APB87" s="25"/>
      <c r="APC87" s="25"/>
      <c r="APD87" s="25"/>
      <c r="APE87" s="25"/>
      <c r="APF87" s="25"/>
      <c r="APG87" s="25"/>
      <c r="APH87" s="25"/>
      <c r="API87" s="25"/>
      <c r="APJ87" s="25"/>
      <c r="APK87" s="25"/>
      <c r="APL87" s="25"/>
      <c r="APM87" s="25"/>
      <c r="APN87" s="25"/>
      <c r="APO87" s="25"/>
      <c r="APP87" s="25"/>
      <c r="APQ87" s="25"/>
      <c r="APR87" s="25"/>
      <c r="APS87" s="25"/>
      <c r="APT87" s="25"/>
      <c r="APU87" s="25"/>
      <c r="APV87" s="25"/>
      <c r="APW87" s="25"/>
      <c r="APX87" s="25"/>
      <c r="APY87" s="25"/>
      <c r="APZ87" s="25"/>
      <c r="AQA87" s="25"/>
      <c r="AQB87" s="25"/>
      <c r="AQC87" s="25"/>
      <c r="AQD87" s="25"/>
      <c r="AQE87" s="25"/>
      <c r="AQF87" s="25"/>
      <c r="AQG87" s="25"/>
      <c r="AQH87" s="25"/>
      <c r="AQI87" s="25"/>
      <c r="AQJ87" s="25"/>
      <c r="AQK87" s="25"/>
      <c r="AQL87" s="25"/>
      <c r="AQM87" s="25"/>
      <c r="AQN87" s="25"/>
      <c r="AQO87" s="25"/>
      <c r="AQP87" s="25"/>
      <c r="AQQ87" s="25"/>
      <c r="AQR87" s="25"/>
      <c r="AQS87" s="25"/>
      <c r="AQT87" s="25"/>
      <c r="AQU87" s="25"/>
      <c r="AQV87" s="25"/>
      <c r="AQW87" s="25"/>
      <c r="AQX87" s="25"/>
      <c r="AQY87" s="25"/>
      <c r="AQZ87" s="25"/>
      <c r="ARA87" s="25"/>
      <c r="ARB87" s="25"/>
      <c r="ARC87" s="25"/>
      <c r="ARD87" s="25"/>
      <c r="ARE87" s="25"/>
      <c r="ARF87" s="25"/>
      <c r="ARG87" s="25"/>
      <c r="ARH87" s="25"/>
      <c r="ARI87" s="25"/>
      <c r="ARJ87" s="25"/>
      <c r="ARK87" s="25"/>
      <c r="ARL87" s="25"/>
      <c r="ARM87" s="25"/>
      <c r="ARN87" s="25"/>
      <c r="ARO87" s="25"/>
      <c r="ARP87" s="25"/>
      <c r="ARQ87" s="25"/>
      <c r="ARR87" s="25"/>
      <c r="ARS87" s="25"/>
      <c r="ART87" s="25"/>
      <c r="ARU87" s="25"/>
      <c r="ARV87" s="25"/>
      <c r="ARW87" s="25"/>
      <c r="ARX87" s="25"/>
      <c r="ARY87" s="25"/>
      <c r="ARZ87" s="25"/>
      <c r="ASA87" s="25"/>
      <c r="ASB87" s="25"/>
      <c r="ASC87" s="25"/>
      <c r="ASD87" s="25"/>
      <c r="ASE87" s="25"/>
      <c r="ASF87" s="25"/>
      <c r="ASG87" s="25"/>
      <c r="ASH87" s="25"/>
      <c r="ASI87" s="25"/>
      <c r="ASJ87" s="25"/>
      <c r="ASK87" s="25"/>
      <c r="ASL87" s="25"/>
      <c r="ASM87" s="25"/>
      <c r="ASN87" s="25"/>
      <c r="ASO87" s="25"/>
      <c r="ASP87" s="25"/>
      <c r="ASQ87" s="25"/>
      <c r="ASR87" s="25"/>
      <c r="ASS87" s="25"/>
      <c r="AST87" s="25"/>
      <c r="ASU87" s="25"/>
      <c r="ASV87" s="25"/>
      <c r="ASW87" s="25"/>
      <c r="ASX87" s="25"/>
      <c r="ASY87" s="25"/>
      <c r="ASZ87" s="25"/>
      <c r="ATA87" s="25"/>
      <c r="ATB87" s="25"/>
      <c r="ATC87" s="25"/>
      <c r="ATD87" s="25"/>
      <c r="ATE87" s="25"/>
      <c r="ATF87" s="25"/>
      <c r="ATG87" s="25"/>
      <c r="ATH87" s="25"/>
      <c r="ATI87" s="25"/>
      <c r="ATJ87" s="25"/>
      <c r="ATK87" s="25"/>
      <c r="ATL87" s="25"/>
      <c r="ATM87" s="25"/>
      <c r="ATN87" s="25"/>
      <c r="ATO87" s="25"/>
      <c r="ATP87" s="25"/>
      <c r="ATQ87" s="25"/>
      <c r="ATR87" s="25"/>
      <c r="ATS87" s="25"/>
      <c r="ATT87" s="25"/>
      <c r="ATU87" s="25"/>
      <c r="ATV87" s="25"/>
      <c r="ATW87" s="25"/>
      <c r="ATX87" s="25"/>
      <c r="ATY87" s="25"/>
      <c r="ATZ87" s="25"/>
      <c r="AUA87" s="25"/>
      <c r="AUB87" s="25"/>
      <c r="AUC87" s="25"/>
      <c r="AUD87" s="25"/>
      <c r="AUE87" s="25"/>
      <c r="AUF87" s="25"/>
      <c r="AUG87" s="25"/>
      <c r="AUH87" s="25"/>
      <c r="AUI87" s="25"/>
      <c r="AUJ87" s="25"/>
      <c r="AUK87" s="25"/>
      <c r="AUL87" s="25"/>
      <c r="AUM87" s="25"/>
      <c r="AUN87" s="25"/>
      <c r="AUO87" s="25"/>
      <c r="AUP87" s="25"/>
      <c r="AUQ87" s="25"/>
      <c r="AUR87" s="25"/>
      <c r="AUS87" s="25"/>
      <c r="AUT87" s="25"/>
      <c r="AUU87" s="25"/>
      <c r="AUV87" s="25"/>
      <c r="AUW87" s="25"/>
      <c r="AUX87" s="25"/>
      <c r="AUY87" s="25"/>
      <c r="AUZ87" s="25"/>
      <c r="AVA87" s="25"/>
      <c r="AVB87" s="25"/>
      <c r="AVC87" s="25"/>
      <c r="AVD87" s="25"/>
      <c r="AVE87" s="25"/>
      <c r="AVF87" s="25"/>
      <c r="AVG87" s="25"/>
      <c r="AVH87" s="25"/>
      <c r="AVI87" s="25"/>
      <c r="AVJ87" s="25"/>
      <c r="AVK87" s="25"/>
      <c r="AVL87" s="25"/>
      <c r="AVM87" s="25"/>
      <c r="AVN87" s="25"/>
      <c r="AVO87" s="25"/>
      <c r="AVP87" s="25"/>
      <c r="AVQ87" s="25"/>
      <c r="AVR87" s="25"/>
      <c r="AVS87" s="25"/>
      <c r="AVT87" s="25"/>
      <c r="AVU87" s="25"/>
      <c r="AVV87" s="25"/>
      <c r="AVW87" s="25"/>
      <c r="AVX87" s="25"/>
      <c r="AVY87" s="25"/>
      <c r="AVZ87" s="25"/>
      <c r="AWA87" s="25"/>
      <c r="AWB87" s="25"/>
      <c r="AWC87" s="25"/>
      <c r="AWD87" s="25"/>
      <c r="AWE87" s="25"/>
      <c r="AWF87" s="25"/>
      <c r="AWG87" s="25"/>
      <c r="AWH87" s="25"/>
      <c r="AWI87" s="25"/>
      <c r="AWJ87" s="25"/>
      <c r="AWK87" s="25"/>
      <c r="AWL87" s="25"/>
      <c r="AWM87" s="25"/>
      <c r="AWN87" s="25"/>
      <c r="AWO87" s="25"/>
      <c r="AWP87" s="25"/>
      <c r="AWQ87" s="25"/>
      <c r="AWR87" s="25"/>
      <c r="AWS87" s="25"/>
      <c r="AWT87" s="25"/>
      <c r="AWU87" s="25"/>
      <c r="AWV87" s="25"/>
      <c r="AWW87" s="25"/>
      <c r="AWX87" s="25"/>
      <c r="AWY87" s="25"/>
      <c r="AWZ87" s="25"/>
      <c r="AXA87" s="25"/>
      <c r="AXB87" s="25"/>
      <c r="AXC87" s="25"/>
      <c r="AXD87" s="25"/>
      <c r="AXE87" s="25"/>
      <c r="AXF87" s="25"/>
      <c r="AXG87" s="25"/>
      <c r="AXH87" s="25"/>
      <c r="AXI87" s="25"/>
      <c r="AXJ87" s="25"/>
      <c r="AXK87" s="25"/>
      <c r="AXL87" s="25"/>
      <c r="AXM87" s="25"/>
      <c r="AXN87" s="25"/>
      <c r="AXO87" s="25"/>
      <c r="AXP87" s="25"/>
      <c r="AXQ87" s="25"/>
      <c r="AXR87" s="25"/>
      <c r="AXS87" s="25"/>
      <c r="AXT87" s="25"/>
      <c r="AXU87" s="25"/>
      <c r="AXV87" s="25"/>
      <c r="AXW87" s="25"/>
      <c r="AXX87" s="25"/>
      <c r="AXY87" s="25"/>
      <c r="AXZ87" s="25"/>
      <c r="AYA87" s="25"/>
      <c r="AYB87" s="25"/>
      <c r="AYC87" s="25"/>
      <c r="AYD87" s="25"/>
      <c r="AYE87" s="25"/>
      <c r="AYF87" s="25"/>
      <c r="AYG87" s="25"/>
      <c r="AYH87" s="25"/>
      <c r="AYI87" s="25"/>
      <c r="AYJ87" s="25"/>
      <c r="AYK87" s="25"/>
      <c r="AYL87" s="25"/>
      <c r="AYM87" s="25"/>
      <c r="AYN87" s="25"/>
      <c r="AYO87" s="25"/>
      <c r="AYP87" s="25"/>
      <c r="AYQ87" s="25"/>
      <c r="AYR87" s="25"/>
      <c r="AYS87" s="25"/>
      <c r="AYT87" s="25"/>
      <c r="AYU87" s="25"/>
      <c r="AYV87" s="25"/>
      <c r="AYW87" s="25"/>
      <c r="AYX87" s="25"/>
      <c r="AYY87" s="25"/>
      <c r="AYZ87" s="25"/>
      <c r="AZA87" s="25"/>
      <c r="AZB87" s="25"/>
      <c r="AZC87" s="25"/>
      <c r="AZD87" s="25"/>
      <c r="AZE87" s="25"/>
      <c r="AZF87" s="25"/>
      <c r="AZG87" s="25"/>
      <c r="AZH87" s="25"/>
      <c r="AZI87" s="25"/>
      <c r="AZJ87" s="25"/>
      <c r="AZK87" s="25"/>
      <c r="AZL87" s="25"/>
      <c r="AZM87" s="25"/>
      <c r="AZN87" s="25"/>
      <c r="AZO87" s="25"/>
      <c r="AZP87" s="25"/>
      <c r="AZQ87" s="25"/>
      <c r="AZR87" s="25"/>
      <c r="AZS87" s="25"/>
      <c r="AZT87" s="25"/>
      <c r="AZU87" s="25"/>
      <c r="AZV87" s="25"/>
      <c r="AZW87" s="25"/>
      <c r="AZX87" s="25"/>
      <c r="AZY87" s="25"/>
      <c r="AZZ87" s="25"/>
      <c r="BAA87" s="25"/>
      <c r="BAB87" s="25"/>
      <c r="BAC87" s="25"/>
      <c r="BAD87" s="25"/>
      <c r="BAE87" s="25"/>
      <c r="BAF87" s="25"/>
      <c r="BAG87" s="25"/>
      <c r="BAH87" s="25"/>
      <c r="BAI87" s="25"/>
      <c r="BAJ87" s="25"/>
      <c r="BAK87" s="25"/>
      <c r="BAL87" s="25"/>
      <c r="BAM87" s="25"/>
      <c r="BAN87" s="25"/>
      <c r="BAO87" s="25"/>
      <c r="BAP87" s="25"/>
      <c r="BAQ87" s="25"/>
      <c r="BAR87" s="25"/>
      <c r="BAS87" s="25"/>
      <c r="BAT87" s="25"/>
      <c r="BAU87" s="25"/>
      <c r="BAV87" s="25"/>
      <c r="BAW87" s="25"/>
      <c r="BAX87" s="25"/>
      <c r="BAY87" s="25"/>
      <c r="BAZ87" s="25"/>
      <c r="BBA87" s="25"/>
      <c r="BBB87" s="25"/>
      <c r="BBC87" s="25"/>
      <c r="BBD87" s="25"/>
      <c r="BBE87" s="25"/>
      <c r="BBF87" s="25"/>
      <c r="BBG87" s="25"/>
      <c r="BBH87" s="25"/>
      <c r="BBI87" s="25"/>
      <c r="BBJ87" s="25"/>
      <c r="BBK87" s="25"/>
      <c r="BBL87" s="25"/>
      <c r="BBM87" s="25"/>
      <c r="BBN87" s="25"/>
      <c r="BBO87" s="25"/>
      <c r="BBP87" s="25"/>
      <c r="BBQ87" s="25"/>
      <c r="BBR87" s="25"/>
      <c r="BBS87" s="25"/>
      <c r="BBT87" s="25"/>
      <c r="BBU87" s="25"/>
      <c r="BBV87" s="25"/>
      <c r="BBW87" s="25"/>
      <c r="BBX87" s="25"/>
      <c r="BBY87" s="25"/>
      <c r="BBZ87" s="25"/>
      <c r="BCA87" s="25"/>
      <c r="BCB87" s="25"/>
      <c r="BCC87" s="25"/>
      <c r="BCD87" s="25"/>
      <c r="BCE87" s="25"/>
      <c r="BCF87" s="25"/>
      <c r="BCG87" s="25"/>
      <c r="BCH87" s="25"/>
      <c r="BCI87" s="25"/>
      <c r="BCJ87" s="25"/>
      <c r="BCK87" s="25"/>
      <c r="BCL87" s="25"/>
      <c r="BCM87" s="25"/>
      <c r="BCN87" s="25"/>
      <c r="BCO87" s="25"/>
      <c r="BCP87" s="25"/>
      <c r="BCQ87" s="25"/>
      <c r="BCR87" s="25"/>
      <c r="BCS87" s="25"/>
      <c r="BCT87" s="25"/>
      <c r="BCU87" s="25"/>
      <c r="BCV87" s="25"/>
      <c r="BCW87" s="25"/>
      <c r="BCX87" s="25"/>
      <c r="BCY87" s="25"/>
      <c r="BCZ87" s="25"/>
      <c r="BDA87" s="25"/>
      <c r="BDB87" s="25"/>
      <c r="BDC87" s="25"/>
      <c r="BDD87" s="25"/>
      <c r="BDE87" s="25"/>
      <c r="BDF87" s="25"/>
      <c r="BDG87" s="25"/>
      <c r="BDH87" s="25"/>
      <c r="BDI87" s="25"/>
      <c r="BDJ87" s="25"/>
      <c r="BDK87" s="25"/>
      <c r="BDL87" s="25"/>
      <c r="BDM87" s="25"/>
      <c r="BDN87" s="25"/>
      <c r="BDO87" s="25"/>
      <c r="BDP87" s="25"/>
      <c r="BDQ87" s="25"/>
      <c r="BDR87" s="25"/>
      <c r="BDS87" s="25"/>
      <c r="BDT87" s="25"/>
      <c r="BDU87" s="25"/>
      <c r="BDV87" s="25"/>
      <c r="BDW87" s="25"/>
      <c r="BDX87" s="25"/>
      <c r="BDY87" s="25"/>
      <c r="BDZ87" s="25"/>
      <c r="BEA87" s="25"/>
      <c r="BEB87" s="25"/>
      <c r="BEC87" s="25"/>
      <c r="BED87" s="25"/>
      <c r="BEE87" s="25"/>
      <c r="BEF87" s="25"/>
      <c r="BEG87" s="25"/>
      <c r="BEH87" s="25"/>
      <c r="BEI87" s="25"/>
      <c r="BEJ87" s="25"/>
      <c r="BEK87" s="25"/>
      <c r="BEL87" s="25"/>
      <c r="BEM87" s="25"/>
      <c r="BEN87" s="25"/>
      <c r="BEO87" s="25"/>
      <c r="BEP87" s="25"/>
      <c r="BEQ87" s="25"/>
      <c r="BER87" s="25"/>
      <c r="BES87" s="25"/>
      <c r="BET87" s="25"/>
      <c r="BEU87" s="25"/>
      <c r="BEV87" s="25"/>
      <c r="BEW87" s="25"/>
      <c r="BEX87" s="25"/>
      <c r="BEY87" s="25"/>
      <c r="BEZ87" s="25"/>
      <c r="BFA87" s="25"/>
      <c r="BFB87" s="25"/>
      <c r="BFC87" s="25"/>
      <c r="BFD87" s="25"/>
      <c r="BFE87" s="25"/>
      <c r="BFF87" s="25"/>
      <c r="BFG87" s="25"/>
      <c r="BFH87" s="25"/>
      <c r="BFI87" s="25"/>
      <c r="BFJ87" s="25"/>
      <c r="BFK87" s="25"/>
      <c r="BFL87" s="25"/>
      <c r="BFM87" s="25"/>
      <c r="BFN87" s="25"/>
      <c r="BFO87" s="25"/>
      <c r="BFP87" s="25"/>
      <c r="BFQ87" s="25"/>
      <c r="BFR87" s="25"/>
      <c r="BFS87" s="25"/>
      <c r="BFT87" s="25"/>
      <c r="BFU87" s="25"/>
      <c r="BFV87" s="25"/>
      <c r="BFW87" s="25"/>
      <c r="BFX87" s="25"/>
      <c r="BFY87" s="25"/>
      <c r="BFZ87" s="25"/>
      <c r="BGA87" s="25"/>
      <c r="BGB87" s="25"/>
      <c r="BGC87" s="25"/>
      <c r="BGD87" s="25"/>
      <c r="BGE87" s="25"/>
      <c r="BGF87" s="25"/>
      <c r="BGG87" s="25"/>
      <c r="BGH87" s="25"/>
      <c r="BGI87" s="25"/>
      <c r="BGJ87" s="25"/>
      <c r="BGK87" s="25"/>
      <c r="BGL87" s="25"/>
      <c r="BGM87" s="25"/>
      <c r="BGN87" s="25"/>
      <c r="BGO87" s="25"/>
      <c r="BGP87" s="25"/>
      <c r="BGQ87" s="25"/>
      <c r="BGR87" s="25"/>
      <c r="BGS87" s="25"/>
      <c r="BGT87" s="25"/>
      <c r="BGU87" s="25"/>
      <c r="BGV87" s="25"/>
      <c r="BGW87" s="25"/>
      <c r="BGX87" s="25"/>
      <c r="BGY87" s="25"/>
      <c r="BGZ87" s="25"/>
      <c r="BHA87" s="25"/>
      <c r="BHB87" s="25"/>
      <c r="BHC87" s="25"/>
      <c r="BHD87" s="25"/>
      <c r="BHE87" s="25"/>
      <c r="BHF87" s="25"/>
      <c r="BHG87" s="25"/>
      <c r="BHH87" s="25"/>
      <c r="BHI87" s="25"/>
      <c r="BHJ87" s="25"/>
      <c r="BHK87" s="25"/>
      <c r="BHL87" s="25"/>
      <c r="BHM87" s="25"/>
      <c r="BHN87" s="25"/>
      <c r="BHO87" s="25"/>
      <c r="BHP87" s="25"/>
      <c r="BHQ87" s="25"/>
      <c r="BHR87" s="25"/>
      <c r="BHS87" s="25"/>
      <c r="BHT87" s="25"/>
      <c r="BHU87" s="25"/>
      <c r="BHV87" s="25"/>
      <c r="BHW87" s="25"/>
      <c r="BHX87" s="25"/>
      <c r="BHY87" s="25"/>
      <c r="BHZ87" s="25"/>
      <c r="BIA87" s="25"/>
      <c r="BIB87" s="25"/>
      <c r="BIC87" s="25"/>
      <c r="BID87" s="25"/>
      <c r="BIE87" s="25"/>
      <c r="BIF87" s="25"/>
      <c r="BIG87" s="25"/>
      <c r="BIH87" s="25"/>
      <c r="BII87" s="25"/>
      <c r="BIJ87" s="25"/>
      <c r="BIK87" s="25"/>
      <c r="BIL87" s="25"/>
      <c r="BIM87" s="25"/>
      <c r="BIN87" s="25"/>
      <c r="BIO87" s="25"/>
      <c r="BIP87" s="25"/>
      <c r="BIQ87" s="25"/>
      <c r="BIR87" s="25"/>
      <c r="BIS87" s="25"/>
      <c r="BIT87" s="25"/>
      <c r="BIU87" s="25"/>
      <c r="BIV87" s="25"/>
      <c r="BIW87" s="25"/>
      <c r="BIX87" s="25"/>
      <c r="BIY87" s="25"/>
      <c r="BIZ87" s="25"/>
      <c r="BJA87" s="25"/>
      <c r="BJB87" s="25"/>
      <c r="BJC87" s="25"/>
      <c r="BJD87" s="25"/>
      <c r="BJE87" s="25"/>
      <c r="BJF87" s="25"/>
      <c r="BJG87" s="25"/>
      <c r="BJH87" s="25"/>
      <c r="BJI87" s="25"/>
      <c r="BJJ87" s="25"/>
      <c r="BJK87" s="25"/>
      <c r="BJL87" s="25"/>
      <c r="BJM87" s="25"/>
      <c r="BJN87" s="25"/>
      <c r="BJO87" s="25"/>
      <c r="BJP87" s="25"/>
      <c r="BJQ87" s="25"/>
      <c r="BJR87" s="25"/>
      <c r="BJS87" s="25"/>
      <c r="BJT87" s="25"/>
      <c r="BJU87" s="25"/>
      <c r="BJV87" s="25"/>
      <c r="BJW87" s="25"/>
      <c r="BJX87" s="25"/>
      <c r="BJY87" s="25"/>
      <c r="BJZ87" s="25"/>
      <c r="BKA87" s="25"/>
      <c r="BKB87" s="25"/>
      <c r="BKC87" s="25"/>
      <c r="BKD87" s="25"/>
      <c r="BKE87" s="25"/>
      <c r="BKF87" s="25"/>
      <c r="BKG87" s="25"/>
      <c r="BKH87" s="25"/>
      <c r="BKI87" s="25"/>
      <c r="BKJ87" s="25"/>
      <c r="BKK87" s="25"/>
      <c r="BKL87" s="25"/>
      <c r="BKM87" s="25"/>
      <c r="BKN87" s="25"/>
      <c r="BKO87" s="25"/>
      <c r="BKP87" s="25"/>
      <c r="BKQ87" s="25"/>
      <c r="BKR87" s="25"/>
      <c r="BKS87" s="25"/>
      <c r="BKT87" s="25"/>
      <c r="BKU87" s="25"/>
      <c r="BKV87" s="25"/>
      <c r="BKW87" s="25"/>
      <c r="BKX87" s="25"/>
      <c r="BKY87" s="25"/>
      <c r="BKZ87" s="25"/>
      <c r="BLA87" s="25"/>
      <c r="BLB87" s="25"/>
      <c r="BLC87" s="25"/>
      <c r="BLD87" s="25"/>
      <c r="BLE87" s="25"/>
      <c r="BLF87" s="25"/>
      <c r="BLG87" s="25"/>
      <c r="BLH87" s="25"/>
      <c r="BLI87" s="25"/>
      <c r="BLJ87" s="25"/>
      <c r="BLK87" s="25"/>
      <c r="BLL87" s="25"/>
      <c r="BLM87" s="25"/>
      <c r="BLN87" s="25"/>
      <c r="BLO87" s="25"/>
      <c r="BLP87" s="25"/>
      <c r="BLQ87" s="25"/>
      <c r="BLR87" s="25"/>
      <c r="BLS87" s="25"/>
      <c r="BLT87" s="25"/>
      <c r="BLU87" s="25"/>
      <c r="BLV87" s="25"/>
      <c r="BLW87" s="25"/>
      <c r="BLX87" s="25"/>
      <c r="BLY87" s="25"/>
      <c r="BLZ87" s="25"/>
      <c r="BMA87" s="25"/>
      <c r="BMB87" s="25"/>
      <c r="BMC87" s="25"/>
      <c r="BMD87" s="25"/>
      <c r="BME87" s="25"/>
      <c r="BMF87" s="25"/>
      <c r="BMG87" s="25"/>
      <c r="BMH87" s="25"/>
      <c r="BMI87" s="25"/>
      <c r="BMJ87" s="25"/>
      <c r="BMK87" s="25"/>
      <c r="BML87" s="25"/>
      <c r="BMM87" s="25"/>
      <c r="BMN87" s="25"/>
      <c r="BMO87" s="25"/>
      <c r="BMP87" s="25"/>
      <c r="BMQ87" s="25"/>
      <c r="BMR87" s="25"/>
      <c r="BMS87" s="25"/>
      <c r="BMT87" s="25"/>
      <c r="BMU87" s="25"/>
      <c r="BMV87" s="25"/>
      <c r="BMW87" s="25"/>
      <c r="BMX87" s="25"/>
      <c r="BMY87" s="25"/>
      <c r="BMZ87" s="25"/>
      <c r="BNA87" s="25"/>
      <c r="BNB87" s="25"/>
      <c r="BNC87" s="25"/>
      <c r="BND87" s="25"/>
      <c r="BNE87" s="25"/>
      <c r="BNF87" s="25"/>
      <c r="BNG87" s="25"/>
      <c r="BNH87" s="25"/>
      <c r="BNI87" s="25"/>
      <c r="BNJ87" s="25"/>
      <c r="BNK87" s="25"/>
      <c r="BNL87" s="25"/>
      <c r="BNM87" s="25"/>
      <c r="BNN87" s="25"/>
      <c r="BNO87" s="25"/>
      <c r="BNP87" s="25"/>
      <c r="BNQ87" s="25"/>
      <c r="BNR87" s="25"/>
      <c r="BNS87" s="25"/>
      <c r="BNT87" s="25"/>
      <c r="BNU87" s="25"/>
      <c r="BNV87" s="25"/>
      <c r="BNW87" s="25"/>
      <c r="BNX87" s="25"/>
      <c r="BNY87" s="25"/>
      <c r="BNZ87" s="25"/>
      <c r="BOA87" s="25"/>
      <c r="BOB87" s="25"/>
      <c r="BOC87" s="25"/>
      <c r="BOD87" s="25"/>
      <c r="BOE87" s="25"/>
      <c r="BOF87" s="25"/>
      <c r="BOG87" s="25"/>
      <c r="BOH87" s="25"/>
      <c r="BOI87" s="25"/>
      <c r="BOJ87" s="25"/>
      <c r="BOK87" s="25"/>
      <c r="BOL87" s="25"/>
      <c r="BOM87" s="25"/>
      <c r="BON87" s="25"/>
      <c r="BOO87" s="25"/>
      <c r="BOP87" s="25"/>
      <c r="BOQ87" s="25"/>
      <c r="BOR87" s="25"/>
      <c r="BOS87" s="25"/>
      <c r="BOT87" s="25"/>
      <c r="BOU87" s="25"/>
      <c r="BOV87" s="25"/>
      <c r="BOW87" s="25"/>
      <c r="BOX87" s="25"/>
      <c r="BOY87" s="25"/>
      <c r="BOZ87" s="25"/>
      <c r="BPA87" s="25"/>
      <c r="BPB87" s="25"/>
      <c r="BPC87" s="25"/>
      <c r="BPD87" s="25"/>
      <c r="BPE87" s="25"/>
      <c r="BPF87" s="25"/>
      <c r="BPG87" s="25"/>
      <c r="BPH87" s="25"/>
      <c r="BPI87" s="25"/>
      <c r="BPJ87" s="25"/>
      <c r="BPK87" s="25"/>
      <c r="BPL87" s="25"/>
      <c r="BPM87" s="25"/>
      <c r="BPN87" s="25"/>
      <c r="BPO87" s="25"/>
      <c r="BPP87" s="25"/>
      <c r="BPQ87" s="25"/>
      <c r="BPR87" s="25"/>
      <c r="BPS87" s="25"/>
      <c r="BPT87" s="25"/>
      <c r="BPU87" s="25"/>
      <c r="BPV87" s="25"/>
      <c r="BPW87" s="25"/>
      <c r="BPX87" s="25"/>
      <c r="BPY87" s="25"/>
      <c r="BPZ87" s="25"/>
      <c r="BQA87" s="25"/>
      <c r="BQB87" s="25"/>
      <c r="BQC87" s="25"/>
      <c r="BQD87" s="25"/>
      <c r="BQE87" s="25"/>
      <c r="BQF87" s="25"/>
      <c r="BQG87" s="25"/>
      <c r="BQH87" s="25"/>
      <c r="BQI87" s="25"/>
      <c r="BQJ87" s="25"/>
      <c r="BQK87" s="25"/>
      <c r="BQL87" s="25"/>
      <c r="BQM87" s="25"/>
      <c r="BQN87" s="25"/>
      <c r="BQO87" s="25"/>
      <c r="BQP87" s="25"/>
      <c r="BQQ87" s="25"/>
      <c r="BQR87" s="25"/>
      <c r="BQS87" s="25"/>
      <c r="BQT87" s="25"/>
      <c r="BQU87" s="25"/>
      <c r="BQV87" s="25"/>
      <c r="BQW87" s="25"/>
      <c r="BQX87" s="25"/>
      <c r="BQY87" s="25"/>
      <c r="BQZ87" s="25"/>
      <c r="BRA87" s="25"/>
      <c r="BRB87" s="25"/>
      <c r="BRC87" s="25"/>
      <c r="BRD87" s="25"/>
      <c r="BRE87" s="25"/>
      <c r="BRF87" s="25"/>
      <c r="BRG87" s="25"/>
      <c r="BRH87" s="25"/>
      <c r="BRI87" s="25"/>
      <c r="BRJ87" s="25"/>
      <c r="BRK87" s="25"/>
      <c r="BRL87" s="25"/>
      <c r="BRM87" s="25"/>
      <c r="BRN87" s="25"/>
      <c r="BRO87" s="25"/>
      <c r="BRP87" s="25"/>
      <c r="BRQ87" s="25"/>
      <c r="BRR87" s="25"/>
      <c r="BRS87" s="25"/>
      <c r="BRT87" s="25"/>
      <c r="BRU87" s="25"/>
      <c r="BRV87" s="25"/>
      <c r="BRW87" s="25"/>
      <c r="BRX87" s="25"/>
      <c r="BRY87" s="25"/>
      <c r="BRZ87" s="25"/>
      <c r="BSA87" s="25"/>
      <c r="BSB87" s="25"/>
      <c r="BSC87" s="25"/>
      <c r="BSD87" s="25"/>
      <c r="BSE87" s="25"/>
      <c r="BSF87" s="25"/>
      <c r="BSG87" s="25"/>
      <c r="BSH87" s="25"/>
      <c r="BSI87" s="25"/>
      <c r="BSJ87" s="25"/>
      <c r="BSK87" s="25"/>
      <c r="BSL87" s="25"/>
      <c r="BSM87" s="25"/>
      <c r="BSN87" s="25"/>
      <c r="BSO87" s="25"/>
      <c r="BSP87" s="25"/>
      <c r="BSQ87" s="25"/>
      <c r="BSR87" s="25"/>
      <c r="BSS87" s="25"/>
      <c r="BST87" s="25"/>
      <c r="BSU87" s="25"/>
      <c r="BSV87" s="25"/>
      <c r="BSW87" s="25"/>
      <c r="BSX87" s="25"/>
      <c r="BSY87" s="25"/>
      <c r="BSZ87" s="25"/>
      <c r="BTA87" s="25"/>
      <c r="BTB87" s="25"/>
      <c r="BTC87" s="25"/>
      <c r="BTD87" s="25"/>
      <c r="BTE87" s="25"/>
      <c r="BTF87" s="25"/>
      <c r="BTG87" s="25"/>
      <c r="BTH87" s="25"/>
      <c r="BTI87" s="25"/>
      <c r="BTJ87" s="25"/>
      <c r="BTK87" s="25"/>
      <c r="BTL87" s="25"/>
      <c r="BTM87" s="25"/>
      <c r="BTN87" s="25"/>
      <c r="BTO87" s="25"/>
      <c r="BTP87" s="25"/>
      <c r="BTQ87" s="25"/>
      <c r="BTR87" s="25"/>
      <c r="BTS87" s="25"/>
      <c r="BTT87" s="25"/>
      <c r="BTU87" s="25"/>
      <c r="BTV87" s="25"/>
      <c r="BTW87" s="25"/>
      <c r="BTX87" s="25"/>
      <c r="BTY87" s="25"/>
      <c r="BTZ87" s="25"/>
      <c r="BUA87" s="25"/>
      <c r="BUB87" s="25"/>
      <c r="BUC87" s="25"/>
      <c r="BUD87" s="25"/>
      <c r="BUE87" s="25"/>
      <c r="BUF87" s="25"/>
      <c r="BUG87" s="25"/>
      <c r="BUH87" s="25"/>
      <c r="BUI87" s="25"/>
      <c r="BUJ87" s="25"/>
      <c r="BUK87" s="25"/>
      <c r="BUL87" s="25"/>
      <c r="BUM87" s="25"/>
      <c r="BUN87" s="25"/>
      <c r="BUO87" s="25"/>
      <c r="BUP87" s="25"/>
      <c r="BUQ87" s="25"/>
      <c r="BUR87" s="25"/>
      <c r="BUS87" s="25"/>
      <c r="BUT87" s="25"/>
      <c r="BUU87" s="25"/>
      <c r="BUV87" s="25"/>
      <c r="BUW87" s="25"/>
      <c r="BUX87" s="25"/>
      <c r="BUY87" s="25"/>
      <c r="BUZ87" s="25"/>
      <c r="BVA87" s="25"/>
      <c r="BVB87" s="25"/>
      <c r="BVC87" s="25"/>
      <c r="BVD87" s="25"/>
      <c r="BVE87" s="25"/>
      <c r="BVF87" s="25"/>
      <c r="BVG87" s="25"/>
      <c r="BVH87" s="25"/>
      <c r="BVI87" s="25"/>
      <c r="BVJ87" s="25"/>
      <c r="BVK87" s="25"/>
      <c r="BVL87" s="25"/>
      <c r="BVM87" s="25"/>
      <c r="BVN87" s="25"/>
      <c r="BVO87" s="25"/>
      <c r="BVP87" s="25"/>
      <c r="BVQ87" s="25"/>
      <c r="BVR87" s="25"/>
      <c r="BVS87" s="25"/>
      <c r="BVT87" s="25"/>
      <c r="BVU87" s="25"/>
      <c r="BVV87" s="25"/>
      <c r="BVW87" s="25"/>
      <c r="BVX87" s="25"/>
      <c r="BVY87" s="25"/>
      <c r="BVZ87" s="25"/>
      <c r="BWA87" s="25"/>
      <c r="BWB87" s="25"/>
      <c r="BWC87" s="25"/>
      <c r="BWD87" s="25"/>
      <c r="BWE87" s="25"/>
      <c r="BWF87" s="25"/>
      <c r="BWG87" s="25"/>
      <c r="BWH87" s="25"/>
      <c r="BWI87" s="25"/>
      <c r="BWJ87" s="25"/>
      <c r="BWK87" s="25"/>
      <c r="BWL87" s="25"/>
      <c r="BWM87" s="25"/>
      <c r="BWN87" s="25"/>
      <c r="BWO87" s="25"/>
      <c r="BWP87" s="25"/>
      <c r="BWQ87" s="25"/>
      <c r="BWR87" s="25"/>
      <c r="BWS87" s="25"/>
      <c r="BWT87" s="25"/>
      <c r="BWU87" s="25"/>
      <c r="BWV87" s="25"/>
      <c r="BWW87" s="25"/>
      <c r="BWX87" s="25"/>
      <c r="BWY87" s="25"/>
      <c r="BWZ87" s="25"/>
      <c r="BXA87" s="25"/>
      <c r="BXB87" s="25"/>
      <c r="BXC87" s="25"/>
      <c r="BXD87" s="25"/>
      <c r="BXE87" s="25"/>
      <c r="BXF87" s="25"/>
      <c r="BXG87" s="25"/>
      <c r="BXH87" s="25"/>
      <c r="BXI87" s="25"/>
      <c r="BXJ87" s="25"/>
      <c r="BXK87" s="25"/>
      <c r="BXL87" s="25"/>
      <c r="BXM87" s="25"/>
      <c r="BXN87" s="25"/>
      <c r="BXO87" s="25"/>
      <c r="BXP87" s="25"/>
      <c r="BXQ87" s="25"/>
      <c r="BXR87" s="25"/>
      <c r="BXS87" s="25"/>
      <c r="BXT87" s="25"/>
      <c r="BXU87" s="25"/>
      <c r="BXV87" s="25"/>
      <c r="BXW87" s="25"/>
      <c r="BXX87" s="25"/>
      <c r="BXY87" s="25"/>
      <c r="BXZ87" s="25"/>
      <c r="BYA87" s="25"/>
      <c r="BYB87" s="25"/>
      <c r="BYC87" s="25"/>
      <c r="BYD87" s="25"/>
      <c r="BYE87" s="25"/>
      <c r="BYF87" s="25"/>
      <c r="BYG87" s="25"/>
      <c r="BYH87" s="25"/>
      <c r="BYI87" s="25"/>
      <c r="BYJ87" s="25"/>
      <c r="BYK87" s="25"/>
      <c r="BYL87" s="25"/>
      <c r="BYM87" s="25"/>
      <c r="BYN87" s="25"/>
      <c r="BYO87" s="25"/>
      <c r="BYP87" s="25"/>
      <c r="BYQ87" s="25"/>
      <c r="BYR87" s="25"/>
      <c r="BYS87" s="25"/>
      <c r="BYT87" s="25"/>
      <c r="BYU87" s="25"/>
      <c r="BYV87" s="25"/>
      <c r="BYW87" s="25"/>
      <c r="BYX87" s="25"/>
      <c r="BYY87" s="25"/>
      <c r="BYZ87" s="25"/>
      <c r="BZA87" s="25"/>
      <c r="BZB87" s="25"/>
      <c r="BZC87" s="25"/>
      <c r="BZD87" s="25"/>
      <c r="BZE87" s="25"/>
      <c r="BZF87" s="25"/>
      <c r="BZG87" s="25"/>
      <c r="BZH87" s="25"/>
      <c r="BZI87" s="25"/>
      <c r="BZJ87" s="25"/>
      <c r="BZK87" s="25"/>
      <c r="BZL87" s="25"/>
      <c r="BZM87" s="25"/>
      <c r="BZN87" s="25"/>
      <c r="BZO87" s="25"/>
      <c r="BZP87" s="25"/>
      <c r="BZQ87" s="25"/>
      <c r="BZR87" s="25"/>
      <c r="BZS87" s="25"/>
      <c r="BZT87" s="25"/>
      <c r="BZU87" s="25"/>
      <c r="BZV87" s="25"/>
      <c r="BZW87" s="25"/>
      <c r="BZX87" s="25"/>
      <c r="BZY87" s="25"/>
      <c r="BZZ87" s="25"/>
      <c r="CAA87" s="25"/>
      <c r="CAB87" s="25"/>
      <c r="CAC87" s="25"/>
      <c r="CAD87" s="25"/>
      <c r="CAE87" s="25"/>
      <c r="CAF87" s="25"/>
      <c r="CAG87" s="25"/>
      <c r="CAH87" s="25"/>
      <c r="CAI87" s="25"/>
      <c r="CAJ87" s="25"/>
      <c r="CAK87" s="25"/>
      <c r="CAL87" s="25"/>
      <c r="CAM87" s="25"/>
      <c r="CAN87" s="25"/>
      <c r="CAO87" s="25"/>
      <c r="CAP87" s="25"/>
      <c r="CAQ87" s="25"/>
      <c r="CAR87" s="25"/>
      <c r="CAS87" s="25"/>
      <c r="CAT87" s="25"/>
      <c r="CAU87" s="25"/>
      <c r="CAV87" s="25"/>
      <c r="CAW87" s="25"/>
      <c r="CAX87" s="25"/>
      <c r="CAY87" s="25"/>
      <c r="CAZ87" s="25"/>
      <c r="CBA87" s="25"/>
      <c r="CBB87" s="25"/>
      <c r="CBC87" s="25"/>
      <c r="CBD87" s="25"/>
      <c r="CBE87" s="25"/>
      <c r="CBF87" s="25"/>
      <c r="CBG87" s="25"/>
      <c r="CBH87" s="25"/>
      <c r="CBI87" s="25"/>
      <c r="CBJ87" s="25"/>
      <c r="CBK87" s="25"/>
      <c r="CBL87" s="25"/>
      <c r="CBM87" s="25"/>
      <c r="CBN87" s="25"/>
      <c r="CBO87" s="25"/>
      <c r="CBP87" s="25"/>
      <c r="CBQ87" s="25"/>
      <c r="CBR87" s="25"/>
      <c r="CBS87" s="25"/>
      <c r="CBT87" s="25"/>
      <c r="CBU87" s="25"/>
    </row>
    <row r="88" spans="1:2101" s="25" customFormat="1" ht="28.35" customHeight="1" thickBot="1" x14ac:dyDescent="0.55000000000000004">
      <c r="A88" s="47"/>
      <c r="R88" s="97"/>
      <c r="S88" s="97"/>
      <c r="BD88" s="88"/>
      <c r="BE88" s="88"/>
      <c r="BF88" s="88"/>
      <c r="BG88" s="88"/>
      <c r="BH88" s="88"/>
      <c r="BI88" s="30"/>
      <c r="BJ88" s="122">
        <f>SUM(X88:AE88)</f>
        <v>0</v>
      </c>
    </row>
    <row r="89" spans="1:2101" ht="32.450000000000003" customHeight="1" thickBot="1" x14ac:dyDescent="0.25">
      <c r="A89" s="499" t="s">
        <v>96</v>
      </c>
      <c r="B89" s="458" t="s">
        <v>318</v>
      </c>
      <c r="C89" s="459"/>
      <c r="D89" s="459"/>
      <c r="E89" s="459"/>
      <c r="F89" s="459"/>
      <c r="G89" s="459"/>
      <c r="H89" s="459"/>
      <c r="I89" s="459"/>
      <c r="J89" s="459"/>
      <c r="K89" s="459"/>
      <c r="L89" s="459"/>
      <c r="M89" s="459"/>
      <c r="N89" s="459"/>
      <c r="O89" s="460"/>
      <c r="P89" s="577" t="s">
        <v>8</v>
      </c>
      <c r="Q89" s="327"/>
      <c r="R89" s="327" t="s">
        <v>9</v>
      </c>
      <c r="S89" s="513"/>
      <c r="T89" s="544" t="s">
        <v>10</v>
      </c>
      <c r="U89" s="449"/>
      <c r="V89" s="449"/>
      <c r="W89" s="449"/>
      <c r="X89" s="449"/>
      <c r="Y89" s="449"/>
      <c r="Z89" s="449"/>
      <c r="AA89" s="449"/>
      <c r="AB89" s="449"/>
      <c r="AC89" s="449"/>
      <c r="AD89" s="449"/>
      <c r="AE89" s="566"/>
      <c r="AF89" s="544" t="s">
        <v>34</v>
      </c>
      <c r="AG89" s="449"/>
      <c r="AH89" s="449"/>
      <c r="AI89" s="449"/>
      <c r="AJ89" s="449"/>
      <c r="AK89" s="449"/>
      <c r="AL89" s="449"/>
      <c r="AM89" s="449"/>
      <c r="AN89" s="449"/>
      <c r="AO89" s="449"/>
      <c r="AP89" s="449"/>
      <c r="AQ89" s="449"/>
      <c r="AR89" s="449"/>
      <c r="AS89" s="449"/>
      <c r="AT89" s="449"/>
      <c r="AU89" s="449"/>
      <c r="AV89" s="449"/>
      <c r="AW89" s="449"/>
      <c r="AX89" s="449"/>
      <c r="AY89" s="449"/>
      <c r="AZ89" s="449"/>
      <c r="BA89" s="449"/>
      <c r="BB89" s="449"/>
      <c r="BC89" s="545"/>
      <c r="BD89" s="343" t="s">
        <v>97</v>
      </c>
      <c r="BE89" s="344"/>
      <c r="BF89" s="344"/>
      <c r="BG89" s="344"/>
      <c r="BH89" s="344"/>
      <c r="BI89" s="345"/>
      <c r="BJ89" s="122">
        <f>SUM(X89:AE89)</f>
        <v>0</v>
      </c>
      <c r="BK89" s="20"/>
      <c r="BL89" s="20"/>
      <c r="BN89" s="2"/>
      <c r="BO89" s="2"/>
    </row>
    <row r="90" spans="1:2101" ht="32.450000000000003" customHeight="1" thickBot="1" x14ac:dyDescent="0.25">
      <c r="A90" s="500"/>
      <c r="B90" s="461"/>
      <c r="C90" s="462"/>
      <c r="D90" s="462"/>
      <c r="E90" s="462"/>
      <c r="F90" s="462"/>
      <c r="G90" s="462"/>
      <c r="H90" s="462"/>
      <c r="I90" s="462"/>
      <c r="J90" s="462"/>
      <c r="K90" s="462"/>
      <c r="L90" s="462"/>
      <c r="M90" s="462"/>
      <c r="N90" s="462"/>
      <c r="O90" s="463"/>
      <c r="P90" s="578"/>
      <c r="Q90" s="400"/>
      <c r="R90" s="400"/>
      <c r="S90" s="515"/>
      <c r="T90" s="512" t="s">
        <v>5</v>
      </c>
      <c r="U90" s="513"/>
      <c r="V90" s="327" t="s">
        <v>11</v>
      </c>
      <c r="W90" s="399"/>
      <c r="X90" s="340" t="s">
        <v>12</v>
      </c>
      <c r="Y90" s="341"/>
      <c r="Z90" s="341"/>
      <c r="AA90" s="341"/>
      <c r="AB90" s="341"/>
      <c r="AC90" s="341"/>
      <c r="AD90" s="341"/>
      <c r="AE90" s="342"/>
      <c r="AF90" s="403" t="s">
        <v>14</v>
      </c>
      <c r="AG90" s="341"/>
      <c r="AH90" s="341"/>
      <c r="AI90" s="341"/>
      <c r="AJ90" s="341"/>
      <c r="AK90" s="404"/>
      <c r="AL90" s="340" t="s">
        <v>15</v>
      </c>
      <c r="AM90" s="341"/>
      <c r="AN90" s="341"/>
      <c r="AO90" s="341"/>
      <c r="AP90" s="341"/>
      <c r="AQ90" s="342"/>
      <c r="AR90" s="403" t="s">
        <v>16</v>
      </c>
      <c r="AS90" s="341"/>
      <c r="AT90" s="341"/>
      <c r="AU90" s="341"/>
      <c r="AV90" s="341"/>
      <c r="AW90" s="404"/>
      <c r="AX90" s="340" t="s">
        <v>158</v>
      </c>
      <c r="AY90" s="341"/>
      <c r="AZ90" s="341"/>
      <c r="BA90" s="341"/>
      <c r="BB90" s="341"/>
      <c r="BC90" s="342"/>
      <c r="BD90" s="346"/>
      <c r="BE90" s="347"/>
      <c r="BF90" s="347"/>
      <c r="BG90" s="347"/>
      <c r="BH90" s="347"/>
      <c r="BI90" s="348"/>
      <c r="BJ90" s="122">
        <f>SUM(X90:AE90)</f>
        <v>0</v>
      </c>
      <c r="BK90" s="20"/>
      <c r="BL90" s="20"/>
      <c r="BN90" s="2"/>
      <c r="BO90" s="2"/>
    </row>
    <row r="91" spans="1:2101" ht="76.900000000000006" customHeight="1" thickBot="1" x14ac:dyDescent="0.25">
      <c r="A91" s="500"/>
      <c r="B91" s="461"/>
      <c r="C91" s="462"/>
      <c r="D91" s="462"/>
      <c r="E91" s="462"/>
      <c r="F91" s="462"/>
      <c r="G91" s="462"/>
      <c r="H91" s="462"/>
      <c r="I91" s="462"/>
      <c r="J91" s="462"/>
      <c r="K91" s="462"/>
      <c r="L91" s="462"/>
      <c r="M91" s="462"/>
      <c r="N91" s="462"/>
      <c r="O91" s="463"/>
      <c r="P91" s="578"/>
      <c r="Q91" s="400"/>
      <c r="R91" s="400"/>
      <c r="S91" s="515"/>
      <c r="T91" s="514"/>
      <c r="U91" s="515"/>
      <c r="V91" s="400"/>
      <c r="W91" s="401"/>
      <c r="X91" s="336" t="s">
        <v>13</v>
      </c>
      <c r="Y91" s="337"/>
      <c r="Z91" s="327" t="s">
        <v>98</v>
      </c>
      <c r="AA91" s="327"/>
      <c r="AB91" s="327" t="s">
        <v>99</v>
      </c>
      <c r="AC91" s="327"/>
      <c r="AD91" s="336" t="s">
        <v>70</v>
      </c>
      <c r="AE91" s="337"/>
      <c r="AF91" s="541" t="s">
        <v>153</v>
      </c>
      <c r="AG91" s="341"/>
      <c r="AH91" s="342"/>
      <c r="AI91" s="541" t="s">
        <v>345</v>
      </c>
      <c r="AJ91" s="341"/>
      <c r="AK91" s="404"/>
      <c r="AL91" s="541" t="s">
        <v>178</v>
      </c>
      <c r="AM91" s="341"/>
      <c r="AN91" s="404"/>
      <c r="AO91" s="523" t="s">
        <v>179</v>
      </c>
      <c r="AP91" s="341"/>
      <c r="AQ91" s="404"/>
      <c r="AR91" s="523" t="s">
        <v>154</v>
      </c>
      <c r="AS91" s="341"/>
      <c r="AT91" s="342"/>
      <c r="AU91" s="541" t="s">
        <v>155</v>
      </c>
      <c r="AV91" s="341"/>
      <c r="AW91" s="404"/>
      <c r="AX91" s="523" t="s">
        <v>187</v>
      </c>
      <c r="AY91" s="341"/>
      <c r="AZ91" s="404"/>
      <c r="BA91" s="520" t="s">
        <v>156</v>
      </c>
      <c r="BB91" s="521"/>
      <c r="BC91" s="522"/>
      <c r="BD91" s="346"/>
      <c r="BE91" s="347"/>
      <c r="BF91" s="347"/>
      <c r="BG91" s="347"/>
      <c r="BH91" s="347"/>
      <c r="BI91" s="348"/>
      <c r="BJ91" s="122">
        <f>SUM(X91:AE91)</f>
        <v>0</v>
      </c>
      <c r="BK91" s="20"/>
      <c r="BL91" s="20"/>
      <c r="BN91" s="2"/>
      <c r="BO91" s="2"/>
    </row>
    <row r="92" spans="1:2101" ht="142.5" customHeight="1" thickBot="1" x14ac:dyDescent="0.25">
      <c r="A92" s="501"/>
      <c r="B92" s="464"/>
      <c r="C92" s="465"/>
      <c r="D92" s="465"/>
      <c r="E92" s="465"/>
      <c r="F92" s="465"/>
      <c r="G92" s="465"/>
      <c r="H92" s="465"/>
      <c r="I92" s="465"/>
      <c r="J92" s="465"/>
      <c r="K92" s="465"/>
      <c r="L92" s="465"/>
      <c r="M92" s="465"/>
      <c r="N92" s="465"/>
      <c r="O92" s="466"/>
      <c r="P92" s="529"/>
      <c r="Q92" s="328"/>
      <c r="R92" s="328"/>
      <c r="S92" s="517"/>
      <c r="T92" s="516"/>
      <c r="U92" s="517"/>
      <c r="V92" s="328"/>
      <c r="W92" s="402"/>
      <c r="X92" s="529"/>
      <c r="Y92" s="517"/>
      <c r="Z92" s="328"/>
      <c r="AA92" s="328"/>
      <c r="AB92" s="328"/>
      <c r="AC92" s="328"/>
      <c r="AD92" s="529"/>
      <c r="AE92" s="517"/>
      <c r="AF92" s="70" t="s">
        <v>3</v>
      </c>
      <c r="AG92" s="158" t="s">
        <v>17</v>
      </c>
      <c r="AH92" s="71" t="s">
        <v>18</v>
      </c>
      <c r="AI92" s="70" t="s">
        <v>3</v>
      </c>
      <c r="AJ92" s="158" t="s">
        <v>17</v>
      </c>
      <c r="AK92" s="72" t="s">
        <v>18</v>
      </c>
      <c r="AL92" s="70" t="s">
        <v>3</v>
      </c>
      <c r="AM92" s="158" t="s">
        <v>17</v>
      </c>
      <c r="AN92" s="72" t="s">
        <v>18</v>
      </c>
      <c r="AO92" s="73" t="s">
        <v>3</v>
      </c>
      <c r="AP92" s="158" t="s">
        <v>17</v>
      </c>
      <c r="AQ92" s="72" t="s">
        <v>18</v>
      </c>
      <c r="AR92" s="73" t="s">
        <v>3</v>
      </c>
      <c r="AS92" s="158" t="s">
        <v>17</v>
      </c>
      <c r="AT92" s="71" t="s">
        <v>18</v>
      </c>
      <c r="AU92" s="154" t="s">
        <v>3</v>
      </c>
      <c r="AV92" s="155" t="s">
        <v>17</v>
      </c>
      <c r="AW92" s="156" t="s">
        <v>18</v>
      </c>
      <c r="AX92" s="157" t="s">
        <v>3</v>
      </c>
      <c r="AY92" s="155" t="s">
        <v>17</v>
      </c>
      <c r="AZ92" s="156" t="s">
        <v>18</v>
      </c>
      <c r="BA92" s="73" t="s">
        <v>3</v>
      </c>
      <c r="BB92" s="158" t="s">
        <v>17</v>
      </c>
      <c r="BC92" s="71" t="s">
        <v>18</v>
      </c>
      <c r="BD92" s="349"/>
      <c r="BE92" s="350"/>
      <c r="BF92" s="350"/>
      <c r="BG92" s="350"/>
      <c r="BH92" s="350"/>
      <c r="BI92" s="351"/>
      <c r="BJ92" s="122">
        <f>SUM(X92:AE92)</f>
        <v>0</v>
      </c>
      <c r="BK92" s="20"/>
      <c r="BL92" s="20"/>
      <c r="BN92" s="2"/>
      <c r="BO92" s="2"/>
    </row>
    <row r="93" spans="1:2101" s="74" customFormat="1" ht="48" customHeight="1" x14ac:dyDescent="0.25">
      <c r="A93" s="102" t="s">
        <v>191</v>
      </c>
      <c r="B93" s="433" t="s">
        <v>322</v>
      </c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434"/>
      <c r="O93" s="435"/>
      <c r="P93" s="321"/>
      <c r="Q93" s="326"/>
      <c r="R93" s="326"/>
      <c r="S93" s="322"/>
      <c r="T93" s="359"/>
      <c r="U93" s="322"/>
      <c r="V93" s="326"/>
      <c r="W93" s="361"/>
      <c r="X93" s="359"/>
      <c r="Y93" s="322"/>
      <c r="Z93" s="326"/>
      <c r="AA93" s="326"/>
      <c r="AB93" s="326"/>
      <c r="AC93" s="326"/>
      <c r="AD93" s="321">
        <f t="shared" ref="AD93" si="22">SUM(AD95:AE97)</f>
        <v>0</v>
      </c>
      <c r="AE93" s="322"/>
      <c r="AF93" s="181"/>
      <c r="AG93" s="182"/>
      <c r="AH93" s="205"/>
      <c r="AI93" s="181"/>
      <c r="AJ93" s="182"/>
      <c r="AK93" s="205"/>
      <c r="AL93" s="181"/>
      <c r="AM93" s="182"/>
      <c r="AN93" s="183"/>
      <c r="AO93" s="204"/>
      <c r="AP93" s="182"/>
      <c r="AQ93" s="205"/>
      <c r="AR93" s="181"/>
      <c r="AS93" s="182"/>
      <c r="AT93" s="183"/>
      <c r="AU93" s="181"/>
      <c r="AV93" s="182"/>
      <c r="AW93" s="205"/>
      <c r="AX93" s="181"/>
      <c r="AY93" s="182"/>
      <c r="AZ93" s="183"/>
      <c r="BA93" s="204"/>
      <c r="BB93" s="182"/>
      <c r="BC93" s="205"/>
      <c r="BD93" s="318"/>
      <c r="BE93" s="319"/>
      <c r="BF93" s="319"/>
      <c r="BG93" s="319"/>
      <c r="BH93" s="319"/>
      <c r="BI93" s="320"/>
      <c r="BJ93" s="122">
        <f t="shared" si="4"/>
        <v>0</v>
      </c>
      <c r="BK93" s="109"/>
      <c r="BL93" s="109"/>
      <c r="BM93" s="109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/>
      <c r="DU93" s="108"/>
      <c r="DV93" s="108"/>
      <c r="DW93" s="108"/>
      <c r="DX93" s="108"/>
      <c r="DY93" s="108"/>
      <c r="DZ93" s="108"/>
      <c r="EA93" s="108"/>
      <c r="EB93" s="108"/>
      <c r="EC93" s="108"/>
      <c r="ED93" s="108"/>
      <c r="EE93" s="108"/>
      <c r="EF93" s="108"/>
      <c r="EG93" s="108"/>
      <c r="EH93" s="108"/>
      <c r="EI93" s="108"/>
      <c r="EJ93" s="108"/>
      <c r="EK93" s="108"/>
      <c r="EL93" s="108"/>
      <c r="EM93" s="108"/>
      <c r="EN93" s="108"/>
      <c r="EO93" s="108"/>
      <c r="EP93" s="108"/>
      <c r="EQ93" s="108"/>
      <c r="ER93" s="108"/>
      <c r="ES93" s="108"/>
      <c r="ET93" s="108"/>
      <c r="EU93" s="108"/>
      <c r="EV93" s="108"/>
      <c r="EW93" s="108"/>
      <c r="EX93" s="108"/>
      <c r="EY93" s="108"/>
      <c r="EZ93" s="108"/>
      <c r="FA93" s="108"/>
      <c r="FB93" s="108"/>
      <c r="FC93" s="108"/>
      <c r="FD93" s="108"/>
      <c r="FE93" s="108"/>
      <c r="FF93" s="108"/>
      <c r="FG93" s="108"/>
      <c r="FH93" s="108"/>
      <c r="FI93" s="108"/>
      <c r="FJ93" s="108"/>
      <c r="FK93" s="108"/>
      <c r="FL93" s="108"/>
      <c r="FM93" s="108"/>
      <c r="FN93" s="108"/>
      <c r="FO93" s="108"/>
      <c r="FP93" s="108"/>
      <c r="FQ93" s="108"/>
      <c r="FR93" s="108"/>
      <c r="FS93" s="108"/>
      <c r="FT93" s="108"/>
      <c r="FU93" s="108"/>
      <c r="FV93" s="108"/>
      <c r="FW93" s="108"/>
      <c r="FX93" s="108"/>
      <c r="FY93" s="108"/>
      <c r="FZ93" s="108"/>
      <c r="GA93" s="108"/>
      <c r="GB93" s="108"/>
      <c r="GC93" s="108"/>
      <c r="GD93" s="108"/>
      <c r="GE93" s="108"/>
      <c r="GF93" s="108"/>
      <c r="GG93" s="108"/>
      <c r="GH93" s="108"/>
      <c r="GI93" s="108"/>
      <c r="GJ93" s="108"/>
      <c r="GK93" s="108"/>
      <c r="GL93" s="108"/>
      <c r="GM93" s="108"/>
      <c r="GN93" s="108"/>
      <c r="GO93" s="108"/>
      <c r="GP93" s="108"/>
      <c r="GQ93" s="108"/>
      <c r="GR93" s="108"/>
      <c r="GS93" s="108"/>
      <c r="GT93" s="108"/>
      <c r="GU93" s="108"/>
      <c r="GV93" s="108"/>
      <c r="GW93" s="108"/>
      <c r="GX93" s="108"/>
      <c r="GY93" s="108"/>
      <c r="GZ93" s="108"/>
      <c r="HA93" s="108"/>
      <c r="HB93" s="108"/>
      <c r="HC93" s="108"/>
      <c r="HD93" s="108"/>
      <c r="HE93" s="108"/>
      <c r="HF93" s="108"/>
      <c r="HG93" s="108"/>
      <c r="HH93" s="108"/>
      <c r="HI93" s="108"/>
      <c r="HJ93" s="108"/>
      <c r="HK93" s="108"/>
      <c r="HL93" s="108"/>
      <c r="HM93" s="108"/>
      <c r="HN93" s="108"/>
      <c r="HO93" s="108"/>
      <c r="HP93" s="108"/>
      <c r="HQ93" s="108"/>
      <c r="HR93" s="108"/>
      <c r="HS93" s="108"/>
      <c r="HT93" s="108"/>
      <c r="HU93" s="108"/>
      <c r="HV93" s="108"/>
      <c r="HW93" s="108"/>
      <c r="HX93" s="108"/>
      <c r="HY93" s="108"/>
      <c r="HZ93" s="108"/>
      <c r="IA93" s="108"/>
      <c r="IB93" s="108"/>
      <c r="IC93" s="108"/>
      <c r="ID93" s="108"/>
      <c r="IE93" s="108"/>
      <c r="IF93" s="108"/>
      <c r="IG93" s="108"/>
      <c r="IH93" s="108"/>
      <c r="II93" s="108"/>
      <c r="IJ93" s="108"/>
      <c r="IK93" s="108"/>
      <c r="IL93" s="108"/>
      <c r="IM93" s="108"/>
      <c r="IN93" s="108"/>
      <c r="IO93" s="108"/>
      <c r="IP93" s="108"/>
      <c r="IQ93" s="108"/>
      <c r="IR93" s="108"/>
      <c r="IS93" s="108"/>
      <c r="IT93" s="108"/>
      <c r="IU93" s="108"/>
      <c r="IV93" s="108"/>
      <c r="IW93" s="108"/>
      <c r="IX93" s="108"/>
      <c r="IY93" s="108"/>
      <c r="IZ93" s="108"/>
      <c r="JA93" s="108"/>
      <c r="JB93" s="108"/>
      <c r="JC93" s="108"/>
      <c r="JD93" s="108"/>
      <c r="JE93" s="108"/>
      <c r="JF93" s="108"/>
      <c r="JG93" s="108"/>
      <c r="JH93" s="108"/>
      <c r="JI93" s="108"/>
      <c r="JJ93" s="108"/>
      <c r="JK93" s="108"/>
      <c r="JL93" s="108"/>
      <c r="JM93" s="108"/>
      <c r="JN93" s="108"/>
      <c r="JO93" s="108"/>
      <c r="JP93" s="108"/>
      <c r="JQ93" s="108"/>
      <c r="JR93" s="108"/>
      <c r="JS93" s="108"/>
      <c r="JT93" s="108"/>
      <c r="JU93" s="108"/>
      <c r="JV93" s="108"/>
      <c r="JW93" s="108"/>
      <c r="JX93" s="108"/>
      <c r="JY93" s="108"/>
      <c r="JZ93" s="108"/>
      <c r="KA93" s="108"/>
      <c r="KB93" s="108"/>
      <c r="KC93" s="108"/>
      <c r="KD93" s="108"/>
      <c r="KE93" s="108"/>
      <c r="KF93" s="108"/>
      <c r="KG93" s="108"/>
      <c r="KH93" s="108"/>
      <c r="KI93" s="108"/>
      <c r="KJ93" s="108"/>
      <c r="KK93" s="108"/>
      <c r="KL93" s="108"/>
      <c r="KM93" s="108"/>
      <c r="KN93" s="108"/>
      <c r="KO93" s="108"/>
      <c r="KP93" s="108"/>
      <c r="KQ93" s="108"/>
      <c r="KR93" s="108"/>
      <c r="KS93" s="108"/>
      <c r="KT93" s="108"/>
      <c r="KU93" s="108"/>
      <c r="KV93" s="108"/>
      <c r="KW93" s="108"/>
      <c r="KX93" s="108"/>
      <c r="KY93" s="108"/>
      <c r="KZ93" s="108"/>
      <c r="LA93" s="108"/>
      <c r="LB93" s="108"/>
      <c r="LC93" s="108"/>
      <c r="LD93" s="108"/>
      <c r="LE93" s="108"/>
      <c r="LF93" s="108"/>
      <c r="LG93" s="108"/>
      <c r="LH93" s="108"/>
      <c r="LI93" s="108"/>
      <c r="LJ93" s="108"/>
      <c r="LK93" s="108"/>
      <c r="LL93" s="108"/>
      <c r="LM93" s="108"/>
      <c r="LN93" s="108"/>
      <c r="LO93" s="108"/>
      <c r="LP93" s="108"/>
      <c r="LQ93" s="108"/>
      <c r="LR93" s="108"/>
      <c r="LS93" s="108"/>
      <c r="LT93" s="108"/>
      <c r="LU93" s="108"/>
      <c r="LV93" s="108"/>
      <c r="LW93" s="108"/>
      <c r="LX93" s="108"/>
      <c r="LY93" s="108"/>
      <c r="LZ93" s="108"/>
      <c r="MA93" s="108"/>
      <c r="MB93" s="108"/>
      <c r="MC93" s="108"/>
      <c r="MD93" s="108"/>
      <c r="ME93" s="108"/>
      <c r="MF93" s="108"/>
      <c r="MG93" s="108"/>
      <c r="MH93" s="108"/>
      <c r="MI93" s="108"/>
      <c r="MJ93" s="108"/>
      <c r="MK93" s="108"/>
      <c r="ML93" s="108"/>
      <c r="MM93" s="108"/>
      <c r="MN93" s="108"/>
      <c r="MO93" s="108"/>
      <c r="MP93" s="108"/>
      <c r="MQ93" s="108"/>
      <c r="MR93" s="108"/>
      <c r="MS93" s="108"/>
      <c r="MT93" s="108"/>
      <c r="MU93" s="108"/>
      <c r="MV93" s="108"/>
      <c r="MW93" s="108"/>
      <c r="MX93" s="108"/>
      <c r="MY93" s="108"/>
      <c r="MZ93" s="108"/>
      <c r="NA93" s="108"/>
      <c r="NB93" s="108"/>
      <c r="NC93" s="108"/>
      <c r="ND93" s="108"/>
      <c r="NE93" s="108"/>
      <c r="NF93" s="108"/>
      <c r="NG93" s="108"/>
      <c r="NH93" s="108"/>
      <c r="NI93" s="108"/>
      <c r="NJ93" s="108"/>
      <c r="NK93" s="108"/>
      <c r="NL93" s="108"/>
      <c r="NM93" s="108"/>
      <c r="NN93" s="108"/>
      <c r="NO93" s="108"/>
      <c r="NP93" s="108"/>
      <c r="NQ93" s="108"/>
      <c r="NR93" s="108"/>
      <c r="NS93" s="108"/>
      <c r="NT93" s="108"/>
      <c r="NU93" s="108"/>
      <c r="NV93" s="108"/>
      <c r="NW93" s="108"/>
      <c r="NX93" s="108"/>
      <c r="NY93" s="108"/>
      <c r="NZ93" s="108"/>
      <c r="OA93" s="108"/>
      <c r="OB93" s="108"/>
      <c r="OC93" s="108"/>
      <c r="OD93" s="108"/>
      <c r="OE93" s="108"/>
      <c r="OF93" s="108"/>
      <c r="OG93" s="108"/>
      <c r="OH93" s="108"/>
      <c r="OI93" s="108"/>
      <c r="OJ93" s="108"/>
      <c r="OK93" s="108"/>
      <c r="OL93" s="108"/>
      <c r="OM93" s="108"/>
      <c r="ON93" s="108"/>
      <c r="OO93" s="108"/>
      <c r="OP93" s="108"/>
      <c r="OQ93" s="108"/>
      <c r="OR93" s="108"/>
      <c r="OS93" s="108"/>
      <c r="OT93" s="108"/>
      <c r="OU93" s="108"/>
      <c r="OV93" s="108"/>
      <c r="OW93" s="108"/>
      <c r="OX93" s="108"/>
      <c r="OY93" s="108"/>
      <c r="OZ93" s="108"/>
      <c r="PA93" s="108"/>
      <c r="PB93" s="108"/>
      <c r="PC93" s="108"/>
      <c r="PD93" s="108"/>
      <c r="PE93" s="108"/>
      <c r="PF93" s="108"/>
      <c r="PG93" s="108"/>
      <c r="PH93" s="108"/>
      <c r="PI93" s="108"/>
      <c r="PJ93" s="108"/>
      <c r="PK93" s="108"/>
      <c r="PL93" s="108"/>
      <c r="PM93" s="108"/>
      <c r="PN93" s="108"/>
      <c r="PO93" s="108"/>
      <c r="PP93" s="108"/>
      <c r="PQ93" s="108"/>
      <c r="PR93" s="108"/>
      <c r="PS93" s="108"/>
      <c r="PT93" s="108"/>
      <c r="PU93" s="108"/>
      <c r="PV93" s="108"/>
      <c r="PW93" s="108"/>
      <c r="PX93" s="108"/>
      <c r="PY93" s="108"/>
      <c r="PZ93" s="108"/>
      <c r="QA93" s="108"/>
      <c r="QB93" s="108"/>
      <c r="QC93" s="108"/>
      <c r="QD93" s="108"/>
      <c r="QE93" s="108"/>
      <c r="QF93" s="108"/>
      <c r="QG93" s="108"/>
      <c r="QH93" s="108"/>
      <c r="QI93" s="108"/>
      <c r="QJ93" s="108"/>
      <c r="QK93" s="108"/>
      <c r="QL93" s="108"/>
      <c r="QM93" s="108"/>
      <c r="QN93" s="108"/>
      <c r="QO93" s="108"/>
      <c r="QP93" s="108"/>
      <c r="QQ93" s="108"/>
      <c r="QR93" s="108"/>
      <c r="QS93" s="108"/>
      <c r="QT93" s="108"/>
      <c r="QU93" s="108"/>
      <c r="QV93" s="108"/>
      <c r="QW93" s="108"/>
      <c r="QX93" s="108"/>
      <c r="QY93" s="108"/>
      <c r="QZ93" s="108"/>
      <c r="RA93" s="108"/>
      <c r="RB93" s="108"/>
      <c r="RC93" s="108"/>
      <c r="RD93" s="108"/>
      <c r="RE93" s="108"/>
      <c r="RF93" s="108"/>
      <c r="RG93" s="108"/>
      <c r="RH93" s="108"/>
      <c r="RI93" s="108"/>
      <c r="RJ93" s="108"/>
      <c r="RK93" s="108"/>
      <c r="RL93" s="108"/>
      <c r="RM93" s="108"/>
      <c r="RN93" s="108"/>
      <c r="RO93" s="108"/>
      <c r="RP93" s="108"/>
      <c r="RQ93" s="108"/>
      <c r="RR93" s="108"/>
      <c r="RS93" s="108"/>
      <c r="RT93" s="108"/>
      <c r="RU93" s="108"/>
      <c r="RV93" s="108"/>
      <c r="RW93" s="108"/>
      <c r="RX93" s="108"/>
      <c r="RY93" s="108"/>
      <c r="RZ93" s="108"/>
      <c r="SA93" s="108"/>
      <c r="SB93" s="108"/>
      <c r="SC93" s="108"/>
      <c r="SD93" s="108"/>
      <c r="SE93" s="108"/>
      <c r="SF93" s="108"/>
      <c r="SG93" s="108"/>
      <c r="SH93" s="108"/>
      <c r="SI93" s="108"/>
      <c r="SJ93" s="108"/>
      <c r="SK93" s="108"/>
      <c r="SL93" s="108"/>
      <c r="SM93" s="108"/>
      <c r="SN93" s="108"/>
      <c r="SO93" s="108"/>
      <c r="SP93" s="108"/>
      <c r="SQ93" s="108"/>
      <c r="SR93" s="108"/>
      <c r="SS93" s="108"/>
      <c r="ST93" s="108"/>
      <c r="SU93" s="108"/>
      <c r="SV93" s="108"/>
      <c r="SW93" s="108"/>
      <c r="SX93" s="108"/>
      <c r="SY93" s="108"/>
      <c r="SZ93" s="108"/>
      <c r="TA93" s="108"/>
      <c r="TB93" s="108"/>
      <c r="TC93" s="108"/>
      <c r="TD93" s="108"/>
      <c r="TE93" s="108"/>
      <c r="TF93" s="108"/>
      <c r="TG93" s="108"/>
      <c r="TH93" s="108"/>
      <c r="TI93" s="108"/>
      <c r="TJ93" s="108"/>
      <c r="TK93" s="108"/>
      <c r="TL93" s="108"/>
      <c r="TM93" s="108"/>
      <c r="TN93" s="108"/>
      <c r="TO93" s="108"/>
      <c r="TP93" s="108"/>
      <c r="TQ93" s="108"/>
      <c r="TR93" s="108"/>
      <c r="TS93" s="108"/>
      <c r="TT93" s="108"/>
      <c r="TU93" s="108"/>
      <c r="TV93" s="108"/>
      <c r="TW93" s="108"/>
      <c r="TX93" s="108"/>
      <c r="TY93" s="108"/>
      <c r="TZ93" s="108"/>
      <c r="UA93" s="108"/>
      <c r="UB93" s="108"/>
      <c r="UC93" s="108"/>
      <c r="UD93" s="108"/>
      <c r="UE93" s="108"/>
      <c r="UF93" s="108"/>
      <c r="UG93" s="108"/>
      <c r="UH93" s="108"/>
      <c r="UI93" s="108"/>
      <c r="UJ93" s="108"/>
      <c r="UK93" s="108"/>
      <c r="UL93" s="108"/>
      <c r="UM93" s="108"/>
      <c r="UN93" s="108"/>
      <c r="UO93" s="108"/>
      <c r="UP93" s="108"/>
      <c r="UQ93" s="108"/>
      <c r="UR93" s="108"/>
      <c r="US93" s="108"/>
      <c r="UT93" s="108"/>
      <c r="UU93" s="108"/>
      <c r="UV93" s="108"/>
      <c r="UW93" s="108"/>
      <c r="UX93" s="108"/>
      <c r="UY93" s="108"/>
      <c r="UZ93" s="108"/>
      <c r="VA93" s="108"/>
      <c r="VB93" s="108"/>
      <c r="VC93" s="108"/>
      <c r="VD93" s="108"/>
      <c r="VE93" s="108"/>
      <c r="VF93" s="108"/>
      <c r="VG93" s="108"/>
      <c r="VH93" s="108"/>
      <c r="VI93" s="108"/>
      <c r="VJ93" s="108"/>
      <c r="VK93" s="108"/>
      <c r="VL93" s="108"/>
      <c r="VM93" s="108"/>
      <c r="VN93" s="108"/>
      <c r="VO93" s="108"/>
      <c r="VP93" s="108"/>
      <c r="VQ93" s="108"/>
      <c r="VR93" s="108"/>
      <c r="VS93" s="108"/>
      <c r="VT93" s="108"/>
      <c r="VU93" s="108"/>
      <c r="VV93" s="108"/>
      <c r="VW93" s="108"/>
      <c r="VX93" s="108"/>
      <c r="VY93" s="108"/>
      <c r="VZ93" s="108"/>
      <c r="WA93" s="108"/>
      <c r="WB93" s="108"/>
      <c r="WC93" s="108"/>
      <c r="WD93" s="108"/>
      <c r="WE93" s="108"/>
      <c r="WF93" s="108"/>
      <c r="WG93" s="108"/>
      <c r="WH93" s="108"/>
      <c r="WI93" s="108"/>
      <c r="WJ93" s="108"/>
      <c r="WK93" s="108"/>
      <c r="WL93" s="108"/>
      <c r="WM93" s="108"/>
      <c r="WN93" s="108"/>
      <c r="WO93" s="108"/>
      <c r="WP93" s="108"/>
      <c r="WQ93" s="108"/>
      <c r="WR93" s="108"/>
      <c r="WS93" s="108"/>
      <c r="WT93" s="108"/>
      <c r="WU93" s="108"/>
      <c r="WV93" s="108"/>
      <c r="WW93" s="108"/>
      <c r="WX93" s="108"/>
      <c r="WY93" s="108"/>
      <c r="WZ93" s="108"/>
      <c r="XA93" s="108"/>
      <c r="XB93" s="108"/>
      <c r="XC93" s="108"/>
      <c r="XD93" s="108"/>
      <c r="XE93" s="108"/>
      <c r="XF93" s="108"/>
      <c r="XG93" s="108"/>
      <c r="XH93" s="108"/>
      <c r="XI93" s="108"/>
      <c r="XJ93" s="108"/>
      <c r="XK93" s="108"/>
      <c r="XL93" s="108"/>
      <c r="XM93" s="108"/>
      <c r="XN93" s="108"/>
      <c r="XO93" s="108"/>
      <c r="XP93" s="108"/>
      <c r="XQ93" s="108"/>
      <c r="XR93" s="108"/>
      <c r="XS93" s="108"/>
      <c r="XT93" s="108"/>
      <c r="XU93" s="108"/>
      <c r="XV93" s="108"/>
      <c r="XW93" s="108"/>
      <c r="XX93" s="108"/>
      <c r="XY93" s="108"/>
      <c r="XZ93" s="108"/>
      <c r="YA93" s="108"/>
      <c r="YB93" s="108"/>
      <c r="YC93" s="108"/>
      <c r="YD93" s="108"/>
      <c r="YE93" s="108"/>
      <c r="YF93" s="108"/>
      <c r="YG93" s="108"/>
      <c r="YH93" s="108"/>
      <c r="YI93" s="108"/>
      <c r="YJ93" s="108"/>
      <c r="YK93" s="108"/>
      <c r="YL93" s="108"/>
      <c r="YM93" s="108"/>
      <c r="YN93" s="108"/>
      <c r="YO93" s="108"/>
      <c r="YP93" s="108"/>
      <c r="YQ93" s="108"/>
      <c r="YR93" s="108"/>
      <c r="YS93" s="108"/>
      <c r="YT93" s="108"/>
      <c r="YU93" s="108"/>
      <c r="YV93" s="108"/>
      <c r="YW93" s="108"/>
      <c r="YX93" s="108"/>
      <c r="YY93" s="108"/>
      <c r="YZ93" s="108"/>
      <c r="ZA93" s="108"/>
      <c r="ZB93" s="108"/>
      <c r="ZC93" s="108"/>
      <c r="ZD93" s="108"/>
      <c r="ZE93" s="108"/>
      <c r="ZF93" s="108"/>
      <c r="ZG93" s="108"/>
      <c r="ZH93" s="108"/>
      <c r="ZI93" s="108"/>
      <c r="ZJ93" s="108"/>
      <c r="ZK93" s="108"/>
      <c r="ZL93" s="108"/>
      <c r="ZM93" s="108"/>
      <c r="ZN93" s="108"/>
      <c r="ZO93" s="108"/>
      <c r="ZP93" s="108"/>
      <c r="ZQ93" s="108"/>
      <c r="ZR93" s="108"/>
      <c r="ZS93" s="108"/>
      <c r="ZT93" s="108"/>
      <c r="ZU93" s="108"/>
      <c r="ZV93" s="108"/>
      <c r="ZW93" s="108"/>
      <c r="ZX93" s="108"/>
      <c r="ZY93" s="108"/>
      <c r="ZZ93" s="108"/>
      <c r="AAA93" s="108"/>
      <c r="AAB93" s="108"/>
      <c r="AAC93" s="108"/>
      <c r="AAD93" s="108"/>
      <c r="AAE93" s="108"/>
      <c r="AAF93" s="108"/>
      <c r="AAG93" s="108"/>
      <c r="AAH93" s="108"/>
      <c r="AAI93" s="108"/>
      <c r="AAJ93" s="108"/>
      <c r="AAK93" s="108"/>
      <c r="AAL93" s="108"/>
      <c r="AAM93" s="108"/>
      <c r="AAN93" s="108"/>
      <c r="AAO93" s="108"/>
      <c r="AAP93" s="108"/>
      <c r="AAQ93" s="108"/>
      <c r="AAR93" s="108"/>
      <c r="AAS93" s="108"/>
      <c r="AAT93" s="108"/>
      <c r="AAU93" s="108"/>
      <c r="AAV93" s="108"/>
      <c r="AAW93" s="108"/>
      <c r="AAX93" s="108"/>
      <c r="AAY93" s="108"/>
      <c r="AAZ93" s="108"/>
      <c r="ABA93" s="108"/>
      <c r="ABB93" s="108"/>
      <c r="ABC93" s="108"/>
      <c r="ABD93" s="108"/>
      <c r="ABE93" s="108"/>
      <c r="ABF93" s="108"/>
      <c r="ABG93" s="108"/>
      <c r="ABH93" s="108"/>
      <c r="ABI93" s="108"/>
      <c r="ABJ93" s="108"/>
      <c r="ABK93" s="108"/>
      <c r="ABL93" s="108"/>
      <c r="ABM93" s="108"/>
      <c r="ABN93" s="108"/>
      <c r="ABO93" s="108"/>
      <c r="ABP93" s="108"/>
      <c r="ABQ93" s="108"/>
      <c r="ABR93" s="108"/>
      <c r="ABS93" s="108"/>
      <c r="ABT93" s="108"/>
      <c r="ABU93" s="108"/>
      <c r="ABV93" s="108"/>
      <c r="ABW93" s="108"/>
      <c r="ABX93" s="108"/>
      <c r="ABY93" s="108"/>
      <c r="ABZ93" s="108"/>
      <c r="ACA93" s="108"/>
      <c r="ACB93" s="108"/>
      <c r="ACC93" s="108"/>
      <c r="ACD93" s="108"/>
      <c r="ACE93" s="108"/>
      <c r="ACF93" s="108"/>
      <c r="ACG93" s="108"/>
      <c r="ACH93" s="108"/>
      <c r="ACI93" s="108"/>
      <c r="ACJ93" s="108"/>
      <c r="ACK93" s="108"/>
      <c r="ACL93" s="108"/>
      <c r="ACM93" s="108"/>
      <c r="ACN93" s="108"/>
      <c r="ACO93" s="108"/>
      <c r="ACP93" s="108"/>
      <c r="ACQ93" s="108"/>
      <c r="ACR93" s="108"/>
      <c r="ACS93" s="108"/>
      <c r="ACT93" s="108"/>
      <c r="ACU93" s="108"/>
      <c r="ACV93" s="108"/>
      <c r="ACW93" s="108"/>
      <c r="ACX93" s="108"/>
      <c r="ACY93" s="108"/>
      <c r="ACZ93" s="108"/>
      <c r="ADA93" s="108"/>
      <c r="ADB93" s="108"/>
      <c r="ADC93" s="108"/>
      <c r="ADD93" s="108"/>
      <c r="ADE93" s="108"/>
      <c r="ADF93" s="108"/>
      <c r="ADG93" s="108"/>
      <c r="ADH93" s="108"/>
      <c r="ADI93" s="108"/>
      <c r="ADJ93" s="108"/>
      <c r="ADK93" s="108"/>
      <c r="ADL93" s="108"/>
      <c r="ADM93" s="108"/>
      <c r="ADN93" s="108"/>
      <c r="ADO93" s="108"/>
      <c r="ADP93" s="108"/>
      <c r="ADQ93" s="108"/>
      <c r="ADR93" s="108"/>
      <c r="ADS93" s="108"/>
      <c r="ADT93" s="108"/>
      <c r="ADU93" s="108"/>
      <c r="ADV93" s="108"/>
      <c r="ADW93" s="108"/>
      <c r="ADX93" s="108"/>
      <c r="ADY93" s="108"/>
      <c r="ADZ93" s="108"/>
      <c r="AEA93" s="108"/>
      <c r="AEB93" s="108"/>
      <c r="AEC93" s="108"/>
      <c r="AED93" s="108"/>
      <c r="AEE93" s="108"/>
      <c r="AEF93" s="108"/>
      <c r="AEG93" s="108"/>
      <c r="AEH93" s="108"/>
      <c r="AEI93" s="108"/>
      <c r="AEJ93" s="108"/>
      <c r="AEK93" s="108"/>
      <c r="AEL93" s="108"/>
      <c r="AEM93" s="108"/>
      <c r="AEN93" s="108"/>
      <c r="AEO93" s="108"/>
      <c r="AEP93" s="108"/>
      <c r="AEQ93" s="108"/>
      <c r="AER93" s="108"/>
      <c r="AES93" s="108"/>
      <c r="AET93" s="108"/>
      <c r="AEU93" s="108"/>
      <c r="AEV93" s="108"/>
      <c r="AEW93" s="108"/>
      <c r="AEX93" s="108"/>
      <c r="AEY93" s="108"/>
      <c r="AEZ93" s="108"/>
      <c r="AFA93" s="108"/>
      <c r="AFB93" s="108"/>
      <c r="AFC93" s="108"/>
      <c r="AFD93" s="108"/>
      <c r="AFE93" s="108"/>
      <c r="AFF93" s="108"/>
      <c r="AFG93" s="108"/>
      <c r="AFH93" s="108"/>
      <c r="AFI93" s="108"/>
      <c r="AFJ93" s="108"/>
      <c r="AFK93" s="108"/>
      <c r="AFL93" s="108"/>
      <c r="AFM93" s="108"/>
      <c r="AFN93" s="108"/>
      <c r="AFO93" s="108"/>
      <c r="AFP93" s="108"/>
      <c r="AFQ93" s="108"/>
      <c r="AFR93" s="108"/>
      <c r="AFS93" s="108"/>
      <c r="AFT93" s="108"/>
      <c r="AFU93" s="108"/>
      <c r="AFV93" s="108"/>
      <c r="AFW93" s="108"/>
      <c r="AFX93" s="108"/>
      <c r="AFY93" s="108"/>
      <c r="AFZ93" s="108"/>
      <c r="AGA93" s="108"/>
      <c r="AGB93" s="108"/>
      <c r="AGC93" s="108"/>
      <c r="AGD93" s="108"/>
      <c r="AGE93" s="108"/>
      <c r="AGF93" s="108"/>
      <c r="AGG93" s="108"/>
      <c r="AGH93" s="108"/>
      <c r="AGI93" s="108"/>
      <c r="AGJ93" s="108"/>
      <c r="AGK93" s="108"/>
      <c r="AGL93" s="108"/>
      <c r="AGM93" s="108"/>
      <c r="AGN93" s="108"/>
      <c r="AGO93" s="108"/>
      <c r="AGP93" s="108"/>
      <c r="AGQ93" s="108"/>
      <c r="AGR93" s="108"/>
      <c r="AGS93" s="108"/>
      <c r="AGT93" s="108"/>
      <c r="AGU93" s="108"/>
      <c r="AGV93" s="108"/>
      <c r="AGW93" s="108"/>
      <c r="AGX93" s="108"/>
      <c r="AGY93" s="108"/>
      <c r="AGZ93" s="108"/>
      <c r="AHA93" s="108"/>
      <c r="AHB93" s="108"/>
      <c r="AHC93" s="108"/>
      <c r="AHD93" s="108"/>
      <c r="AHE93" s="108"/>
      <c r="AHF93" s="108"/>
      <c r="AHG93" s="108"/>
      <c r="AHH93" s="108"/>
      <c r="AHI93" s="108"/>
      <c r="AHJ93" s="108"/>
      <c r="AHK93" s="108"/>
      <c r="AHL93" s="108"/>
      <c r="AHM93" s="108"/>
      <c r="AHN93" s="108"/>
      <c r="AHO93" s="108"/>
      <c r="AHP93" s="108"/>
      <c r="AHQ93" s="108"/>
      <c r="AHR93" s="108"/>
      <c r="AHS93" s="108"/>
      <c r="AHT93" s="108"/>
      <c r="AHU93" s="108"/>
      <c r="AHV93" s="108"/>
      <c r="AHW93" s="108"/>
      <c r="AHX93" s="108"/>
      <c r="AHY93" s="108"/>
      <c r="AHZ93" s="108"/>
      <c r="AIA93" s="108"/>
      <c r="AIB93" s="108"/>
      <c r="AIC93" s="108"/>
      <c r="AID93" s="108"/>
      <c r="AIE93" s="108"/>
      <c r="AIF93" s="108"/>
      <c r="AIG93" s="108"/>
      <c r="AIH93" s="108"/>
      <c r="AII93" s="108"/>
      <c r="AIJ93" s="108"/>
      <c r="AIK93" s="108"/>
      <c r="AIL93" s="108"/>
      <c r="AIM93" s="108"/>
      <c r="AIN93" s="108"/>
      <c r="AIO93" s="108"/>
      <c r="AIP93" s="108"/>
      <c r="AIQ93" s="108"/>
      <c r="AIR93" s="108"/>
      <c r="AIS93" s="108"/>
      <c r="AIT93" s="108"/>
      <c r="AIU93" s="108"/>
      <c r="AIV93" s="108"/>
      <c r="AIW93" s="108"/>
      <c r="AIX93" s="108"/>
      <c r="AIY93" s="108"/>
      <c r="AIZ93" s="108"/>
      <c r="AJA93" s="108"/>
      <c r="AJB93" s="108"/>
      <c r="AJC93" s="108"/>
      <c r="AJD93" s="108"/>
      <c r="AJE93" s="108"/>
      <c r="AJF93" s="108"/>
      <c r="AJG93" s="108"/>
      <c r="AJH93" s="108"/>
      <c r="AJI93" s="108"/>
      <c r="AJJ93" s="108"/>
      <c r="AJK93" s="108"/>
      <c r="AJL93" s="108"/>
      <c r="AJM93" s="108"/>
      <c r="AJN93" s="108"/>
      <c r="AJO93" s="108"/>
      <c r="AJP93" s="108"/>
      <c r="AJQ93" s="108"/>
      <c r="AJR93" s="108"/>
      <c r="AJS93" s="108"/>
      <c r="AJT93" s="108"/>
      <c r="AJU93" s="108"/>
      <c r="AJV93" s="108"/>
      <c r="AJW93" s="108"/>
      <c r="AJX93" s="108"/>
      <c r="AJY93" s="108"/>
      <c r="AJZ93" s="108"/>
      <c r="AKA93" s="108"/>
      <c r="AKB93" s="108"/>
      <c r="AKC93" s="108"/>
      <c r="AKD93" s="108"/>
      <c r="AKE93" s="108"/>
      <c r="AKF93" s="108"/>
      <c r="AKG93" s="108"/>
      <c r="AKH93" s="108"/>
      <c r="AKI93" s="108"/>
      <c r="AKJ93" s="108"/>
      <c r="AKK93" s="108"/>
      <c r="AKL93" s="108"/>
      <c r="AKM93" s="108"/>
      <c r="AKN93" s="108"/>
      <c r="AKO93" s="108"/>
      <c r="AKP93" s="108"/>
      <c r="AKQ93" s="108"/>
      <c r="AKR93" s="108"/>
      <c r="AKS93" s="108"/>
      <c r="AKT93" s="108"/>
      <c r="AKU93" s="108"/>
      <c r="AKV93" s="108"/>
      <c r="AKW93" s="108"/>
      <c r="AKX93" s="108"/>
      <c r="AKY93" s="108"/>
      <c r="AKZ93" s="108"/>
      <c r="ALA93" s="108"/>
      <c r="ALB93" s="108"/>
      <c r="ALC93" s="108"/>
      <c r="ALD93" s="108"/>
      <c r="ALE93" s="108"/>
      <c r="ALF93" s="108"/>
      <c r="ALG93" s="108"/>
      <c r="ALH93" s="108"/>
      <c r="ALI93" s="108"/>
      <c r="ALJ93" s="108"/>
      <c r="ALK93" s="108"/>
      <c r="ALL93" s="108"/>
      <c r="ALM93" s="108"/>
      <c r="ALN93" s="108"/>
      <c r="ALO93" s="108"/>
      <c r="ALP93" s="108"/>
      <c r="ALQ93" s="108"/>
      <c r="ALR93" s="108"/>
      <c r="ALS93" s="108"/>
      <c r="ALT93" s="108"/>
      <c r="ALU93" s="108"/>
      <c r="ALV93" s="108"/>
      <c r="ALW93" s="108"/>
      <c r="ALX93" s="108"/>
      <c r="ALY93" s="108"/>
      <c r="ALZ93" s="108"/>
      <c r="AMA93" s="108"/>
      <c r="AMB93" s="108"/>
      <c r="AMC93" s="108"/>
      <c r="AMD93" s="108"/>
      <c r="AME93" s="108"/>
      <c r="AMF93" s="108"/>
      <c r="AMG93" s="108"/>
      <c r="AMH93" s="108"/>
      <c r="AMI93" s="108"/>
      <c r="AMJ93" s="108"/>
      <c r="AMK93" s="108"/>
      <c r="AML93" s="108"/>
      <c r="AMM93" s="108"/>
      <c r="AMN93" s="108"/>
      <c r="AMO93" s="108"/>
      <c r="AMP93" s="108"/>
      <c r="AMQ93" s="108"/>
      <c r="AMR93" s="108"/>
      <c r="AMS93" s="108"/>
      <c r="AMT93" s="108"/>
      <c r="AMU93" s="108"/>
      <c r="AMV93" s="108"/>
      <c r="AMW93" s="108"/>
      <c r="AMX93" s="108"/>
      <c r="AMY93" s="108"/>
      <c r="AMZ93" s="108"/>
      <c r="ANA93" s="108"/>
      <c r="ANB93" s="108"/>
      <c r="ANC93" s="108"/>
      <c r="AND93" s="108"/>
      <c r="ANE93" s="108"/>
      <c r="ANF93" s="108"/>
      <c r="ANG93" s="108"/>
      <c r="ANH93" s="108"/>
      <c r="ANI93" s="108"/>
      <c r="ANJ93" s="108"/>
      <c r="ANK93" s="108"/>
      <c r="ANL93" s="108"/>
      <c r="ANM93" s="108"/>
      <c r="ANN93" s="108"/>
      <c r="ANO93" s="108"/>
      <c r="ANP93" s="108"/>
      <c r="ANQ93" s="108"/>
      <c r="ANR93" s="108"/>
      <c r="ANS93" s="108"/>
      <c r="ANT93" s="108"/>
      <c r="ANU93" s="108"/>
      <c r="ANV93" s="108"/>
      <c r="ANW93" s="108"/>
      <c r="ANX93" s="108"/>
      <c r="ANY93" s="108"/>
      <c r="ANZ93" s="108"/>
      <c r="AOA93" s="108"/>
      <c r="AOB93" s="108"/>
      <c r="AOC93" s="108"/>
      <c r="AOD93" s="108"/>
      <c r="AOE93" s="108"/>
      <c r="AOF93" s="108"/>
      <c r="AOG93" s="108"/>
      <c r="AOH93" s="108"/>
      <c r="AOI93" s="108"/>
      <c r="AOJ93" s="108"/>
      <c r="AOK93" s="108"/>
      <c r="AOL93" s="108"/>
      <c r="AOM93" s="108"/>
      <c r="AON93" s="108"/>
      <c r="AOO93" s="108"/>
      <c r="AOP93" s="108"/>
      <c r="AOQ93" s="108"/>
      <c r="AOR93" s="108"/>
      <c r="AOS93" s="108"/>
      <c r="AOT93" s="108"/>
      <c r="AOU93" s="108"/>
      <c r="AOV93" s="108"/>
      <c r="AOW93" s="108"/>
      <c r="AOX93" s="108"/>
      <c r="AOY93" s="108"/>
      <c r="AOZ93" s="108"/>
      <c r="APA93" s="108"/>
      <c r="APB93" s="108"/>
      <c r="APC93" s="108"/>
      <c r="APD93" s="108"/>
      <c r="APE93" s="108"/>
      <c r="APF93" s="108"/>
      <c r="APG93" s="108"/>
      <c r="APH93" s="108"/>
      <c r="API93" s="108"/>
      <c r="APJ93" s="108"/>
      <c r="APK93" s="108"/>
      <c r="APL93" s="108"/>
      <c r="APM93" s="108"/>
      <c r="APN93" s="108"/>
      <c r="APO93" s="108"/>
      <c r="APP93" s="108"/>
      <c r="APQ93" s="108"/>
      <c r="APR93" s="108"/>
      <c r="APS93" s="108"/>
      <c r="APT93" s="108"/>
      <c r="APU93" s="108"/>
      <c r="APV93" s="108"/>
      <c r="APW93" s="108"/>
      <c r="APX93" s="108"/>
      <c r="APY93" s="108"/>
      <c r="APZ93" s="108"/>
      <c r="AQA93" s="108"/>
      <c r="AQB93" s="108"/>
      <c r="AQC93" s="108"/>
      <c r="AQD93" s="108"/>
      <c r="AQE93" s="108"/>
      <c r="AQF93" s="108"/>
      <c r="AQG93" s="108"/>
      <c r="AQH93" s="108"/>
      <c r="AQI93" s="108"/>
      <c r="AQJ93" s="108"/>
      <c r="AQK93" s="108"/>
      <c r="AQL93" s="108"/>
      <c r="AQM93" s="108"/>
      <c r="AQN93" s="108"/>
      <c r="AQO93" s="108"/>
      <c r="AQP93" s="108"/>
      <c r="AQQ93" s="108"/>
      <c r="AQR93" s="108"/>
      <c r="AQS93" s="108"/>
      <c r="AQT93" s="108"/>
      <c r="AQU93" s="108"/>
      <c r="AQV93" s="108"/>
      <c r="AQW93" s="108"/>
      <c r="AQX93" s="108"/>
      <c r="AQY93" s="108"/>
      <c r="AQZ93" s="108"/>
      <c r="ARA93" s="108"/>
      <c r="ARB93" s="108"/>
      <c r="ARC93" s="108"/>
      <c r="ARD93" s="108"/>
      <c r="ARE93" s="108"/>
      <c r="ARF93" s="108"/>
      <c r="ARG93" s="108"/>
      <c r="ARH93" s="108"/>
      <c r="ARI93" s="108"/>
      <c r="ARJ93" s="108"/>
      <c r="ARK93" s="108"/>
      <c r="ARL93" s="108"/>
      <c r="ARM93" s="108"/>
      <c r="ARN93" s="108"/>
      <c r="ARO93" s="108"/>
      <c r="ARP93" s="108"/>
      <c r="ARQ93" s="108"/>
      <c r="ARR93" s="108"/>
      <c r="ARS93" s="108"/>
      <c r="ART93" s="108"/>
      <c r="ARU93" s="108"/>
      <c r="ARV93" s="108"/>
      <c r="ARW93" s="108"/>
      <c r="ARX93" s="108"/>
      <c r="ARY93" s="108"/>
      <c r="ARZ93" s="108"/>
      <c r="ASA93" s="108"/>
      <c r="ASB93" s="108"/>
      <c r="ASC93" s="108"/>
      <c r="ASD93" s="108"/>
      <c r="ASE93" s="108"/>
      <c r="ASF93" s="108"/>
      <c r="ASG93" s="108"/>
      <c r="ASH93" s="108"/>
      <c r="ASI93" s="108"/>
      <c r="ASJ93" s="108"/>
      <c r="ASK93" s="108"/>
      <c r="ASL93" s="108"/>
      <c r="ASM93" s="108"/>
      <c r="ASN93" s="108"/>
      <c r="ASO93" s="108"/>
      <c r="ASP93" s="108"/>
      <c r="ASQ93" s="108"/>
      <c r="ASR93" s="108"/>
      <c r="ASS93" s="108"/>
      <c r="AST93" s="108"/>
      <c r="ASU93" s="108"/>
      <c r="ASV93" s="108"/>
      <c r="ASW93" s="108"/>
      <c r="ASX93" s="108"/>
      <c r="ASY93" s="108"/>
      <c r="ASZ93" s="108"/>
      <c r="ATA93" s="108"/>
      <c r="ATB93" s="108"/>
      <c r="ATC93" s="108"/>
      <c r="ATD93" s="108"/>
      <c r="ATE93" s="108"/>
      <c r="ATF93" s="108"/>
      <c r="ATG93" s="108"/>
      <c r="ATH93" s="108"/>
      <c r="ATI93" s="108"/>
      <c r="ATJ93" s="108"/>
      <c r="ATK93" s="108"/>
      <c r="ATL93" s="108"/>
      <c r="ATM93" s="108"/>
      <c r="ATN93" s="108"/>
      <c r="ATO93" s="108"/>
      <c r="ATP93" s="108"/>
      <c r="ATQ93" s="108"/>
      <c r="ATR93" s="108"/>
      <c r="ATS93" s="108"/>
      <c r="ATT93" s="108"/>
      <c r="ATU93" s="108"/>
      <c r="ATV93" s="108"/>
      <c r="ATW93" s="108"/>
      <c r="ATX93" s="108"/>
      <c r="ATY93" s="108"/>
      <c r="ATZ93" s="108"/>
      <c r="AUA93" s="108"/>
      <c r="AUB93" s="108"/>
      <c r="AUC93" s="108"/>
      <c r="AUD93" s="108"/>
      <c r="AUE93" s="108"/>
      <c r="AUF93" s="108"/>
      <c r="AUG93" s="108"/>
      <c r="AUH93" s="108"/>
      <c r="AUI93" s="108"/>
      <c r="AUJ93" s="108"/>
      <c r="AUK93" s="108"/>
      <c r="AUL93" s="108"/>
      <c r="AUM93" s="108"/>
      <c r="AUN93" s="108"/>
      <c r="AUO93" s="108"/>
      <c r="AUP93" s="108"/>
      <c r="AUQ93" s="108"/>
      <c r="AUR93" s="108"/>
      <c r="AUS93" s="108"/>
      <c r="AUT93" s="108"/>
      <c r="AUU93" s="108"/>
      <c r="AUV93" s="108"/>
      <c r="AUW93" s="108"/>
      <c r="AUX93" s="108"/>
      <c r="AUY93" s="108"/>
      <c r="AUZ93" s="108"/>
      <c r="AVA93" s="108"/>
      <c r="AVB93" s="108"/>
      <c r="AVC93" s="108"/>
      <c r="AVD93" s="108"/>
      <c r="AVE93" s="108"/>
      <c r="AVF93" s="108"/>
      <c r="AVG93" s="108"/>
      <c r="AVH93" s="108"/>
      <c r="AVI93" s="108"/>
      <c r="AVJ93" s="108"/>
      <c r="AVK93" s="108"/>
      <c r="AVL93" s="108"/>
      <c r="AVM93" s="108"/>
      <c r="AVN93" s="108"/>
      <c r="AVO93" s="108"/>
      <c r="AVP93" s="108"/>
      <c r="AVQ93" s="108"/>
      <c r="AVR93" s="108"/>
      <c r="AVS93" s="108"/>
      <c r="AVT93" s="108"/>
      <c r="AVU93" s="108"/>
      <c r="AVV93" s="108"/>
      <c r="AVW93" s="108"/>
      <c r="AVX93" s="108"/>
      <c r="AVY93" s="108"/>
      <c r="AVZ93" s="108"/>
      <c r="AWA93" s="108"/>
      <c r="AWB93" s="108"/>
      <c r="AWC93" s="108"/>
      <c r="AWD93" s="108"/>
      <c r="AWE93" s="108"/>
      <c r="AWF93" s="108"/>
      <c r="AWG93" s="108"/>
      <c r="AWH93" s="108"/>
      <c r="AWI93" s="108"/>
      <c r="AWJ93" s="108"/>
      <c r="AWK93" s="108"/>
      <c r="AWL93" s="108"/>
      <c r="AWM93" s="108"/>
      <c r="AWN93" s="108"/>
      <c r="AWO93" s="108"/>
      <c r="AWP93" s="108"/>
      <c r="AWQ93" s="108"/>
      <c r="AWR93" s="108"/>
      <c r="AWS93" s="108"/>
      <c r="AWT93" s="108"/>
      <c r="AWU93" s="108"/>
      <c r="AWV93" s="108"/>
      <c r="AWW93" s="108"/>
      <c r="AWX93" s="108"/>
      <c r="AWY93" s="108"/>
      <c r="AWZ93" s="108"/>
      <c r="AXA93" s="108"/>
      <c r="AXB93" s="108"/>
      <c r="AXC93" s="108"/>
      <c r="AXD93" s="108"/>
      <c r="AXE93" s="108"/>
      <c r="AXF93" s="108"/>
      <c r="AXG93" s="108"/>
      <c r="AXH93" s="108"/>
      <c r="AXI93" s="108"/>
      <c r="AXJ93" s="108"/>
      <c r="AXK93" s="108"/>
      <c r="AXL93" s="108"/>
      <c r="AXM93" s="108"/>
      <c r="AXN93" s="108"/>
      <c r="AXO93" s="108"/>
      <c r="AXP93" s="108"/>
      <c r="AXQ93" s="108"/>
      <c r="AXR93" s="108"/>
      <c r="AXS93" s="108"/>
      <c r="AXT93" s="108"/>
      <c r="AXU93" s="108"/>
      <c r="AXV93" s="108"/>
      <c r="AXW93" s="108"/>
      <c r="AXX93" s="108"/>
      <c r="AXY93" s="108"/>
      <c r="AXZ93" s="108"/>
      <c r="AYA93" s="108"/>
      <c r="AYB93" s="108"/>
      <c r="AYC93" s="108"/>
      <c r="AYD93" s="108"/>
      <c r="AYE93" s="108"/>
      <c r="AYF93" s="108"/>
      <c r="AYG93" s="108"/>
      <c r="AYH93" s="108"/>
      <c r="AYI93" s="108"/>
      <c r="AYJ93" s="108"/>
      <c r="AYK93" s="108"/>
      <c r="AYL93" s="108"/>
      <c r="AYM93" s="108"/>
      <c r="AYN93" s="108"/>
      <c r="AYO93" s="108"/>
      <c r="AYP93" s="108"/>
      <c r="AYQ93" s="108"/>
      <c r="AYR93" s="108"/>
      <c r="AYS93" s="108"/>
      <c r="AYT93" s="108"/>
      <c r="AYU93" s="108"/>
      <c r="AYV93" s="108"/>
      <c r="AYW93" s="108"/>
      <c r="AYX93" s="108"/>
      <c r="AYY93" s="108"/>
      <c r="AYZ93" s="108"/>
      <c r="AZA93" s="108"/>
      <c r="AZB93" s="108"/>
      <c r="AZC93" s="108"/>
      <c r="AZD93" s="108"/>
      <c r="AZE93" s="108"/>
      <c r="AZF93" s="108"/>
      <c r="AZG93" s="108"/>
      <c r="AZH93" s="108"/>
      <c r="AZI93" s="108"/>
      <c r="AZJ93" s="108"/>
      <c r="AZK93" s="108"/>
      <c r="AZL93" s="108"/>
      <c r="AZM93" s="108"/>
      <c r="AZN93" s="108"/>
      <c r="AZO93" s="108"/>
      <c r="AZP93" s="108"/>
      <c r="AZQ93" s="108"/>
      <c r="AZR93" s="108"/>
      <c r="AZS93" s="108"/>
      <c r="AZT93" s="108"/>
      <c r="AZU93" s="108"/>
      <c r="AZV93" s="108"/>
      <c r="AZW93" s="108"/>
      <c r="AZX93" s="108"/>
      <c r="AZY93" s="108"/>
      <c r="AZZ93" s="108"/>
      <c r="BAA93" s="108"/>
      <c r="BAB93" s="108"/>
      <c r="BAC93" s="108"/>
      <c r="BAD93" s="108"/>
      <c r="BAE93" s="108"/>
      <c r="BAF93" s="108"/>
      <c r="BAG93" s="108"/>
      <c r="BAH93" s="108"/>
      <c r="BAI93" s="108"/>
      <c r="BAJ93" s="108"/>
      <c r="BAK93" s="108"/>
      <c r="BAL93" s="108"/>
      <c r="BAM93" s="108"/>
      <c r="BAN93" s="108"/>
      <c r="BAO93" s="108"/>
      <c r="BAP93" s="108"/>
      <c r="BAQ93" s="108"/>
      <c r="BAR93" s="108"/>
      <c r="BAS93" s="108"/>
      <c r="BAT93" s="108"/>
      <c r="BAU93" s="108"/>
      <c r="BAV93" s="108"/>
      <c r="BAW93" s="108"/>
      <c r="BAX93" s="108"/>
      <c r="BAY93" s="108"/>
      <c r="BAZ93" s="108"/>
      <c r="BBA93" s="108"/>
      <c r="BBB93" s="108"/>
      <c r="BBC93" s="108"/>
      <c r="BBD93" s="108"/>
      <c r="BBE93" s="108"/>
      <c r="BBF93" s="108"/>
      <c r="BBG93" s="108"/>
      <c r="BBH93" s="108"/>
      <c r="BBI93" s="108"/>
      <c r="BBJ93" s="108"/>
      <c r="BBK93" s="108"/>
      <c r="BBL93" s="108"/>
      <c r="BBM93" s="108"/>
      <c r="BBN93" s="108"/>
      <c r="BBO93" s="108"/>
      <c r="BBP93" s="108"/>
      <c r="BBQ93" s="108"/>
      <c r="BBR93" s="108"/>
      <c r="BBS93" s="108"/>
      <c r="BBT93" s="108"/>
      <c r="BBU93" s="108"/>
      <c r="BBV93" s="108"/>
      <c r="BBW93" s="108"/>
      <c r="BBX93" s="108"/>
      <c r="BBY93" s="108"/>
      <c r="BBZ93" s="108"/>
      <c r="BCA93" s="108"/>
      <c r="BCB93" s="108"/>
      <c r="BCC93" s="108"/>
      <c r="BCD93" s="108"/>
      <c r="BCE93" s="108"/>
      <c r="BCF93" s="108"/>
      <c r="BCG93" s="108"/>
      <c r="BCH93" s="108"/>
      <c r="BCI93" s="108"/>
      <c r="BCJ93" s="108"/>
      <c r="BCK93" s="108"/>
      <c r="BCL93" s="108"/>
      <c r="BCM93" s="108"/>
      <c r="BCN93" s="108"/>
      <c r="BCO93" s="108"/>
      <c r="BCP93" s="108"/>
      <c r="BCQ93" s="108"/>
      <c r="BCR93" s="108"/>
      <c r="BCS93" s="108"/>
      <c r="BCT93" s="108"/>
      <c r="BCU93" s="108"/>
      <c r="BCV93" s="108"/>
      <c r="BCW93" s="108"/>
      <c r="BCX93" s="108"/>
      <c r="BCY93" s="108"/>
      <c r="BCZ93" s="108"/>
      <c r="BDA93" s="108"/>
      <c r="BDB93" s="108"/>
      <c r="BDC93" s="108"/>
      <c r="BDD93" s="108"/>
      <c r="BDE93" s="108"/>
      <c r="BDF93" s="108"/>
      <c r="BDG93" s="108"/>
      <c r="BDH93" s="108"/>
      <c r="BDI93" s="108"/>
      <c r="BDJ93" s="108"/>
      <c r="BDK93" s="108"/>
      <c r="BDL93" s="108"/>
      <c r="BDM93" s="108"/>
      <c r="BDN93" s="108"/>
      <c r="BDO93" s="108"/>
      <c r="BDP93" s="108"/>
      <c r="BDQ93" s="108"/>
      <c r="BDR93" s="108"/>
      <c r="BDS93" s="108"/>
      <c r="BDT93" s="108"/>
      <c r="BDU93" s="108"/>
      <c r="BDV93" s="108"/>
      <c r="BDW93" s="108"/>
      <c r="BDX93" s="108"/>
      <c r="BDY93" s="108"/>
      <c r="BDZ93" s="108"/>
      <c r="BEA93" s="108"/>
      <c r="BEB93" s="108"/>
      <c r="BEC93" s="108"/>
      <c r="BED93" s="108"/>
      <c r="BEE93" s="108"/>
      <c r="BEF93" s="108"/>
      <c r="BEG93" s="108"/>
      <c r="BEH93" s="108"/>
      <c r="BEI93" s="108"/>
      <c r="BEJ93" s="108"/>
      <c r="BEK93" s="108"/>
      <c r="BEL93" s="108"/>
      <c r="BEM93" s="108"/>
      <c r="BEN93" s="108"/>
      <c r="BEO93" s="108"/>
      <c r="BEP93" s="108"/>
      <c r="BEQ93" s="108"/>
      <c r="BER93" s="108"/>
      <c r="BES93" s="108"/>
      <c r="BET93" s="108"/>
      <c r="BEU93" s="108"/>
      <c r="BEV93" s="108"/>
      <c r="BEW93" s="108"/>
      <c r="BEX93" s="108"/>
      <c r="BEY93" s="108"/>
      <c r="BEZ93" s="108"/>
      <c r="BFA93" s="108"/>
      <c r="BFB93" s="108"/>
      <c r="BFC93" s="108"/>
      <c r="BFD93" s="108"/>
      <c r="BFE93" s="108"/>
      <c r="BFF93" s="108"/>
      <c r="BFG93" s="108"/>
      <c r="BFH93" s="108"/>
      <c r="BFI93" s="108"/>
      <c r="BFJ93" s="108"/>
      <c r="BFK93" s="108"/>
      <c r="BFL93" s="108"/>
      <c r="BFM93" s="108"/>
      <c r="BFN93" s="108"/>
      <c r="BFO93" s="108"/>
      <c r="BFP93" s="108"/>
      <c r="BFQ93" s="108"/>
      <c r="BFR93" s="108"/>
      <c r="BFS93" s="108"/>
      <c r="BFT93" s="108"/>
      <c r="BFU93" s="108"/>
      <c r="BFV93" s="108"/>
      <c r="BFW93" s="108"/>
      <c r="BFX93" s="108"/>
      <c r="BFY93" s="108"/>
      <c r="BFZ93" s="108"/>
      <c r="BGA93" s="108"/>
      <c r="BGB93" s="108"/>
      <c r="BGC93" s="108"/>
      <c r="BGD93" s="108"/>
      <c r="BGE93" s="108"/>
      <c r="BGF93" s="108"/>
      <c r="BGG93" s="108"/>
      <c r="BGH93" s="108"/>
      <c r="BGI93" s="108"/>
      <c r="BGJ93" s="108"/>
      <c r="BGK93" s="108"/>
      <c r="BGL93" s="108"/>
      <c r="BGM93" s="108"/>
      <c r="BGN93" s="108"/>
      <c r="BGO93" s="108"/>
      <c r="BGP93" s="108"/>
      <c r="BGQ93" s="108"/>
      <c r="BGR93" s="108"/>
      <c r="BGS93" s="108"/>
      <c r="BGT93" s="108"/>
      <c r="BGU93" s="108"/>
      <c r="BGV93" s="108"/>
      <c r="BGW93" s="108"/>
      <c r="BGX93" s="108"/>
      <c r="BGY93" s="108"/>
      <c r="BGZ93" s="108"/>
      <c r="BHA93" s="108"/>
      <c r="BHB93" s="108"/>
      <c r="BHC93" s="108"/>
      <c r="BHD93" s="108"/>
      <c r="BHE93" s="108"/>
      <c r="BHF93" s="108"/>
      <c r="BHG93" s="108"/>
      <c r="BHH93" s="108"/>
      <c r="BHI93" s="108"/>
      <c r="BHJ93" s="108"/>
      <c r="BHK93" s="108"/>
      <c r="BHL93" s="108"/>
      <c r="BHM93" s="108"/>
      <c r="BHN93" s="108"/>
      <c r="BHO93" s="108"/>
      <c r="BHP93" s="108"/>
      <c r="BHQ93" s="108"/>
      <c r="BHR93" s="108"/>
      <c r="BHS93" s="108"/>
      <c r="BHT93" s="108"/>
      <c r="BHU93" s="108"/>
      <c r="BHV93" s="108"/>
      <c r="BHW93" s="108"/>
      <c r="BHX93" s="108"/>
      <c r="BHY93" s="108"/>
      <c r="BHZ93" s="108"/>
      <c r="BIA93" s="108"/>
      <c r="BIB93" s="108"/>
      <c r="BIC93" s="108"/>
      <c r="BID93" s="108"/>
      <c r="BIE93" s="108"/>
      <c r="BIF93" s="108"/>
      <c r="BIG93" s="108"/>
      <c r="BIH93" s="108"/>
      <c r="BII93" s="108"/>
      <c r="BIJ93" s="108"/>
      <c r="BIK93" s="108"/>
      <c r="BIL93" s="108"/>
      <c r="BIM93" s="108"/>
      <c r="BIN93" s="108"/>
      <c r="BIO93" s="108"/>
      <c r="BIP93" s="108"/>
      <c r="BIQ93" s="108"/>
      <c r="BIR93" s="108"/>
      <c r="BIS93" s="108"/>
      <c r="BIT93" s="108"/>
      <c r="BIU93" s="108"/>
      <c r="BIV93" s="108"/>
      <c r="BIW93" s="108"/>
      <c r="BIX93" s="108"/>
      <c r="BIY93" s="108"/>
      <c r="BIZ93" s="108"/>
      <c r="BJA93" s="108"/>
      <c r="BJB93" s="108"/>
      <c r="BJC93" s="108"/>
      <c r="BJD93" s="108"/>
      <c r="BJE93" s="108"/>
      <c r="BJF93" s="108"/>
      <c r="BJG93" s="108"/>
      <c r="BJH93" s="108"/>
      <c r="BJI93" s="108"/>
      <c r="BJJ93" s="108"/>
      <c r="BJK93" s="108"/>
      <c r="BJL93" s="108"/>
      <c r="BJM93" s="108"/>
      <c r="BJN93" s="108"/>
      <c r="BJO93" s="108"/>
      <c r="BJP93" s="108"/>
      <c r="BJQ93" s="108"/>
      <c r="BJR93" s="108"/>
      <c r="BJS93" s="108"/>
      <c r="BJT93" s="108"/>
      <c r="BJU93" s="108"/>
      <c r="BJV93" s="108"/>
      <c r="BJW93" s="108"/>
      <c r="BJX93" s="108"/>
      <c r="BJY93" s="108"/>
      <c r="BJZ93" s="108"/>
      <c r="BKA93" s="108"/>
      <c r="BKB93" s="108"/>
      <c r="BKC93" s="108"/>
      <c r="BKD93" s="108"/>
      <c r="BKE93" s="108"/>
      <c r="BKF93" s="108"/>
      <c r="BKG93" s="108"/>
      <c r="BKH93" s="108"/>
      <c r="BKI93" s="108"/>
      <c r="BKJ93" s="108"/>
      <c r="BKK93" s="108"/>
      <c r="BKL93" s="108"/>
      <c r="BKM93" s="108"/>
      <c r="BKN93" s="108"/>
      <c r="BKO93" s="108"/>
      <c r="BKP93" s="108"/>
      <c r="BKQ93" s="108"/>
      <c r="BKR93" s="108"/>
      <c r="BKS93" s="108"/>
      <c r="BKT93" s="108"/>
      <c r="BKU93" s="108"/>
      <c r="BKV93" s="108"/>
      <c r="BKW93" s="108"/>
      <c r="BKX93" s="108"/>
      <c r="BKY93" s="108"/>
      <c r="BKZ93" s="108"/>
      <c r="BLA93" s="108"/>
      <c r="BLB93" s="108"/>
      <c r="BLC93" s="108"/>
      <c r="BLD93" s="108"/>
      <c r="BLE93" s="108"/>
      <c r="BLF93" s="108"/>
      <c r="BLG93" s="108"/>
      <c r="BLH93" s="108"/>
      <c r="BLI93" s="108"/>
      <c r="BLJ93" s="108"/>
      <c r="BLK93" s="108"/>
      <c r="BLL93" s="108"/>
      <c r="BLM93" s="108"/>
      <c r="BLN93" s="108"/>
      <c r="BLO93" s="108"/>
      <c r="BLP93" s="108"/>
      <c r="BLQ93" s="108"/>
      <c r="BLR93" s="108"/>
      <c r="BLS93" s="108"/>
      <c r="BLT93" s="108"/>
      <c r="BLU93" s="108"/>
      <c r="BLV93" s="108"/>
      <c r="BLW93" s="108"/>
      <c r="BLX93" s="108"/>
      <c r="BLY93" s="108"/>
      <c r="BLZ93" s="108"/>
      <c r="BMA93" s="108"/>
      <c r="BMB93" s="108"/>
      <c r="BMC93" s="108"/>
      <c r="BMD93" s="108"/>
      <c r="BME93" s="108"/>
      <c r="BMF93" s="108"/>
      <c r="BMG93" s="108"/>
      <c r="BMH93" s="108"/>
      <c r="BMI93" s="108"/>
      <c r="BMJ93" s="108"/>
      <c r="BMK93" s="108"/>
      <c r="BML93" s="108"/>
      <c r="BMM93" s="108"/>
      <c r="BMN93" s="108"/>
      <c r="BMO93" s="108"/>
      <c r="BMP93" s="108"/>
      <c r="BMQ93" s="108"/>
      <c r="BMR93" s="108"/>
      <c r="BMS93" s="108"/>
      <c r="BMT93" s="108"/>
      <c r="BMU93" s="108"/>
      <c r="BMV93" s="108"/>
      <c r="BMW93" s="108"/>
      <c r="BMX93" s="108"/>
      <c r="BMY93" s="108"/>
      <c r="BMZ93" s="108"/>
      <c r="BNA93" s="108"/>
      <c r="BNB93" s="108"/>
      <c r="BNC93" s="108"/>
      <c r="BND93" s="108"/>
      <c r="BNE93" s="108"/>
      <c r="BNF93" s="108"/>
      <c r="BNG93" s="108"/>
      <c r="BNH93" s="108"/>
      <c r="BNI93" s="108"/>
      <c r="BNJ93" s="108"/>
      <c r="BNK93" s="108"/>
      <c r="BNL93" s="108"/>
      <c r="BNM93" s="108"/>
      <c r="BNN93" s="108"/>
      <c r="BNO93" s="108"/>
      <c r="BNP93" s="108"/>
      <c r="BNQ93" s="108"/>
      <c r="BNR93" s="108"/>
      <c r="BNS93" s="108"/>
      <c r="BNT93" s="108"/>
      <c r="BNU93" s="108"/>
      <c r="BNV93" s="108"/>
      <c r="BNW93" s="108"/>
      <c r="BNX93" s="108"/>
      <c r="BNY93" s="108"/>
      <c r="BNZ93" s="108"/>
      <c r="BOA93" s="108"/>
      <c r="BOB93" s="108"/>
      <c r="BOC93" s="108"/>
      <c r="BOD93" s="108"/>
      <c r="BOE93" s="108"/>
      <c r="BOF93" s="108"/>
      <c r="BOG93" s="108"/>
      <c r="BOH93" s="108"/>
      <c r="BOI93" s="108"/>
      <c r="BOJ93" s="108"/>
      <c r="BOK93" s="108"/>
      <c r="BOL93" s="108"/>
      <c r="BOM93" s="108"/>
      <c r="BON93" s="108"/>
      <c r="BOO93" s="108"/>
      <c r="BOP93" s="108"/>
      <c r="BOQ93" s="108"/>
      <c r="BOR93" s="108"/>
      <c r="BOS93" s="108"/>
      <c r="BOT93" s="108"/>
      <c r="BOU93" s="108"/>
      <c r="BOV93" s="108"/>
      <c r="BOW93" s="108"/>
      <c r="BOX93" s="108"/>
      <c r="BOY93" s="108"/>
      <c r="BOZ93" s="108"/>
      <c r="BPA93" s="108"/>
      <c r="BPB93" s="108"/>
      <c r="BPC93" s="108"/>
      <c r="BPD93" s="108"/>
      <c r="BPE93" s="108"/>
      <c r="BPF93" s="108"/>
      <c r="BPG93" s="108"/>
      <c r="BPH93" s="108"/>
      <c r="BPI93" s="108"/>
      <c r="BPJ93" s="108"/>
      <c r="BPK93" s="108"/>
      <c r="BPL93" s="108"/>
      <c r="BPM93" s="108"/>
      <c r="BPN93" s="108"/>
      <c r="BPO93" s="108"/>
      <c r="BPP93" s="108"/>
      <c r="BPQ93" s="108"/>
      <c r="BPR93" s="108"/>
      <c r="BPS93" s="108"/>
      <c r="BPT93" s="108"/>
      <c r="BPU93" s="108"/>
      <c r="BPV93" s="108"/>
      <c r="BPW93" s="108"/>
      <c r="BPX93" s="108"/>
      <c r="BPY93" s="108"/>
      <c r="BPZ93" s="108"/>
      <c r="BQA93" s="108"/>
      <c r="BQB93" s="108"/>
      <c r="BQC93" s="108"/>
      <c r="BQD93" s="108"/>
      <c r="BQE93" s="108"/>
      <c r="BQF93" s="108"/>
      <c r="BQG93" s="108"/>
      <c r="BQH93" s="108"/>
      <c r="BQI93" s="108"/>
      <c r="BQJ93" s="108"/>
      <c r="BQK93" s="108"/>
      <c r="BQL93" s="108"/>
      <c r="BQM93" s="108"/>
      <c r="BQN93" s="108"/>
      <c r="BQO93" s="108"/>
      <c r="BQP93" s="108"/>
      <c r="BQQ93" s="108"/>
      <c r="BQR93" s="108"/>
      <c r="BQS93" s="108"/>
      <c r="BQT93" s="108"/>
      <c r="BQU93" s="108"/>
      <c r="BQV93" s="108"/>
      <c r="BQW93" s="108"/>
      <c r="BQX93" s="108"/>
      <c r="BQY93" s="108"/>
      <c r="BQZ93" s="108"/>
      <c r="BRA93" s="108"/>
      <c r="BRB93" s="108"/>
      <c r="BRC93" s="108"/>
      <c r="BRD93" s="108"/>
      <c r="BRE93" s="108"/>
      <c r="BRF93" s="108"/>
      <c r="BRG93" s="108"/>
      <c r="BRH93" s="108"/>
      <c r="BRI93" s="108"/>
      <c r="BRJ93" s="108"/>
      <c r="BRK93" s="108"/>
      <c r="BRL93" s="108"/>
      <c r="BRM93" s="108"/>
      <c r="BRN93" s="108"/>
      <c r="BRO93" s="108"/>
      <c r="BRP93" s="108"/>
      <c r="BRQ93" s="108"/>
      <c r="BRR93" s="108"/>
      <c r="BRS93" s="108"/>
      <c r="BRT93" s="108"/>
      <c r="BRU93" s="108"/>
      <c r="BRV93" s="108"/>
      <c r="BRW93" s="108"/>
      <c r="BRX93" s="108"/>
      <c r="BRY93" s="108"/>
      <c r="BRZ93" s="108"/>
      <c r="BSA93" s="108"/>
      <c r="BSB93" s="108"/>
      <c r="BSC93" s="108"/>
      <c r="BSD93" s="108"/>
      <c r="BSE93" s="108"/>
      <c r="BSF93" s="108"/>
      <c r="BSG93" s="108"/>
      <c r="BSH93" s="108"/>
      <c r="BSI93" s="108"/>
      <c r="BSJ93" s="108"/>
      <c r="BSK93" s="108"/>
      <c r="BSL93" s="108"/>
      <c r="BSM93" s="108"/>
      <c r="BSN93" s="108"/>
      <c r="BSO93" s="108"/>
      <c r="BSP93" s="108"/>
      <c r="BSQ93" s="108"/>
      <c r="BSR93" s="108"/>
      <c r="BSS93" s="108"/>
      <c r="BST93" s="108"/>
      <c r="BSU93" s="108"/>
      <c r="BSV93" s="108"/>
      <c r="BSW93" s="108"/>
      <c r="BSX93" s="108"/>
      <c r="BSY93" s="108"/>
      <c r="BSZ93" s="108"/>
      <c r="BTA93" s="108"/>
      <c r="BTB93" s="108"/>
      <c r="BTC93" s="108"/>
      <c r="BTD93" s="108"/>
      <c r="BTE93" s="108"/>
      <c r="BTF93" s="108"/>
      <c r="BTG93" s="108"/>
      <c r="BTH93" s="108"/>
      <c r="BTI93" s="108"/>
      <c r="BTJ93" s="108"/>
      <c r="BTK93" s="108"/>
      <c r="BTL93" s="108"/>
      <c r="BTM93" s="108"/>
      <c r="BTN93" s="108"/>
      <c r="BTO93" s="108"/>
      <c r="BTP93" s="108"/>
      <c r="BTQ93" s="108"/>
      <c r="BTR93" s="108"/>
      <c r="BTS93" s="108"/>
      <c r="BTT93" s="108"/>
      <c r="BTU93" s="108"/>
      <c r="BTV93" s="108"/>
      <c r="BTW93" s="108"/>
      <c r="BTX93" s="108"/>
      <c r="BTY93" s="108"/>
      <c r="BTZ93" s="108"/>
      <c r="BUA93" s="108"/>
      <c r="BUB93" s="108"/>
      <c r="BUC93" s="108"/>
      <c r="BUD93" s="108"/>
      <c r="BUE93" s="108"/>
      <c r="BUF93" s="108"/>
      <c r="BUG93" s="108"/>
      <c r="BUH93" s="108"/>
      <c r="BUI93" s="108"/>
      <c r="BUJ93" s="108"/>
      <c r="BUK93" s="108"/>
      <c r="BUL93" s="108"/>
      <c r="BUM93" s="108"/>
      <c r="BUN93" s="108"/>
      <c r="BUO93" s="108"/>
      <c r="BUP93" s="108"/>
      <c r="BUQ93" s="108"/>
      <c r="BUR93" s="108"/>
      <c r="BUS93" s="108"/>
      <c r="BUT93" s="108"/>
      <c r="BUU93" s="108"/>
      <c r="BUV93" s="108"/>
      <c r="BUW93" s="108"/>
      <c r="BUX93" s="108"/>
      <c r="BUY93" s="108"/>
      <c r="BUZ93" s="108"/>
      <c r="BVA93" s="108"/>
      <c r="BVB93" s="108"/>
      <c r="BVC93" s="108"/>
      <c r="BVD93" s="108"/>
      <c r="BVE93" s="108"/>
      <c r="BVF93" s="108"/>
      <c r="BVG93" s="108"/>
      <c r="BVH93" s="108"/>
      <c r="BVI93" s="108"/>
      <c r="BVJ93" s="108"/>
      <c r="BVK93" s="108"/>
      <c r="BVL93" s="108"/>
      <c r="BVM93" s="108"/>
      <c r="BVN93" s="108"/>
      <c r="BVO93" s="108"/>
      <c r="BVP93" s="108"/>
      <c r="BVQ93" s="108"/>
      <c r="BVR93" s="108"/>
      <c r="BVS93" s="108"/>
      <c r="BVT93" s="108"/>
      <c r="BVU93" s="108"/>
      <c r="BVV93" s="108"/>
      <c r="BVW93" s="108"/>
      <c r="BVX93" s="108"/>
      <c r="BVY93" s="108"/>
      <c r="BVZ93" s="108"/>
      <c r="BWA93" s="108"/>
      <c r="BWB93" s="108"/>
      <c r="BWC93" s="108"/>
      <c r="BWD93" s="108"/>
      <c r="BWE93" s="108"/>
      <c r="BWF93" s="108"/>
      <c r="BWG93" s="108"/>
      <c r="BWH93" s="108"/>
      <c r="BWI93" s="108"/>
      <c r="BWJ93" s="108"/>
      <c r="BWK93" s="108"/>
      <c r="BWL93" s="108"/>
      <c r="BWM93" s="108"/>
      <c r="BWN93" s="108"/>
      <c r="BWO93" s="108"/>
      <c r="BWP93" s="108"/>
      <c r="BWQ93" s="108"/>
      <c r="BWR93" s="108"/>
      <c r="BWS93" s="108"/>
      <c r="BWT93" s="108"/>
      <c r="BWU93" s="108"/>
      <c r="BWV93" s="108"/>
      <c r="BWW93" s="108"/>
      <c r="BWX93" s="108"/>
      <c r="BWY93" s="108"/>
      <c r="BWZ93" s="108"/>
      <c r="BXA93" s="108"/>
      <c r="BXB93" s="108"/>
      <c r="BXC93" s="108"/>
      <c r="BXD93" s="108"/>
      <c r="BXE93" s="108"/>
      <c r="BXF93" s="108"/>
      <c r="BXG93" s="108"/>
      <c r="BXH93" s="108"/>
      <c r="BXI93" s="108"/>
      <c r="BXJ93" s="108"/>
      <c r="BXK93" s="108"/>
      <c r="BXL93" s="108"/>
      <c r="BXM93" s="108"/>
      <c r="BXN93" s="108"/>
      <c r="BXO93" s="108"/>
      <c r="BXP93" s="108"/>
      <c r="BXQ93" s="108"/>
      <c r="BXR93" s="108"/>
      <c r="BXS93" s="108"/>
      <c r="BXT93" s="108"/>
      <c r="BXU93" s="108"/>
      <c r="BXV93" s="108"/>
      <c r="BXW93" s="108"/>
      <c r="BXX93" s="108"/>
      <c r="BXY93" s="108"/>
      <c r="BXZ93" s="108"/>
      <c r="BYA93" s="108"/>
      <c r="BYB93" s="108"/>
      <c r="BYC93" s="108"/>
      <c r="BYD93" s="108"/>
      <c r="BYE93" s="108"/>
      <c r="BYF93" s="108"/>
      <c r="BYG93" s="108"/>
      <c r="BYH93" s="108"/>
      <c r="BYI93" s="108"/>
      <c r="BYJ93" s="108"/>
      <c r="BYK93" s="108"/>
      <c r="BYL93" s="108"/>
      <c r="BYM93" s="108"/>
      <c r="BYN93" s="108"/>
      <c r="BYO93" s="108"/>
      <c r="BYP93" s="108"/>
      <c r="BYQ93" s="108"/>
      <c r="BYR93" s="108"/>
      <c r="BYS93" s="108"/>
      <c r="BYT93" s="108"/>
      <c r="BYU93" s="108"/>
      <c r="BYV93" s="108"/>
      <c r="BYW93" s="108"/>
      <c r="BYX93" s="108"/>
      <c r="BYY93" s="108"/>
      <c r="BYZ93" s="108"/>
      <c r="BZA93" s="108"/>
      <c r="BZB93" s="108"/>
      <c r="BZC93" s="108"/>
      <c r="BZD93" s="108"/>
      <c r="BZE93" s="108"/>
      <c r="BZF93" s="108"/>
      <c r="BZG93" s="108"/>
      <c r="BZH93" s="108"/>
      <c r="BZI93" s="108"/>
      <c r="BZJ93" s="108"/>
      <c r="BZK93" s="108"/>
      <c r="BZL93" s="108"/>
      <c r="BZM93" s="108"/>
      <c r="BZN93" s="108"/>
      <c r="BZO93" s="108"/>
      <c r="BZP93" s="108"/>
      <c r="BZQ93" s="108"/>
      <c r="BZR93" s="108"/>
      <c r="BZS93" s="108"/>
      <c r="BZT93" s="108"/>
      <c r="BZU93" s="108"/>
      <c r="BZV93" s="108"/>
      <c r="BZW93" s="108"/>
      <c r="BZX93" s="108"/>
      <c r="BZY93" s="108"/>
      <c r="BZZ93" s="108"/>
      <c r="CAA93" s="108"/>
      <c r="CAB93" s="108"/>
      <c r="CAC93" s="108"/>
      <c r="CAD93" s="108"/>
      <c r="CAE93" s="108"/>
      <c r="CAF93" s="108"/>
      <c r="CAG93" s="108"/>
      <c r="CAH93" s="108"/>
      <c r="CAI93" s="108"/>
      <c r="CAJ93" s="108"/>
      <c r="CAK93" s="108"/>
      <c r="CAL93" s="108"/>
      <c r="CAM93" s="108"/>
      <c r="CAN93" s="108"/>
      <c r="CAO93" s="108"/>
      <c r="CAP93" s="108"/>
      <c r="CAQ93" s="108"/>
      <c r="CAR93" s="108"/>
      <c r="CAS93" s="108"/>
      <c r="CAT93" s="108"/>
      <c r="CAU93" s="108"/>
      <c r="CAV93" s="108"/>
      <c r="CAW93" s="108"/>
      <c r="CAX93" s="108"/>
      <c r="CAY93" s="108"/>
      <c r="CAZ93" s="108"/>
      <c r="CBA93" s="108"/>
      <c r="CBB93" s="108"/>
      <c r="CBC93" s="108"/>
      <c r="CBD93" s="108"/>
      <c r="CBE93" s="108"/>
      <c r="CBF93" s="108"/>
      <c r="CBG93" s="108"/>
      <c r="CBH93" s="108"/>
      <c r="CBI93" s="108"/>
      <c r="CBJ93" s="108"/>
      <c r="CBK93" s="108"/>
      <c r="CBL93" s="108"/>
      <c r="CBM93" s="108"/>
      <c r="CBN93" s="108"/>
      <c r="CBO93" s="108"/>
      <c r="CBP93" s="108"/>
      <c r="CBQ93" s="108"/>
      <c r="CBR93" s="108"/>
      <c r="CBS93" s="108"/>
      <c r="CBT93" s="108"/>
      <c r="CBU93" s="108"/>
    </row>
    <row r="94" spans="1:2101" ht="48" customHeight="1" x14ac:dyDescent="0.45">
      <c r="A94" s="133" t="s">
        <v>248</v>
      </c>
      <c r="B94" s="409" t="s">
        <v>355</v>
      </c>
      <c r="C94" s="410"/>
      <c r="D94" s="410"/>
      <c r="E94" s="410"/>
      <c r="F94" s="410"/>
      <c r="G94" s="410"/>
      <c r="H94" s="410"/>
      <c r="I94" s="410"/>
      <c r="J94" s="410"/>
      <c r="K94" s="410"/>
      <c r="L94" s="410"/>
      <c r="M94" s="410"/>
      <c r="N94" s="410"/>
      <c r="O94" s="444"/>
      <c r="P94" s="359"/>
      <c r="Q94" s="326"/>
      <c r="R94" s="326">
        <v>2</v>
      </c>
      <c r="S94" s="361"/>
      <c r="T94" s="359">
        <f t="shared" ref="T94" si="23">SUM(AF94,AI94,AL94,AO94,AR94,AU94,AX94,BA94)</f>
        <v>108</v>
      </c>
      <c r="U94" s="326"/>
      <c r="V94" s="321">
        <f t="shared" ref="V94" si="24">SUM(AG94,AJ94,AM94,AP94,AS94,AV94,AY94,BB94)</f>
        <v>50</v>
      </c>
      <c r="W94" s="361"/>
      <c r="X94" s="321">
        <v>18</v>
      </c>
      <c r="Y94" s="322"/>
      <c r="Z94" s="326">
        <v>16</v>
      </c>
      <c r="AA94" s="326"/>
      <c r="AB94" s="321">
        <v>16</v>
      </c>
      <c r="AC94" s="326"/>
      <c r="AD94" s="321"/>
      <c r="AE94" s="322"/>
      <c r="AF94" s="145"/>
      <c r="AG94" s="182"/>
      <c r="AH94" s="146"/>
      <c r="AI94" s="145">
        <v>108</v>
      </c>
      <c r="AJ94" s="182">
        <v>50</v>
      </c>
      <c r="AK94" s="146">
        <v>3</v>
      </c>
      <c r="AL94" s="145"/>
      <c r="AM94" s="182"/>
      <c r="AN94" s="147"/>
      <c r="AO94" s="145"/>
      <c r="AP94" s="182"/>
      <c r="AQ94" s="146"/>
      <c r="AR94" s="145"/>
      <c r="AS94" s="182"/>
      <c r="AT94" s="147"/>
      <c r="AU94" s="145"/>
      <c r="AV94" s="182"/>
      <c r="AW94" s="146"/>
      <c r="AX94" s="145"/>
      <c r="AY94" s="182"/>
      <c r="AZ94" s="147"/>
      <c r="BA94" s="146"/>
      <c r="BB94" s="182"/>
      <c r="BC94" s="146"/>
      <c r="BD94" s="318" t="s">
        <v>230</v>
      </c>
      <c r="BE94" s="319"/>
      <c r="BF94" s="319"/>
      <c r="BG94" s="319"/>
      <c r="BH94" s="319"/>
      <c r="BI94" s="320"/>
      <c r="BJ94" s="1">
        <f t="shared" si="4"/>
        <v>50</v>
      </c>
      <c r="BM94" s="2"/>
      <c r="BN94" s="2"/>
      <c r="BO94" s="2"/>
    </row>
    <row r="95" spans="1:2101" ht="52.5" customHeight="1" x14ac:dyDescent="0.2">
      <c r="A95" s="65" t="s">
        <v>249</v>
      </c>
      <c r="B95" s="431" t="s">
        <v>304</v>
      </c>
      <c r="C95" s="410"/>
      <c r="D95" s="410"/>
      <c r="E95" s="410"/>
      <c r="F95" s="410"/>
      <c r="G95" s="410"/>
      <c r="H95" s="410"/>
      <c r="I95" s="410"/>
      <c r="J95" s="410"/>
      <c r="K95" s="410"/>
      <c r="L95" s="410"/>
      <c r="M95" s="410"/>
      <c r="N95" s="410"/>
      <c r="O95" s="411"/>
      <c r="P95" s="321"/>
      <c r="Q95" s="326"/>
      <c r="R95" s="326">
        <v>3</v>
      </c>
      <c r="S95" s="322"/>
      <c r="T95" s="359">
        <f t="shared" ref="T95:T111" si="25">SUM(AF95,AI95,AL95,AO95,AR95,AU95,AX95,BA95)</f>
        <v>108</v>
      </c>
      <c r="U95" s="322"/>
      <c r="V95" s="326">
        <f t="shared" ref="V95:V111" si="26">SUM(AG95,AJ95,AM95,AP95,AS95,AV95,AY95,BB95)</f>
        <v>50</v>
      </c>
      <c r="W95" s="361"/>
      <c r="X95" s="321">
        <v>18</v>
      </c>
      <c r="Y95" s="322"/>
      <c r="Z95" s="326">
        <v>16</v>
      </c>
      <c r="AA95" s="326"/>
      <c r="AB95" s="326">
        <v>16</v>
      </c>
      <c r="AC95" s="326"/>
      <c r="AD95" s="321"/>
      <c r="AE95" s="322"/>
      <c r="AF95" s="181"/>
      <c r="AG95" s="182"/>
      <c r="AH95" s="205"/>
      <c r="AI95" s="181"/>
      <c r="AJ95" s="182"/>
      <c r="AK95" s="205"/>
      <c r="AL95" s="181">
        <v>108</v>
      </c>
      <c r="AM95" s="182">
        <v>50</v>
      </c>
      <c r="AN95" s="183">
        <v>3</v>
      </c>
      <c r="AO95" s="204"/>
      <c r="AP95" s="182"/>
      <c r="AQ95" s="205"/>
      <c r="AR95" s="181"/>
      <c r="AS95" s="182"/>
      <c r="AT95" s="183"/>
      <c r="AU95" s="181"/>
      <c r="AV95" s="182"/>
      <c r="AW95" s="205"/>
      <c r="AX95" s="181"/>
      <c r="AY95" s="182"/>
      <c r="AZ95" s="183"/>
      <c r="BA95" s="204"/>
      <c r="BB95" s="182"/>
      <c r="BC95" s="205"/>
      <c r="BD95" s="318" t="s">
        <v>231</v>
      </c>
      <c r="BE95" s="319"/>
      <c r="BF95" s="319"/>
      <c r="BG95" s="319"/>
      <c r="BH95" s="319"/>
      <c r="BI95" s="320"/>
      <c r="BJ95" s="122">
        <f t="shared" si="4"/>
        <v>50</v>
      </c>
      <c r="BK95" s="20"/>
      <c r="BL95" s="20"/>
      <c r="BN95" s="2"/>
      <c r="BO95" s="2"/>
    </row>
    <row r="96" spans="1:2101" ht="42" customHeight="1" x14ac:dyDescent="0.2">
      <c r="A96" s="424" t="s">
        <v>359</v>
      </c>
      <c r="B96" s="431" t="s">
        <v>201</v>
      </c>
      <c r="C96" s="410"/>
      <c r="D96" s="410"/>
      <c r="E96" s="410"/>
      <c r="F96" s="410"/>
      <c r="G96" s="410"/>
      <c r="H96" s="410"/>
      <c r="I96" s="410"/>
      <c r="J96" s="410"/>
      <c r="K96" s="410"/>
      <c r="L96" s="410"/>
      <c r="M96" s="410"/>
      <c r="N96" s="410"/>
      <c r="O96" s="411"/>
      <c r="P96" s="321">
        <v>4.5</v>
      </c>
      <c r="Q96" s="326"/>
      <c r="R96" s="326"/>
      <c r="S96" s="322"/>
      <c r="T96" s="359">
        <f t="shared" si="25"/>
        <v>432</v>
      </c>
      <c r="U96" s="322"/>
      <c r="V96" s="326">
        <f t="shared" si="26"/>
        <v>192</v>
      </c>
      <c r="W96" s="361"/>
      <c r="X96" s="321">
        <v>112</v>
      </c>
      <c r="Y96" s="322"/>
      <c r="Z96" s="326">
        <v>64</v>
      </c>
      <c r="AA96" s="326"/>
      <c r="AB96" s="326">
        <v>16</v>
      </c>
      <c r="AC96" s="326"/>
      <c r="AD96" s="321"/>
      <c r="AE96" s="322"/>
      <c r="AF96" s="181"/>
      <c r="AG96" s="182"/>
      <c r="AH96" s="205"/>
      <c r="AI96" s="181"/>
      <c r="AJ96" s="182"/>
      <c r="AK96" s="205"/>
      <c r="AL96" s="181"/>
      <c r="AM96" s="182"/>
      <c r="AN96" s="183"/>
      <c r="AO96" s="204">
        <v>216</v>
      </c>
      <c r="AP96" s="182">
        <v>96</v>
      </c>
      <c r="AQ96" s="205">
        <v>6</v>
      </c>
      <c r="AR96" s="181">
        <v>216</v>
      </c>
      <c r="AS96" s="182">
        <v>96</v>
      </c>
      <c r="AT96" s="183">
        <v>6</v>
      </c>
      <c r="AU96" s="181"/>
      <c r="AV96" s="182"/>
      <c r="AW96" s="205"/>
      <c r="AX96" s="181"/>
      <c r="AY96" s="182"/>
      <c r="AZ96" s="183"/>
      <c r="BA96" s="204"/>
      <c r="BB96" s="182"/>
      <c r="BC96" s="205"/>
      <c r="BD96" s="318" t="s">
        <v>356</v>
      </c>
      <c r="BE96" s="319"/>
      <c r="BF96" s="319"/>
      <c r="BG96" s="319"/>
      <c r="BH96" s="319"/>
      <c r="BI96" s="320"/>
      <c r="BJ96" s="122">
        <f t="shared" si="4"/>
        <v>192</v>
      </c>
      <c r="BK96" s="20"/>
      <c r="BL96" s="20"/>
      <c r="BN96" s="2"/>
      <c r="BO96" s="2"/>
    </row>
    <row r="97" spans="1:2101" ht="74.25" customHeight="1" x14ac:dyDescent="0.2">
      <c r="A97" s="425"/>
      <c r="B97" s="431" t="s">
        <v>301</v>
      </c>
      <c r="C97" s="410"/>
      <c r="D97" s="410"/>
      <c r="E97" s="410"/>
      <c r="F97" s="410"/>
      <c r="G97" s="410"/>
      <c r="H97" s="410"/>
      <c r="I97" s="410"/>
      <c r="J97" s="410"/>
      <c r="K97" s="410"/>
      <c r="L97" s="410"/>
      <c r="M97" s="410"/>
      <c r="N97" s="410"/>
      <c r="O97" s="411"/>
      <c r="P97" s="321"/>
      <c r="Q97" s="326"/>
      <c r="R97" s="326"/>
      <c r="S97" s="322"/>
      <c r="T97" s="359">
        <f t="shared" si="25"/>
        <v>40</v>
      </c>
      <c r="U97" s="322"/>
      <c r="V97" s="326">
        <f t="shared" si="26"/>
        <v>0</v>
      </c>
      <c r="W97" s="361"/>
      <c r="X97" s="321"/>
      <c r="Y97" s="322"/>
      <c r="Z97" s="326"/>
      <c r="AA97" s="326"/>
      <c r="AB97" s="326"/>
      <c r="AC97" s="326"/>
      <c r="AD97" s="321"/>
      <c r="AE97" s="322"/>
      <c r="AF97" s="181"/>
      <c r="AG97" s="182"/>
      <c r="AH97" s="205"/>
      <c r="AI97" s="181"/>
      <c r="AJ97" s="182"/>
      <c r="AK97" s="205"/>
      <c r="AL97" s="181"/>
      <c r="AM97" s="182"/>
      <c r="AN97" s="183"/>
      <c r="AO97" s="204"/>
      <c r="AP97" s="182"/>
      <c r="AQ97" s="205"/>
      <c r="AR97" s="181">
        <v>40</v>
      </c>
      <c r="AS97" s="182"/>
      <c r="AT97" s="183">
        <v>1</v>
      </c>
      <c r="AU97" s="181"/>
      <c r="AV97" s="182"/>
      <c r="AW97" s="205"/>
      <c r="AX97" s="181"/>
      <c r="AY97" s="182"/>
      <c r="AZ97" s="183"/>
      <c r="BA97" s="204"/>
      <c r="BB97" s="182"/>
      <c r="BC97" s="205"/>
      <c r="BD97" s="318" t="s">
        <v>413</v>
      </c>
      <c r="BE97" s="319"/>
      <c r="BF97" s="319"/>
      <c r="BG97" s="319"/>
      <c r="BH97" s="319"/>
      <c r="BI97" s="320"/>
      <c r="BJ97" s="122">
        <f t="shared" si="4"/>
        <v>0</v>
      </c>
      <c r="BK97" s="20"/>
      <c r="BL97" s="20"/>
      <c r="BN97" s="2"/>
      <c r="BO97" s="2"/>
    </row>
    <row r="98" spans="1:2101" ht="57.75" customHeight="1" x14ac:dyDescent="0.2">
      <c r="A98" s="116" t="s">
        <v>366</v>
      </c>
      <c r="B98" s="431" t="s">
        <v>196</v>
      </c>
      <c r="C98" s="410"/>
      <c r="D98" s="410"/>
      <c r="E98" s="410"/>
      <c r="F98" s="410"/>
      <c r="G98" s="410"/>
      <c r="H98" s="410"/>
      <c r="I98" s="410"/>
      <c r="J98" s="410"/>
      <c r="K98" s="410"/>
      <c r="L98" s="410"/>
      <c r="M98" s="410"/>
      <c r="N98" s="410"/>
      <c r="O98" s="411"/>
      <c r="P98" s="321">
        <v>5</v>
      </c>
      <c r="Q98" s="326"/>
      <c r="R98" s="326"/>
      <c r="S98" s="322"/>
      <c r="T98" s="359">
        <f>SUM(AF98,AI98,AL98,AO98,AR98,AU98,AX98,BA98)</f>
        <v>160</v>
      </c>
      <c r="U98" s="322"/>
      <c r="V98" s="326">
        <f>SUM(AG98,AJ98,AM98,AP98,AS98,AV98,AY98,BB98)</f>
        <v>70</v>
      </c>
      <c r="W98" s="361"/>
      <c r="X98" s="321">
        <v>46</v>
      </c>
      <c r="Y98" s="322"/>
      <c r="Z98" s="326">
        <v>24</v>
      </c>
      <c r="AA98" s="326"/>
      <c r="AB98" s="326"/>
      <c r="AC98" s="326"/>
      <c r="AD98" s="321"/>
      <c r="AE98" s="322"/>
      <c r="AF98" s="181"/>
      <c r="AG98" s="182"/>
      <c r="AH98" s="205"/>
      <c r="AI98" s="181"/>
      <c r="AJ98" s="182"/>
      <c r="AK98" s="205"/>
      <c r="AL98" s="181"/>
      <c r="AM98" s="182"/>
      <c r="AN98" s="183"/>
      <c r="AO98" s="204"/>
      <c r="AP98" s="182"/>
      <c r="AQ98" s="205"/>
      <c r="AR98" s="181">
        <v>160</v>
      </c>
      <c r="AS98" s="182">
        <v>70</v>
      </c>
      <c r="AT98" s="183">
        <v>4</v>
      </c>
      <c r="AU98" s="181"/>
      <c r="AV98" s="182"/>
      <c r="AW98" s="205"/>
      <c r="AX98" s="181"/>
      <c r="AY98" s="182"/>
      <c r="AZ98" s="183"/>
      <c r="BA98" s="204"/>
      <c r="BB98" s="182"/>
      <c r="BC98" s="205"/>
      <c r="BD98" s="318" t="s">
        <v>363</v>
      </c>
      <c r="BE98" s="319"/>
      <c r="BF98" s="319"/>
      <c r="BG98" s="319"/>
      <c r="BH98" s="319"/>
      <c r="BI98" s="320"/>
      <c r="BJ98" s="122">
        <f>SUM(X98:AE98)</f>
        <v>70</v>
      </c>
      <c r="BK98" s="20"/>
      <c r="BL98" s="20"/>
      <c r="BN98" s="2"/>
      <c r="BO98" s="2"/>
    </row>
    <row r="99" spans="1:2101" s="74" customFormat="1" ht="45.75" customHeight="1" x14ac:dyDescent="0.25">
      <c r="A99" s="115" t="s">
        <v>250</v>
      </c>
      <c r="B99" s="433" t="s">
        <v>272</v>
      </c>
      <c r="C99" s="434"/>
      <c r="D99" s="434"/>
      <c r="E99" s="434"/>
      <c r="F99" s="434"/>
      <c r="G99" s="434"/>
      <c r="H99" s="434"/>
      <c r="I99" s="434"/>
      <c r="J99" s="434"/>
      <c r="K99" s="434"/>
      <c r="L99" s="434"/>
      <c r="M99" s="434"/>
      <c r="N99" s="434"/>
      <c r="O99" s="435"/>
      <c r="P99" s="321"/>
      <c r="Q99" s="326"/>
      <c r="R99" s="326"/>
      <c r="S99" s="322"/>
      <c r="T99" s="359"/>
      <c r="U99" s="322"/>
      <c r="V99" s="326"/>
      <c r="W99" s="361"/>
      <c r="X99" s="359"/>
      <c r="Y99" s="322"/>
      <c r="Z99" s="326"/>
      <c r="AA99" s="326"/>
      <c r="AB99" s="326"/>
      <c r="AC99" s="326"/>
      <c r="AD99" s="321">
        <f t="shared" ref="AD99" si="27">SUM(AD100:AE103)</f>
        <v>0</v>
      </c>
      <c r="AE99" s="322"/>
      <c r="AF99" s="181"/>
      <c r="AG99" s="182"/>
      <c r="AH99" s="205"/>
      <c r="AI99" s="181"/>
      <c r="AJ99" s="182"/>
      <c r="AK99" s="205"/>
      <c r="AL99" s="181"/>
      <c r="AM99" s="182"/>
      <c r="AN99" s="183"/>
      <c r="AO99" s="204"/>
      <c r="AP99" s="182"/>
      <c r="AQ99" s="205"/>
      <c r="AR99" s="181"/>
      <c r="AS99" s="182"/>
      <c r="AT99" s="183"/>
      <c r="AU99" s="181"/>
      <c r="AV99" s="182"/>
      <c r="AW99" s="205"/>
      <c r="AX99" s="181"/>
      <c r="AY99" s="182"/>
      <c r="AZ99" s="183"/>
      <c r="BA99" s="204"/>
      <c r="BB99" s="182"/>
      <c r="BC99" s="205"/>
      <c r="BD99" s="318"/>
      <c r="BE99" s="319"/>
      <c r="BF99" s="319"/>
      <c r="BG99" s="319"/>
      <c r="BH99" s="319"/>
      <c r="BI99" s="320"/>
      <c r="BJ99" s="122">
        <f t="shared" si="4"/>
        <v>0</v>
      </c>
      <c r="BK99" s="109"/>
      <c r="BL99" s="109"/>
      <c r="BM99" s="109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8"/>
      <c r="DE99" s="108"/>
      <c r="DF99" s="108"/>
      <c r="DG99" s="108"/>
      <c r="DH99" s="108"/>
      <c r="DI99" s="108"/>
      <c r="DJ99" s="108"/>
      <c r="DK99" s="108"/>
      <c r="DL99" s="108"/>
      <c r="DM99" s="108"/>
      <c r="DN99" s="108"/>
      <c r="DO99" s="108"/>
      <c r="DP99" s="108"/>
      <c r="DQ99" s="108"/>
      <c r="DR99" s="108"/>
      <c r="DS99" s="108"/>
      <c r="DT99" s="108"/>
      <c r="DU99" s="108"/>
      <c r="DV99" s="108"/>
      <c r="DW99" s="108"/>
      <c r="DX99" s="108"/>
      <c r="DY99" s="108"/>
      <c r="DZ99" s="108"/>
      <c r="EA99" s="108"/>
      <c r="EB99" s="108"/>
      <c r="EC99" s="108"/>
      <c r="ED99" s="108"/>
      <c r="EE99" s="108"/>
      <c r="EF99" s="108"/>
      <c r="EG99" s="108"/>
      <c r="EH99" s="108"/>
      <c r="EI99" s="108"/>
      <c r="EJ99" s="108"/>
      <c r="EK99" s="108"/>
      <c r="EL99" s="108"/>
      <c r="EM99" s="108"/>
      <c r="EN99" s="108"/>
      <c r="EO99" s="108"/>
      <c r="EP99" s="108"/>
      <c r="EQ99" s="108"/>
      <c r="ER99" s="108"/>
      <c r="ES99" s="108"/>
      <c r="ET99" s="108"/>
      <c r="EU99" s="108"/>
      <c r="EV99" s="108"/>
      <c r="EW99" s="108"/>
      <c r="EX99" s="108"/>
      <c r="EY99" s="108"/>
      <c r="EZ99" s="108"/>
      <c r="FA99" s="108"/>
      <c r="FB99" s="108"/>
      <c r="FC99" s="108"/>
      <c r="FD99" s="108"/>
      <c r="FE99" s="108"/>
      <c r="FF99" s="108"/>
      <c r="FG99" s="108"/>
      <c r="FH99" s="108"/>
      <c r="FI99" s="108"/>
      <c r="FJ99" s="108"/>
      <c r="FK99" s="108"/>
      <c r="FL99" s="108"/>
      <c r="FM99" s="108"/>
      <c r="FN99" s="108"/>
      <c r="FO99" s="108"/>
      <c r="FP99" s="108"/>
      <c r="FQ99" s="108"/>
      <c r="FR99" s="108"/>
      <c r="FS99" s="108"/>
      <c r="FT99" s="108"/>
      <c r="FU99" s="108"/>
      <c r="FV99" s="108"/>
      <c r="FW99" s="108"/>
      <c r="FX99" s="108"/>
      <c r="FY99" s="108"/>
      <c r="FZ99" s="108"/>
      <c r="GA99" s="108"/>
      <c r="GB99" s="108"/>
      <c r="GC99" s="108"/>
      <c r="GD99" s="108"/>
      <c r="GE99" s="108"/>
      <c r="GF99" s="108"/>
      <c r="GG99" s="108"/>
      <c r="GH99" s="108"/>
      <c r="GI99" s="108"/>
      <c r="GJ99" s="108"/>
      <c r="GK99" s="108"/>
      <c r="GL99" s="108"/>
      <c r="GM99" s="108"/>
      <c r="GN99" s="108"/>
      <c r="GO99" s="108"/>
      <c r="GP99" s="108"/>
      <c r="GQ99" s="108"/>
      <c r="GR99" s="108"/>
      <c r="GS99" s="108"/>
      <c r="GT99" s="108"/>
      <c r="GU99" s="108"/>
      <c r="GV99" s="108"/>
      <c r="GW99" s="108"/>
      <c r="GX99" s="108"/>
      <c r="GY99" s="108"/>
      <c r="GZ99" s="108"/>
      <c r="HA99" s="108"/>
      <c r="HB99" s="108"/>
      <c r="HC99" s="108"/>
      <c r="HD99" s="108"/>
      <c r="HE99" s="108"/>
      <c r="HF99" s="108"/>
      <c r="HG99" s="108"/>
      <c r="HH99" s="108"/>
      <c r="HI99" s="108"/>
      <c r="HJ99" s="108"/>
      <c r="HK99" s="108"/>
      <c r="HL99" s="108"/>
      <c r="HM99" s="108"/>
      <c r="HN99" s="108"/>
      <c r="HO99" s="108"/>
      <c r="HP99" s="108"/>
      <c r="HQ99" s="108"/>
      <c r="HR99" s="108"/>
      <c r="HS99" s="108"/>
      <c r="HT99" s="108"/>
      <c r="HU99" s="108"/>
      <c r="HV99" s="108"/>
      <c r="HW99" s="108"/>
      <c r="HX99" s="108"/>
      <c r="HY99" s="108"/>
      <c r="HZ99" s="108"/>
      <c r="IA99" s="108"/>
      <c r="IB99" s="108"/>
      <c r="IC99" s="108"/>
      <c r="ID99" s="108"/>
      <c r="IE99" s="108"/>
      <c r="IF99" s="108"/>
      <c r="IG99" s="108"/>
      <c r="IH99" s="108"/>
      <c r="II99" s="108"/>
      <c r="IJ99" s="108"/>
      <c r="IK99" s="108"/>
      <c r="IL99" s="108"/>
      <c r="IM99" s="108"/>
      <c r="IN99" s="108"/>
      <c r="IO99" s="108"/>
      <c r="IP99" s="108"/>
      <c r="IQ99" s="108"/>
      <c r="IR99" s="108"/>
      <c r="IS99" s="108"/>
      <c r="IT99" s="108"/>
      <c r="IU99" s="108"/>
      <c r="IV99" s="108"/>
      <c r="IW99" s="108"/>
      <c r="IX99" s="108"/>
      <c r="IY99" s="108"/>
      <c r="IZ99" s="108"/>
      <c r="JA99" s="108"/>
      <c r="JB99" s="108"/>
      <c r="JC99" s="108"/>
      <c r="JD99" s="108"/>
      <c r="JE99" s="108"/>
      <c r="JF99" s="108"/>
      <c r="JG99" s="108"/>
      <c r="JH99" s="108"/>
      <c r="JI99" s="108"/>
      <c r="JJ99" s="108"/>
      <c r="JK99" s="108"/>
      <c r="JL99" s="108"/>
      <c r="JM99" s="108"/>
      <c r="JN99" s="108"/>
      <c r="JO99" s="108"/>
      <c r="JP99" s="108"/>
      <c r="JQ99" s="108"/>
      <c r="JR99" s="108"/>
      <c r="JS99" s="108"/>
      <c r="JT99" s="108"/>
      <c r="JU99" s="108"/>
      <c r="JV99" s="108"/>
      <c r="JW99" s="108"/>
      <c r="JX99" s="108"/>
      <c r="JY99" s="108"/>
      <c r="JZ99" s="108"/>
      <c r="KA99" s="108"/>
      <c r="KB99" s="108"/>
      <c r="KC99" s="108"/>
      <c r="KD99" s="108"/>
      <c r="KE99" s="108"/>
      <c r="KF99" s="108"/>
      <c r="KG99" s="108"/>
      <c r="KH99" s="108"/>
      <c r="KI99" s="108"/>
      <c r="KJ99" s="108"/>
      <c r="KK99" s="108"/>
      <c r="KL99" s="108"/>
      <c r="KM99" s="108"/>
      <c r="KN99" s="108"/>
      <c r="KO99" s="108"/>
      <c r="KP99" s="108"/>
      <c r="KQ99" s="108"/>
      <c r="KR99" s="108"/>
      <c r="KS99" s="108"/>
      <c r="KT99" s="108"/>
      <c r="KU99" s="108"/>
      <c r="KV99" s="108"/>
      <c r="KW99" s="108"/>
      <c r="KX99" s="108"/>
      <c r="KY99" s="108"/>
      <c r="KZ99" s="108"/>
      <c r="LA99" s="108"/>
      <c r="LB99" s="108"/>
      <c r="LC99" s="108"/>
      <c r="LD99" s="108"/>
      <c r="LE99" s="108"/>
      <c r="LF99" s="108"/>
      <c r="LG99" s="108"/>
      <c r="LH99" s="108"/>
      <c r="LI99" s="108"/>
      <c r="LJ99" s="108"/>
      <c r="LK99" s="108"/>
      <c r="LL99" s="108"/>
      <c r="LM99" s="108"/>
      <c r="LN99" s="108"/>
      <c r="LO99" s="108"/>
      <c r="LP99" s="108"/>
      <c r="LQ99" s="108"/>
      <c r="LR99" s="108"/>
      <c r="LS99" s="108"/>
      <c r="LT99" s="108"/>
      <c r="LU99" s="108"/>
      <c r="LV99" s="108"/>
      <c r="LW99" s="108"/>
      <c r="LX99" s="108"/>
      <c r="LY99" s="108"/>
      <c r="LZ99" s="108"/>
      <c r="MA99" s="108"/>
      <c r="MB99" s="108"/>
      <c r="MC99" s="108"/>
      <c r="MD99" s="108"/>
      <c r="ME99" s="108"/>
      <c r="MF99" s="108"/>
      <c r="MG99" s="108"/>
      <c r="MH99" s="108"/>
      <c r="MI99" s="108"/>
      <c r="MJ99" s="108"/>
      <c r="MK99" s="108"/>
      <c r="ML99" s="108"/>
      <c r="MM99" s="108"/>
      <c r="MN99" s="108"/>
      <c r="MO99" s="108"/>
      <c r="MP99" s="108"/>
      <c r="MQ99" s="108"/>
      <c r="MR99" s="108"/>
      <c r="MS99" s="108"/>
      <c r="MT99" s="108"/>
      <c r="MU99" s="108"/>
      <c r="MV99" s="108"/>
      <c r="MW99" s="108"/>
      <c r="MX99" s="108"/>
      <c r="MY99" s="108"/>
      <c r="MZ99" s="108"/>
      <c r="NA99" s="108"/>
      <c r="NB99" s="108"/>
      <c r="NC99" s="108"/>
      <c r="ND99" s="108"/>
      <c r="NE99" s="108"/>
      <c r="NF99" s="108"/>
      <c r="NG99" s="108"/>
      <c r="NH99" s="108"/>
      <c r="NI99" s="108"/>
      <c r="NJ99" s="108"/>
      <c r="NK99" s="108"/>
      <c r="NL99" s="108"/>
      <c r="NM99" s="108"/>
      <c r="NN99" s="108"/>
      <c r="NO99" s="108"/>
      <c r="NP99" s="108"/>
      <c r="NQ99" s="108"/>
      <c r="NR99" s="108"/>
      <c r="NS99" s="108"/>
      <c r="NT99" s="108"/>
      <c r="NU99" s="108"/>
      <c r="NV99" s="108"/>
      <c r="NW99" s="108"/>
      <c r="NX99" s="108"/>
      <c r="NY99" s="108"/>
      <c r="NZ99" s="108"/>
      <c r="OA99" s="108"/>
      <c r="OB99" s="108"/>
      <c r="OC99" s="108"/>
      <c r="OD99" s="108"/>
      <c r="OE99" s="108"/>
      <c r="OF99" s="108"/>
      <c r="OG99" s="108"/>
      <c r="OH99" s="108"/>
      <c r="OI99" s="108"/>
      <c r="OJ99" s="108"/>
      <c r="OK99" s="108"/>
      <c r="OL99" s="108"/>
      <c r="OM99" s="108"/>
      <c r="ON99" s="108"/>
      <c r="OO99" s="108"/>
      <c r="OP99" s="108"/>
      <c r="OQ99" s="108"/>
      <c r="OR99" s="108"/>
      <c r="OS99" s="108"/>
      <c r="OT99" s="108"/>
      <c r="OU99" s="108"/>
      <c r="OV99" s="108"/>
      <c r="OW99" s="108"/>
      <c r="OX99" s="108"/>
      <c r="OY99" s="108"/>
      <c r="OZ99" s="108"/>
      <c r="PA99" s="108"/>
      <c r="PB99" s="108"/>
      <c r="PC99" s="108"/>
      <c r="PD99" s="108"/>
      <c r="PE99" s="108"/>
      <c r="PF99" s="108"/>
      <c r="PG99" s="108"/>
      <c r="PH99" s="108"/>
      <c r="PI99" s="108"/>
      <c r="PJ99" s="108"/>
      <c r="PK99" s="108"/>
      <c r="PL99" s="108"/>
      <c r="PM99" s="108"/>
      <c r="PN99" s="108"/>
      <c r="PO99" s="108"/>
      <c r="PP99" s="108"/>
      <c r="PQ99" s="108"/>
      <c r="PR99" s="108"/>
      <c r="PS99" s="108"/>
      <c r="PT99" s="108"/>
      <c r="PU99" s="108"/>
      <c r="PV99" s="108"/>
      <c r="PW99" s="108"/>
      <c r="PX99" s="108"/>
      <c r="PY99" s="108"/>
      <c r="PZ99" s="108"/>
      <c r="QA99" s="108"/>
      <c r="QB99" s="108"/>
      <c r="QC99" s="108"/>
      <c r="QD99" s="108"/>
      <c r="QE99" s="108"/>
      <c r="QF99" s="108"/>
      <c r="QG99" s="108"/>
      <c r="QH99" s="108"/>
      <c r="QI99" s="108"/>
      <c r="QJ99" s="108"/>
      <c r="QK99" s="108"/>
      <c r="QL99" s="108"/>
      <c r="QM99" s="108"/>
      <c r="QN99" s="108"/>
      <c r="QO99" s="108"/>
      <c r="QP99" s="108"/>
      <c r="QQ99" s="108"/>
      <c r="QR99" s="108"/>
      <c r="QS99" s="108"/>
      <c r="QT99" s="108"/>
      <c r="QU99" s="108"/>
      <c r="QV99" s="108"/>
      <c r="QW99" s="108"/>
      <c r="QX99" s="108"/>
      <c r="QY99" s="108"/>
      <c r="QZ99" s="108"/>
      <c r="RA99" s="108"/>
      <c r="RB99" s="108"/>
      <c r="RC99" s="108"/>
      <c r="RD99" s="108"/>
      <c r="RE99" s="108"/>
      <c r="RF99" s="108"/>
      <c r="RG99" s="108"/>
      <c r="RH99" s="108"/>
      <c r="RI99" s="108"/>
      <c r="RJ99" s="108"/>
      <c r="RK99" s="108"/>
      <c r="RL99" s="108"/>
      <c r="RM99" s="108"/>
      <c r="RN99" s="108"/>
      <c r="RO99" s="108"/>
      <c r="RP99" s="108"/>
      <c r="RQ99" s="108"/>
      <c r="RR99" s="108"/>
      <c r="RS99" s="108"/>
      <c r="RT99" s="108"/>
      <c r="RU99" s="108"/>
      <c r="RV99" s="108"/>
      <c r="RW99" s="108"/>
      <c r="RX99" s="108"/>
      <c r="RY99" s="108"/>
      <c r="RZ99" s="108"/>
      <c r="SA99" s="108"/>
      <c r="SB99" s="108"/>
      <c r="SC99" s="108"/>
      <c r="SD99" s="108"/>
      <c r="SE99" s="108"/>
      <c r="SF99" s="108"/>
      <c r="SG99" s="108"/>
      <c r="SH99" s="108"/>
      <c r="SI99" s="108"/>
      <c r="SJ99" s="108"/>
      <c r="SK99" s="108"/>
      <c r="SL99" s="108"/>
      <c r="SM99" s="108"/>
      <c r="SN99" s="108"/>
      <c r="SO99" s="108"/>
      <c r="SP99" s="108"/>
      <c r="SQ99" s="108"/>
      <c r="SR99" s="108"/>
      <c r="SS99" s="108"/>
      <c r="ST99" s="108"/>
      <c r="SU99" s="108"/>
      <c r="SV99" s="108"/>
      <c r="SW99" s="108"/>
      <c r="SX99" s="108"/>
      <c r="SY99" s="108"/>
      <c r="SZ99" s="108"/>
      <c r="TA99" s="108"/>
      <c r="TB99" s="108"/>
      <c r="TC99" s="108"/>
      <c r="TD99" s="108"/>
      <c r="TE99" s="108"/>
      <c r="TF99" s="108"/>
      <c r="TG99" s="108"/>
      <c r="TH99" s="108"/>
      <c r="TI99" s="108"/>
      <c r="TJ99" s="108"/>
      <c r="TK99" s="108"/>
      <c r="TL99" s="108"/>
      <c r="TM99" s="108"/>
      <c r="TN99" s="108"/>
      <c r="TO99" s="108"/>
      <c r="TP99" s="108"/>
      <c r="TQ99" s="108"/>
      <c r="TR99" s="108"/>
      <c r="TS99" s="108"/>
      <c r="TT99" s="108"/>
      <c r="TU99" s="108"/>
      <c r="TV99" s="108"/>
      <c r="TW99" s="108"/>
      <c r="TX99" s="108"/>
      <c r="TY99" s="108"/>
      <c r="TZ99" s="108"/>
      <c r="UA99" s="108"/>
      <c r="UB99" s="108"/>
      <c r="UC99" s="108"/>
      <c r="UD99" s="108"/>
      <c r="UE99" s="108"/>
      <c r="UF99" s="108"/>
      <c r="UG99" s="108"/>
      <c r="UH99" s="108"/>
      <c r="UI99" s="108"/>
      <c r="UJ99" s="108"/>
      <c r="UK99" s="108"/>
      <c r="UL99" s="108"/>
      <c r="UM99" s="108"/>
      <c r="UN99" s="108"/>
      <c r="UO99" s="108"/>
      <c r="UP99" s="108"/>
      <c r="UQ99" s="108"/>
      <c r="UR99" s="108"/>
      <c r="US99" s="108"/>
      <c r="UT99" s="108"/>
      <c r="UU99" s="108"/>
      <c r="UV99" s="108"/>
      <c r="UW99" s="108"/>
      <c r="UX99" s="108"/>
      <c r="UY99" s="108"/>
      <c r="UZ99" s="108"/>
      <c r="VA99" s="108"/>
      <c r="VB99" s="108"/>
      <c r="VC99" s="108"/>
      <c r="VD99" s="108"/>
      <c r="VE99" s="108"/>
      <c r="VF99" s="108"/>
      <c r="VG99" s="108"/>
      <c r="VH99" s="108"/>
      <c r="VI99" s="108"/>
      <c r="VJ99" s="108"/>
      <c r="VK99" s="108"/>
      <c r="VL99" s="108"/>
      <c r="VM99" s="108"/>
      <c r="VN99" s="108"/>
      <c r="VO99" s="108"/>
      <c r="VP99" s="108"/>
      <c r="VQ99" s="108"/>
      <c r="VR99" s="108"/>
      <c r="VS99" s="108"/>
      <c r="VT99" s="108"/>
      <c r="VU99" s="108"/>
      <c r="VV99" s="108"/>
      <c r="VW99" s="108"/>
      <c r="VX99" s="108"/>
      <c r="VY99" s="108"/>
      <c r="VZ99" s="108"/>
      <c r="WA99" s="108"/>
      <c r="WB99" s="108"/>
      <c r="WC99" s="108"/>
      <c r="WD99" s="108"/>
      <c r="WE99" s="108"/>
      <c r="WF99" s="108"/>
      <c r="WG99" s="108"/>
      <c r="WH99" s="108"/>
      <c r="WI99" s="108"/>
      <c r="WJ99" s="108"/>
      <c r="WK99" s="108"/>
      <c r="WL99" s="108"/>
      <c r="WM99" s="108"/>
      <c r="WN99" s="108"/>
      <c r="WO99" s="108"/>
      <c r="WP99" s="108"/>
      <c r="WQ99" s="108"/>
      <c r="WR99" s="108"/>
      <c r="WS99" s="108"/>
      <c r="WT99" s="108"/>
      <c r="WU99" s="108"/>
      <c r="WV99" s="108"/>
      <c r="WW99" s="108"/>
      <c r="WX99" s="108"/>
      <c r="WY99" s="108"/>
      <c r="WZ99" s="108"/>
      <c r="XA99" s="108"/>
      <c r="XB99" s="108"/>
      <c r="XC99" s="108"/>
      <c r="XD99" s="108"/>
      <c r="XE99" s="108"/>
      <c r="XF99" s="108"/>
      <c r="XG99" s="108"/>
      <c r="XH99" s="108"/>
      <c r="XI99" s="108"/>
      <c r="XJ99" s="108"/>
      <c r="XK99" s="108"/>
      <c r="XL99" s="108"/>
      <c r="XM99" s="108"/>
      <c r="XN99" s="108"/>
      <c r="XO99" s="108"/>
      <c r="XP99" s="108"/>
      <c r="XQ99" s="108"/>
      <c r="XR99" s="108"/>
      <c r="XS99" s="108"/>
      <c r="XT99" s="108"/>
      <c r="XU99" s="108"/>
      <c r="XV99" s="108"/>
      <c r="XW99" s="108"/>
      <c r="XX99" s="108"/>
      <c r="XY99" s="108"/>
      <c r="XZ99" s="108"/>
      <c r="YA99" s="108"/>
      <c r="YB99" s="108"/>
      <c r="YC99" s="108"/>
      <c r="YD99" s="108"/>
      <c r="YE99" s="108"/>
      <c r="YF99" s="108"/>
      <c r="YG99" s="108"/>
      <c r="YH99" s="108"/>
      <c r="YI99" s="108"/>
      <c r="YJ99" s="108"/>
      <c r="YK99" s="108"/>
      <c r="YL99" s="108"/>
      <c r="YM99" s="108"/>
      <c r="YN99" s="108"/>
      <c r="YO99" s="108"/>
      <c r="YP99" s="108"/>
      <c r="YQ99" s="108"/>
      <c r="YR99" s="108"/>
      <c r="YS99" s="108"/>
      <c r="YT99" s="108"/>
      <c r="YU99" s="108"/>
      <c r="YV99" s="108"/>
      <c r="YW99" s="108"/>
      <c r="YX99" s="108"/>
      <c r="YY99" s="108"/>
      <c r="YZ99" s="108"/>
      <c r="ZA99" s="108"/>
      <c r="ZB99" s="108"/>
      <c r="ZC99" s="108"/>
      <c r="ZD99" s="108"/>
      <c r="ZE99" s="108"/>
      <c r="ZF99" s="108"/>
      <c r="ZG99" s="108"/>
      <c r="ZH99" s="108"/>
      <c r="ZI99" s="108"/>
      <c r="ZJ99" s="108"/>
      <c r="ZK99" s="108"/>
      <c r="ZL99" s="108"/>
      <c r="ZM99" s="108"/>
      <c r="ZN99" s="108"/>
      <c r="ZO99" s="108"/>
      <c r="ZP99" s="108"/>
      <c r="ZQ99" s="108"/>
      <c r="ZR99" s="108"/>
      <c r="ZS99" s="108"/>
      <c r="ZT99" s="108"/>
      <c r="ZU99" s="108"/>
      <c r="ZV99" s="108"/>
      <c r="ZW99" s="108"/>
      <c r="ZX99" s="108"/>
      <c r="ZY99" s="108"/>
      <c r="ZZ99" s="108"/>
      <c r="AAA99" s="108"/>
      <c r="AAB99" s="108"/>
      <c r="AAC99" s="108"/>
      <c r="AAD99" s="108"/>
      <c r="AAE99" s="108"/>
      <c r="AAF99" s="108"/>
      <c r="AAG99" s="108"/>
      <c r="AAH99" s="108"/>
      <c r="AAI99" s="108"/>
      <c r="AAJ99" s="108"/>
      <c r="AAK99" s="108"/>
      <c r="AAL99" s="108"/>
      <c r="AAM99" s="108"/>
      <c r="AAN99" s="108"/>
      <c r="AAO99" s="108"/>
      <c r="AAP99" s="108"/>
      <c r="AAQ99" s="108"/>
      <c r="AAR99" s="108"/>
      <c r="AAS99" s="108"/>
      <c r="AAT99" s="108"/>
      <c r="AAU99" s="108"/>
      <c r="AAV99" s="108"/>
      <c r="AAW99" s="108"/>
      <c r="AAX99" s="108"/>
      <c r="AAY99" s="108"/>
      <c r="AAZ99" s="108"/>
      <c r="ABA99" s="108"/>
      <c r="ABB99" s="108"/>
      <c r="ABC99" s="108"/>
      <c r="ABD99" s="108"/>
      <c r="ABE99" s="108"/>
      <c r="ABF99" s="108"/>
      <c r="ABG99" s="108"/>
      <c r="ABH99" s="108"/>
      <c r="ABI99" s="108"/>
      <c r="ABJ99" s="108"/>
      <c r="ABK99" s="108"/>
      <c r="ABL99" s="108"/>
      <c r="ABM99" s="108"/>
      <c r="ABN99" s="108"/>
      <c r="ABO99" s="108"/>
      <c r="ABP99" s="108"/>
      <c r="ABQ99" s="108"/>
      <c r="ABR99" s="108"/>
      <c r="ABS99" s="108"/>
      <c r="ABT99" s="108"/>
      <c r="ABU99" s="108"/>
      <c r="ABV99" s="108"/>
      <c r="ABW99" s="108"/>
      <c r="ABX99" s="108"/>
      <c r="ABY99" s="108"/>
      <c r="ABZ99" s="108"/>
      <c r="ACA99" s="108"/>
      <c r="ACB99" s="108"/>
      <c r="ACC99" s="108"/>
      <c r="ACD99" s="108"/>
      <c r="ACE99" s="108"/>
      <c r="ACF99" s="108"/>
      <c r="ACG99" s="108"/>
      <c r="ACH99" s="108"/>
      <c r="ACI99" s="108"/>
      <c r="ACJ99" s="108"/>
      <c r="ACK99" s="108"/>
      <c r="ACL99" s="108"/>
      <c r="ACM99" s="108"/>
      <c r="ACN99" s="108"/>
      <c r="ACO99" s="108"/>
      <c r="ACP99" s="108"/>
      <c r="ACQ99" s="108"/>
      <c r="ACR99" s="108"/>
      <c r="ACS99" s="108"/>
      <c r="ACT99" s="108"/>
      <c r="ACU99" s="108"/>
      <c r="ACV99" s="108"/>
      <c r="ACW99" s="108"/>
      <c r="ACX99" s="108"/>
      <c r="ACY99" s="108"/>
      <c r="ACZ99" s="108"/>
      <c r="ADA99" s="108"/>
      <c r="ADB99" s="108"/>
      <c r="ADC99" s="108"/>
      <c r="ADD99" s="108"/>
      <c r="ADE99" s="108"/>
      <c r="ADF99" s="108"/>
      <c r="ADG99" s="108"/>
      <c r="ADH99" s="108"/>
      <c r="ADI99" s="108"/>
      <c r="ADJ99" s="108"/>
      <c r="ADK99" s="108"/>
      <c r="ADL99" s="108"/>
      <c r="ADM99" s="108"/>
      <c r="ADN99" s="108"/>
      <c r="ADO99" s="108"/>
      <c r="ADP99" s="108"/>
      <c r="ADQ99" s="108"/>
      <c r="ADR99" s="108"/>
      <c r="ADS99" s="108"/>
      <c r="ADT99" s="108"/>
      <c r="ADU99" s="108"/>
      <c r="ADV99" s="108"/>
      <c r="ADW99" s="108"/>
      <c r="ADX99" s="108"/>
      <c r="ADY99" s="108"/>
      <c r="ADZ99" s="108"/>
      <c r="AEA99" s="108"/>
      <c r="AEB99" s="108"/>
      <c r="AEC99" s="108"/>
      <c r="AED99" s="108"/>
      <c r="AEE99" s="108"/>
      <c r="AEF99" s="108"/>
      <c r="AEG99" s="108"/>
      <c r="AEH99" s="108"/>
      <c r="AEI99" s="108"/>
      <c r="AEJ99" s="108"/>
      <c r="AEK99" s="108"/>
      <c r="AEL99" s="108"/>
      <c r="AEM99" s="108"/>
      <c r="AEN99" s="108"/>
      <c r="AEO99" s="108"/>
      <c r="AEP99" s="108"/>
      <c r="AEQ99" s="108"/>
      <c r="AER99" s="108"/>
      <c r="AES99" s="108"/>
      <c r="AET99" s="108"/>
      <c r="AEU99" s="108"/>
      <c r="AEV99" s="108"/>
      <c r="AEW99" s="108"/>
      <c r="AEX99" s="108"/>
      <c r="AEY99" s="108"/>
      <c r="AEZ99" s="108"/>
      <c r="AFA99" s="108"/>
      <c r="AFB99" s="108"/>
      <c r="AFC99" s="108"/>
      <c r="AFD99" s="108"/>
      <c r="AFE99" s="108"/>
      <c r="AFF99" s="108"/>
      <c r="AFG99" s="108"/>
      <c r="AFH99" s="108"/>
      <c r="AFI99" s="108"/>
      <c r="AFJ99" s="108"/>
      <c r="AFK99" s="108"/>
      <c r="AFL99" s="108"/>
      <c r="AFM99" s="108"/>
      <c r="AFN99" s="108"/>
      <c r="AFO99" s="108"/>
      <c r="AFP99" s="108"/>
      <c r="AFQ99" s="108"/>
      <c r="AFR99" s="108"/>
      <c r="AFS99" s="108"/>
      <c r="AFT99" s="108"/>
      <c r="AFU99" s="108"/>
      <c r="AFV99" s="108"/>
      <c r="AFW99" s="108"/>
      <c r="AFX99" s="108"/>
      <c r="AFY99" s="108"/>
      <c r="AFZ99" s="108"/>
      <c r="AGA99" s="108"/>
      <c r="AGB99" s="108"/>
      <c r="AGC99" s="108"/>
      <c r="AGD99" s="108"/>
      <c r="AGE99" s="108"/>
      <c r="AGF99" s="108"/>
      <c r="AGG99" s="108"/>
      <c r="AGH99" s="108"/>
      <c r="AGI99" s="108"/>
      <c r="AGJ99" s="108"/>
      <c r="AGK99" s="108"/>
      <c r="AGL99" s="108"/>
      <c r="AGM99" s="108"/>
      <c r="AGN99" s="108"/>
      <c r="AGO99" s="108"/>
      <c r="AGP99" s="108"/>
      <c r="AGQ99" s="108"/>
      <c r="AGR99" s="108"/>
      <c r="AGS99" s="108"/>
      <c r="AGT99" s="108"/>
      <c r="AGU99" s="108"/>
      <c r="AGV99" s="108"/>
      <c r="AGW99" s="108"/>
      <c r="AGX99" s="108"/>
      <c r="AGY99" s="108"/>
      <c r="AGZ99" s="108"/>
      <c r="AHA99" s="108"/>
      <c r="AHB99" s="108"/>
      <c r="AHC99" s="108"/>
      <c r="AHD99" s="108"/>
      <c r="AHE99" s="108"/>
      <c r="AHF99" s="108"/>
      <c r="AHG99" s="108"/>
      <c r="AHH99" s="108"/>
      <c r="AHI99" s="108"/>
      <c r="AHJ99" s="108"/>
      <c r="AHK99" s="108"/>
      <c r="AHL99" s="108"/>
      <c r="AHM99" s="108"/>
      <c r="AHN99" s="108"/>
      <c r="AHO99" s="108"/>
      <c r="AHP99" s="108"/>
      <c r="AHQ99" s="108"/>
      <c r="AHR99" s="108"/>
      <c r="AHS99" s="108"/>
      <c r="AHT99" s="108"/>
      <c r="AHU99" s="108"/>
      <c r="AHV99" s="108"/>
      <c r="AHW99" s="108"/>
      <c r="AHX99" s="108"/>
      <c r="AHY99" s="108"/>
      <c r="AHZ99" s="108"/>
      <c r="AIA99" s="108"/>
      <c r="AIB99" s="108"/>
      <c r="AIC99" s="108"/>
      <c r="AID99" s="108"/>
      <c r="AIE99" s="108"/>
      <c r="AIF99" s="108"/>
      <c r="AIG99" s="108"/>
      <c r="AIH99" s="108"/>
      <c r="AII99" s="108"/>
      <c r="AIJ99" s="108"/>
      <c r="AIK99" s="108"/>
      <c r="AIL99" s="108"/>
      <c r="AIM99" s="108"/>
      <c r="AIN99" s="108"/>
      <c r="AIO99" s="108"/>
      <c r="AIP99" s="108"/>
      <c r="AIQ99" s="108"/>
      <c r="AIR99" s="108"/>
      <c r="AIS99" s="108"/>
      <c r="AIT99" s="108"/>
      <c r="AIU99" s="108"/>
      <c r="AIV99" s="108"/>
      <c r="AIW99" s="108"/>
      <c r="AIX99" s="108"/>
      <c r="AIY99" s="108"/>
      <c r="AIZ99" s="108"/>
      <c r="AJA99" s="108"/>
      <c r="AJB99" s="108"/>
      <c r="AJC99" s="108"/>
      <c r="AJD99" s="108"/>
      <c r="AJE99" s="108"/>
      <c r="AJF99" s="108"/>
      <c r="AJG99" s="108"/>
      <c r="AJH99" s="108"/>
      <c r="AJI99" s="108"/>
      <c r="AJJ99" s="108"/>
      <c r="AJK99" s="108"/>
      <c r="AJL99" s="108"/>
      <c r="AJM99" s="108"/>
      <c r="AJN99" s="108"/>
      <c r="AJO99" s="108"/>
      <c r="AJP99" s="108"/>
      <c r="AJQ99" s="108"/>
      <c r="AJR99" s="108"/>
      <c r="AJS99" s="108"/>
      <c r="AJT99" s="108"/>
      <c r="AJU99" s="108"/>
      <c r="AJV99" s="108"/>
      <c r="AJW99" s="108"/>
      <c r="AJX99" s="108"/>
      <c r="AJY99" s="108"/>
      <c r="AJZ99" s="108"/>
      <c r="AKA99" s="108"/>
      <c r="AKB99" s="108"/>
      <c r="AKC99" s="108"/>
      <c r="AKD99" s="108"/>
      <c r="AKE99" s="108"/>
      <c r="AKF99" s="108"/>
      <c r="AKG99" s="108"/>
      <c r="AKH99" s="108"/>
      <c r="AKI99" s="108"/>
      <c r="AKJ99" s="108"/>
      <c r="AKK99" s="108"/>
      <c r="AKL99" s="108"/>
      <c r="AKM99" s="108"/>
      <c r="AKN99" s="108"/>
      <c r="AKO99" s="108"/>
      <c r="AKP99" s="108"/>
      <c r="AKQ99" s="108"/>
      <c r="AKR99" s="108"/>
      <c r="AKS99" s="108"/>
      <c r="AKT99" s="108"/>
      <c r="AKU99" s="108"/>
      <c r="AKV99" s="108"/>
      <c r="AKW99" s="108"/>
      <c r="AKX99" s="108"/>
      <c r="AKY99" s="108"/>
      <c r="AKZ99" s="108"/>
      <c r="ALA99" s="108"/>
      <c r="ALB99" s="108"/>
      <c r="ALC99" s="108"/>
      <c r="ALD99" s="108"/>
      <c r="ALE99" s="108"/>
      <c r="ALF99" s="108"/>
      <c r="ALG99" s="108"/>
      <c r="ALH99" s="108"/>
      <c r="ALI99" s="108"/>
      <c r="ALJ99" s="108"/>
      <c r="ALK99" s="108"/>
      <c r="ALL99" s="108"/>
      <c r="ALM99" s="108"/>
      <c r="ALN99" s="108"/>
      <c r="ALO99" s="108"/>
      <c r="ALP99" s="108"/>
      <c r="ALQ99" s="108"/>
      <c r="ALR99" s="108"/>
      <c r="ALS99" s="108"/>
      <c r="ALT99" s="108"/>
      <c r="ALU99" s="108"/>
      <c r="ALV99" s="108"/>
      <c r="ALW99" s="108"/>
      <c r="ALX99" s="108"/>
      <c r="ALY99" s="108"/>
      <c r="ALZ99" s="108"/>
      <c r="AMA99" s="108"/>
      <c r="AMB99" s="108"/>
      <c r="AMC99" s="108"/>
      <c r="AMD99" s="108"/>
      <c r="AME99" s="108"/>
      <c r="AMF99" s="108"/>
      <c r="AMG99" s="108"/>
      <c r="AMH99" s="108"/>
      <c r="AMI99" s="108"/>
      <c r="AMJ99" s="108"/>
      <c r="AMK99" s="108"/>
      <c r="AML99" s="108"/>
      <c r="AMM99" s="108"/>
      <c r="AMN99" s="108"/>
      <c r="AMO99" s="108"/>
      <c r="AMP99" s="108"/>
      <c r="AMQ99" s="108"/>
      <c r="AMR99" s="108"/>
      <c r="AMS99" s="108"/>
      <c r="AMT99" s="108"/>
      <c r="AMU99" s="108"/>
      <c r="AMV99" s="108"/>
      <c r="AMW99" s="108"/>
      <c r="AMX99" s="108"/>
      <c r="AMY99" s="108"/>
      <c r="AMZ99" s="108"/>
      <c r="ANA99" s="108"/>
      <c r="ANB99" s="108"/>
      <c r="ANC99" s="108"/>
      <c r="AND99" s="108"/>
      <c r="ANE99" s="108"/>
      <c r="ANF99" s="108"/>
      <c r="ANG99" s="108"/>
      <c r="ANH99" s="108"/>
      <c r="ANI99" s="108"/>
      <c r="ANJ99" s="108"/>
      <c r="ANK99" s="108"/>
      <c r="ANL99" s="108"/>
      <c r="ANM99" s="108"/>
      <c r="ANN99" s="108"/>
      <c r="ANO99" s="108"/>
      <c r="ANP99" s="108"/>
      <c r="ANQ99" s="108"/>
      <c r="ANR99" s="108"/>
      <c r="ANS99" s="108"/>
      <c r="ANT99" s="108"/>
      <c r="ANU99" s="108"/>
      <c r="ANV99" s="108"/>
      <c r="ANW99" s="108"/>
      <c r="ANX99" s="108"/>
      <c r="ANY99" s="108"/>
      <c r="ANZ99" s="108"/>
      <c r="AOA99" s="108"/>
      <c r="AOB99" s="108"/>
      <c r="AOC99" s="108"/>
      <c r="AOD99" s="108"/>
      <c r="AOE99" s="108"/>
      <c r="AOF99" s="108"/>
      <c r="AOG99" s="108"/>
      <c r="AOH99" s="108"/>
      <c r="AOI99" s="108"/>
      <c r="AOJ99" s="108"/>
      <c r="AOK99" s="108"/>
      <c r="AOL99" s="108"/>
      <c r="AOM99" s="108"/>
      <c r="AON99" s="108"/>
      <c r="AOO99" s="108"/>
      <c r="AOP99" s="108"/>
      <c r="AOQ99" s="108"/>
      <c r="AOR99" s="108"/>
      <c r="AOS99" s="108"/>
      <c r="AOT99" s="108"/>
      <c r="AOU99" s="108"/>
      <c r="AOV99" s="108"/>
      <c r="AOW99" s="108"/>
      <c r="AOX99" s="108"/>
      <c r="AOY99" s="108"/>
      <c r="AOZ99" s="108"/>
      <c r="APA99" s="108"/>
      <c r="APB99" s="108"/>
      <c r="APC99" s="108"/>
      <c r="APD99" s="108"/>
      <c r="APE99" s="108"/>
      <c r="APF99" s="108"/>
      <c r="APG99" s="108"/>
      <c r="APH99" s="108"/>
      <c r="API99" s="108"/>
      <c r="APJ99" s="108"/>
      <c r="APK99" s="108"/>
      <c r="APL99" s="108"/>
      <c r="APM99" s="108"/>
      <c r="APN99" s="108"/>
      <c r="APO99" s="108"/>
      <c r="APP99" s="108"/>
      <c r="APQ99" s="108"/>
      <c r="APR99" s="108"/>
      <c r="APS99" s="108"/>
      <c r="APT99" s="108"/>
      <c r="APU99" s="108"/>
      <c r="APV99" s="108"/>
      <c r="APW99" s="108"/>
      <c r="APX99" s="108"/>
      <c r="APY99" s="108"/>
      <c r="APZ99" s="108"/>
      <c r="AQA99" s="108"/>
      <c r="AQB99" s="108"/>
      <c r="AQC99" s="108"/>
      <c r="AQD99" s="108"/>
      <c r="AQE99" s="108"/>
      <c r="AQF99" s="108"/>
      <c r="AQG99" s="108"/>
      <c r="AQH99" s="108"/>
      <c r="AQI99" s="108"/>
      <c r="AQJ99" s="108"/>
      <c r="AQK99" s="108"/>
      <c r="AQL99" s="108"/>
      <c r="AQM99" s="108"/>
      <c r="AQN99" s="108"/>
      <c r="AQO99" s="108"/>
      <c r="AQP99" s="108"/>
      <c r="AQQ99" s="108"/>
      <c r="AQR99" s="108"/>
      <c r="AQS99" s="108"/>
      <c r="AQT99" s="108"/>
      <c r="AQU99" s="108"/>
      <c r="AQV99" s="108"/>
      <c r="AQW99" s="108"/>
      <c r="AQX99" s="108"/>
      <c r="AQY99" s="108"/>
      <c r="AQZ99" s="108"/>
      <c r="ARA99" s="108"/>
      <c r="ARB99" s="108"/>
      <c r="ARC99" s="108"/>
      <c r="ARD99" s="108"/>
      <c r="ARE99" s="108"/>
      <c r="ARF99" s="108"/>
      <c r="ARG99" s="108"/>
      <c r="ARH99" s="108"/>
      <c r="ARI99" s="108"/>
      <c r="ARJ99" s="108"/>
      <c r="ARK99" s="108"/>
      <c r="ARL99" s="108"/>
      <c r="ARM99" s="108"/>
      <c r="ARN99" s="108"/>
      <c r="ARO99" s="108"/>
      <c r="ARP99" s="108"/>
      <c r="ARQ99" s="108"/>
      <c r="ARR99" s="108"/>
      <c r="ARS99" s="108"/>
      <c r="ART99" s="108"/>
      <c r="ARU99" s="108"/>
      <c r="ARV99" s="108"/>
      <c r="ARW99" s="108"/>
      <c r="ARX99" s="108"/>
      <c r="ARY99" s="108"/>
      <c r="ARZ99" s="108"/>
      <c r="ASA99" s="108"/>
      <c r="ASB99" s="108"/>
      <c r="ASC99" s="108"/>
      <c r="ASD99" s="108"/>
      <c r="ASE99" s="108"/>
      <c r="ASF99" s="108"/>
      <c r="ASG99" s="108"/>
      <c r="ASH99" s="108"/>
      <c r="ASI99" s="108"/>
      <c r="ASJ99" s="108"/>
      <c r="ASK99" s="108"/>
      <c r="ASL99" s="108"/>
      <c r="ASM99" s="108"/>
      <c r="ASN99" s="108"/>
      <c r="ASO99" s="108"/>
      <c r="ASP99" s="108"/>
      <c r="ASQ99" s="108"/>
      <c r="ASR99" s="108"/>
      <c r="ASS99" s="108"/>
      <c r="AST99" s="108"/>
      <c r="ASU99" s="108"/>
      <c r="ASV99" s="108"/>
      <c r="ASW99" s="108"/>
      <c r="ASX99" s="108"/>
      <c r="ASY99" s="108"/>
      <c r="ASZ99" s="108"/>
      <c r="ATA99" s="108"/>
      <c r="ATB99" s="108"/>
      <c r="ATC99" s="108"/>
      <c r="ATD99" s="108"/>
      <c r="ATE99" s="108"/>
      <c r="ATF99" s="108"/>
      <c r="ATG99" s="108"/>
      <c r="ATH99" s="108"/>
      <c r="ATI99" s="108"/>
      <c r="ATJ99" s="108"/>
      <c r="ATK99" s="108"/>
      <c r="ATL99" s="108"/>
      <c r="ATM99" s="108"/>
      <c r="ATN99" s="108"/>
      <c r="ATO99" s="108"/>
      <c r="ATP99" s="108"/>
      <c r="ATQ99" s="108"/>
      <c r="ATR99" s="108"/>
      <c r="ATS99" s="108"/>
      <c r="ATT99" s="108"/>
      <c r="ATU99" s="108"/>
      <c r="ATV99" s="108"/>
      <c r="ATW99" s="108"/>
      <c r="ATX99" s="108"/>
      <c r="ATY99" s="108"/>
      <c r="ATZ99" s="108"/>
      <c r="AUA99" s="108"/>
      <c r="AUB99" s="108"/>
      <c r="AUC99" s="108"/>
      <c r="AUD99" s="108"/>
      <c r="AUE99" s="108"/>
      <c r="AUF99" s="108"/>
      <c r="AUG99" s="108"/>
      <c r="AUH99" s="108"/>
      <c r="AUI99" s="108"/>
      <c r="AUJ99" s="108"/>
      <c r="AUK99" s="108"/>
      <c r="AUL99" s="108"/>
      <c r="AUM99" s="108"/>
      <c r="AUN99" s="108"/>
      <c r="AUO99" s="108"/>
      <c r="AUP99" s="108"/>
      <c r="AUQ99" s="108"/>
      <c r="AUR99" s="108"/>
      <c r="AUS99" s="108"/>
      <c r="AUT99" s="108"/>
      <c r="AUU99" s="108"/>
      <c r="AUV99" s="108"/>
      <c r="AUW99" s="108"/>
      <c r="AUX99" s="108"/>
      <c r="AUY99" s="108"/>
      <c r="AUZ99" s="108"/>
      <c r="AVA99" s="108"/>
      <c r="AVB99" s="108"/>
      <c r="AVC99" s="108"/>
      <c r="AVD99" s="108"/>
      <c r="AVE99" s="108"/>
      <c r="AVF99" s="108"/>
      <c r="AVG99" s="108"/>
      <c r="AVH99" s="108"/>
      <c r="AVI99" s="108"/>
      <c r="AVJ99" s="108"/>
      <c r="AVK99" s="108"/>
      <c r="AVL99" s="108"/>
      <c r="AVM99" s="108"/>
      <c r="AVN99" s="108"/>
      <c r="AVO99" s="108"/>
      <c r="AVP99" s="108"/>
      <c r="AVQ99" s="108"/>
      <c r="AVR99" s="108"/>
      <c r="AVS99" s="108"/>
      <c r="AVT99" s="108"/>
      <c r="AVU99" s="108"/>
      <c r="AVV99" s="108"/>
      <c r="AVW99" s="108"/>
      <c r="AVX99" s="108"/>
      <c r="AVY99" s="108"/>
      <c r="AVZ99" s="108"/>
      <c r="AWA99" s="108"/>
      <c r="AWB99" s="108"/>
      <c r="AWC99" s="108"/>
      <c r="AWD99" s="108"/>
      <c r="AWE99" s="108"/>
      <c r="AWF99" s="108"/>
      <c r="AWG99" s="108"/>
      <c r="AWH99" s="108"/>
      <c r="AWI99" s="108"/>
      <c r="AWJ99" s="108"/>
      <c r="AWK99" s="108"/>
      <c r="AWL99" s="108"/>
      <c r="AWM99" s="108"/>
      <c r="AWN99" s="108"/>
      <c r="AWO99" s="108"/>
      <c r="AWP99" s="108"/>
      <c r="AWQ99" s="108"/>
      <c r="AWR99" s="108"/>
      <c r="AWS99" s="108"/>
      <c r="AWT99" s="108"/>
      <c r="AWU99" s="108"/>
      <c r="AWV99" s="108"/>
      <c r="AWW99" s="108"/>
      <c r="AWX99" s="108"/>
      <c r="AWY99" s="108"/>
      <c r="AWZ99" s="108"/>
      <c r="AXA99" s="108"/>
      <c r="AXB99" s="108"/>
      <c r="AXC99" s="108"/>
      <c r="AXD99" s="108"/>
      <c r="AXE99" s="108"/>
      <c r="AXF99" s="108"/>
      <c r="AXG99" s="108"/>
      <c r="AXH99" s="108"/>
      <c r="AXI99" s="108"/>
      <c r="AXJ99" s="108"/>
      <c r="AXK99" s="108"/>
      <c r="AXL99" s="108"/>
      <c r="AXM99" s="108"/>
      <c r="AXN99" s="108"/>
      <c r="AXO99" s="108"/>
      <c r="AXP99" s="108"/>
      <c r="AXQ99" s="108"/>
      <c r="AXR99" s="108"/>
      <c r="AXS99" s="108"/>
      <c r="AXT99" s="108"/>
      <c r="AXU99" s="108"/>
      <c r="AXV99" s="108"/>
      <c r="AXW99" s="108"/>
      <c r="AXX99" s="108"/>
      <c r="AXY99" s="108"/>
      <c r="AXZ99" s="108"/>
      <c r="AYA99" s="108"/>
      <c r="AYB99" s="108"/>
      <c r="AYC99" s="108"/>
      <c r="AYD99" s="108"/>
      <c r="AYE99" s="108"/>
      <c r="AYF99" s="108"/>
      <c r="AYG99" s="108"/>
      <c r="AYH99" s="108"/>
      <c r="AYI99" s="108"/>
      <c r="AYJ99" s="108"/>
      <c r="AYK99" s="108"/>
      <c r="AYL99" s="108"/>
      <c r="AYM99" s="108"/>
      <c r="AYN99" s="108"/>
      <c r="AYO99" s="108"/>
      <c r="AYP99" s="108"/>
      <c r="AYQ99" s="108"/>
      <c r="AYR99" s="108"/>
      <c r="AYS99" s="108"/>
      <c r="AYT99" s="108"/>
      <c r="AYU99" s="108"/>
      <c r="AYV99" s="108"/>
      <c r="AYW99" s="108"/>
      <c r="AYX99" s="108"/>
      <c r="AYY99" s="108"/>
      <c r="AYZ99" s="108"/>
      <c r="AZA99" s="108"/>
      <c r="AZB99" s="108"/>
      <c r="AZC99" s="108"/>
      <c r="AZD99" s="108"/>
      <c r="AZE99" s="108"/>
      <c r="AZF99" s="108"/>
      <c r="AZG99" s="108"/>
      <c r="AZH99" s="108"/>
      <c r="AZI99" s="108"/>
      <c r="AZJ99" s="108"/>
      <c r="AZK99" s="108"/>
      <c r="AZL99" s="108"/>
      <c r="AZM99" s="108"/>
      <c r="AZN99" s="108"/>
      <c r="AZO99" s="108"/>
      <c r="AZP99" s="108"/>
      <c r="AZQ99" s="108"/>
      <c r="AZR99" s="108"/>
      <c r="AZS99" s="108"/>
      <c r="AZT99" s="108"/>
      <c r="AZU99" s="108"/>
      <c r="AZV99" s="108"/>
      <c r="AZW99" s="108"/>
      <c r="AZX99" s="108"/>
      <c r="AZY99" s="108"/>
      <c r="AZZ99" s="108"/>
      <c r="BAA99" s="108"/>
      <c r="BAB99" s="108"/>
      <c r="BAC99" s="108"/>
      <c r="BAD99" s="108"/>
      <c r="BAE99" s="108"/>
      <c r="BAF99" s="108"/>
      <c r="BAG99" s="108"/>
      <c r="BAH99" s="108"/>
      <c r="BAI99" s="108"/>
      <c r="BAJ99" s="108"/>
      <c r="BAK99" s="108"/>
      <c r="BAL99" s="108"/>
      <c r="BAM99" s="108"/>
      <c r="BAN99" s="108"/>
      <c r="BAO99" s="108"/>
      <c r="BAP99" s="108"/>
      <c r="BAQ99" s="108"/>
      <c r="BAR99" s="108"/>
      <c r="BAS99" s="108"/>
      <c r="BAT99" s="108"/>
      <c r="BAU99" s="108"/>
      <c r="BAV99" s="108"/>
      <c r="BAW99" s="108"/>
      <c r="BAX99" s="108"/>
      <c r="BAY99" s="108"/>
      <c r="BAZ99" s="108"/>
      <c r="BBA99" s="108"/>
      <c r="BBB99" s="108"/>
      <c r="BBC99" s="108"/>
      <c r="BBD99" s="108"/>
      <c r="BBE99" s="108"/>
      <c r="BBF99" s="108"/>
      <c r="BBG99" s="108"/>
      <c r="BBH99" s="108"/>
      <c r="BBI99" s="108"/>
      <c r="BBJ99" s="108"/>
      <c r="BBK99" s="108"/>
      <c r="BBL99" s="108"/>
      <c r="BBM99" s="108"/>
      <c r="BBN99" s="108"/>
      <c r="BBO99" s="108"/>
      <c r="BBP99" s="108"/>
      <c r="BBQ99" s="108"/>
      <c r="BBR99" s="108"/>
      <c r="BBS99" s="108"/>
      <c r="BBT99" s="108"/>
      <c r="BBU99" s="108"/>
      <c r="BBV99" s="108"/>
      <c r="BBW99" s="108"/>
      <c r="BBX99" s="108"/>
      <c r="BBY99" s="108"/>
      <c r="BBZ99" s="108"/>
      <c r="BCA99" s="108"/>
      <c r="BCB99" s="108"/>
      <c r="BCC99" s="108"/>
      <c r="BCD99" s="108"/>
      <c r="BCE99" s="108"/>
      <c r="BCF99" s="108"/>
      <c r="BCG99" s="108"/>
      <c r="BCH99" s="108"/>
      <c r="BCI99" s="108"/>
      <c r="BCJ99" s="108"/>
      <c r="BCK99" s="108"/>
      <c r="BCL99" s="108"/>
      <c r="BCM99" s="108"/>
      <c r="BCN99" s="108"/>
      <c r="BCO99" s="108"/>
      <c r="BCP99" s="108"/>
      <c r="BCQ99" s="108"/>
      <c r="BCR99" s="108"/>
      <c r="BCS99" s="108"/>
      <c r="BCT99" s="108"/>
      <c r="BCU99" s="108"/>
      <c r="BCV99" s="108"/>
      <c r="BCW99" s="108"/>
      <c r="BCX99" s="108"/>
      <c r="BCY99" s="108"/>
      <c r="BCZ99" s="108"/>
      <c r="BDA99" s="108"/>
      <c r="BDB99" s="108"/>
      <c r="BDC99" s="108"/>
      <c r="BDD99" s="108"/>
      <c r="BDE99" s="108"/>
      <c r="BDF99" s="108"/>
      <c r="BDG99" s="108"/>
      <c r="BDH99" s="108"/>
      <c r="BDI99" s="108"/>
      <c r="BDJ99" s="108"/>
      <c r="BDK99" s="108"/>
      <c r="BDL99" s="108"/>
      <c r="BDM99" s="108"/>
      <c r="BDN99" s="108"/>
      <c r="BDO99" s="108"/>
      <c r="BDP99" s="108"/>
      <c r="BDQ99" s="108"/>
      <c r="BDR99" s="108"/>
      <c r="BDS99" s="108"/>
      <c r="BDT99" s="108"/>
      <c r="BDU99" s="108"/>
      <c r="BDV99" s="108"/>
      <c r="BDW99" s="108"/>
      <c r="BDX99" s="108"/>
      <c r="BDY99" s="108"/>
      <c r="BDZ99" s="108"/>
      <c r="BEA99" s="108"/>
      <c r="BEB99" s="108"/>
      <c r="BEC99" s="108"/>
      <c r="BED99" s="108"/>
      <c r="BEE99" s="108"/>
      <c r="BEF99" s="108"/>
      <c r="BEG99" s="108"/>
      <c r="BEH99" s="108"/>
      <c r="BEI99" s="108"/>
      <c r="BEJ99" s="108"/>
      <c r="BEK99" s="108"/>
      <c r="BEL99" s="108"/>
      <c r="BEM99" s="108"/>
      <c r="BEN99" s="108"/>
      <c r="BEO99" s="108"/>
      <c r="BEP99" s="108"/>
      <c r="BEQ99" s="108"/>
      <c r="BER99" s="108"/>
      <c r="BES99" s="108"/>
      <c r="BET99" s="108"/>
      <c r="BEU99" s="108"/>
      <c r="BEV99" s="108"/>
      <c r="BEW99" s="108"/>
      <c r="BEX99" s="108"/>
      <c r="BEY99" s="108"/>
      <c r="BEZ99" s="108"/>
      <c r="BFA99" s="108"/>
      <c r="BFB99" s="108"/>
      <c r="BFC99" s="108"/>
      <c r="BFD99" s="108"/>
      <c r="BFE99" s="108"/>
      <c r="BFF99" s="108"/>
      <c r="BFG99" s="108"/>
      <c r="BFH99" s="108"/>
      <c r="BFI99" s="108"/>
      <c r="BFJ99" s="108"/>
      <c r="BFK99" s="108"/>
      <c r="BFL99" s="108"/>
      <c r="BFM99" s="108"/>
      <c r="BFN99" s="108"/>
      <c r="BFO99" s="108"/>
      <c r="BFP99" s="108"/>
      <c r="BFQ99" s="108"/>
      <c r="BFR99" s="108"/>
      <c r="BFS99" s="108"/>
      <c r="BFT99" s="108"/>
      <c r="BFU99" s="108"/>
      <c r="BFV99" s="108"/>
      <c r="BFW99" s="108"/>
      <c r="BFX99" s="108"/>
      <c r="BFY99" s="108"/>
      <c r="BFZ99" s="108"/>
      <c r="BGA99" s="108"/>
      <c r="BGB99" s="108"/>
      <c r="BGC99" s="108"/>
      <c r="BGD99" s="108"/>
      <c r="BGE99" s="108"/>
      <c r="BGF99" s="108"/>
      <c r="BGG99" s="108"/>
      <c r="BGH99" s="108"/>
      <c r="BGI99" s="108"/>
      <c r="BGJ99" s="108"/>
      <c r="BGK99" s="108"/>
      <c r="BGL99" s="108"/>
      <c r="BGM99" s="108"/>
      <c r="BGN99" s="108"/>
      <c r="BGO99" s="108"/>
      <c r="BGP99" s="108"/>
      <c r="BGQ99" s="108"/>
      <c r="BGR99" s="108"/>
      <c r="BGS99" s="108"/>
      <c r="BGT99" s="108"/>
      <c r="BGU99" s="108"/>
      <c r="BGV99" s="108"/>
      <c r="BGW99" s="108"/>
      <c r="BGX99" s="108"/>
      <c r="BGY99" s="108"/>
      <c r="BGZ99" s="108"/>
      <c r="BHA99" s="108"/>
      <c r="BHB99" s="108"/>
      <c r="BHC99" s="108"/>
      <c r="BHD99" s="108"/>
      <c r="BHE99" s="108"/>
      <c r="BHF99" s="108"/>
      <c r="BHG99" s="108"/>
      <c r="BHH99" s="108"/>
      <c r="BHI99" s="108"/>
      <c r="BHJ99" s="108"/>
      <c r="BHK99" s="108"/>
      <c r="BHL99" s="108"/>
      <c r="BHM99" s="108"/>
      <c r="BHN99" s="108"/>
      <c r="BHO99" s="108"/>
      <c r="BHP99" s="108"/>
      <c r="BHQ99" s="108"/>
      <c r="BHR99" s="108"/>
      <c r="BHS99" s="108"/>
      <c r="BHT99" s="108"/>
      <c r="BHU99" s="108"/>
      <c r="BHV99" s="108"/>
      <c r="BHW99" s="108"/>
      <c r="BHX99" s="108"/>
      <c r="BHY99" s="108"/>
      <c r="BHZ99" s="108"/>
      <c r="BIA99" s="108"/>
      <c r="BIB99" s="108"/>
      <c r="BIC99" s="108"/>
      <c r="BID99" s="108"/>
      <c r="BIE99" s="108"/>
      <c r="BIF99" s="108"/>
      <c r="BIG99" s="108"/>
      <c r="BIH99" s="108"/>
      <c r="BII99" s="108"/>
      <c r="BIJ99" s="108"/>
      <c r="BIK99" s="108"/>
      <c r="BIL99" s="108"/>
      <c r="BIM99" s="108"/>
      <c r="BIN99" s="108"/>
      <c r="BIO99" s="108"/>
      <c r="BIP99" s="108"/>
      <c r="BIQ99" s="108"/>
      <c r="BIR99" s="108"/>
      <c r="BIS99" s="108"/>
      <c r="BIT99" s="108"/>
      <c r="BIU99" s="108"/>
      <c r="BIV99" s="108"/>
      <c r="BIW99" s="108"/>
      <c r="BIX99" s="108"/>
      <c r="BIY99" s="108"/>
      <c r="BIZ99" s="108"/>
      <c r="BJA99" s="108"/>
      <c r="BJB99" s="108"/>
      <c r="BJC99" s="108"/>
      <c r="BJD99" s="108"/>
      <c r="BJE99" s="108"/>
      <c r="BJF99" s="108"/>
      <c r="BJG99" s="108"/>
      <c r="BJH99" s="108"/>
      <c r="BJI99" s="108"/>
      <c r="BJJ99" s="108"/>
      <c r="BJK99" s="108"/>
      <c r="BJL99" s="108"/>
      <c r="BJM99" s="108"/>
      <c r="BJN99" s="108"/>
      <c r="BJO99" s="108"/>
      <c r="BJP99" s="108"/>
      <c r="BJQ99" s="108"/>
      <c r="BJR99" s="108"/>
      <c r="BJS99" s="108"/>
      <c r="BJT99" s="108"/>
      <c r="BJU99" s="108"/>
      <c r="BJV99" s="108"/>
      <c r="BJW99" s="108"/>
      <c r="BJX99" s="108"/>
      <c r="BJY99" s="108"/>
      <c r="BJZ99" s="108"/>
      <c r="BKA99" s="108"/>
      <c r="BKB99" s="108"/>
      <c r="BKC99" s="108"/>
      <c r="BKD99" s="108"/>
      <c r="BKE99" s="108"/>
      <c r="BKF99" s="108"/>
      <c r="BKG99" s="108"/>
      <c r="BKH99" s="108"/>
      <c r="BKI99" s="108"/>
      <c r="BKJ99" s="108"/>
      <c r="BKK99" s="108"/>
      <c r="BKL99" s="108"/>
      <c r="BKM99" s="108"/>
      <c r="BKN99" s="108"/>
      <c r="BKO99" s="108"/>
      <c r="BKP99" s="108"/>
      <c r="BKQ99" s="108"/>
      <c r="BKR99" s="108"/>
      <c r="BKS99" s="108"/>
      <c r="BKT99" s="108"/>
      <c r="BKU99" s="108"/>
      <c r="BKV99" s="108"/>
      <c r="BKW99" s="108"/>
      <c r="BKX99" s="108"/>
      <c r="BKY99" s="108"/>
      <c r="BKZ99" s="108"/>
      <c r="BLA99" s="108"/>
      <c r="BLB99" s="108"/>
      <c r="BLC99" s="108"/>
      <c r="BLD99" s="108"/>
      <c r="BLE99" s="108"/>
      <c r="BLF99" s="108"/>
      <c r="BLG99" s="108"/>
      <c r="BLH99" s="108"/>
      <c r="BLI99" s="108"/>
      <c r="BLJ99" s="108"/>
      <c r="BLK99" s="108"/>
      <c r="BLL99" s="108"/>
      <c r="BLM99" s="108"/>
      <c r="BLN99" s="108"/>
      <c r="BLO99" s="108"/>
      <c r="BLP99" s="108"/>
      <c r="BLQ99" s="108"/>
      <c r="BLR99" s="108"/>
      <c r="BLS99" s="108"/>
      <c r="BLT99" s="108"/>
      <c r="BLU99" s="108"/>
      <c r="BLV99" s="108"/>
      <c r="BLW99" s="108"/>
      <c r="BLX99" s="108"/>
      <c r="BLY99" s="108"/>
      <c r="BLZ99" s="108"/>
      <c r="BMA99" s="108"/>
      <c r="BMB99" s="108"/>
      <c r="BMC99" s="108"/>
      <c r="BMD99" s="108"/>
      <c r="BME99" s="108"/>
      <c r="BMF99" s="108"/>
      <c r="BMG99" s="108"/>
      <c r="BMH99" s="108"/>
      <c r="BMI99" s="108"/>
      <c r="BMJ99" s="108"/>
      <c r="BMK99" s="108"/>
      <c r="BML99" s="108"/>
      <c r="BMM99" s="108"/>
      <c r="BMN99" s="108"/>
      <c r="BMO99" s="108"/>
      <c r="BMP99" s="108"/>
      <c r="BMQ99" s="108"/>
      <c r="BMR99" s="108"/>
      <c r="BMS99" s="108"/>
      <c r="BMT99" s="108"/>
      <c r="BMU99" s="108"/>
      <c r="BMV99" s="108"/>
      <c r="BMW99" s="108"/>
      <c r="BMX99" s="108"/>
      <c r="BMY99" s="108"/>
      <c r="BMZ99" s="108"/>
      <c r="BNA99" s="108"/>
      <c r="BNB99" s="108"/>
      <c r="BNC99" s="108"/>
      <c r="BND99" s="108"/>
      <c r="BNE99" s="108"/>
      <c r="BNF99" s="108"/>
      <c r="BNG99" s="108"/>
      <c r="BNH99" s="108"/>
      <c r="BNI99" s="108"/>
      <c r="BNJ99" s="108"/>
      <c r="BNK99" s="108"/>
      <c r="BNL99" s="108"/>
      <c r="BNM99" s="108"/>
      <c r="BNN99" s="108"/>
      <c r="BNO99" s="108"/>
      <c r="BNP99" s="108"/>
      <c r="BNQ99" s="108"/>
      <c r="BNR99" s="108"/>
      <c r="BNS99" s="108"/>
      <c r="BNT99" s="108"/>
      <c r="BNU99" s="108"/>
      <c r="BNV99" s="108"/>
      <c r="BNW99" s="108"/>
      <c r="BNX99" s="108"/>
      <c r="BNY99" s="108"/>
      <c r="BNZ99" s="108"/>
      <c r="BOA99" s="108"/>
      <c r="BOB99" s="108"/>
      <c r="BOC99" s="108"/>
      <c r="BOD99" s="108"/>
      <c r="BOE99" s="108"/>
      <c r="BOF99" s="108"/>
      <c r="BOG99" s="108"/>
      <c r="BOH99" s="108"/>
      <c r="BOI99" s="108"/>
      <c r="BOJ99" s="108"/>
      <c r="BOK99" s="108"/>
      <c r="BOL99" s="108"/>
      <c r="BOM99" s="108"/>
      <c r="BON99" s="108"/>
      <c r="BOO99" s="108"/>
      <c r="BOP99" s="108"/>
      <c r="BOQ99" s="108"/>
      <c r="BOR99" s="108"/>
      <c r="BOS99" s="108"/>
      <c r="BOT99" s="108"/>
      <c r="BOU99" s="108"/>
      <c r="BOV99" s="108"/>
      <c r="BOW99" s="108"/>
      <c r="BOX99" s="108"/>
      <c r="BOY99" s="108"/>
      <c r="BOZ99" s="108"/>
      <c r="BPA99" s="108"/>
      <c r="BPB99" s="108"/>
      <c r="BPC99" s="108"/>
      <c r="BPD99" s="108"/>
      <c r="BPE99" s="108"/>
      <c r="BPF99" s="108"/>
      <c r="BPG99" s="108"/>
      <c r="BPH99" s="108"/>
      <c r="BPI99" s="108"/>
      <c r="BPJ99" s="108"/>
      <c r="BPK99" s="108"/>
      <c r="BPL99" s="108"/>
      <c r="BPM99" s="108"/>
      <c r="BPN99" s="108"/>
      <c r="BPO99" s="108"/>
      <c r="BPP99" s="108"/>
      <c r="BPQ99" s="108"/>
      <c r="BPR99" s="108"/>
      <c r="BPS99" s="108"/>
      <c r="BPT99" s="108"/>
      <c r="BPU99" s="108"/>
      <c r="BPV99" s="108"/>
      <c r="BPW99" s="108"/>
      <c r="BPX99" s="108"/>
      <c r="BPY99" s="108"/>
      <c r="BPZ99" s="108"/>
      <c r="BQA99" s="108"/>
      <c r="BQB99" s="108"/>
      <c r="BQC99" s="108"/>
      <c r="BQD99" s="108"/>
      <c r="BQE99" s="108"/>
      <c r="BQF99" s="108"/>
      <c r="BQG99" s="108"/>
      <c r="BQH99" s="108"/>
      <c r="BQI99" s="108"/>
      <c r="BQJ99" s="108"/>
      <c r="BQK99" s="108"/>
      <c r="BQL99" s="108"/>
      <c r="BQM99" s="108"/>
      <c r="BQN99" s="108"/>
      <c r="BQO99" s="108"/>
      <c r="BQP99" s="108"/>
      <c r="BQQ99" s="108"/>
      <c r="BQR99" s="108"/>
      <c r="BQS99" s="108"/>
      <c r="BQT99" s="108"/>
      <c r="BQU99" s="108"/>
      <c r="BQV99" s="108"/>
      <c r="BQW99" s="108"/>
      <c r="BQX99" s="108"/>
      <c r="BQY99" s="108"/>
      <c r="BQZ99" s="108"/>
      <c r="BRA99" s="108"/>
      <c r="BRB99" s="108"/>
      <c r="BRC99" s="108"/>
      <c r="BRD99" s="108"/>
      <c r="BRE99" s="108"/>
      <c r="BRF99" s="108"/>
      <c r="BRG99" s="108"/>
      <c r="BRH99" s="108"/>
      <c r="BRI99" s="108"/>
      <c r="BRJ99" s="108"/>
      <c r="BRK99" s="108"/>
      <c r="BRL99" s="108"/>
      <c r="BRM99" s="108"/>
      <c r="BRN99" s="108"/>
      <c r="BRO99" s="108"/>
      <c r="BRP99" s="108"/>
      <c r="BRQ99" s="108"/>
      <c r="BRR99" s="108"/>
      <c r="BRS99" s="108"/>
      <c r="BRT99" s="108"/>
      <c r="BRU99" s="108"/>
      <c r="BRV99" s="108"/>
      <c r="BRW99" s="108"/>
      <c r="BRX99" s="108"/>
      <c r="BRY99" s="108"/>
      <c r="BRZ99" s="108"/>
      <c r="BSA99" s="108"/>
      <c r="BSB99" s="108"/>
      <c r="BSC99" s="108"/>
      <c r="BSD99" s="108"/>
      <c r="BSE99" s="108"/>
      <c r="BSF99" s="108"/>
      <c r="BSG99" s="108"/>
      <c r="BSH99" s="108"/>
      <c r="BSI99" s="108"/>
      <c r="BSJ99" s="108"/>
      <c r="BSK99" s="108"/>
      <c r="BSL99" s="108"/>
      <c r="BSM99" s="108"/>
      <c r="BSN99" s="108"/>
      <c r="BSO99" s="108"/>
      <c r="BSP99" s="108"/>
      <c r="BSQ99" s="108"/>
      <c r="BSR99" s="108"/>
      <c r="BSS99" s="108"/>
      <c r="BST99" s="108"/>
      <c r="BSU99" s="108"/>
      <c r="BSV99" s="108"/>
      <c r="BSW99" s="108"/>
      <c r="BSX99" s="108"/>
      <c r="BSY99" s="108"/>
      <c r="BSZ99" s="108"/>
      <c r="BTA99" s="108"/>
      <c r="BTB99" s="108"/>
      <c r="BTC99" s="108"/>
      <c r="BTD99" s="108"/>
      <c r="BTE99" s="108"/>
      <c r="BTF99" s="108"/>
      <c r="BTG99" s="108"/>
      <c r="BTH99" s="108"/>
      <c r="BTI99" s="108"/>
      <c r="BTJ99" s="108"/>
      <c r="BTK99" s="108"/>
      <c r="BTL99" s="108"/>
      <c r="BTM99" s="108"/>
      <c r="BTN99" s="108"/>
      <c r="BTO99" s="108"/>
      <c r="BTP99" s="108"/>
      <c r="BTQ99" s="108"/>
      <c r="BTR99" s="108"/>
      <c r="BTS99" s="108"/>
      <c r="BTT99" s="108"/>
      <c r="BTU99" s="108"/>
      <c r="BTV99" s="108"/>
      <c r="BTW99" s="108"/>
      <c r="BTX99" s="108"/>
      <c r="BTY99" s="108"/>
      <c r="BTZ99" s="108"/>
      <c r="BUA99" s="108"/>
      <c r="BUB99" s="108"/>
      <c r="BUC99" s="108"/>
      <c r="BUD99" s="108"/>
      <c r="BUE99" s="108"/>
      <c r="BUF99" s="108"/>
      <c r="BUG99" s="108"/>
      <c r="BUH99" s="108"/>
      <c r="BUI99" s="108"/>
      <c r="BUJ99" s="108"/>
      <c r="BUK99" s="108"/>
      <c r="BUL99" s="108"/>
      <c r="BUM99" s="108"/>
      <c r="BUN99" s="108"/>
      <c r="BUO99" s="108"/>
      <c r="BUP99" s="108"/>
      <c r="BUQ99" s="108"/>
      <c r="BUR99" s="108"/>
      <c r="BUS99" s="108"/>
      <c r="BUT99" s="108"/>
      <c r="BUU99" s="108"/>
      <c r="BUV99" s="108"/>
      <c r="BUW99" s="108"/>
      <c r="BUX99" s="108"/>
      <c r="BUY99" s="108"/>
      <c r="BUZ99" s="108"/>
      <c r="BVA99" s="108"/>
      <c r="BVB99" s="108"/>
      <c r="BVC99" s="108"/>
      <c r="BVD99" s="108"/>
      <c r="BVE99" s="108"/>
      <c r="BVF99" s="108"/>
      <c r="BVG99" s="108"/>
      <c r="BVH99" s="108"/>
      <c r="BVI99" s="108"/>
      <c r="BVJ99" s="108"/>
      <c r="BVK99" s="108"/>
      <c r="BVL99" s="108"/>
      <c r="BVM99" s="108"/>
      <c r="BVN99" s="108"/>
      <c r="BVO99" s="108"/>
      <c r="BVP99" s="108"/>
      <c r="BVQ99" s="108"/>
      <c r="BVR99" s="108"/>
      <c r="BVS99" s="108"/>
      <c r="BVT99" s="108"/>
      <c r="BVU99" s="108"/>
      <c r="BVV99" s="108"/>
      <c r="BVW99" s="108"/>
      <c r="BVX99" s="108"/>
      <c r="BVY99" s="108"/>
      <c r="BVZ99" s="108"/>
      <c r="BWA99" s="108"/>
      <c r="BWB99" s="108"/>
      <c r="BWC99" s="108"/>
      <c r="BWD99" s="108"/>
      <c r="BWE99" s="108"/>
      <c r="BWF99" s="108"/>
      <c r="BWG99" s="108"/>
      <c r="BWH99" s="108"/>
      <c r="BWI99" s="108"/>
      <c r="BWJ99" s="108"/>
      <c r="BWK99" s="108"/>
      <c r="BWL99" s="108"/>
      <c r="BWM99" s="108"/>
      <c r="BWN99" s="108"/>
      <c r="BWO99" s="108"/>
      <c r="BWP99" s="108"/>
      <c r="BWQ99" s="108"/>
      <c r="BWR99" s="108"/>
      <c r="BWS99" s="108"/>
      <c r="BWT99" s="108"/>
      <c r="BWU99" s="108"/>
      <c r="BWV99" s="108"/>
      <c r="BWW99" s="108"/>
      <c r="BWX99" s="108"/>
      <c r="BWY99" s="108"/>
      <c r="BWZ99" s="108"/>
      <c r="BXA99" s="108"/>
      <c r="BXB99" s="108"/>
      <c r="BXC99" s="108"/>
      <c r="BXD99" s="108"/>
      <c r="BXE99" s="108"/>
      <c r="BXF99" s="108"/>
      <c r="BXG99" s="108"/>
      <c r="BXH99" s="108"/>
      <c r="BXI99" s="108"/>
      <c r="BXJ99" s="108"/>
      <c r="BXK99" s="108"/>
      <c r="BXL99" s="108"/>
      <c r="BXM99" s="108"/>
      <c r="BXN99" s="108"/>
      <c r="BXO99" s="108"/>
      <c r="BXP99" s="108"/>
      <c r="BXQ99" s="108"/>
      <c r="BXR99" s="108"/>
      <c r="BXS99" s="108"/>
      <c r="BXT99" s="108"/>
      <c r="BXU99" s="108"/>
      <c r="BXV99" s="108"/>
      <c r="BXW99" s="108"/>
      <c r="BXX99" s="108"/>
      <c r="BXY99" s="108"/>
      <c r="BXZ99" s="108"/>
      <c r="BYA99" s="108"/>
      <c r="BYB99" s="108"/>
      <c r="BYC99" s="108"/>
      <c r="BYD99" s="108"/>
      <c r="BYE99" s="108"/>
      <c r="BYF99" s="108"/>
      <c r="BYG99" s="108"/>
      <c r="BYH99" s="108"/>
      <c r="BYI99" s="108"/>
      <c r="BYJ99" s="108"/>
      <c r="BYK99" s="108"/>
      <c r="BYL99" s="108"/>
      <c r="BYM99" s="108"/>
      <c r="BYN99" s="108"/>
      <c r="BYO99" s="108"/>
      <c r="BYP99" s="108"/>
      <c r="BYQ99" s="108"/>
      <c r="BYR99" s="108"/>
      <c r="BYS99" s="108"/>
      <c r="BYT99" s="108"/>
      <c r="BYU99" s="108"/>
      <c r="BYV99" s="108"/>
      <c r="BYW99" s="108"/>
      <c r="BYX99" s="108"/>
      <c r="BYY99" s="108"/>
      <c r="BYZ99" s="108"/>
      <c r="BZA99" s="108"/>
      <c r="BZB99" s="108"/>
      <c r="BZC99" s="108"/>
      <c r="BZD99" s="108"/>
      <c r="BZE99" s="108"/>
      <c r="BZF99" s="108"/>
      <c r="BZG99" s="108"/>
      <c r="BZH99" s="108"/>
      <c r="BZI99" s="108"/>
      <c r="BZJ99" s="108"/>
      <c r="BZK99" s="108"/>
      <c r="BZL99" s="108"/>
      <c r="BZM99" s="108"/>
      <c r="BZN99" s="108"/>
      <c r="BZO99" s="108"/>
      <c r="BZP99" s="108"/>
      <c r="BZQ99" s="108"/>
      <c r="BZR99" s="108"/>
      <c r="BZS99" s="108"/>
      <c r="BZT99" s="108"/>
      <c r="BZU99" s="108"/>
      <c r="BZV99" s="108"/>
      <c r="BZW99" s="108"/>
      <c r="BZX99" s="108"/>
      <c r="BZY99" s="108"/>
      <c r="BZZ99" s="108"/>
      <c r="CAA99" s="108"/>
      <c r="CAB99" s="108"/>
      <c r="CAC99" s="108"/>
      <c r="CAD99" s="108"/>
      <c r="CAE99" s="108"/>
      <c r="CAF99" s="108"/>
      <c r="CAG99" s="108"/>
      <c r="CAH99" s="108"/>
      <c r="CAI99" s="108"/>
      <c r="CAJ99" s="108"/>
      <c r="CAK99" s="108"/>
      <c r="CAL99" s="108"/>
      <c r="CAM99" s="108"/>
      <c r="CAN99" s="108"/>
      <c r="CAO99" s="108"/>
      <c r="CAP99" s="108"/>
      <c r="CAQ99" s="108"/>
      <c r="CAR99" s="108"/>
      <c r="CAS99" s="108"/>
      <c r="CAT99" s="108"/>
      <c r="CAU99" s="108"/>
      <c r="CAV99" s="108"/>
      <c r="CAW99" s="108"/>
      <c r="CAX99" s="108"/>
      <c r="CAY99" s="108"/>
      <c r="CAZ99" s="108"/>
      <c r="CBA99" s="108"/>
      <c r="CBB99" s="108"/>
      <c r="CBC99" s="108"/>
      <c r="CBD99" s="108"/>
      <c r="CBE99" s="108"/>
      <c r="CBF99" s="108"/>
      <c r="CBG99" s="108"/>
      <c r="CBH99" s="108"/>
      <c r="CBI99" s="108"/>
      <c r="CBJ99" s="108"/>
      <c r="CBK99" s="108"/>
      <c r="CBL99" s="108"/>
      <c r="CBM99" s="108"/>
      <c r="CBN99" s="108"/>
      <c r="CBO99" s="108"/>
      <c r="CBP99" s="108"/>
      <c r="CBQ99" s="108"/>
      <c r="CBR99" s="108"/>
      <c r="CBS99" s="108"/>
      <c r="CBT99" s="108"/>
      <c r="CBU99" s="108"/>
    </row>
    <row r="100" spans="1:2101" ht="51" customHeight="1" x14ac:dyDescent="0.2">
      <c r="A100" s="116" t="s">
        <v>364</v>
      </c>
      <c r="B100" s="431" t="s">
        <v>192</v>
      </c>
      <c r="C100" s="410"/>
      <c r="D100" s="410"/>
      <c r="E100" s="410"/>
      <c r="F100" s="410"/>
      <c r="G100" s="410"/>
      <c r="H100" s="410"/>
      <c r="I100" s="410"/>
      <c r="J100" s="410"/>
      <c r="K100" s="410"/>
      <c r="L100" s="410"/>
      <c r="M100" s="410"/>
      <c r="N100" s="410"/>
      <c r="O100" s="411"/>
      <c r="P100" s="321">
        <v>5</v>
      </c>
      <c r="Q100" s="326"/>
      <c r="R100" s="326"/>
      <c r="S100" s="322"/>
      <c r="T100" s="359">
        <f t="shared" ref="T100:T103" si="28">SUM(AF100,AI100,AL100,AO100,AR100,AU100,AX100,BA100)</f>
        <v>114</v>
      </c>
      <c r="U100" s="322"/>
      <c r="V100" s="326">
        <f t="shared" ref="V100:V103" si="29">SUM(AG100,AJ100,AM100,AP100,AS100,AV100,AY100,BB100)</f>
        <v>64</v>
      </c>
      <c r="W100" s="361"/>
      <c r="X100" s="321">
        <v>32</v>
      </c>
      <c r="Y100" s="322"/>
      <c r="Z100" s="326">
        <v>32</v>
      </c>
      <c r="AA100" s="326"/>
      <c r="AB100" s="326"/>
      <c r="AC100" s="326"/>
      <c r="AD100" s="321"/>
      <c r="AE100" s="322"/>
      <c r="AF100" s="181"/>
      <c r="AG100" s="182"/>
      <c r="AH100" s="205"/>
      <c r="AI100" s="181"/>
      <c r="AJ100" s="182"/>
      <c r="AK100" s="205"/>
      <c r="AL100" s="181"/>
      <c r="AM100" s="182"/>
      <c r="AN100" s="183"/>
      <c r="AO100" s="204"/>
      <c r="AP100" s="182"/>
      <c r="AQ100" s="205"/>
      <c r="AR100" s="181">
        <v>114</v>
      </c>
      <c r="AS100" s="182">
        <v>64</v>
      </c>
      <c r="AT100" s="183">
        <v>3</v>
      </c>
      <c r="AU100" s="181"/>
      <c r="AV100" s="182"/>
      <c r="AW100" s="205"/>
      <c r="AX100" s="181"/>
      <c r="AY100" s="182"/>
      <c r="AZ100" s="183"/>
      <c r="BA100" s="204"/>
      <c r="BB100" s="182"/>
      <c r="BC100" s="205"/>
      <c r="BD100" s="318" t="s">
        <v>232</v>
      </c>
      <c r="BE100" s="319"/>
      <c r="BF100" s="319"/>
      <c r="BG100" s="319"/>
      <c r="BH100" s="319"/>
      <c r="BI100" s="320"/>
      <c r="BJ100" s="122">
        <f t="shared" si="4"/>
        <v>64</v>
      </c>
      <c r="BK100" s="20"/>
      <c r="BL100" s="20"/>
      <c r="BN100" s="2"/>
      <c r="BO100" s="2"/>
    </row>
    <row r="101" spans="1:2101" ht="48.75" customHeight="1" x14ac:dyDescent="0.2">
      <c r="A101" s="116" t="s">
        <v>365</v>
      </c>
      <c r="B101" s="431" t="s">
        <v>193</v>
      </c>
      <c r="C101" s="410"/>
      <c r="D101" s="410"/>
      <c r="E101" s="410"/>
      <c r="F101" s="410"/>
      <c r="G101" s="410"/>
      <c r="H101" s="410"/>
      <c r="I101" s="410"/>
      <c r="J101" s="410"/>
      <c r="K101" s="410"/>
      <c r="L101" s="410"/>
      <c r="M101" s="410"/>
      <c r="N101" s="410"/>
      <c r="O101" s="411"/>
      <c r="P101" s="321"/>
      <c r="Q101" s="326"/>
      <c r="R101" s="326">
        <v>6</v>
      </c>
      <c r="S101" s="322"/>
      <c r="T101" s="359">
        <f t="shared" si="28"/>
        <v>108</v>
      </c>
      <c r="U101" s="322"/>
      <c r="V101" s="326">
        <f t="shared" si="29"/>
        <v>56</v>
      </c>
      <c r="W101" s="361"/>
      <c r="X101" s="321">
        <v>32</v>
      </c>
      <c r="Y101" s="322"/>
      <c r="Z101" s="326">
        <v>24</v>
      </c>
      <c r="AA101" s="326"/>
      <c r="AB101" s="326"/>
      <c r="AC101" s="326"/>
      <c r="AD101" s="321"/>
      <c r="AE101" s="322"/>
      <c r="AF101" s="181"/>
      <c r="AG101" s="182"/>
      <c r="AH101" s="205"/>
      <c r="AI101" s="181"/>
      <c r="AJ101" s="182"/>
      <c r="AK101" s="205"/>
      <c r="AL101" s="181"/>
      <c r="AM101" s="182"/>
      <c r="AN101" s="183"/>
      <c r="AO101" s="204"/>
      <c r="AP101" s="182"/>
      <c r="AQ101" s="205"/>
      <c r="AR101" s="181"/>
      <c r="AS101" s="182"/>
      <c r="AT101" s="183"/>
      <c r="AU101" s="181">
        <v>108</v>
      </c>
      <c r="AV101" s="182">
        <v>56</v>
      </c>
      <c r="AW101" s="205">
        <v>3</v>
      </c>
      <c r="AX101" s="181"/>
      <c r="AY101" s="182"/>
      <c r="AZ101" s="183"/>
      <c r="BA101" s="204"/>
      <c r="BB101" s="182"/>
      <c r="BC101" s="205"/>
      <c r="BD101" s="318" t="s">
        <v>233</v>
      </c>
      <c r="BE101" s="319"/>
      <c r="BF101" s="319"/>
      <c r="BG101" s="319"/>
      <c r="BH101" s="319"/>
      <c r="BI101" s="320"/>
      <c r="BJ101" s="122">
        <f t="shared" si="4"/>
        <v>56</v>
      </c>
      <c r="BK101" s="20"/>
      <c r="BL101" s="20"/>
      <c r="BN101" s="2"/>
      <c r="BO101" s="2"/>
    </row>
    <row r="102" spans="1:2101" ht="47.25" customHeight="1" x14ac:dyDescent="0.2">
      <c r="A102" s="436" t="s">
        <v>251</v>
      </c>
      <c r="B102" s="431" t="s">
        <v>194</v>
      </c>
      <c r="C102" s="410"/>
      <c r="D102" s="410"/>
      <c r="E102" s="410"/>
      <c r="F102" s="410"/>
      <c r="G102" s="410"/>
      <c r="H102" s="410"/>
      <c r="I102" s="410"/>
      <c r="J102" s="410"/>
      <c r="K102" s="410"/>
      <c r="L102" s="410"/>
      <c r="M102" s="410"/>
      <c r="N102" s="410"/>
      <c r="O102" s="411"/>
      <c r="P102" s="321"/>
      <c r="Q102" s="326"/>
      <c r="R102" s="326">
        <v>7</v>
      </c>
      <c r="S102" s="322"/>
      <c r="T102" s="359">
        <f t="shared" si="28"/>
        <v>200</v>
      </c>
      <c r="U102" s="322"/>
      <c r="V102" s="326">
        <f t="shared" si="29"/>
        <v>80</v>
      </c>
      <c r="W102" s="361"/>
      <c r="X102" s="321">
        <v>32</v>
      </c>
      <c r="Y102" s="322"/>
      <c r="Z102" s="326">
        <v>32</v>
      </c>
      <c r="AA102" s="326"/>
      <c r="AB102" s="326">
        <v>16</v>
      </c>
      <c r="AC102" s="326"/>
      <c r="AD102" s="321"/>
      <c r="AE102" s="322"/>
      <c r="AF102" s="181"/>
      <c r="AG102" s="182"/>
      <c r="AH102" s="205"/>
      <c r="AI102" s="181"/>
      <c r="AJ102" s="182"/>
      <c r="AK102" s="205"/>
      <c r="AL102" s="181"/>
      <c r="AM102" s="182"/>
      <c r="AN102" s="183"/>
      <c r="AO102" s="204"/>
      <c r="AP102" s="182"/>
      <c r="AQ102" s="205"/>
      <c r="AR102" s="181"/>
      <c r="AS102" s="182"/>
      <c r="AT102" s="183"/>
      <c r="AU102" s="181"/>
      <c r="AV102" s="182"/>
      <c r="AW102" s="205"/>
      <c r="AX102" s="181">
        <v>200</v>
      </c>
      <c r="AY102" s="182">
        <v>80</v>
      </c>
      <c r="AZ102" s="183">
        <v>6</v>
      </c>
      <c r="BA102" s="204"/>
      <c r="BB102" s="182"/>
      <c r="BC102" s="205"/>
      <c r="BD102" s="318" t="s">
        <v>234</v>
      </c>
      <c r="BE102" s="319"/>
      <c r="BF102" s="319"/>
      <c r="BG102" s="319"/>
      <c r="BH102" s="319"/>
      <c r="BI102" s="320"/>
      <c r="BJ102" s="122">
        <f t="shared" si="4"/>
        <v>80</v>
      </c>
      <c r="BK102" s="20"/>
      <c r="BL102" s="20"/>
      <c r="BN102" s="2"/>
      <c r="BO102" s="2"/>
    </row>
    <row r="103" spans="1:2101" ht="65.25" customHeight="1" x14ac:dyDescent="0.2">
      <c r="A103" s="437"/>
      <c r="B103" s="598" t="s">
        <v>412</v>
      </c>
      <c r="C103" s="599"/>
      <c r="D103" s="599"/>
      <c r="E103" s="599"/>
      <c r="F103" s="599"/>
      <c r="G103" s="599"/>
      <c r="H103" s="599"/>
      <c r="I103" s="599"/>
      <c r="J103" s="599"/>
      <c r="K103" s="599"/>
      <c r="L103" s="599"/>
      <c r="M103" s="599"/>
      <c r="N103" s="599"/>
      <c r="O103" s="600"/>
      <c r="P103" s="321"/>
      <c r="Q103" s="326"/>
      <c r="R103" s="326"/>
      <c r="S103" s="322"/>
      <c r="T103" s="359">
        <f t="shared" si="28"/>
        <v>40</v>
      </c>
      <c r="U103" s="322"/>
      <c r="V103" s="326">
        <f t="shared" si="29"/>
        <v>0</v>
      </c>
      <c r="W103" s="361"/>
      <c r="X103" s="321"/>
      <c r="Y103" s="322"/>
      <c r="Z103" s="326"/>
      <c r="AA103" s="326"/>
      <c r="AB103" s="326"/>
      <c r="AC103" s="326"/>
      <c r="AD103" s="321"/>
      <c r="AE103" s="322"/>
      <c r="AF103" s="181"/>
      <c r="AG103" s="182"/>
      <c r="AH103" s="205"/>
      <c r="AI103" s="181"/>
      <c r="AJ103" s="182"/>
      <c r="AK103" s="205"/>
      <c r="AL103" s="181"/>
      <c r="AM103" s="182"/>
      <c r="AN103" s="183"/>
      <c r="AO103" s="204"/>
      <c r="AP103" s="182"/>
      <c r="AQ103" s="205"/>
      <c r="AR103" s="181"/>
      <c r="AS103" s="182"/>
      <c r="AT103" s="183"/>
      <c r="AU103" s="181"/>
      <c r="AV103" s="182"/>
      <c r="AW103" s="205"/>
      <c r="AX103" s="181">
        <v>40</v>
      </c>
      <c r="AY103" s="182"/>
      <c r="AZ103" s="183">
        <v>1</v>
      </c>
      <c r="BA103" s="204"/>
      <c r="BB103" s="182"/>
      <c r="BC103" s="205"/>
      <c r="BD103" s="318" t="s">
        <v>413</v>
      </c>
      <c r="BE103" s="319"/>
      <c r="BF103" s="319"/>
      <c r="BG103" s="319"/>
      <c r="BH103" s="319"/>
      <c r="BI103" s="320"/>
      <c r="BJ103" s="122">
        <f t="shared" si="4"/>
        <v>0</v>
      </c>
      <c r="BK103" s="20"/>
      <c r="BL103" s="20"/>
      <c r="BN103" s="2"/>
      <c r="BO103" s="2"/>
    </row>
    <row r="104" spans="1:2101" s="74" customFormat="1" ht="63.75" customHeight="1" x14ac:dyDescent="0.45">
      <c r="A104" s="117" t="s">
        <v>252</v>
      </c>
      <c r="B104" s="433" t="s">
        <v>279</v>
      </c>
      <c r="C104" s="434"/>
      <c r="D104" s="434"/>
      <c r="E104" s="434"/>
      <c r="F104" s="434"/>
      <c r="G104" s="434"/>
      <c r="H104" s="434"/>
      <c r="I104" s="434"/>
      <c r="J104" s="434"/>
      <c r="K104" s="434"/>
      <c r="L104" s="434"/>
      <c r="M104" s="434"/>
      <c r="N104" s="434"/>
      <c r="O104" s="435"/>
      <c r="P104" s="440"/>
      <c r="Q104" s="319"/>
      <c r="R104" s="319"/>
      <c r="S104" s="396"/>
      <c r="T104" s="318"/>
      <c r="U104" s="396"/>
      <c r="V104" s="319"/>
      <c r="W104" s="320"/>
      <c r="X104" s="318"/>
      <c r="Y104" s="396"/>
      <c r="Z104" s="319"/>
      <c r="AA104" s="319"/>
      <c r="AB104" s="319"/>
      <c r="AC104" s="319"/>
      <c r="AD104" s="440">
        <f>SUM(AD106:AE106)</f>
        <v>0</v>
      </c>
      <c r="AE104" s="396"/>
      <c r="AF104" s="187"/>
      <c r="AG104" s="188"/>
      <c r="AH104" s="218"/>
      <c r="AI104" s="187"/>
      <c r="AJ104" s="188"/>
      <c r="AK104" s="218"/>
      <c r="AL104" s="187"/>
      <c r="AM104" s="188"/>
      <c r="AN104" s="189"/>
      <c r="AO104" s="233"/>
      <c r="AP104" s="188"/>
      <c r="AQ104" s="218"/>
      <c r="AR104" s="187"/>
      <c r="AS104" s="188"/>
      <c r="AT104" s="189"/>
      <c r="AU104" s="187"/>
      <c r="AV104" s="188"/>
      <c r="AW104" s="218"/>
      <c r="AX104" s="187"/>
      <c r="AY104" s="188"/>
      <c r="AZ104" s="189"/>
      <c r="BA104" s="233"/>
      <c r="BB104" s="188"/>
      <c r="BC104" s="218"/>
      <c r="BD104" s="365"/>
      <c r="BE104" s="366"/>
      <c r="BF104" s="366"/>
      <c r="BG104" s="366"/>
      <c r="BH104" s="366"/>
      <c r="BI104" s="367"/>
      <c r="BJ104" s="122">
        <f t="shared" ref="BJ104:BJ118" si="30">SUM(X104:AE104)</f>
        <v>0</v>
      </c>
      <c r="BK104" s="112"/>
      <c r="BL104" s="112"/>
      <c r="BM104" s="112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8"/>
      <c r="DD104" s="108"/>
      <c r="DE104" s="108"/>
      <c r="DF104" s="108"/>
      <c r="DG104" s="108"/>
      <c r="DH104" s="108"/>
      <c r="DI104" s="108"/>
      <c r="DJ104" s="108"/>
      <c r="DK104" s="108"/>
      <c r="DL104" s="108"/>
      <c r="DM104" s="108"/>
      <c r="DN104" s="108"/>
      <c r="DO104" s="108"/>
      <c r="DP104" s="108"/>
      <c r="DQ104" s="108"/>
      <c r="DR104" s="108"/>
      <c r="DS104" s="108"/>
      <c r="DT104" s="108"/>
      <c r="DU104" s="108"/>
      <c r="DV104" s="108"/>
      <c r="DW104" s="108"/>
      <c r="DX104" s="108"/>
      <c r="DY104" s="108"/>
      <c r="DZ104" s="108"/>
      <c r="EA104" s="108"/>
      <c r="EB104" s="108"/>
      <c r="EC104" s="108"/>
      <c r="ED104" s="108"/>
      <c r="EE104" s="108"/>
      <c r="EF104" s="108"/>
      <c r="EG104" s="108"/>
      <c r="EH104" s="108"/>
      <c r="EI104" s="108"/>
      <c r="EJ104" s="108"/>
      <c r="EK104" s="108"/>
      <c r="EL104" s="108"/>
      <c r="EM104" s="108"/>
      <c r="EN104" s="108"/>
      <c r="EO104" s="108"/>
      <c r="EP104" s="108"/>
      <c r="EQ104" s="108"/>
      <c r="ER104" s="108"/>
      <c r="ES104" s="108"/>
      <c r="ET104" s="108"/>
      <c r="EU104" s="108"/>
      <c r="EV104" s="108"/>
      <c r="EW104" s="108"/>
      <c r="EX104" s="108"/>
      <c r="EY104" s="108"/>
      <c r="EZ104" s="108"/>
      <c r="FA104" s="108"/>
      <c r="FB104" s="108"/>
      <c r="FC104" s="108"/>
      <c r="FD104" s="108"/>
      <c r="FE104" s="108"/>
      <c r="FF104" s="108"/>
      <c r="FG104" s="108"/>
      <c r="FH104" s="108"/>
      <c r="FI104" s="108"/>
      <c r="FJ104" s="108"/>
      <c r="FK104" s="108"/>
      <c r="FL104" s="108"/>
      <c r="FM104" s="108"/>
      <c r="FN104" s="108"/>
      <c r="FO104" s="108"/>
      <c r="FP104" s="108"/>
      <c r="FQ104" s="108"/>
      <c r="FR104" s="108"/>
      <c r="FS104" s="108"/>
      <c r="FT104" s="108"/>
      <c r="FU104" s="108"/>
      <c r="FV104" s="108"/>
      <c r="FW104" s="108"/>
      <c r="FX104" s="108"/>
      <c r="FY104" s="108"/>
      <c r="FZ104" s="108"/>
      <c r="GA104" s="108"/>
      <c r="GB104" s="108"/>
      <c r="GC104" s="108"/>
      <c r="GD104" s="108"/>
      <c r="GE104" s="108"/>
      <c r="GF104" s="108"/>
      <c r="GG104" s="108"/>
      <c r="GH104" s="108"/>
      <c r="GI104" s="108"/>
      <c r="GJ104" s="108"/>
      <c r="GK104" s="108"/>
      <c r="GL104" s="108"/>
      <c r="GM104" s="108"/>
      <c r="GN104" s="108"/>
      <c r="GO104" s="108"/>
      <c r="GP104" s="108"/>
      <c r="GQ104" s="108"/>
      <c r="GR104" s="108"/>
      <c r="GS104" s="108"/>
      <c r="GT104" s="108"/>
      <c r="GU104" s="108"/>
      <c r="GV104" s="108"/>
      <c r="GW104" s="108"/>
      <c r="GX104" s="108"/>
      <c r="GY104" s="108"/>
      <c r="GZ104" s="108"/>
      <c r="HA104" s="108"/>
      <c r="HB104" s="108"/>
      <c r="HC104" s="108"/>
      <c r="HD104" s="108"/>
      <c r="HE104" s="108"/>
      <c r="HF104" s="108"/>
      <c r="HG104" s="108"/>
      <c r="HH104" s="108"/>
      <c r="HI104" s="108"/>
      <c r="HJ104" s="108"/>
      <c r="HK104" s="108"/>
      <c r="HL104" s="108"/>
      <c r="HM104" s="108"/>
      <c r="HN104" s="108"/>
      <c r="HO104" s="108"/>
      <c r="HP104" s="108"/>
      <c r="HQ104" s="108"/>
      <c r="HR104" s="108"/>
      <c r="HS104" s="108"/>
      <c r="HT104" s="108"/>
      <c r="HU104" s="108"/>
      <c r="HV104" s="108"/>
      <c r="HW104" s="108"/>
      <c r="HX104" s="108"/>
      <c r="HY104" s="108"/>
      <c r="HZ104" s="108"/>
      <c r="IA104" s="108"/>
      <c r="IB104" s="108"/>
      <c r="IC104" s="108"/>
      <c r="ID104" s="108"/>
      <c r="IE104" s="108"/>
      <c r="IF104" s="108"/>
      <c r="IG104" s="108"/>
      <c r="IH104" s="108"/>
      <c r="II104" s="108"/>
      <c r="IJ104" s="108"/>
      <c r="IK104" s="108"/>
      <c r="IL104" s="108"/>
      <c r="IM104" s="108"/>
      <c r="IN104" s="108"/>
      <c r="IO104" s="108"/>
      <c r="IP104" s="108"/>
      <c r="IQ104" s="108"/>
      <c r="IR104" s="108"/>
      <c r="IS104" s="108"/>
      <c r="IT104" s="108"/>
      <c r="IU104" s="108"/>
      <c r="IV104" s="108"/>
      <c r="IW104" s="108"/>
      <c r="IX104" s="108"/>
      <c r="IY104" s="108"/>
      <c r="IZ104" s="108"/>
      <c r="JA104" s="108"/>
      <c r="JB104" s="108"/>
      <c r="JC104" s="108"/>
      <c r="JD104" s="108"/>
      <c r="JE104" s="108"/>
      <c r="JF104" s="108"/>
      <c r="JG104" s="108"/>
      <c r="JH104" s="108"/>
      <c r="JI104" s="108"/>
      <c r="JJ104" s="108"/>
      <c r="JK104" s="108"/>
      <c r="JL104" s="108"/>
      <c r="JM104" s="108"/>
      <c r="JN104" s="108"/>
      <c r="JO104" s="108"/>
      <c r="JP104" s="108"/>
      <c r="JQ104" s="108"/>
      <c r="JR104" s="108"/>
      <c r="JS104" s="108"/>
      <c r="JT104" s="108"/>
      <c r="JU104" s="108"/>
      <c r="JV104" s="108"/>
      <c r="JW104" s="108"/>
      <c r="JX104" s="108"/>
      <c r="JY104" s="108"/>
      <c r="JZ104" s="108"/>
      <c r="KA104" s="108"/>
      <c r="KB104" s="108"/>
      <c r="KC104" s="108"/>
      <c r="KD104" s="108"/>
      <c r="KE104" s="108"/>
      <c r="KF104" s="108"/>
      <c r="KG104" s="108"/>
      <c r="KH104" s="108"/>
      <c r="KI104" s="108"/>
      <c r="KJ104" s="108"/>
      <c r="KK104" s="108"/>
      <c r="KL104" s="108"/>
      <c r="KM104" s="108"/>
      <c r="KN104" s="108"/>
      <c r="KO104" s="108"/>
      <c r="KP104" s="108"/>
      <c r="KQ104" s="108"/>
      <c r="KR104" s="108"/>
      <c r="KS104" s="108"/>
      <c r="KT104" s="108"/>
      <c r="KU104" s="108"/>
      <c r="KV104" s="108"/>
      <c r="KW104" s="108"/>
      <c r="KX104" s="108"/>
      <c r="KY104" s="108"/>
      <c r="KZ104" s="108"/>
      <c r="LA104" s="108"/>
      <c r="LB104" s="108"/>
      <c r="LC104" s="108"/>
      <c r="LD104" s="108"/>
      <c r="LE104" s="108"/>
      <c r="LF104" s="108"/>
      <c r="LG104" s="108"/>
      <c r="LH104" s="108"/>
      <c r="LI104" s="108"/>
      <c r="LJ104" s="108"/>
      <c r="LK104" s="108"/>
      <c r="LL104" s="108"/>
      <c r="LM104" s="108"/>
      <c r="LN104" s="108"/>
      <c r="LO104" s="108"/>
      <c r="LP104" s="108"/>
      <c r="LQ104" s="108"/>
      <c r="LR104" s="108"/>
      <c r="LS104" s="108"/>
      <c r="LT104" s="108"/>
      <c r="LU104" s="108"/>
      <c r="LV104" s="108"/>
      <c r="LW104" s="108"/>
      <c r="LX104" s="108"/>
      <c r="LY104" s="108"/>
      <c r="LZ104" s="108"/>
      <c r="MA104" s="108"/>
      <c r="MB104" s="108"/>
      <c r="MC104" s="108"/>
      <c r="MD104" s="108"/>
      <c r="ME104" s="108"/>
      <c r="MF104" s="108"/>
      <c r="MG104" s="108"/>
      <c r="MH104" s="108"/>
      <c r="MI104" s="108"/>
      <c r="MJ104" s="108"/>
      <c r="MK104" s="108"/>
      <c r="ML104" s="108"/>
      <c r="MM104" s="108"/>
      <c r="MN104" s="108"/>
      <c r="MO104" s="108"/>
      <c r="MP104" s="108"/>
      <c r="MQ104" s="108"/>
      <c r="MR104" s="108"/>
      <c r="MS104" s="108"/>
      <c r="MT104" s="108"/>
      <c r="MU104" s="108"/>
      <c r="MV104" s="108"/>
      <c r="MW104" s="108"/>
      <c r="MX104" s="108"/>
      <c r="MY104" s="108"/>
      <c r="MZ104" s="108"/>
      <c r="NA104" s="108"/>
      <c r="NB104" s="108"/>
      <c r="NC104" s="108"/>
      <c r="ND104" s="108"/>
      <c r="NE104" s="108"/>
      <c r="NF104" s="108"/>
      <c r="NG104" s="108"/>
      <c r="NH104" s="108"/>
      <c r="NI104" s="108"/>
      <c r="NJ104" s="108"/>
      <c r="NK104" s="108"/>
      <c r="NL104" s="108"/>
      <c r="NM104" s="108"/>
      <c r="NN104" s="108"/>
      <c r="NO104" s="108"/>
      <c r="NP104" s="108"/>
      <c r="NQ104" s="108"/>
      <c r="NR104" s="108"/>
      <c r="NS104" s="108"/>
      <c r="NT104" s="108"/>
      <c r="NU104" s="108"/>
      <c r="NV104" s="108"/>
      <c r="NW104" s="108"/>
      <c r="NX104" s="108"/>
      <c r="NY104" s="108"/>
      <c r="NZ104" s="108"/>
      <c r="OA104" s="108"/>
      <c r="OB104" s="108"/>
      <c r="OC104" s="108"/>
      <c r="OD104" s="108"/>
      <c r="OE104" s="108"/>
      <c r="OF104" s="108"/>
      <c r="OG104" s="108"/>
      <c r="OH104" s="108"/>
      <c r="OI104" s="108"/>
      <c r="OJ104" s="108"/>
      <c r="OK104" s="108"/>
      <c r="OL104" s="108"/>
      <c r="OM104" s="108"/>
      <c r="ON104" s="108"/>
      <c r="OO104" s="108"/>
      <c r="OP104" s="108"/>
      <c r="OQ104" s="108"/>
      <c r="OR104" s="108"/>
      <c r="OS104" s="108"/>
      <c r="OT104" s="108"/>
      <c r="OU104" s="108"/>
      <c r="OV104" s="108"/>
      <c r="OW104" s="108"/>
      <c r="OX104" s="108"/>
      <c r="OY104" s="108"/>
      <c r="OZ104" s="108"/>
      <c r="PA104" s="108"/>
      <c r="PB104" s="108"/>
      <c r="PC104" s="108"/>
      <c r="PD104" s="108"/>
      <c r="PE104" s="108"/>
      <c r="PF104" s="108"/>
      <c r="PG104" s="108"/>
      <c r="PH104" s="108"/>
      <c r="PI104" s="108"/>
      <c r="PJ104" s="108"/>
      <c r="PK104" s="108"/>
      <c r="PL104" s="108"/>
      <c r="PM104" s="108"/>
      <c r="PN104" s="108"/>
      <c r="PO104" s="108"/>
      <c r="PP104" s="108"/>
      <c r="PQ104" s="108"/>
      <c r="PR104" s="108"/>
      <c r="PS104" s="108"/>
      <c r="PT104" s="108"/>
      <c r="PU104" s="108"/>
      <c r="PV104" s="108"/>
      <c r="PW104" s="108"/>
      <c r="PX104" s="108"/>
      <c r="PY104" s="108"/>
      <c r="PZ104" s="108"/>
      <c r="QA104" s="108"/>
      <c r="QB104" s="108"/>
      <c r="QC104" s="108"/>
      <c r="QD104" s="108"/>
      <c r="QE104" s="108"/>
      <c r="QF104" s="108"/>
      <c r="QG104" s="108"/>
      <c r="QH104" s="108"/>
      <c r="QI104" s="108"/>
      <c r="QJ104" s="108"/>
      <c r="QK104" s="108"/>
      <c r="QL104" s="108"/>
      <c r="QM104" s="108"/>
      <c r="QN104" s="108"/>
      <c r="QO104" s="108"/>
      <c r="QP104" s="108"/>
      <c r="QQ104" s="108"/>
      <c r="QR104" s="108"/>
      <c r="QS104" s="108"/>
      <c r="QT104" s="108"/>
      <c r="QU104" s="108"/>
      <c r="QV104" s="108"/>
      <c r="QW104" s="108"/>
      <c r="QX104" s="108"/>
      <c r="QY104" s="108"/>
      <c r="QZ104" s="108"/>
      <c r="RA104" s="108"/>
      <c r="RB104" s="108"/>
      <c r="RC104" s="108"/>
      <c r="RD104" s="108"/>
      <c r="RE104" s="108"/>
      <c r="RF104" s="108"/>
      <c r="RG104" s="108"/>
      <c r="RH104" s="108"/>
      <c r="RI104" s="108"/>
      <c r="RJ104" s="108"/>
      <c r="RK104" s="108"/>
      <c r="RL104" s="108"/>
      <c r="RM104" s="108"/>
      <c r="RN104" s="108"/>
      <c r="RO104" s="108"/>
      <c r="RP104" s="108"/>
      <c r="RQ104" s="108"/>
      <c r="RR104" s="108"/>
      <c r="RS104" s="108"/>
      <c r="RT104" s="108"/>
      <c r="RU104" s="108"/>
      <c r="RV104" s="108"/>
      <c r="RW104" s="108"/>
      <c r="RX104" s="108"/>
      <c r="RY104" s="108"/>
      <c r="RZ104" s="108"/>
      <c r="SA104" s="108"/>
      <c r="SB104" s="108"/>
      <c r="SC104" s="108"/>
      <c r="SD104" s="108"/>
      <c r="SE104" s="108"/>
      <c r="SF104" s="108"/>
      <c r="SG104" s="108"/>
      <c r="SH104" s="108"/>
      <c r="SI104" s="108"/>
      <c r="SJ104" s="108"/>
      <c r="SK104" s="108"/>
      <c r="SL104" s="108"/>
      <c r="SM104" s="108"/>
      <c r="SN104" s="108"/>
      <c r="SO104" s="108"/>
      <c r="SP104" s="108"/>
      <c r="SQ104" s="108"/>
      <c r="SR104" s="108"/>
      <c r="SS104" s="108"/>
      <c r="ST104" s="108"/>
      <c r="SU104" s="108"/>
      <c r="SV104" s="108"/>
      <c r="SW104" s="108"/>
      <c r="SX104" s="108"/>
      <c r="SY104" s="108"/>
      <c r="SZ104" s="108"/>
      <c r="TA104" s="108"/>
      <c r="TB104" s="108"/>
      <c r="TC104" s="108"/>
      <c r="TD104" s="108"/>
      <c r="TE104" s="108"/>
      <c r="TF104" s="108"/>
      <c r="TG104" s="108"/>
      <c r="TH104" s="108"/>
      <c r="TI104" s="108"/>
      <c r="TJ104" s="108"/>
      <c r="TK104" s="108"/>
      <c r="TL104" s="108"/>
      <c r="TM104" s="108"/>
      <c r="TN104" s="108"/>
      <c r="TO104" s="108"/>
      <c r="TP104" s="108"/>
      <c r="TQ104" s="108"/>
      <c r="TR104" s="108"/>
      <c r="TS104" s="108"/>
      <c r="TT104" s="108"/>
      <c r="TU104" s="108"/>
      <c r="TV104" s="108"/>
      <c r="TW104" s="108"/>
      <c r="TX104" s="108"/>
      <c r="TY104" s="108"/>
      <c r="TZ104" s="108"/>
      <c r="UA104" s="108"/>
      <c r="UB104" s="108"/>
      <c r="UC104" s="108"/>
      <c r="UD104" s="108"/>
      <c r="UE104" s="108"/>
      <c r="UF104" s="108"/>
      <c r="UG104" s="108"/>
      <c r="UH104" s="108"/>
      <c r="UI104" s="108"/>
      <c r="UJ104" s="108"/>
      <c r="UK104" s="108"/>
      <c r="UL104" s="108"/>
      <c r="UM104" s="108"/>
      <c r="UN104" s="108"/>
      <c r="UO104" s="108"/>
      <c r="UP104" s="108"/>
      <c r="UQ104" s="108"/>
      <c r="UR104" s="108"/>
      <c r="US104" s="108"/>
      <c r="UT104" s="108"/>
      <c r="UU104" s="108"/>
      <c r="UV104" s="108"/>
      <c r="UW104" s="108"/>
      <c r="UX104" s="108"/>
      <c r="UY104" s="108"/>
      <c r="UZ104" s="108"/>
      <c r="VA104" s="108"/>
      <c r="VB104" s="108"/>
      <c r="VC104" s="108"/>
      <c r="VD104" s="108"/>
      <c r="VE104" s="108"/>
      <c r="VF104" s="108"/>
      <c r="VG104" s="108"/>
      <c r="VH104" s="108"/>
      <c r="VI104" s="108"/>
      <c r="VJ104" s="108"/>
      <c r="VK104" s="108"/>
      <c r="VL104" s="108"/>
      <c r="VM104" s="108"/>
      <c r="VN104" s="108"/>
      <c r="VO104" s="108"/>
      <c r="VP104" s="108"/>
      <c r="VQ104" s="108"/>
      <c r="VR104" s="108"/>
      <c r="VS104" s="108"/>
      <c r="VT104" s="108"/>
      <c r="VU104" s="108"/>
      <c r="VV104" s="108"/>
      <c r="VW104" s="108"/>
      <c r="VX104" s="108"/>
      <c r="VY104" s="108"/>
      <c r="VZ104" s="108"/>
      <c r="WA104" s="108"/>
      <c r="WB104" s="108"/>
      <c r="WC104" s="108"/>
      <c r="WD104" s="108"/>
      <c r="WE104" s="108"/>
      <c r="WF104" s="108"/>
      <c r="WG104" s="108"/>
      <c r="WH104" s="108"/>
      <c r="WI104" s="108"/>
      <c r="WJ104" s="108"/>
      <c r="WK104" s="108"/>
      <c r="WL104" s="108"/>
      <c r="WM104" s="108"/>
      <c r="WN104" s="108"/>
      <c r="WO104" s="108"/>
      <c r="WP104" s="108"/>
      <c r="WQ104" s="108"/>
      <c r="WR104" s="108"/>
      <c r="WS104" s="108"/>
      <c r="WT104" s="108"/>
      <c r="WU104" s="108"/>
      <c r="WV104" s="108"/>
      <c r="WW104" s="108"/>
      <c r="WX104" s="108"/>
      <c r="WY104" s="108"/>
      <c r="WZ104" s="108"/>
      <c r="XA104" s="108"/>
      <c r="XB104" s="108"/>
      <c r="XC104" s="108"/>
      <c r="XD104" s="108"/>
      <c r="XE104" s="108"/>
      <c r="XF104" s="108"/>
      <c r="XG104" s="108"/>
      <c r="XH104" s="108"/>
      <c r="XI104" s="108"/>
      <c r="XJ104" s="108"/>
      <c r="XK104" s="108"/>
      <c r="XL104" s="108"/>
      <c r="XM104" s="108"/>
      <c r="XN104" s="108"/>
      <c r="XO104" s="108"/>
      <c r="XP104" s="108"/>
      <c r="XQ104" s="108"/>
      <c r="XR104" s="108"/>
      <c r="XS104" s="108"/>
      <c r="XT104" s="108"/>
      <c r="XU104" s="108"/>
      <c r="XV104" s="108"/>
      <c r="XW104" s="108"/>
      <c r="XX104" s="108"/>
      <c r="XY104" s="108"/>
      <c r="XZ104" s="108"/>
      <c r="YA104" s="108"/>
      <c r="YB104" s="108"/>
      <c r="YC104" s="108"/>
      <c r="YD104" s="108"/>
      <c r="YE104" s="108"/>
      <c r="YF104" s="108"/>
      <c r="YG104" s="108"/>
      <c r="YH104" s="108"/>
      <c r="YI104" s="108"/>
      <c r="YJ104" s="108"/>
      <c r="YK104" s="108"/>
      <c r="YL104" s="108"/>
      <c r="YM104" s="108"/>
      <c r="YN104" s="108"/>
      <c r="YO104" s="108"/>
      <c r="YP104" s="108"/>
      <c r="YQ104" s="108"/>
      <c r="YR104" s="108"/>
      <c r="YS104" s="108"/>
      <c r="YT104" s="108"/>
      <c r="YU104" s="108"/>
      <c r="YV104" s="108"/>
      <c r="YW104" s="108"/>
      <c r="YX104" s="108"/>
      <c r="YY104" s="108"/>
      <c r="YZ104" s="108"/>
      <c r="ZA104" s="108"/>
      <c r="ZB104" s="108"/>
      <c r="ZC104" s="108"/>
      <c r="ZD104" s="108"/>
      <c r="ZE104" s="108"/>
      <c r="ZF104" s="108"/>
      <c r="ZG104" s="108"/>
      <c r="ZH104" s="108"/>
      <c r="ZI104" s="108"/>
      <c r="ZJ104" s="108"/>
      <c r="ZK104" s="108"/>
      <c r="ZL104" s="108"/>
      <c r="ZM104" s="108"/>
      <c r="ZN104" s="108"/>
      <c r="ZO104" s="108"/>
      <c r="ZP104" s="108"/>
      <c r="ZQ104" s="108"/>
      <c r="ZR104" s="108"/>
      <c r="ZS104" s="108"/>
      <c r="ZT104" s="108"/>
      <c r="ZU104" s="108"/>
      <c r="ZV104" s="108"/>
      <c r="ZW104" s="108"/>
      <c r="ZX104" s="108"/>
      <c r="ZY104" s="108"/>
      <c r="ZZ104" s="108"/>
      <c r="AAA104" s="108"/>
      <c r="AAB104" s="108"/>
      <c r="AAC104" s="108"/>
      <c r="AAD104" s="108"/>
      <c r="AAE104" s="108"/>
      <c r="AAF104" s="108"/>
      <c r="AAG104" s="108"/>
      <c r="AAH104" s="108"/>
      <c r="AAI104" s="108"/>
      <c r="AAJ104" s="108"/>
      <c r="AAK104" s="108"/>
      <c r="AAL104" s="108"/>
      <c r="AAM104" s="108"/>
      <c r="AAN104" s="108"/>
      <c r="AAO104" s="108"/>
      <c r="AAP104" s="108"/>
      <c r="AAQ104" s="108"/>
      <c r="AAR104" s="108"/>
      <c r="AAS104" s="108"/>
      <c r="AAT104" s="108"/>
      <c r="AAU104" s="108"/>
      <c r="AAV104" s="108"/>
      <c r="AAW104" s="108"/>
      <c r="AAX104" s="108"/>
      <c r="AAY104" s="108"/>
      <c r="AAZ104" s="108"/>
      <c r="ABA104" s="108"/>
      <c r="ABB104" s="108"/>
      <c r="ABC104" s="108"/>
      <c r="ABD104" s="108"/>
      <c r="ABE104" s="108"/>
      <c r="ABF104" s="108"/>
      <c r="ABG104" s="108"/>
      <c r="ABH104" s="108"/>
      <c r="ABI104" s="108"/>
      <c r="ABJ104" s="108"/>
      <c r="ABK104" s="108"/>
      <c r="ABL104" s="108"/>
      <c r="ABM104" s="108"/>
      <c r="ABN104" s="108"/>
      <c r="ABO104" s="108"/>
      <c r="ABP104" s="108"/>
      <c r="ABQ104" s="108"/>
      <c r="ABR104" s="108"/>
      <c r="ABS104" s="108"/>
      <c r="ABT104" s="108"/>
      <c r="ABU104" s="108"/>
      <c r="ABV104" s="108"/>
      <c r="ABW104" s="108"/>
      <c r="ABX104" s="108"/>
      <c r="ABY104" s="108"/>
      <c r="ABZ104" s="108"/>
      <c r="ACA104" s="108"/>
      <c r="ACB104" s="108"/>
      <c r="ACC104" s="108"/>
      <c r="ACD104" s="108"/>
      <c r="ACE104" s="108"/>
      <c r="ACF104" s="108"/>
      <c r="ACG104" s="108"/>
      <c r="ACH104" s="108"/>
      <c r="ACI104" s="108"/>
      <c r="ACJ104" s="108"/>
      <c r="ACK104" s="108"/>
      <c r="ACL104" s="108"/>
      <c r="ACM104" s="108"/>
      <c r="ACN104" s="108"/>
      <c r="ACO104" s="108"/>
      <c r="ACP104" s="108"/>
      <c r="ACQ104" s="108"/>
      <c r="ACR104" s="108"/>
      <c r="ACS104" s="108"/>
      <c r="ACT104" s="108"/>
      <c r="ACU104" s="108"/>
      <c r="ACV104" s="108"/>
      <c r="ACW104" s="108"/>
      <c r="ACX104" s="108"/>
      <c r="ACY104" s="108"/>
      <c r="ACZ104" s="108"/>
      <c r="ADA104" s="108"/>
      <c r="ADB104" s="108"/>
      <c r="ADC104" s="108"/>
      <c r="ADD104" s="108"/>
      <c r="ADE104" s="108"/>
      <c r="ADF104" s="108"/>
      <c r="ADG104" s="108"/>
      <c r="ADH104" s="108"/>
      <c r="ADI104" s="108"/>
      <c r="ADJ104" s="108"/>
      <c r="ADK104" s="108"/>
      <c r="ADL104" s="108"/>
      <c r="ADM104" s="108"/>
      <c r="ADN104" s="108"/>
      <c r="ADO104" s="108"/>
      <c r="ADP104" s="108"/>
      <c r="ADQ104" s="108"/>
      <c r="ADR104" s="108"/>
      <c r="ADS104" s="108"/>
      <c r="ADT104" s="108"/>
      <c r="ADU104" s="108"/>
      <c r="ADV104" s="108"/>
      <c r="ADW104" s="108"/>
      <c r="ADX104" s="108"/>
      <c r="ADY104" s="108"/>
      <c r="ADZ104" s="108"/>
      <c r="AEA104" s="108"/>
      <c r="AEB104" s="108"/>
      <c r="AEC104" s="108"/>
      <c r="AED104" s="108"/>
      <c r="AEE104" s="108"/>
      <c r="AEF104" s="108"/>
      <c r="AEG104" s="108"/>
      <c r="AEH104" s="108"/>
      <c r="AEI104" s="108"/>
      <c r="AEJ104" s="108"/>
      <c r="AEK104" s="108"/>
      <c r="AEL104" s="108"/>
      <c r="AEM104" s="108"/>
      <c r="AEN104" s="108"/>
      <c r="AEO104" s="108"/>
      <c r="AEP104" s="108"/>
      <c r="AEQ104" s="108"/>
      <c r="AER104" s="108"/>
      <c r="AES104" s="108"/>
      <c r="AET104" s="108"/>
      <c r="AEU104" s="108"/>
      <c r="AEV104" s="108"/>
      <c r="AEW104" s="108"/>
      <c r="AEX104" s="108"/>
      <c r="AEY104" s="108"/>
      <c r="AEZ104" s="108"/>
      <c r="AFA104" s="108"/>
      <c r="AFB104" s="108"/>
      <c r="AFC104" s="108"/>
      <c r="AFD104" s="108"/>
      <c r="AFE104" s="108"/>
      <c r="AFF104" s="108"/>
      <c r="AFG104" s="108"/>
      <c r="AFH104" s="108"/>
      <c r="AFI104" s="108"/>
      <c r="AFJ104" s="108"/>
      <c r="AFK104" s="108"/>
      <c r="AFL104" s="108"/>
      <c r="AFM104" s="108"/>
      <c r="AFN104" s="108"/>
      <c r="AFO104" s="108"/>
      <c r="AFP104" s="108"/>
      <c r="AFQ104" s="108"/>
      <c r="AFR104" s="108"/>
      <c r="AFS104" s="108"/>
      <c r="AFT104" s="108"/>
      <c r="AFU104" s="108"/>
      <c r="AFV104" s="108"/>
      <c r="AFW104" s="108"/>
      <c r="AFX104" s="108"/>
      <c r="AFY104" s="108"/>
      <c r="AFZ104" s="108"/>
      <c r="AGA104" s="108"/>
      <c r="AGB104" s="108"/>
      <c r="AGC104" s="108"/>
      <c r="AGD104" s="108"/>
      <c r="AGE104" s="108"/>
      <c r="AGF104" s="108"/>
      <c r="AGG104" s="108"/>
      <c r="AGH104" s="108"/>
      <c r="AGI104" s="108"/>
      <c r="AGJ104" s="108"/>
      <c r="AGK104" s="108"/>
      <c r="AGL104" s="108"/>
      <c r="AGM104" s="108"/>
      <c r="AGN104" s="108"/>
      <c r="AGO104" s="108"/>
      <c r="AGP104" s="108"/>
      <c r="AGQ104" s="108"/>
      <c r="AGR104" s="108"/>
      <c r="AGS104" s="108"/>
      <c r="AGT104" s="108"/>
      <c r="AGU104" s="108"/>
      <c r="AGV104" s="108"/>
      <c r="AGW104" s="108"/>
      <c r="AGX104" s="108"/>
      <c r="AGY104" s="108"/>
      <c r="AGZ104" s="108"/>
      <c r="AHA104" s="108"/>
      <c r="AHB104" s="108"/>
      <c r="AHC104" s="108"/>
      <c r="AHD104" s="108"/>
      <c r="AHE104" s="108"/>
      <c r="AHF104" s="108"/>
      <c r="AHG104" s="108"/>
      <c r="AHH104" s="108"/>
      <c r="AHI104" s="108"/>
      <c r="AHJ104" s="108"/>
      <c r="AHK104" s="108"/>
      <c r="AHL104" s="108"/>
      <c r="AHM104" s="108"/>
      <c r="AHN104" s="108"/>
      <c r="AHO104" s="108"/>
      <c r="AHP104" s="108"/>
      <c r="AHQ104" s="108"/>
      <c r="AHR104" s="108"/>
      <c r="AHS104" s="108"/>
      <c r="AHT104" s="108"/>
      <c r="AHU104" s="108"/>
      <c r="AHV104" s="108"/>
      <c r="AHW104" s="108"/>
      <c r="AHX104" s="108"/>
      <c r="AHY104" s="108"/>
      <c r="AHZ104" s="108"/>
      <c r="AIA104" s="108"/>
      <c r="AIB104" s="108"/>
      <c r="AIC104" s="108"/>
      <c r="AID104" s="108"/>
      <c r="AIE104" s="108"/>
      <c r="AIF104" s="108"/>
      <c r="AIG104" s="108"/>
      <c r="AIH104" s="108"/>
      <c r="AII104" s="108"/>
      <c r="AIJ104" s="108"/>
      <c r="AIK104" s="108"/>
      <c r="AIL104" s="108"/>
      <c r="AIM104" s="108"/>
      <c r="AIN104" s="108"/>
      <c r="AIO104" s="108"/>
      <c r="AIP104" s="108"/>
      <c r="AIQ104" s="108"/>
      <c r="AIR104" s="108"/>
      <c r="AIS104" s="108"/>
      <c r="AIT104" s="108"/>
      <c r="AIU104" s="108"/>
      <c r="AIV104" s="108"/>
      <c r="AIW104" s="108"/>
      <c r="AIX104" s="108"/>
      <c r="AIY104" s="108"/>
      <c r="AIZ104" s="108"/>
      <c r="AJA104" s="108"/>
      <c r="AJB104" s="108"/>
      <c r="AJC104" s="108"/>
      <c r="AJD104" s="108"/>
      <c r="AJE104" s="108"/>
      <c r="AJF104" s="108"/>
      <c r="AJG104" s="108"/>
      <c r="AJH104" s="108"/>
      <c r="AJI104" s="108"/>
      <c r="AJJ104" s="108"/>
      <c r="AJK104" s="108"/>
      <c r="AJL104" s="108"/>
      <c r="AJM104" s="108"/>
      <c r="AJN104" s="108"/>
      <c r="AJO104" s="108"/>
      <c r="AJP104" s="108"/>
      <c r="AJQ104" s="108"/>
      <c r="AJR104" s="108"/>
      <c r="AJS104" s="108"/>
      <c r="AJT104" s="108"/>
      <c r="AJU104" s="108"/>
      <c r="AJV104" s="108"/>
      <c r="AJW104" s="108"/>
      <c r="AJX104" s="108"/>
      <c r="AJY104" s="108"/>
      <c r="AJZ104" s="108"/>
      <c r="AKA104" s="108"/>
      <c r="AKB104" s="108"/>
      <c r="AKC104" s="108"/>
      <c r="AKD104" s="108"/>
      <c r="AKE104" s="108"/>
      <c r="AKF104" s="108"/>
      <c r="AKG104" s="108"/>
      <c r="AKH104" s="108"/>
      <c r="AKI104" s="108"/>
      <c r="AKJ104" s="108"/>
      <c r="AKK104" s="108"/>
      <c r="AKL104" s="108"/>
      <c r="AKM104" s="108"/>
      <c r="AKN104" s="108"/>
      <c r="AKO104" s="108"/>
      <c r="AKP104" s="108"/>
      <c r="AKQ104" s="108"/>
      <c r="AKR104" s="108"/>
      <c r="AKS104" s="108"/>
      <c r="AKT104" s="108"/>
      <c r="AKU104" s="108"/>
      <c r="AKV104" s="108"/>
      <c r="AKW104" s="108"/>
      <c r="AKX104" s="108"/>
      <c r="AKY104" s="108"/>
      <c r="AKZ104" s="108"/>
      <c r="ALA104" s="108"/>
      <c r="ALB104" s="108"/>
      <c r="ALC104" s="108"/>
      <c r="ALD104" s="108"/>
      <c r="ALE104" s="108"/>
      <c r="ALF104" s="108"/>
      <c r="ALG104" s="108"/>
      <c r="ALH104" s="108"/>
      <c r="ALI104" s="108"/>
      <c r="ALJ104" s="108"/>
      <c r="ALK104" s="108"/>
      <c r="ALL104" s="108"/>
      <c r="ALM104" s="108"/>
      <c r="ALN104" s="108"/>
      <c r="ALO104" s="108"/>
      <c r="ALP104" s="108"/>
      <c r="ALQ104" s="108"/>
      <c r="ALR104" s="108"/>
      <c r="ALS104" s="108"/>
      <c r="ALT104" s="108"/>
      <c r="ALU104" s="108"/>
      <c r="ALV104" s="108"/>
      <c r="ALW104" s="108"/>
      <c r="ALX104" s="108"/>
      <c r="ALY104" s="108"/>
      <c r="ALZ104" s="108"/>
      <c r="AMA104" s="108"/>
      <c r="AMB104" s="108"/>
      <c r="AMC104" s="108"/>
      <c r="AMD104" s="108"/>
      <c r="AME104" s="108"/>
      <c r="AMF104" s="108"/>
      <c r="AMG104" s="108"/>
      <c r="AMH104" s="108"/>
      <c r="AMI104" s="108"/>
      <c r="AMJ104" s="108"/>
      <c r="AMK104" s="108"/>
      <c r="AML104" s="108"/>
      <c r="AMM104" s="108"/>
      <c r="AMN104" s="108"/>
      <c r="AMO104" s="108"/>
      <c r="AMP104" s="108"/>
      <c r="AMQ104" s="108"/>
      <c r="AMR104" s="108"/>
      <c r="AMS104" s="108"/>
      <c r="AMT104" s="108"/>
      <c r="AMU104" s="108"/>
      <c r="AMV104" s="108"/>
      <c r="AMW104" s="108"/>
      <c r="AMX104" s="108"/>
      <c r="AMY104" s="108"/>
      <c r="AMZ104" s="108"/>
      <c r="ANA104" s="108"/>
      <c r="ANB104" s="108"/>
      <c r="ANC104" s="108"/>
      <c r="AND104" s="108"/>
      <c r="ANE104" s="108"/>
      <c r="ANF104" s="108"/>
      <c r="ANG104" s="108"/>
      <c r="ANH104" s="108"/>
      <c r="ANI104" s="108"/>
      <c r="ANJ104" s="108"/>
      <c r="ANK104" s="108"/>
      <c r="ANL104" s="108"/>
      <c r="ANM104" s="108"/>
      <c r="ANN104" s="108"/>
      <c r="ANO104" s="108"/>
      <c r="ANP104" s="108"/>
      <c r="ANQ104" s="108"/>
      <c r="ANR104" s="108"/>
      <c r="ANS104" s="108"/>
      <c r="ANT104" s="108"/>
      <c r="ANU104" s="108"/>
      <c r="ANV104" s="108"/>
      <c r="ANW104" s="108"/>
      <c r="ANX104" s="108"/>
      <c r="ANY104" s="108"/>
      <c r="ANZ104" s="108"/>
      <c r="AOA104" s="108"/>
      <c r="AOB104" s="108"/>
      <c r="AOC104" s="108"/>
      <c r="AOD104" s="108"/>
      <c r="AOE104" s="108"/>
      <c r="AOF104" s="108"/>
      <c r="AOG104" s="108"/>
      <c r="AOH104" s="108"/>
      <c r="AOI104" s="108"/>
      <c r="AOJ104" s="108"/>
      <c r="AOK104" s="108"/>
      <c r="AOL104" s="108"/>
      <c r="AOM104" s="108"/>
      <c r="AON104" s="108"/>
      <c r="AOO104" s="108"/>
      <c r="AOP104" s="108"/>
      <c r="AOQ104" s="108"/>
      <c r="AOR104" s="108"/>
      <c r="AOS104" s="108"/>
      <c r="AOT104" s="108"/>
      <c r="AOU104" s="108"/>
      <c r="AOV104" s="108"/>
      <c r="AOW104" s="108"/>
      <c r="AOX104" s="108"/>
      <c r="AOY104" s="108"/>
      <c r="AOZ104" s="108"/>
      <c r="APA104" s="108"/>
      <c r="APB104" s="108"/>
      <c r="APC104" s="108"/>
      <c r="APD104" s="108"/>
      <c r="APE104" s="108"/>
      <c r="APF104" s="108"/>
      <c r="APG104" s="108"/>
      <c r="APH104" s="108"/>
      <c r="API104" s="108"/>
      <c r="APJ104" s="108"/>
      <c r="APK104" s="108"/>
      <c r="APL104" s="108"/>
      <c r="APM104" s="108"/>
      <c r="APN104" s="108"/>
      <c r="APO104" s="108"/>
      <c r="APP104" s="108"/>
      <c r="APQ104" s="108"/>
      <c r="APR104" s="108"/>
      <c r="APS104" s="108"/>
      <c r="APT104" s="108"/>
      <c r="APU104" s="108"/>
      <c r="APV104" s="108"/>
      <c r="APW104" s="108"/>
      <c r="APX104" s="108"/>
      <c r="APY104" s="108"/>
      <c r="APZ104" s="108"/>
      <c r="AQA104" s="108"/>
      <c r="AQB104" s="108"/>
      <c r="AQC104" s="108"/>
      <c r="AQD104" s="108"/>
      <c r="AQE104" s="108"/>
      <c r="AQF104" s="108"/>
      <c r="AQG104" s="108"/>
      <c r="AQH104" s="108"/>
      <c r="AQI104" s="108"/>
      <c r="AQJ104" s="108"/>
      <c r="AQK104" s="108"/>
      <c r="AQL104" s="108"/>
      <c r="AQM104" s="108"/>
      <c r="AQN104" s="108"/>
      <c r="AQO104" s="108"/>
      <c r="AQP104" s="108"/>
      <c r="AQQ104" s="108"/>
      <c r="AQR104" s="108"/>
      <c r="AQS104" s="108"/>
      <c r="AQT104" s="108"/>
      <c r="AQU104" s="108"/>
      <c r="AQV104" s="108"/>
      <c r="AQW104" s="108"/>
      <c r="AQX104" s="108"/>
      <c r="AQY104" s="108"/>
      <c r="AQZ104" s="108"/>
      <c r="ARA104" s="108"/>
      <c r="ARB104" s="108"/>
      <c r="ARC104" s="108"/>
      <c r="ARD104" s="108"/>
      <c r="ARE104" s="108"/>
      <c r="ARF104" s="108"/>
      <c r="ARG104" s="108"/>
      <c r="ARH104" s="108"/>
      <c r="ARI104" s="108"/>
      <c r="ARJ104" s="108"/>
      <c r="ARK104" s="108"/>
      <c r="ARL104" s="108"/>
      <c r="ARM104" s="108"/>
      <c r="ARN104" s="108"/>
      <c r="ARO104" s="108"/>
      <c r="ARP104" s="108"/>
      <c r="ARQ104" s="108"/>
      <c r="ARR104" s="108"/>
      <c r="ARS104" s="108"/>
      <c r="ART104" s="108"/>
      <c r="ARU104" s="108"/>
      <c r="ARV104" s="108"/>
      <c r="ARW104" s="108"/>
      <c r="ARX104" s="108"/>
      <c r="ARY104" s="108"/>
      <c r="ARZ104" s="108"/>
      <c r="ASA104" s="108"/>
      <c r="ASB104" s="108"/>
      <c r="ASC104" s="108"/>
      <c r="ASD104" s="108"/>
      <c r="ASE104" s="108"/>
      <c r="ASF104" s="108"/>
      <c r="ASG104" s="108"/>
      <c r="ASH104" s="108"/>
      <c r="ASI104" s="108"/>
      <c r="ASJ104" s="108"/>
      <c r="ASK104" s="108"/>
      <c r="ASL104" s="108"/>
      <c r="ASM104" s="108"/>
      <c r="ASN104" s="108"/>
      <c r="ASO104" s="108"/>
      <c r="ASP104" s="108"/>
      <c r="ASQ104" s="108"/>
      <c r="ASR104" s="108"/>
      <c r="ASS104" s="108"/>
      <c r="AST104" s="108"/>
      <c r="ASU104" s="108"/>
      <c r="ASV104" s="108"/>
      <c r="ASW104" s="108"/>
      <c r="ASX104" s="108"/>
      <c r="ASY104" s="108"/>
      <c r="ASZ104" s="108"/>
      <c r="ATA104" s="108"/>
      <c r="ATB104" s="108"/>
      <c r="ATC104" s="108"/>
      <c r="ATD104" s="108"/>
      <c r="ATE104" s="108"/>
      <c r="ATF104" s="108"/>
      <c r="ATG104" s="108"/>
      <c r="ATH104" s="108"/>
      <c r="ATI104" s="108"/>
      <c r="ATJ104" s="108"/>
      <c r="ATK104" s="108"/>
      <c r="ATL104" s="108"/>
      <c r="ATM104" s="108"/>
      <c r="ATN104" s="108"/>
      <c r="ATO104" s="108"/>
      <c r="ATP104" s="108"/>
      <c r="ATQ104" s="108"/>
      <c r="ATR104" s="108"/>
      <c r="ATS104" s="108"/>
      <c r="ATT104" s="108"/>
      <c r="ATU104" s="108"/>
      <c r="ATV104" s="108"/>
      <c r="ATW104" s="108"/>
      <c r="ATX104" s="108"/>
      <c r="ATY104" s="108"/>
      <c r="ATZ104" s="108"/>
      <c r="AUA104" s="108"/>
      <c r="AUB104" s="108"/>
      <c r="AUC104" s="108"/>
      <c r="AUD104" s="108"/>
      <c r="AUE104" s="108"/>
      <c r="AUF104" s="108"/>
      <c r="AUG104" s="108"/>
      <c r="AUH104" s="108"/>
      <c r="AUI104" s="108"/>
      <c r="AUJ104" s="108"/>
      <c r="AUK104" s="108"/>
      <c r="AUL104" s="108"/>
      <c r="AUM104" s="108"/>
      <c r="AUN104" s="108"/>
      <c r="AUO104" s="108"/>
      <c r="AUP104" s="108"/>
      <c r="AUQ104" s="108"/>
      <c r="AUR104" s="108"/>
      <c r="AUS104" s="108"/>
      <c r="AUT104" s="108"/>
      <c r="AUU104" s="108"/>
      <c r="AUV104" s="108"/>
      <c r="AUW104" s="108"/>
      <c r="AUX104" s="108"/>
      <c r="AUY104" s="108"/>
      <c r="AUZ104" s="108"/>
      <c r="AVA104" s="108"/>
      <c r="AVB104" s="108"/>
      <c r="AVC104" s="108"/>
      <c r="AVD104" s="108"/>
      <c r="AVE104" s="108"/>
      <c r="AVF104" s="108"/>
      <c r="AVG104" s="108"/>
      <c r="AVH104" s="108"/>
      <c r="AVI104" s="108"/>
      <c r="AVJ104" s="108"/>
      <c r="AVK104" s="108"/>
      <c r="AVL104" s="108"/>
      <c r="AVM104" s="108"/>
      <c r="AVN104" s="108"/>
      <c r="AVO104" s="108"/>
      <c r="AVP104" s="108"/>
      <c r="AVQ104" s="108"/>
      <c r="AVR104" s="108"/>
      <c r="AVS104" s="108"/>
      <c r="AVT104" s="108"/>
      <c r="AVU104" s="108"/>
      <c r="AVV104" s="108"/>
      <c r="AVW104" s="108"/>
      <c r="AVX104" s="108"/>
      <c r="AVY104" s="108"/>
      <c r="AVZ104" s="108"/>
      <c r="AWA104" s="108"/>
      <c r="AWB104" s="108"/>
      <c r="AWC104" s="108"/>
      <c r="AWD104" s="108"/>
      <c r="AWE104" s="108"/>
      <c r="AWF104" s="108"/>
      <c r="AWG104" s="108"/>
      <c r="AWH104" s="108"/>
      <c r="AWI104" s="108"/>
      <c r="AWJ104" s="108"/>
      <c r="AWK104" s="108"/>
      <c r="AWL104" s="108"/>
      <c r="AWM104" s="108"/>
      <c r="AWN104" s="108"/>
      <c r="AWO104" s="108"/>
      <c r="AWP104" s="108"/>
      <c r="AWQ104" s="108"/>
      <c r="AWR104" s="108"/>
      <c r="AWS104" s="108"/>
      <c r="AWT104" s="108"/>
      <c r="AWU104" s="108"/>
      <c r="AWV104" s="108"/>
      <c r="AWW104" s="108"/>
      <c r="AWX104" s="108"/>
      <c r="AWY104" s="108"/>
      <c r="AWZ104" s="108"/>
      <c r="AXA104" s="108"/>
      <c r="AXB104" s="108"/>
      <c r="AXC104" s="108"/>
      <c r="AXD104" s="108"/>
      <c r="AXE104" s="108"/>
      <c r="AXF104" s="108"/>
      <c r="AXG104" s="108"/>
      <c r="AXH104" s="108"/>
      <c r="AXI104" s="108"/>
      <c r="AXJ104" s="108"/>
      <c r="AXK104" s="108"/>
      <c r="AXL104" s="108"/>
      <c r="AXM104" s="108"/>
      <c r="AXN104" s="108"/>
      <c r="AXO104" s="108"/>
      <c r="AXP104" s="108"/>
      <c r="AXQ104" s="108"/>
      <c r="AXR104" s="108"/>
      <c r="AXS104" s="108"/>
      <c r="AXT104" s="108"/>
      <c r="AXU104" s="108"/>
      <c r="AXV104" s="108"/>
      <c r="AXW104" s="108"/>
      <c r="AXX104" s="108"/>
      <c r="AXY104" s="108"/>
      <c r="AXZ104" s="108"/>
      <c r="AYA104" s="108"/>
      <c r="AYB104" s="108"/>
      <c r="AYC104" s="108"/>
      <c r="AYD104" s="108"/>
      <c r="AYE104" s="108"/>
      <c r="AYF104" s="108"/>
      <c r="AYG104" s="108"/>
      <c r="AYH104" s="108"/>
      <c r="AYI104" s="108"/>
      <c r="AYJ104" s="108"/>
      <c r="AYK104" s="108"/>
      <c r="AYL104" s="108"/>
      <c r="AYM104" s="108"/>
      <c r="AYN104" s="108"/>
      <c r="AYO104" s="108"/>
      <c r="AYP104" s="108"/>
      <c r="AYQ104" s="108"/>
      <c r="AYR104" s="108"/>
      <c r="AYS104" s="108"/>
      <c r="AYT104" s="108"/>
      <c r="AYU104" s="108"/>
      <c r="AYV104" s="108"/>
      <c r="AYW104" s="108"/>
      <c r="AYX104" s="108"/>
      <c r="AYY104" s="108"/>
      <c r="AYZ104" s="108"/>
      <c r="AZA104" s="108"/>
      <c r="AZB104" s="108"/>
      <c r="AZC104" s="108"/>
      <c r="AZD104" s="108"/>
      <c r="AZE104" s="108"/>
      <c r="AZF104" s="108"/>
      <c r="AZG104" s="108"/>
      <c r="AZH104" s="108"/>
      <c r="AZI104" s="108"/>
      <c r="AZJ104" s="108"/>
      <c r="AZK104" s="108"/>
      <c r="AZL104" s="108"/>
      <c r="AZM104" s="108"/>
      <c r="AZN104" s="108"/>
      <c r="AZO104" s="108"/>
      <c r="AZP104" s="108"/>
      <c r="AZQ104" s="108"/>
      <c r="AZR104" s="108"/>
      <c r="AZS104" s="108"/>
      <c r="AZT104" s="108"/>
      <c r="AZU104" s="108"/>
      <c r="AZV104" s="108"/>
      <c r="AZW104" s="108"/>
      <c r="AZX104" s="108"/>
      <c r="AZY104" s="108"/>
      <c r="AZZ104" s="108"/>
      <c r="BAA104" s="108"/>
      <c r="BAB104" s="108"/>
      <c r="BAC104" s="108"/>
      <c r="BAD104" s="108"/>
      <c r="BAE104" s="108"/>
      <c r="BAF104" s="108"/>
      <c r="BAG104" s="108"/>
      <c r="BAH104" s="108"/>
      <c r="BAI104" s="108"/>
      <c r="BAJ104" s="108"/>
      <c r="BAK104" s="108"/>
      <c r="BAL104" s="108"/>
      <c r="BAM104" s="108"/>
      <c r="BAN104" s="108"/>
      <c r="BAO104" s="108"/>
      <c r="BAP104" s="108"/>
      <c r="BAQ104" s="108"/>
      <c r="BAR104" s="108"/>
      <c r="BAS104" s="108"/>
      <c r="BAT104" s="108"/>
      <c r="BAU104" s="108"/>
      <c r="BAV104" s="108"/>
      <c r="BAW104" s="108"/>
      <c r="BAX104" s="108"/>
      <c r="BAY104" s="108"/>
      <c r="BAZ104" s="108"/>
      <c r="BBA104" s="108"/>
      <c r="BBB104" s="108"/>
      <c r="BBC104" s="108"/>
      <c r="BBD104" s="108"/>
      <c r="BBE104" s="108"/>
      <c r="BBF104" s="108"/>
      <c r="BBG104" s="108"/>
      <c r="BBH104" s="108"/>
      <c r="BBI104" s="108"/>
      <c r="BBJ104" s="108"/>
      <c r="BBK104" s="108"/>
      <c r="BBL104" s="108"/>
      <c r="BBM104" s="108"/>
      <c r="BBN104" s="108"/>
      <c r="BBO104" s="108"/>
      <c r="BBP104" s="108"/>
      <c r="BBQ104" s="108"/>
      <c r="BBR104" s="108"/>
      <c r="BBS104" s="108"/>
      <c r="BBT104" s="108"/>
      <c r="BBU104" s="108"/>
      <c r="BBV104" s="108"/>
      <c r="BBW104" s="108"/>
      <c r="BBX104" s="108"/>
      <c r="BBY104" s="108"/>
      <c r="BBZ104" s="108"/>
      <c r="BCA104" s="108"/>
      <c r="BCB104" s="108"/>
      <c r="BCC104" s="108"/>
      <c r="BCD104" s="108"/>
      <c r="BCE104" s="108"/>
      <c r="BCF104" s="108"/>
      <c r="BCG104" s="108"/>
      <c r="BCH104" s="108"/>
      <c r="BCI104" s="108"/>
      <c r="BCJ104" s="108"/>
      <c r="BCK104" s="108"/>
      <c r="BCL104" s="108"/>
      <c r="BCM104" s="108"/>
      <c r="BCN104" s="108"/>
      <c r="BCO104" s="108"/>
      <c r="BCP104" s="108"/>
      <c r="BCQ104" s="108"/>
      <c r="BCR104" s="108"/>
      <c r="BCS104" s="108"/>
      <c r="BCT104" s="108"/>
      <c r="BCU104" s="108"/>
      <c r="BCV104" s="108"/>
      <c r="BCW104" s="108"/>
      <c r="BCX104" s="108"/>
      <c r="BCY104" s="108"/>
      <c r="BCZ104" s="108"/>
      <c r="BDA104" s="108"/>
      <c r="BDB104" s="108"/>
      <c r="BDC104" s="108"/>
      <c r="BDD104" s="108"/>
      <c r="BDE104" s="108"/>
      <c r="BDF104" s="108"/>
      <c r="BDG104" s="108"/>
      <c r="BDH104" s="108"/>
      <c r="BDI104" s="108"/>
      <c r="BDJ104" s="108"/>
      <c r="BDK104" s="108"/>
      <c r="BDL104" s="108"/>
      <c r="BDM104" s="108"/>
      <c r="BDN104" s="108"/>
      <c r="BDO104" s="108"/>
      <c r="BDP104" s="108"/>
      <c r="BDQ104" s="108"/>
      <c r="BDR104" s="108"/>
      <c r="BDS104" s="108"/>
      <c r="BDT104" s="108"/>
      <c r="BDU104" s="108"/>
      <c r="BDV104" s="108"/>
      <c r="BDW104" s="108"/>
      <c r="BDX104" s="108"/>
      <c r="BDY104" s="108"/>
      <c r="BDZ104" s="108"/>
      <c r="BEA104" s="108"/>
      <c r="BEB104" s="108"/>
      <c r="BEC104" s="108"/>
      <c r="BED104" s="108"/>
      <c r="BEE104" s="108"/>
      <c r="BEF104" s="108"/>
      <c r="BEG104" s="108"/>
      <c r="BEH104" s="108"/>
      <c r="BEI104" s="108"/>
      <c r="BEJ104" s="108"/>
      <c r="BEK104" s="108"/>
      <c r="BEL104" s="108"/>
      <c r="BEM104" s="108"/>
      <c r="BEN104" s="108"/>
      <c r="BEO104" s="108"/>
      <c r="BEP104" s="108"/>
      <c r="BEQ104" s="108"/>
      <c r="BER104" s="108"/>
      <c r="BES104" s="108"/>
      <c r="BET104" s="108"/>
      <c r="BEU104" s="108"/>
      <c r="BEV104" s="108"/>
      <c r="BEW104" s="108"/>
      <c r="BEX104" s="108"/>
      <c r="BEY104" s="108"/>
      <c r="BEZ104" s="108"/>
      <c r="BFA104" s="108"/>
      <c r="BFB104" s="108"/>
      <c r="BFC104" s="108"/>
      <c r="BFD104" s="108"/>
      <c r="BFE104" s="108"/>
      <c r="BFF104" s="108"/>
      <c r="BFG104" s="108"/>
      <c r="BFH104" s="108"/>
      <c r="BFI104" s="108"/>
      <c r="BFJ104" s="108"/>
      <c r="BFK104" s="108"/>
      <c r="BFL104" s="108"/>
      <c r="BFM104" s="108"/>
      <c r="BFN104" s="108"/>
      <c r="BFO104" s="108"/>
      <c r="BFP104" s="108"/>
      <c r="BFQ104" s="108"/>
      <c r="BFR104" s="108"/>
      <c r="BFS104" s="108"/>
      <c r="BFT104" s="108"/>
      <c r="BFU104" s="108"/>
      <c r="BFV104" s="108"/>
      <c r="BFW104" s="108"/>
      <c r="BFX104" s="108"/>
      <c r="BFY104" s="108"/>
      <c r="BFZ104" s="108"/>
      <c r="BGA104" s="108"/>
      <c r="BGB104" s="108"/>
      <c r="BGC104" s="108"/>
      <c r="BGD104" s="108"/>
      <c r="BGE104" s="108"/>
      <c r="BGF104" s="108"/>
      <c r="BGG104" s="108"/>
      <c r="BGH104" s="108"/>
      <c r="BGI104" s="108"/>
      <c r="BGJ104" s="108"/>
      <c r="BGK104" s="108"/>
      <c r="BGL104" s="108"/>
      <c r="BGM104" s="108"/>
      <c r="BGN104" s="108"/>
      <c r="BGO104" s="108"/>
      <c r="BGP104" s="108"/>
      <c r="BGQ104" s="108"/>
      <c r="BGR104" s="108"/>
      <c r="BGS104" s="108"/>
      <c r="BGT104" s="108"/>
      <c r="BGU104" s="108"/>
      <c r="BGV104" s="108"/>
      <c r="BGW104" s="108"/>
      <c r="BGX104" s="108"/>
      <c r="BGY104" s="108"/>
      <c r="BGZ104" s="108"/>
      <c r="BHA104" s="108"/>
      <c r="BHB104" s="108"/>
      <c r="BHC104" s="108"/>
      <c r="BHD104" s="108"/>
      <c r="BHE104" s="108"/>
      <c r="BHF104" s="108"/>
      <c r="BHG104" s="108"/>
      <c r="BHH104" s="108"/>
      <c r="BHI104" s="108"/>
      <c r="BHJ104" s="108"/>
      <c r="BHK104" s="108"/>
      <c r="BHL104" s="108"/>
      <c r="BHM104" s="108"/>
      <c r="BHN104" s="108"/>
      <c r="BHO104" s="108"/>
      <c r="BHP104" s="108"/>
      <c r="BHQ104" s="108"/>
      <c r="BHR104" s="108"/>
      <c r="BHS104" s="108"/>
      <c r="BHT104" s="108"/>
      <c r="BHU104" s="108"/>
      <c r="BHV104" s="108"/>
      <c r="BHW104" s="108"/>
      <c r="BHX104" s="108"/>
      <c r="BHY104" s="108"/>
      <c r="BHZ104" s="108"/>
      <c r="BIA104" s="108"/>
      <c r="BIB104" s="108"/>
      <c r="BIC104" s="108"/>
      <c r="BID104" s="108"/>
      <c r="BIE104" s="108"/>
      <c r="BIF104" s="108"/>
      <c r="BIG104" s="108"/>
      <c r="BIH104" s="108"/>
      <c r="BII104" s="108"/>
      <c r="BIJ104" s="108"/>
      <c r="BIK104" s="108"/>
      <c r="BIL104" s="108"/>
      <c r="BIM104" s="108"/>
      <c r="BIN104" s="108"/>
      <c r="BIO104" s="108"/>
      <c r="BIP104" s="108"/>
      <c r="BIQ104" s="108"/>
      <c r="BIR104" s="108"/>
      <c r="BIS104" s="108"/>
      <c r="BIT104" s="108"/>
      <c r="BIU104" s="108"/>
      <c r="BIV104" s="108"/>
      <c r="BIW104" s="108"/>
      <c r="BIX104" s="108"/>
      <c r="BIY104" s="108"/>
      <c r="BIZ104" s="108"/>
      <c r="BJA104" s="108"/>
      <c r="BJB104" s="108"/>
      <c r="BJC104" s="108"/>
      <c r="BJD104" s="108"/>
      <c r="BJE104" s="108"/>
      <c r="BJF104" s="108"/>
      <c r="BJG104" s="108"/>
      <c r="BJH104" s="108"/>
      <c r="BJI104" s="108"/>
      <c r="BJJ104" s="108"/>
      <c r="BJK104" s="108"/>
      <c r="BJL104" s="108"/>
      <c r="BJM104" s="108"/>
      <c r="BJN104" s="108"/>
      <c r="BJO104" s="108"/>
      <c r="BJP104" s="108"/>
      <c r="BJQ104" s="108"/>
      <c r="BJR104" s="108"/>
      <c r="BJS104" s="108"/>
      <c r="BJT104" s="108"/>
      <c r="BJU104" s="108"/>
      <c r="BJV104" s="108"/>
      <c r="BJW104" s="108"/>
      <c r="BJX104" s="108"/>
      <c r="BJY104" s="108"/>
      <c r="BJZ104" s="108"/>
      <c r="BKA104" s="108"/>
      <c r="BKB104" s="108"/>
      <c r="BKC104" s="108"/>
      <c r="BKD104" s="108"/>
      <c r="BKE104" s="108"/>
      <c r="BKF104" s="108"/>
      <c r="BKG104" s="108"/>
      <c r="BKH104" s="108"/>
      <c r="BKI104" s="108"/>
      <c r="BKJ104" s="108"/>
      <c r="BKK104" s="108"/>
      <c r="BKL104" s="108"/>
      <c r="BKM104" s="108"/>
      <c r="BKN104" s="108"/>
      <c r="BKO104" s="108"/>
      <c r="BKP104" s="108"/>
      <c r="BKQ104" s="108"/>
      <c r="BKR104" s="108"/>
      <c r="BKS104" s="108"/>
      <c r="BKT104" s="108"/>
      <c r="BKU104" s="108"/>
      <c r="BKV104" s="108"/>
      <c r="BKW104" s="108"/>
      <c r="BKX104" s="108"/>
      <c r="BKY104" s="108"/>
      <c r="BKZ104" s="108"/>
      <c r="BLA104" s="108"/>
      <c r="BLB104" s="108"/>
      <c r="BLC104" s="108"/>
      <c r="BLD104" s="108"/>
      <c r="BLE104" s="108"/>
      <c r="BLF104" s="108"/>
      <c r="BLG104" s="108"/>
      <c r="BLH104" s="108"/>
      <c r="BLI104" s="108"/>
      <c r="BLJ104" s="108"/>
      <c r="BLK104" s="108"/>
      <c r="BLL104" s="108"/>
      <c r="BLM104" s="108"/>
      <c r="BLN104" s="108"/>
      <c r="BLO104" s="108"/>
      <c r="BLP104" s="108"/>
      <c r="BLQ104" s="108"/>
      <c r="BLR104" s="108"/>
      <c r="BLS104" s="108"/>
      <c r="BLT104" s="108"/>
      <c r="BLU104" s="108"/>
      <c r="BLV104" s="108"/>
      <c r="BLW104" s="108"/>
      <c r="BLX104" s="108"/>
      <c r="BLY104" s="108"/>
      <c r="BLZ104" s="108"/>
      <c r="BMA104" s="108"/>
      <c r="BMB104" s="108"/>
      <c r="BMC104" s="108"/>
      <c r="BMD104" s="108"/>
      <c r="BME104" s="108"/>
      <c r="BMF104" s="108"/>
      <c r="BMG104" s="108"/>
      <c r="BMH104" s="108"/>
      <c r="BMI104" s="108"/>
      <c r="BMJ104" s="108"/>
      <c r="BMK104" s="108"/>
      <c r="BML104" s="108"/>
      <c r="BMM104" s="108"/>
      <c r="BMN104" s="108"/>
      <c r="BMO104" s="108"/>
      <c r="BMP104" s="108"/>
      <c r="BMQ104" s="108"/>
      <c r="BMR104" s="108"/>
      <c r="BMS104" s="108"/>
      <c r="BMT104" s="108"/>
      <c r="BMU104" s="108"/>
      <c r="BMV104" s="108"/>
      <c r="BMW104" s="108"/>
      <c r="BMX104" s="108"/>
      <c r="BMY104" s="108"/>
      <c r="BMZ104" s="108"/>
      <c r="BNA104" s="108"/>
      <c r="BNB104" s="108"/>
      <c r="BNC104" s="108"/>
      <c r="BND104" s="108"/>
      <c r="BNE104" s="108"/>
      <c r="BNF104" s="108"/>
      <c r="BNG104" s="108"/>
      <c r="BNH104" s="108"/>
      <c r="BNI104" s="108"/>
      <c r="BNJ104" s="108"/>
      <c r="BNK104" s="108"/>
      <c r="BNL104" s="108"/>
      <c r="BNM104" s="108"/>
      <c r="BNN104" s="108"/>
      <c r="BNO104" s="108"/>
      <c r="BNP104" s="108"/>
      <c r="BNQ104" s="108"/>
      <c r="BNR104" s="108"/>
      <c r="BNS104" s="108"/>
      <c r="BNT104" s="108"/>
      <c r="BNU104" s="108"/>
      <c r="BNV104" s="108"/>
      <c r="BNW104" s="108"/>
      <c r="BNX104" s="108"/>
      <c r="BNY104" s="108"/>
      <c r="BNZ104" s="108"/>
      <c r="BOA104" s="108"/>
      <c r="BOB104" s="108"/>
      <c r="BOC104" s="108"/>
      <c r="BOD104" s="108"/>
      <c r="BOE104" s="108"/>
      <c r="BOF104" s="108"/>
      <c r="BOG104" s="108"/>
      <c r="BOH104" s="108"/>
      <c r="BOI104" s="108"/>
      <c r="BOJ104" s="108"/>
      <c r="BOK104" s="108"/>
      <c r="BOL104" s="108"/>
      <c r="BOM104" s="108"/>
      <c r="BON104" s="108"/>
      <c r="BOO104" s="108"/>
      <c r="BOP104" s="108"/>
      <c r="BOQ104" s="108"/>
      <c r="BOR104" s="108"/>
      <c r="BOS104" s="108"/>
      <c r="BOT104" s="108"/>
      <c r="BOU104" s="108"/>
      <c r="BOV104" s="108"/>
      <c r="BOW104" s="108"/>
      <c r="BOX104" s="108"/>
      <c r="BOY104" s="108"/>
      <c r="BOZ104" s="108"/>
      <c r="BPA104" s="108"/>
      <c r="BPB104" s="108"/>
      <c r="BPC104" s="108"/>
      <c r="BPD104" s="108"/>
      <c r="BPE104" s="108"/>
      <c r="BPF104" s="108"/>
      <c r="BPG104" s="108"/>
      <c r="BPH104" s="108"/>
      <c r="BPI104" s="108"/>
      <c r="BPJ104" s="108"/>
      <c r="BPK104" s="108"/>
      <c r="BPL104" s="108"/>
      <c r="BPM104" s="108"/>
      <c r="BPN104" s="108"/>
      <c r="BPO104" s="108"/>
      <c r="BPP104" s="108"/>
      <c r="BPQ104" s="108"/>
      <c r="BPR104" s="108"/>
      <c r="BPS104" s="108"/>
      <c r="BPT104" s="108"/>
      <c r="BPU104" s="108"/>
      <c r="BPV104" s="108"/>
      <c r="BPW104" s="108"/>
      <c r="BPX104" s="108"/>
      <c r="BPY104" s="108"/>
      <c r="BPZ104" s="108"/>
      <c r="BQA104" s="108"/>
      <c r="BQB104" s="108"/>
      <c r="BQC104" s="108"/>
      <c r="BQD104" s="108"/>
      <c r="BQE104" s="108"/>
      <c r="BQF104" s="108"/>
      <c r="BQG104" s="108"/>
      <c r="BQH104" s="108"/>
      <c r="BQI104" s="108"/>
      <c r="BQJ104" s="108"/>
      <c r="BQK104" s="108"/>
      <c r="BQL104" s="108"/>
      <c r="BQM104" s="108"/>
      <c r="BQN104" s="108"/>
      <c r="BQO104" s="108"/>
      <c r="BQP104" s="108"/>
      <c r="BQQ104" s="108"/>
      <c r="BQR104" s="108"/>
      <c r="BQS104" s="108"/>
      <c r="BQT104" s="108"/>
      <c r="BQU104" s="108"/>
      <c r="BQV104" s="108"/>
      <c r="BQW104" s="108"/>
      <c r="BQX104" s="108"/>
      <c r="BQY104" s="108"/>
      <c r="BQZ104" s="108"/>
      <c r="BRA104" s="108"/>
      <c r="BRB104" s="108"/>
      <c r="BRC104" s="108"/>
      <c r="BRD104" s="108"/>
      <c r="BRE104" s="108"/>
      <c r="BRF104" s="108"/>
      <c r="BRG104" s="108"/>
      <c r="BRH104" s="108"/>
      <c r="BRI104" s="108"/>
      <c r="BRJ104" s="108"/>
      <c r="BRK104" s="108"/>
      <c r="BRL104" s="108"/>
      <c r="BRM104" s="108"/>
      <c r="BRN104" s="108"/>
      <c r="BRO104" s="108"/>
      <c r="BRP104" s="108"/>
      <c r="BRQ104" s="108"/>
      <c r="BRR104" s="108"/>
      <c r="BRS104" s="108"/>
      <c r="BRT104" s="108"/>
      <c r="BRU104" s="108"/>
      <c r="BRV104" s="108"/>
      <c r="BRW104" s="108"/>
      <c r="BRX104" s="108"/>
      <c r="BRY104" s="108"/>
      <c r="BRZ104" s="108"/>
      <c r="BSA104" s="108"/>
      <c r="BSB104" s="108"/>
      <c r="BSC104" s="108"/>
      <c r="BSD104" s="108"/>
      <c r="BSE104" s="108"/>
      <c r="BSF104" s="108"/>
      <c r="BSG104" s="108"/>
      <c r="BSH104" s="108"/>
      <c r="BSI104" s="108"/>
      <c r="BSJ104" s="108"/>
      <c r="BSK104" s="108"/>
      <c r="BSL104" s="108"/>
      <c r="BSM104" s="108"/>
      <c r="BSN104" s="108"/>
      <c r="BSO104" s="108"/>
      <c r="BSP104" s="108"/>
      <c r="BSQ104" s="108"/>
      <c r="BSR104" s="108"/>
      <c r="BSS104" s="108"/>
      <c r="BST104" s="108"/>
      <c r="BSU104" s="108"/>
      <c r="BSV104" s="108"/>
      <c r="BSW104" s="108"/>
      <c r="BSX104" s="108"/>
      <c r="BSY104" s="108"/>
      <c r="BSZ104" s="108"/>
      <c r="BTA104" s="108"/>
      <c r="BTB104" s="108"/>
      <c r="BTC104" s="108"/>
      <c r="BTD104" s="108"/>
      <c r="BTE104" s="108"/>
      <c r="BTF104" s="108"/>
      <c r="BTG104" s="108"/>
      <c r="BTH104" s="108"/>
      <c r="BTI104" s="108"/>
      <c r="BTJ104" s="108"/>
      <c r="BTK104" s="108"/>
      <c r="BTL104" s="108"/>
      <c r="BTM104" s="108"/>
      <c r="BTN104" s="108"/>
      <c r="BTO104" s="108"/>
      <c r="BTP104" s="108"/>
      <c r="BTQ104" s="108"/>
      <c r="BTR104" s="108"/>
      <c r="BTS104" s="108"/>
      <c r="BTT104" s="108"/>
      <c r="BTU104" s="108"/>
      <c r="BTV104" s="108"/>
      <c r="BTW104" s="108"/>
      <c r="BTX104" s="108"/>
      <c r="BTY104" s="108"/>
      <c r="BTZ104" s="108"/>
      <c r="BUA104" s="108"/>
      <c r="BUB104" s="108"/>
      <c r="BUC104" s="108"/>
      <c r="BUD104" s="108"/>
      <c r="BUE104" s="108"/>
      <c r="BUF104" s="108"/>
      <c r="BUG104" s="108"/>
      <c r="BUH104" s="108"/>
      <c r="BUI104" s="108"/>
      <c r="BUJ104" s="108"/>
      <c r="BUK104" s="108"/>
      <c r="BUL104" s="108"/>
      <c r="BUM104" s="108"/>
      <c r="BUN104" s="108"/>
      <c r="BUO104" s="108"/>
      <c r="BUP104" s="108"/>
      <c r="BUQ104" s="108"/>
      <c r="BUR104" s="108"/>
      <c r="BUS104" s="108"/>
      <c r="BUT104" s="108"/>
      <c r="BUU104" s="108"/>
      <c r="BUV104" s="108"/>
      <c r="BUW104" s="108"/>
      <c r="BUX104" s="108"/>
      <c r="BUY104" s="108"/>
      <c r="BUZ104" s="108"/>
      <c r="BVA104" s="108"/>
      <c r="BVB104" s="108"/>
      <c r="BVC104" s="108"/>
      <c r="BVD104" s="108"/>
      <c r="BVE104" s="108"/>
      <c r="BVF104" s="108"/>
      <c r="BVG104" s="108"/>
      <c r="BVH104" s="108"/>
      <c r="BVI104" s="108"/>
      <c r="BVJ104" s="108"/>
      <c r="BVK104" s="108"/>
      <c r="BVL104" s="108"/>
      <c r="BVM104" s="108"/>
      <c r="BVN104" s="108"/>
      <c r="BVO104" s="108"/>
      <c r="BVP104" s="108"/>
      <c r="BVQ104" s="108"/>
      <c r="BVR104" s="108"/>
      <c r="BVS104" s="108"/>
      <c r="BVT104" s="108"/>
      <c r="BVU104" s="108"/>
      <c r="BVV104" s="108"/>
      <c r="BVW104" s="108"/>
      <c r="BVX104" s="108"/>
      <c r="BVY104" s="108"/>
      <c r="BVZ104" s="108"/>
      <c r="BWA104" s="108"/>
      <c r="BWB104" s="108"/>
      <c r="BWC104" s="108"/>
      <c r="BWD104" s="108"/>
      <c r="BWE104" s="108"/>
      <c r="BWF104" s="108"/>
      <c r="BWG104" s="108"/>
      <c r="BWH104" s="108"/>
      <c r="BWI104" s="108"/>
      <c r="BWJ104" s="108"/>
      <c r="BWK104" s="108"/>
      <c r="BWL104" s="108"/>
      <c r="BWM104" s="108"/>
      <c r="BWN104" s="108"/>
      <c r="BWO104" s="108"/>
      <c r="BWP104" s="108"/>
      <c r="BWQ104" s="108"/>
      <c r="BWR104" s="108"/>
      <c r="BWS104" s="108"/>
      <c r="BWT104" s="108"/>
      <c r="BWU104" s="108"/>
      <c r="BWV104" s="108"/>
      <c r="BWW104" s="108"/>
      <c r="BWX104" s="108"/>
      <c r="BWY104" s="108"/>
      <c r="BWZ104" s="108"/>
      <c r="BXA104" s="108"/>
      <c r="BXB104" s="108"/>
      <c r="BXC104" s="108"/>
      <c r="BXD104" s="108"/>
      <c r="BXE104" s="108"/>
      <c r="BXF104" s="108"/>
      <c r="BXG104" s="108"/>
      <c r="BXH104" s="108"/>
      <c r="BXI104" s="108"/>
      <c r="BXJ104" s="108"/>
      <c r="BXK104" s="108"/>
      <c r="BXL104" s="108"/>
      <c r="BXM104" s="108"/>
      <c r="BXN104" s="108"/>
      <c r="BXO104" s="108"/>
      <c r="BXP104" s="108"/>
      <c r="BXQ104" s="108"/>
      <c r="BXR104" s="108"/>
      <c r="BXS104" s="108"/>
      <c r="BXT104" s="108"/>
      <c r="BXU104" s="108"/>
      <c r="BXV104" s="108"/>
      <c r="BXW104" s="108"/>
      <c r="BXX104" s="108"/>
      <c r="BXY104" s="108"/>
      <c r="BXZ104" s="108"/>
      <c r="BYA104" s="108"/>
      <c r="BYB104" s="108"/>
      <c r="BYC104" s="108"/>
      <c r="BYD104" s="108"/>
      <c r="BYE104" s="108"/>
      <c r="BYF104" s="108"/>
      <c r="BYG104" s="108"/>
      <c r="BYH104" s="108"/>
      <c r="BYI104" s="108"/>
      <c r="BYJ104" s="108"/>
      <c r="BYK104" s="108"/>
      <c r="BYL104" s="108"/>
      <c r="BYM104" s="108"/>
      <c r="BYN104" s="108"/>
      <c r="BYO104" s="108"/>
      <c r="BYP104" s="108"/>
      <c r="BYQ104" s="108"/>
      <c r="BYR104" s="108"/>
      <c r="BYS104" s="108"/>
      <c r="BYT104" s="108"/>
      <c r="BYU104" s="108"/>
      <c r="BYV104" s="108"/>
      <c r="BYW104" s="108"/>
      <c r="BYX104" s="108"/>
      <c r="BYY104" s="108"/>
      <c r="BYZ104" s="108"/>
      <c r="BZA104" s="108"/>
      <c r="BZB104" s="108"/>
      <c r="BZC104" s="108"/>
      <c r="BZD104" s="108"/>
      <c r="BZE104" s="108"/>
      <c r="BZF104" s="108"/>
      <c r="BZG104" s="108"/>
      <c r="BZH104" s="108"/>
      <c r="BZI104" s="108"/>
      <c r="BZJ104" s="108"/>
      <c r="BZK104" s="108"/>
      <c r="BZL104" s="108"/>
      <c r="BZM104" s="108"/>
      <c r="BZN104" s="108"/>
      <c r="BZO104" s="108"/>
      <c r="BZP104" s="108"/>
      <c r="BZQ104" s="108"/>
      <c r="BZR104" s="108"/>
      <c r="BZS104" s="108"/>
      <c r="BZT104" s="108"/>
      <c r="BZU104" s="108"/>
      <c r="BZV104" s="108"/>
      <c r="BZW104" s="108"/>
      <c r="BZX104" s="108"/>
      <c r="BZY104" s="108"/>
      <c r="BZZ104" s="108"/>
      <c r="CAA104" s="108"/>
      <c r="CAB104" s="108"/>
      <c r="CAC104" s="108"/>
      <c r="CAD104" s="108"/>
      <c r="CAE104" s="108"/>
      <c r="CAF104" s="108"/>
      <c r="CAG104" s="108"/>
      <c r="CAH104" s="108"/>
      <c r="CAI104" s="108"/>
      <c r="CAJ104" s="108"/>
      <c r="CAK104" s="108"/>
      <c r="CAL104" s="108"/>
      <c r="CAM104" s="108"/>
      <c r="CAN104" s="108"/>
      <c r="CAO104" s="108"/>
      <c r="CAP104" s="108"/>
      <c r="CAQ104" s="108"/>
      <c r="CAR104" s="108"/>
      <c r="CAS104" s="108"/>
      <c r="CAT104" s="108"/>
      <c r="CAU104" s="108"/>
      <c r="CAV104" s="108"/>
      <c r="CAW104" s="108"/>
      <c r="CAX104" s="108"/>
      <c r="CAY104" s="108"/>
      <c r="CAZ104" s="108"/>
      <c r="CBA104" s="108"/>
      <c r="CBB104" s="108"/>
      <c r="CBC104" s="108"/>
      <c r="CBD104" s="108"/>
      <c r="CBE104" s="108"/>
      <c r="CBF104" s="108"/>
      <c r="CBG104" s="108"/>
      <c r="CBH104" s="108"/>
      <c r="CBI104" s="108"/>
      <c r="CBJ104" s="108"/>
      <c r="CBK104" s="108"/>
      <c r="CBL104" s="108"/>
      <c r="CBM104" s="108"/>
      <c r="CBN104" s="108"/>
      <c r="CBO104" s="108"/>
      <c r="CBP104" s="108"/>
      <c r="CBQ104" s="108"/>
      <c r="CBR104" s="108"/>
      <c r="CBS104" s="108"/>
      <c r="CBT104" s="108"/>
      <c r="CBU104" s="108"/>
    </row>
    <row r="105" spans="1:2101" s="128" customFormat="1" ht="48.75" customHeight="1" x14ac:dyDescent="0.2">
      <c r="A105" s="116" t="s">
        <v>367</v>
      </c>
      <c r="B105" s="431" t="s">
        <v>416</v>
      </c>
      <c r="C105" s="410"/>
      <c r="D105" s="410"/>
      <c r="E105" s="410"/>
      <c r="F105" s="410"/>
      <c r="G105" s="410"/>
      <c r="H105" s="410"/>
      <c r="I105" s="410"/>
      <c r="J105" s="410"/>
      <c r="K105" s="410"/>
      <c r="L105" s="410"/>
      <c r="M105" s="410"/>
      <c r="N105" s="410"/>
      <c r="O105" s="411"/>
      <c r="P105" s="321">
        <v>6</v>
      </c>
      <c r="Q105" s="326"/>
      <c r="R105" s="326"/>
      <c r="S105" s="322"/>
      <c r="T105" s="359">
        <f>SUM(AF105,AI105,AL105,AO105,AR105,AU105,AX105,BA105)</f>
        <v>108</v>
      </c>
      <c r="U105" s="322"/>
      <c r="V105" s="326">
        <f>SUM(AG105,AJ105,AM105,AP105,AS105,AV105,AY105,BB105)</f>
        <v>50</v>
      </c>
      <c r="W105" s="361"/>
      <c r="X105" s="321">
        <v>26</v>
      </c>
      <c r="Y105" s="322"/>
      <c r="Z105" s="326">
        <v>24</v>
      </c>
      <c r="AA105" s="326"/>
      <c r="AB105" s="326"/>
      <c r="AC105" s="326"/>
      <c r="AD105" s="321"/>
      <c r="AE105" s="322"/>
      <c r="AF105" s="181"/>
      <c r="AG105" s="182"/>
      <c r="AH105" s="205"/>
      <c r="AI105" s="181"/>
      <c r="AJ105" s="182"/>
      <c r="AK105" s="205"/>
      <c r="AL105" s="181"/>
      <c r="AM105" s="182"/>
      <c r="AN105" s="183"/>
      <c r="AO105" s="204"/>
      <c r="AP105" s="182"/>
      <c r="AQ105" s="205"/>
      <c r="AR105" s="181"/>
      <c r="AS105" s="182"/>
      <c r="AT105" s="183"/>
      <c r="AU105" s="181">
        <v>108</v>
      </c>
      <c r="AV105" s="182">
        <v>50</v>
      </c>
      <c r="AW105" s="205">
        <v>3</v>
      </c>
      <c r="AX105" s="181"/>
      <c r="AY105" s="182"/>
      <c r="AZ105" s="183"/>
      <c r="BA105" s="204"/>
      <c r="BB105" s="182"/>
      <c r="BC105" s="205"/>
      <c r="BD105" s="359" t="s">
        <v>415</v>
      </c>
      <c r="BE105" s="326"/>
      <c r="BF105" s="326"/>
      <c r="BG105" s="326"/>
      <c r="BH105" s="326"/>
      <c r="BI105" s="361"/>
      <c r="BJ105" s="122">
        <f>SUM(X105:AE105)</f>
        <v>50</v>
      </c>
    </row>
    <row r="106" spans="1:2101" ht="72" customHeight="1" x14ac:dyDescent="0.2">
      <c r="A106" s="118" t="s">
        <v>368</v>
      </c>
      <c r="B106" s="597" t="s">
        <v>217</v>
      </c>
      <c r="C106" s="442"/>
      <c r="D106" s="442"/>
      <c r="E106" s="442"/>
      <c r="F106" s="442"/>
      <c r="G106" s="442"/>
      <c r="H106" s="442"/>
      <c r="I106" s="442"/>
      <c r="J106" s="442"/>
      <c r="K106" s="442"/>
      <c r="L106" s="442"/>
      <c r="M106" s="442"/>
      <c r="N106" s="442"/>
      <c r="O106" s="443"/>
      <c r="P106" s="470">
        <v>7</v>
      </c>
      <c r="Q106" s="394"/>
      <c r="R106" s="394"/>
      <c r="S106" s="453"/>
      <c r="T106" s="393">
        <f t="shared" ref="T106" si="31">SUM(AF106,AI106,AL106,AO106,AR106,AU106,AX106,BA106)</f>
        <v>200</v>
      </c>
      <c r="U106" s="453"/>
      <c r="V106" s="394">
        <f t="shared" ref="V106" si="32">SUM(AG106,AJ106,AM106,AP106,AS106,AV106,AY106,BB106)</f>
        <v>84</v>
      </c>
      <c r="W106" s="395"/>
      <c r="X106" s="470">
        <v>48</v>
      </c>
      <c r="Y106" s="453"/>
      <c r="Z106" s="394">
        <v>36</v>
      </c>
      <c r="AA106" s="394"/>
      <c r="AB106" s="394"/>
      <c r="AC106" s="394"/>
      <c r="AD106" s="405"/>
      <c r="AE106" s="406"/>
      <c r="AF106" s="201"/>
      <c r="AG106" s="202"/>
      <c r="AH106" s="226"/>
      <c r="AI106" s="201"/>
      <c r="AJ106" s="202"/>
      <c r="AK106" s="226"/>
      <c r="AL106" s="201"/>
      <c r="AM106" s="202"/>
      <c r="AN106" s="203"/>
      <c r="AO106" s="225"/>
      <c r="AP106" s="202"/>
      <c r="AQ106" s="226"/>
      <c r="AR106" s="201"/>
      <c r="AS106" s="202"/>
      <c r="AT106" s="203"/>
      <c r="AU106" s="201"/>
      <c r="AV106" s="202"/>
      <c r="AW106" s="226"/>
      <c r="AX106" s="201">
        <v>200</v>
      </c>
      <c r="AY106" s="202">
        <v>84</v>
      </c>
      <c r="AZ106" s="203">
        <v>6</v>
      </c>
      <c r="BA106" s="225"/>
      <c r="BB106" s="202"/>
      <c r="BC106" s="226"/>
      <c r="BD106" s="318" t="s">
        <v>237</v>
      </c>
      <c r="BE106" s="319"/>
      <c r="BF106" s="319"/>
      <c r="BG106" s="319"/>
      <c r="BH106" s="319"/>
      <c r="BI106" s="320"/>
      <c r="BJ106" s="122">
        <f t="shared" si="30"/>
        <v>84</v>
      </c>
      <c r="BK106" s="21"/>
      <c r="BL106" s="21"/>
      <c r="BM106" s="21"/>
      <c r="BN106" s="2"/>
      <c r="BO106" s="2"/>
    </row>
    <row r="107" spans="1:2101" s="77" customFormat="1" ht="71.25" customHeight="1" x14ac:dyDescent="0.2">
      <c r="A107" s="119" t="s">
        <v>205</v>
      </c>
      <c r="B107" s="433" t="s">
        <v>269</v>
      </c>
      <c r="C107" s="434"/>
      <c r="D107" s="434"/>
      <c r="E107" s="434"/>
      <c r="F107" s="434"/>
      <c r="G107" s="434"/>
      <c r="H107" s="434"/>
      <c r="I107" s="434"/>
      <c r="J107" s="434"/>
      <c r="K107" s="434"/>
      <c r="L107" s="434"/>
      <c r="M107" s="434"/>
      <c r="N107" s="434"/>
      <c r="O107" s="435"/>
      <c r="P107" s="440"/>
      <c r="Q107" s="319"/>
      <c r="R107" s="319"/>
      <c r="S107" s="396"/>
      <c r="T107" s="318"/>
      <c r="U107" s="396"/>
      <c r="V107" s="319"/>
      <c r="W107" s="320"/>
      <c r="X107" s="318"/>
      <c r="Y107" s="396"/>
      <c r="Z107" s="319"/>
      <c r="AA107" s="319"/>
      <c r="AB107" s="319">
        <f>SUM(AB111:AC111)</f>
        <v>0</v>
      </c>
      <c r="AC107" s="319"/>
      <c r="AD107" s="440">
        <f>SUM(AD111:AE111)</f>
        <v>0</v>
      </c>
      <c r="AE107" s="396"/>
      <c r="AF107" s="187">
        <f t="shared" ref="AF107:AQ107" si="33">SUM(AF111:AF111)</f>
        <v>0</v>
      </c>
      <c r="AG107" s="188">
        <f t="shared" si="33"/>
        <v>0</v>
      </c>
      <c r="AH107" s="218">
        <f t="shared" si="33"/>
        <v>0</v>
      </c>
      <c r="AI107" s="187">
        <f t="shared" si="33"/>
        <v>0</v>
      </c>
      <c r="AJ107" s="188">
        <f t="shared" si="33"/>
        <v>0</v>
      </c>
      <c r="AK107" s="218">
        <f t="shared" si="33"/>
        <v>0</v>
      </c>
      <c r="AL107" s="187">
        <f t="shared" si="33"/>
        <v>0</v>
      </c>
      <c r="AM107" s="188">
        <f t="shared" si="33"/>
        <v>0</v>
      </c>
      <c r="AN107" s="189">
        <f t="shared" si="33"/>
        <v>0</v>
      </c>
      <c r="AO107" s="233">
        <f t="shared" si="33"/>
        <v>0</v>
      </c>
      <c r="AP107" s="188">
        <f t="shared" si="33"/>
        <v>0</v>
      </c>
      <c r="AQ107" s="218">
        <f t="shared" si="33"/>
        <v>0</v>
      </c>
      <c r="AR107" s="187"/>
      <c r="AS107" s="188"/>
      <c r="AT107" s="189"/>
      <c r="AU107" s="187"/>
      <c r="AV107" s="188"/>
      <c r="AW107" s="218"/>
      <c r="AX107" s="187">
        <f>SUM(AX111:AX111)</f>
        <v>0</v>
      </c>
      <c r="AY107" s="188">
        <f>SUM(AY111:AY111)</f>
        <v>0</v>
      </c>
      <c r="AZ107" s="189">
        <f>SUM(AZ111:AZ111)</f>
        <v>0</v>
      </c>
      <c r="BA107" s="233"/>
      <c r="BB107" s="188"/>
      <c r="BC107" s="218"/>
      <c r="BD107" s="318"/>
      <c r="BE107" s="319"/>
      <c r="BF107" s="319"/>
      <c r="BG107" s="319"/>
      <c r="BH107" s="319"/>
      <c r="BI107" s="320"/>
      <c r="BJ107" s="122">
        <f t="shared" si="30"/>
        <v>0</v>
      </c>
      <c r="BK107" s="114"/>
      <c r="BL107" s="114"/>
      <c r="BM107" s="114"/>
      <c r="BN107" s="113"/>
      <c r="BO107" s="113"/>
      <c r="BP107" s="113"/>
      <c r="BQ107" s="113"/>
      <c r="BR107" s="113"/>
      <c r="BS107" s="113"/>
      <c r="BT107" s="113"/>
      <c r="BU107" s="113"/>
      <c r="BV107" s="113"/>
      <c r="BW107" s="113"/>
      <c r="BX107" s="113"/>
      <c r="BY107" s="113"/>
      <c r="BZ107" s="113"/>
      <c r="CA107" s="113"/>
      <c r="CB107" s="113"/>
      <c r="CC107" s="113"/>
      <c r="CD107" s="113"/>
      <c r="CE107" s="113"/>
      <c r="CF107" s="113"/>
      <c r="CG107" s="113"/>
      <c r="CH107" s="113"/>
      <c r="CI107" s="113"/>
      <c r="CJ107" s="113"/>
      <c r="CK107" s="113"/>
      <c r="CL107" s="113"/>
      <c r="CM107" s="113"/>
      <c r="CN107" s="113"/>
      <c r="CO107" s="113"/>
      <c r="CP107" s="113"/>
      <c r="CQ107" s="113"/>
      <c r="CR107" s="113"/>
      <c r="CS107" s="113"/>
      <c r="CT107" s="113"/>
      <c r="CU107" s="113"/>
      <c r="CV107" s="113"/>
      <c r="CW107" s="113"/>
      <c r="CX107" s="113"/>
      <c r="CY107" s="113"/>
      <c r="CZ107" s="113"/>
      <c r="DA107" s="113"/>
      <c r="DB107" s="113"/>
      <c r="DC107" s="113"/>
      <c r="DD107" s="113"/>
      <c r="DE107" s="113"/>
      <c r="DF107" s="113"/>
      <c r="DG107" s="113"/>
      <c r="DH107" s="113"/>
      <c r="DI107" s="113"/>
      <c r="DJ107" s="113"/>
      <c r="DK107" s="113"/>
      <c r="DL107" s="113"/>
      <c r="DM107" s="113"/>
      <c r="DN107" s="113"/>
      <c r="DO107" s="113"/>
      <c r="DP107" s="113"/>
      <c r="DQ107" s="113"/>
      <c r="DR107" s="113"/>
      <c r="DS107" s="113"/>
      <c r="DT107" s="113"/>
      <c r="DU107" s="113"/>
      <c r="DV107" s="113"/>
      <c r="DW107" s="113"/>
      <c r="DX107" s="113"/>
      <c r="DY107" s="113"/>
      <c r="DZ107" s="113"/>
      <c r="EA107" s="113"/>
      <c r="EB107" s="113"/>
      <c r="EC107" s="113"/>
      <c r="ED107" s="113"/>
      <c r="EE107" s="113"/>
      <c r="EF107" s="113"/>
      <c r="EG107" s="113"/>
      <c r="EH107" s="113"/>
      <c r="EI107" s="113"/>
      <c r="EJ107" s="113"/>
      <c r="EK107" s="113"/>
      <c r="EL107" s="113"/>
      <c r="EM107" s="113"/>
      <c r="EN107" s="113"/>
      <c r="EO107" s="113"/>
      <c r="EP107" s="113"/>
      <c r="EQ107" s="113"/>
      <c r="ER107" s="113"/>
      <c r="ES107" s="113"/>
      <c r="ET107" s="113"/>
      <c r="EU107" s="113"/>
      <c r="EV107" s="113"/>
      <c r="EW107" s="113"/>
      <c r="EX107" s="113"/>
      <c r="EY107" s="113"/>
      <c r="EZ107" s="113"/>
      <c r="FA107" s="113"/>
      <c r="FB107" s="113"/>
      <c r="FC107" s="113"/>
      <c r="FD107" s="113"/>
      <c r="FE107" s="113"/>
      <c r="FF107" s="113"/>
      <c r="FG107" s="113"/>
      <c r="FH107" s="113"/>
      <c r="FI107" s="113"/>
      <c r="FJ107" s="113"/>
      <c r="FK107" s="113"/>
      <c r="FL107" s="113"/>
      <c r="FM107" s="113"/>
      <c r="FN107" s="113"/>
      <c r="FO107" s="113"/>
      <c r="FP107" s="113"/>
      <c r="FQ107" s="113"/>
      <c r="FR107" s="113"/>
      <c r="FS107" s="113"/>
      <c r="FT107" s="113"/>
      <c r="FU107" s="113"/>
      <c r="FV107" s="113"/>
      <c r="FW107" s="113"/>
      <c r="FX107" s="113"/>
      <c r="FY107" s="113"/>
      <c r="FZ107" s="113"/>
      <c r="GA107" s="113"/>
      <c r="GB107" s="113"/>
      <c r="GC107" s="113"/>
      <c r="GD107" s="113"/>
      <c r="GE107" s="113"/>
      <c r="GF107" s="113"/>
      <c r="GG107" s="113"/>
      <c r="GH107" s="113"/>
      <c r="GI107" s="113"/>
      <c r="GJ107" s="113"/>
      <c r="GK107" s="113"/>
      <c r="GL107" s="113"/>
      <c r="GM107" s="113"/>
      <c r="GN107" s="113"/>
      <c r="GO107" s="113"/>
      <c r="GP107" s="113"/>
      <c r="GQ107" s="113"/>
      <c r="GR107" s="113"/>
      <c r="GS107" s="113"/>
      <c r="GT107" s="113"/>
      <c r="GU107" s="113"/>
      <c r="GV107" s="113"/>
      <c r="GW107" s="113"/>
      <c r="GX107" s="113"/>
      <c r="GY107" s="113"/>
      <c r="GZ107" s="113"/>
      <c r="HA107" s="113"/>
      <c r="HB107" s="113"/>
      <c r="HC107" s="113"/>
      <c r="HD107" s="113"/>
      <c r="HE107" s="113"/>
      <c r="HF107" s="113"/>
      <c r="HG107" s="113"/>
      <c r="HH107" s="113"/>
      <c r="HI107" s="113"/>
      <c r="HJ107" s="113"/>
      <c r="HK107" s="113"/>
      <c r="HL107" s="113"/>
      <c r="HM107" s="113"/>
      <c r="HN107" s="113"/>
      <c r="HO107" s="113"/>
      <c r="HP107" s="113"/>
      <c r="HQ107" s="113"/>
      <c r="HR107" s="113"/>
      <c r="HS107" s="113"/>
      <c r="HT107" s="113"/>
      <c r="HU107" s="113"/>
      <c r="HV107" s="113"/>
      <c r="HW107" s="113"/>
      <c r="HX107" s="113"/>
      <c r="HY107" s="113"/>
      <c r="HZ107" s="113"/>
      <c r="IA107" s="113"/>
      <c r="IB107" s="113"/>
      <c r="IC107" s="113"/>
      <c r="ID107" s="113"/>
      <c r="IE107" s="113"/>
      <c r="IF107" s="113"/>
      <c r="IG107" s="113"/>
      <c r="IH107" s="113"/>
      <c r="II107" s="113"/>
      <c r="IJ107" s="113"/>
      <c r="IK107" s="113"/>
      <c r="IL107" s="113"/>
      <c r="IM107" s="113"/>
      <c r="IN107" s="113"/>
      <c r="IO107" s="113"/>
      <c r="IP107" s="113"/>
      <c r="IQ107" s="113"/>
      <c r="IR107" s="113"/>
      <c r="IS107" s="113"/>
      <c r="IT107" s="113"/>
      <c r="IU107" s="113"/>
      <c r="IV107" s="113"/>
      <c r="IW107" s="113"/>
      <c r="IX107" s="113"/>
      <c r="IY107" s="113"/>
      <c r="IZ107" s="113"/>
      <c r="JA107" s="113"/>
      <c r="JB107" s="113"/>
      <c r="JC107" s="113"/>
      <c r="JD107" s="113"/>
      <c r="JE107" s="113"/>
      <c r="JF107" s="113"/>
      <c r="JG107" s="113"/>
      <c r="JH107" s="113"/>
      <c r="JI107" s="113"/>
      <c r="JJ107" s="113"/>
      <c r="JK107" s="113"/>
      <c r="JL107" s="113"/>
      <c r="JM107" s="113"/>
      <c r="JN107" s="113"/>
      <c r="JO107" s="113"/>
      <c r="JP107" s="113"/>
      <c r="JQ107" s="113"/>
      <c r="JR107" s="113"/>
      <c r="JS107" s="113"/>
      <c r="JT107" s="113"/>
      <c r="JU107" s="113"/>
      <c r="JV107" s="113"/>
      <c r="JW107" s="113"/>
      <c r="JX107" s="113"/>
      <c r="JY107" s="113"/>
      <c r="JZ107" s="113"/>
      <c r="KA107" s="113"/>
      <c r="KB107" s="113"/>
      <c r="KC107" s="113"/>
      <c r="KD107" s="113"/>
      <c r="KE107" s="113"/>
      <c r="KF107" s="113"/>
      <c r="KG107" s="113"/>
      <c r="KH107" s="113"/>
      <c r="KI107" s="113"/>
      <c r="KJ107" s="113"/>
      <c r="KK107" s="113"/>
      <c r="KL107" s="113"/>
      <c r="KM107" s="113"/>
      <c r="KN107" s="113"/>
      <c r="KO107" s="113"/>
      <c r="KP107" s="113"/>
      <c r="KQ107" s="113"/>
      <c r="KR107" s="113"/>
      <c r="KS107" s="113"/>
      <c r="KT107" s="113"/>
      <c r="KU107" s="113"/>
      <c r="KV107" s="113"/>
      <c r="KW107" s="113"/>
      <c r="KX107" s="113"/>
      <c r="KY107" s="113"/>
      <c r="KZ107" s="113"/>
      <c r="LA107" s="113"/>
      <c r="LB107" s="113"/>
      <c r="LC107" s="113"/>
      <c r="LD107" s="113"/>
      <c r="LE107" s="113"/>
      <c r="LF107" s="113"/>
      <c r="LG107" s="113"/>
      <c r="LH107" s="113"/>
      <c r="LI107" s="113"/>
      <c r="LJ107" s="113"/>
      <c r="LK107" s="113"/>
      <c r="LL107" s="113"/>
      <c r="LM107" s="113"/>
      <c r="LN107" s="113"/>
      <c r="LO107" s="113"/>
      <c r="LP107" s="113"/>
      <c r="LQ107" s="113"/>
      <c r="LR107" s="113"/>
      <c r="LS107" s="113"/>
      <c r="LT107" s="113"/>
      <c r="LU107" s="113"/>
      <c r="LV107" s="113"/>
      <c r="LW107" s="113"/>
      <c r="LX107" s="113"/>
      <c r="LY107" s="113"/>
      <c r="LZ107" s="113"/>
      <c r="MA107" s="113"/>
      <c r="MB107" s="113"/>
      <c r="MC107" s="113"/>
      <c r="MD107" s="113"/>
      <c r="ME107" s="113"/>
      <c r="MF107" s="113"/>
      <c r="MG107" s="113"/>
      <c r="MH107" s="113"/>
      <c r="MI107" s="113"/>
      <c r="MJ107" s="113"/>
      <c r="MK107" s="113"/>
      <c r="ML107" s="113"/>
      <c r="MM107" s="113"/>
      <c r="MN107" s="113"/>
      <c r="MO107" s="113"/>
      <c r="MP107" s="113"/>
      <c r="MQ107" s="113"/>
      <c r="MR107" s="113"/>
      <c r="MS107" s="113"/>
      <c r="MT107" s="113"/>
      <c r="MU107" s="113"/>
      <c r="MV107" s="113"/>
      <c r="MW107" s="113"/>
      <c r="MX107" s="113"/>
      <c r="MY107" s="113"/>
      <c r="MZ107" s="113"/>
      <c r="NA107" s="113"/>
      <c r="NB107" s="113"/>
      <c r="NC107" s="113"/>
      <c r="ND107" s="113"/>
      <c r="NE107" s="113"/>
      <c r="NF107" s="113"/>
      <c r="NG107" s="113"/>
      <c r="NH107" s="113"/>
      <c r="NI107" s="113"/>
      <c r="NJ107" s="113"/>
      <c r="NK107" s="113"/>
      <c r="NL107" s="113"/>
      <c r="NM107" s="113"/>
      <c r="NN107" s="113"/>
      <c r="NO107" s="113"/>
      <c r="NP107" s="113"/>
      <c r="NQ107" s="113"/>
      <c r="NR107" s="113"/>
      <c r="NS107" s="113"/>
      <c r="NT107" s="113"/>
      <c r="NU107" s="113"/>
      <c r="NV107" s="113"/>
      <c r="NW107" s="113"/>
      <c r="NX107" s="113"/>
      <c r="NY107" s="113"/>
      <c r="NZ107" s="113"/>
      <c r="OA107" s="113"/>
      <c r="OB107" s="113"/>
      <c r="OC107" s="113"/>
      <c r="OD107" s="113"/>
      <c r="OE107" s="113"/>
      <c r="OF107" s="113"/>
      <c r="OG107" s="113"/>
      <c r="OH107" s="113"/>
      <c r="OI107" s="113"/>
      <c r="OJ107" s="113"/>
      <c r="OK107" s="113"/>
      <c r="OL107" s="113"/>
      <c r="OM107" s="113"/>
      <c r="ON107" s="113"/>
      <c r="OO107" s="113"/>
      <c r="OP107" s="113"/>
      <c r="OQ107" s="113"/>
      <c r="OR107" s="113"/>
      <c r="OS107" s="113"/>
      <c r="OT107" s="113"/>
      <c r="OU107" s="113"/>
      <c r="OV107" s="113"/>
      <c r="OW107" s="113"/>
      <c r="OX107" s="113"/>
      <c r="OY107" s="113"/>
      <c r="OZ107" s="113"/>
      <c r="PA107" s="113"/>
      <c r="PB107" s="113"/>
      <c r="PC107" s="113"/>
      <c r="PD107" s="113"/>
      <c r="PE107" s="113"/>
      <c r="PF107" s="113"/>
      <c r="PG107" s="113"/>
      <c r="PH107" s="113"/>
      <c r="PI107" s="113"/>
      <c r="PJ107" s="113"/>
      <c r="PK107" s="113"/>
      <c r="PL107" s="113"/>
      <c r="PM107" s="113"/>
      <c r="PN107" s="113"/>
      <c r="PO107" s="113"/>
      <c r="PP107" s="113"/>
      <c r="PQ107" s="113"/>
      <c r="PR107" s="113"/>
      <c r="PS107" s="113"/>
      <c r="PT107" s="113"/>
      <c r="PU107" s="113"/>
      <c r="PV107" s="113"/>
      <c r="PW107" s="113"/>
      <c r="PX107" s="113"/>
      <c r="PY107" s="113"/>
      <c r="PZ107" s="113"/>
      <c r="QA107" s="113"/>
      <c r="QB107" s="113"/>
      <c r="QC107" s="113"/>
      <c r="QD107" s="113"/>
      <c r="QE107" s="113"/>
      <c r="QF107" s="113"/>
      <c r="QG107" s="113"/>
      <c r="QH107" s="113"/>
      <c r="QI107" s="113"/>
      <c r="QJ107" s="113"/>
      <c r="QK107" s="113"/>
      <c r="QL107" s="113"/>
      <c r="QM107" s="113"/>
      <c r="QN107" s="113"/>
      <c r="QO107" s="113"/>
      <c r="QP107" s="113"/>
      <c r="QQ107" s="113"/>
      <c r="QR107" s="113"/>
      <c r="QS107" s="113"/>
      <c r="QT107" s="113"/>
      <c r="QU107" s="113"/>
      <c r="QV107" s="113"/>
      <c r="QW107" s="113"/>
      <c r="QX107" s="113"/>
      <c r="QY107" s="113"/>
      <c r="QZ107" s="113"/>
      <c r="RA107" s="113"/>
      <c r="RB107" s="113"/>
      <c r="RC107" s="113"/>
      <c r="RD107" s="113"/>
      <c r="RE107" s="113"/>
      <c r="RF107" s="113"/>
      <c r="RG107" s="113"/>
      <c r="RH107" s="113"/>
      <c r="RI107" s="113"/>
      <c r="RJ107" s="113"/>
      <c r="RK107" s="113"/>
      <c r="RL107" s="113"/>
      <c r="RM107" s="113"/>
      <c r="RN107" s="113"/>
      <c r="RO107" s="113"/>
      <c r="RP107" s="113"/>
      <c r="RQ107" s="113"/>
      <c r="RR107" s="113"/>
      <c r="RS107" s="113"/>
      <c r="RT107" s="113"/>
      <c r="RU107" s="113"/>
      <c r="RV107" s="113"/>
      <c r="RW107" s="113"/>
      <c r="RX107" s="113"/>
      <c r="RY107" s="113"/>
      <c r="RZ107" s="113"/>
      <c r="SA107" s="113"/>
      <c r="SB107" s="113"/>
      <c r="SC107" s="113"/>
      <c r="SD107" s="113"/>
      <c r="SE107" s="113"/>
      <c r="SF107" s="113"/>
      <c r="SG107" s="113"/>
      <c r="SH107" s="113"/>
      <c r="SI107" s="113"/>
      <c r="SJ107" s="113"/>
      <c r="SK107" s="113"/>
      <c r="SL107" s="113"/>
      <c r="SM107" s="113"/>
      <c r="SN107" s="113"/>
      <c r="SO107" s="113"/>
      <c r="SP107" s="113"/>
      <c r="SQ107" s="113"/>
      <c r="SR107" s="113"/>
      <c r="SS107" s="113"/>
      <c r="ST107" s="113"/>
      <c r="SU107" s="113"/>
      <c r="SV107" s="113"/>
      <c r="SW107" s="113"/>
      <c r="SX107" s="113"/>
      <c r="SY107" s="113"/>
      <c r="SZ107" s="113"/>
      <c r="TA107" s="113"/>
      <c r="TB107" s="113"/>
      <c r="TC107" s="113"/>
      <c r="TD107" s="113"/>
      <c r="TE107" s="113"/>
      <c r="TF107" s="113"/>
      <c r="TG107" s="113"/>
      <c r="TH107" s="113"/>
      <c r="TI107" s="113"/>
      <c r="TJ107" s="113"/>
      <c r="TK107" s="113"/>
      <c r="TL107" s="113"/>
      <c r="TM107" s="113"/>
      <c r="TN107" s="113"/>
      <c r="TO107" s="113"/>
      <c r="TP107" s="113"/>
      <c r="TQ107" s="113"/>
      <c r="TR107" s="113"/>
      <c r="TS107" s="113"/>
      <c r="TT107" s="113"/>
      <c r="TU107" s="113"/>
      <c r="TV107" s="113"/>
      <c r="TW107" s="113"/>
      <c r="TX107" s="113"/>
      <c r="TY107" s="113"/>
      <c r="TZ107" s="113"/>
      <c r="UA107" s="113"/>
      <c r="UB107" s="113"/>
      <c r="UC107" s="113"/>
      <c r="UD107" s="113"/>
      <c r="UE107" s="113"/>
      <c r="UF107" s="113"/>
      <c r="UG107" s="113"/>
      <c r="UH107" s="113"/>
      <c r="UI107" s="113"/>
      <c r="UJ107" s="113"/>
      <c r="UK107" s="113"/>
      <c r="UL107" s="113"/>
      <c r="UM107" s="113"/>
      <c r="UN107" s="113"/>
      <c r="UO107" s="113"/>
      <c r="UP107" s="113"/>
      <c r="UQ107" s="113"/>
      <c r="UR107" s="113"/>
      <c r="US107" s="113"/>
      <c r="UT107" s="113"/>
      <c r="UU107" s="113"/>
      <c r="UV107" s="113"/>
      <c r="UW107" s="113"/>
      <c r="UX107" s="113"/>
      <c r="UY107" s="113"/>
      <c r="UZ107" s="113"/>
      <c r="VA107" s="113"/>
      <c r="VB107" s="113"/>
      <c r="VC107" s="113"/>
      <c r="VD107" s="113"/>
      <c r="VE107" s="113"/>
      <c r="VF107" s="113"/>
      <c r="VG107" s="113"/>
      <c r="VH107" s="113"/>
      <c r="VI107" s="113"/>
      <c r="VJ107" s="113"/>
      <c r="VK107" s="113"/>
      <c r="VL107" s="113"/>
      <c r="VM107" s="113"/>
      <c r="VN107" s="113"/>
      <c r="VO107" s="113"/>
      <c r="VP107" s="113"/>
      <c r="VQ107" s="113"/>
      <c r="VR107" s="113"/>
      <c r="VS107" s="113"/>
      <c r="VT107" s="113"/>
      <c r="VU107" s="113"/>
      <c r="VV107" s="113"/>
      <c r="VW107" s="113"/>
      <c r="VX107" s="113"/>
      <c r="VY107" s="113"/>
      <c r="VZ107" s="113"/>
      <c r="WA107" s="113"/>
      <c r="WB107" s="113"/>
      <c r="WC107" s="113"/>
      <c r="WD107" s="113"/>
      <c r="WE107" s="113"/>
      <c r="WF107" s="113"/>
      <c r="WG107" s="113"/>
      <c r="WH107" s="113"/>
      <c r="WI107" s="113"/>
      <c r="WJ107" s="113"/>
      <c r="WK107" s="113"/>
      <c r="WL107" s="113"/>
      <c r="WM107" s="113"/>
      <c r="WN107" s="113"/>
      <c r="WO107" s="113"/>
      <c r="WP107" s="113"/>
      <c r="WQ107" s="113"/>
      <c r="WR107" s="113"/>
      <c r="WS107" s="113"/>
      <c r="WT107" s="113"/>
      <c r="WU107" s="113"/>
      <c r="WV107" s="113"/>
      <c r="WW107" s="113"/>
      <c r="WX107" s="113"/>
      <c r="WY107" s="113"/>
      <c r="WZ107" s="113"/>
      <c r="XA107" s="113"/>
      <c r="XB107" s="113"/>
      <c r="XC107" s="113"/>
      <c r="XD107" s="113"/>
      <c r="XE107" s="113"/>
      <c r="XF107" s="113"/>
      <c r="XG107" s="113"/>
      <c r="XH107" s="113"/>
      <c r="XI107" s="113"/>
      <c r="XJ107" s="113"/>
      <c r="XK107" s="113"/>
      <c r="XL107" s="113"/>
      <c r="XM107" s="113"/>
      <c r="XN107" s="113"/>
      <c r="XO107" s="113"/>
      <c r="XP107" s="113"/>
      <c r="XQ107" s="113"/>
      <c r="XR107" s="113"/>
      <c r="XS107" s="113"/>
      <c r="XT107" s="113"/>
      <c r="XU107" s="113"/>
      <c r="XV107" s="113"/>
      <c r="XW107" s="113"/>
      <c r="XX107" s="113"/>
      <c r="XY107" s="113"/>
      <c r="XZ107" s="113"/>
      <c r="YA107" s="113"/>
      <c r="YB107" s="113"/>
      <c r="YC107" s="113"/>
      <c r="YD107" s="113"/>
      <c r="YE107" s="113"/>
      <c r="YF107" s="113"/>
      <c r="YG107" s="113"/>
      <c r="YH107" s="113"/>
      <c r="YI107" s="113"/>
      <c r="YJ107" s="113"/>
      <c r="YK107" s="113"/>
      <c r="YL107" s="113"/>
      <c r="YM107" s="113"/>
      <c r="YN107" s="113"/>
      <c r="YO107" s="113"/>
      <c r="YP107" s="113"/>
      <c r="YQ107" s="113"/>
      <c r="YR107" s="113"/>
      <c r="YS107" s="113"/>
      <c r="YT107" s="113"/>
      <c r="YU107" s="113"/>
      <c r="YV107" s="113"/>
      <c r="YW107" s="113"/>
      <c r="YX107" s="113"/>
      <c r="YY107" s="113"/>
      <c r="YZ107" s="113"/>
      <c r="ZA107" s="113"/>
      <c r="ZB107" s="113"/>
      <c r="ZC107" s="113"/>
      <c r="ZD107" s="113"/>
      <c r="ZE107" s="113"/>
      <c r="ZF107" s="113"/>
      <c r="ZG107" s="113"/>
      <c r="ZH107" s="113"/>
      <c r="ZI107" s="113"/>
      <c r="ZJ107" s="113"/>
      <c r="ZK107" s="113"/>
      <c r="ZL107" s="113"/>
      <c r="ZM107" s="113"/>
      <c r="ZN107" s="113"/>
      <c r="ZO107" s="113"/>
      <c r="ZP107" s="113"/>
      <c r="ZQ107" s="113"/>
      <c r="ZR107" s="113"/>
      <c r="ZS107" s="113"/>
      <c r="ZT107" s="113"/>
      <c r="ZU107" s="113"/>
      <c r="ZV107" s="113"/>
      <c r="ZW107" s="113"/>
      <c r="ZX107" s="113"/>
      <c r="ZY107" s="113"/>
      <c r="ZZ107" s="113"/>
      <c r="AAA107" s="113"/>
      <c r="AAB107" s="113"/>
      <c r="AAC107" s="113"/>
      <c r="AAD107" s="113"/>
      <c r="AAE107" s="113"/>
      <c r="AAF107" s="113"/>
      <c r="AAG107" s="113"/>
      <c r="AAH107" s="113"/>
      <c r="AAI107" s="113"/>
      <c r="AAJ107" s="113"/>
      <c r="AAK107" s="113"/>
      <c r="AAL107" s="113"/>
      <c r="AAM107" s="113"/>
      <c r="AAN107" s="113"/>
      <c r="AAO107" s="113"/>
      <c r="AAP107" s="113"/>
      <c r="AAQ107" s="113"/>
      <c r="AAR107" s="113"/>
      <c r="AAS107" s="113"/>
      <c r="AAT107" s="113"/>
      <c r="AAU107" s="113"/>
      <c r="AAV107" s="113"/>
      <c r="AAW107" s="113"/>
      <c r="AAX107" s="113"/>
      <c r="AAY107" s="113"/>
      <c r="AAZ107" s="113"/>
      <c r="ABA107" s="113"/>
      <c r="ABB107" s="113"/>
      <c r="ABC107" s="113"/>
      <c r="ABD107" s="113"/>
      <c r="ABE107" s="113"/>
      <c r="ABF107" s="113"/>
      <c r="ABG107" s="113"/>
      <c r="ABH107" s="113"/>
      <c r="ABI107" s="113"/>
      <c r="ABJ107" s="113"/>
      <c r="ABK107" s="113"/>
      <c r="ABL107" s="113"/>
      <c r="ABM107" s="113"/>
      <c r="ABN107" s="113"/>
      <c r="ABO107" s="113"/>
      <c r="ABP107" s="113"/>
      <c r="ABQ107" s="113"/>
      <c r="ABR107" s="113"/>
      <c r="ABS107" s="113"/>
      <c r="ABT107" s="113"/>
      <c r="ABU107" s="113"/>
      <c r="ABV107" s="113"/>
      <c r="ABW107" s="113"/>
      <c r="ABX107" s="113"/>
      <c r="ABY107" s="113"/>
      <c r="ABZ107" s="113"/>
      <c r="ACA107" s="113"/>
      <c r="ACB107" s="113"/>
      <c r="ACC107" s="113"/>
      <c r="ACD107" s="113"/>
      <c r="ACE107" s="113"/>
      <c r="ACF107" s="113"/>
      <c r="ACG107" s="113"/>
      <c r="ACH107" s="113"/>
      <c r="ACI107" s="113"/>
      <c r="ACJ107" s="113"/>
      <c r="ACK107" s="113"/>
      <c r="ACL107" s="113"/>
      <c r="ACM107" s="113"/>
      <c r="ACN107" s="113"/>
      <c r="ACO107" s="113"/>
      <c r="ACP107" s="113"/>
      <c r="ACQ107" s="113"/>
      <c r="ACR107" s="113"/>
      <c r="ACS107" s="113"/>
      <c r="ACT107" s="113"/>
      <c r="ACU107" s="113"/>
      <c r="ACV107" s="113"/>
      <c r="ACW107" s="113"/>
      <c r="ACX107" s="113"/>
      <c r="ACY107" s="113"/>
      <c r="ACZ107" s="113"/>
      <c r="ADA107" s="113"/>
      <c r="ADB107" s="113"/>
      <c r="ADC107" s="113"/>
      <c r="ADD107" s="113"/>
      <c r="ADE107" s="113"/>
      <c r="ADF107" s="113"/>
      <c r="ADG107" s="113"/>
      <c r="ADH107" s="113"/>
      <c r="ADI107" s="113"/>
      <c r="ADJ107" s="113"/>
      <c r="ADK107" s="113"/>
      <c r="ADL107" s="113"/>
      <c r="ADM107" s="113"/>
      <c r="ADN107" s="113"/>
      <c r="ADO107" s="113"/>
      <c r="ADP107" s="113"/>
      <c r="ADQ107" s="113"/>
      <c r="ADR107" s="113"/>
      <c r="ADS107" s="113"/>
      <c r="ADT107" s="113"/>
      <c r="ADU107" s="113"/>
      <c r="ADV107" s="113"/>
      <c r="ADW107" s="113"/>
      <c r="ADX107" s="113"/>
      <c r="ADY107" s="113"/>
      <c r="ADZ107" s="113"/>
      <c r="AEA107" s="113"/>
      <c r="AEB107" s="113"/>
      <c r="AEC107" s="113"/>
      <c r="AED107" s="113"/>
      <c r="AEE107" s="113"/>
      <c r="AEF107" s="113"/>
      <c r="AEG107" s="113"/>
      <c r="AEH107" s="113"/>
      <c r="AEI107" s="113"/>
      <c r="AEJ107" s="113"/>
      <c r="AEK107" s="113"/>
      <c r="AEL107" s="113"/>
      <c r="AEM107" s="113"/>
      <c r="AEN107" s="113"/>
      <c r="AEO107" s="113"/>
      <c r="AEP107" s="113"/>
      <c r="AEQ107" s="113"/>
      <c r="AER107" s="113"/>
      <c r="AES107" s="113"/>
      <c r="AET107" s="113"/>
      <c r="AEU107" s="113"/>
      <c r="AEV107" s="113"/>
      <c r="AEW107" s="113"/>
      <c r="AEX107" s="113"/>
      <c r="AEY107" s="113"/>
      <c r="AEZ107" s="113"/>
      <c r="AFA107" s="113"/>
      <c r="AFB107" s="113"/>
      <c r="AFC107" s="113"/>
      <c r="AFD107" s="113"/>
      <c r="AFE107" s="113"/>
      <c r="AFF107" s="113"/>
      <c r="AFG107" s="113"/>
      <c r="AFH107" s="113"/>
      <c r="AFI107" s="113"/>
      <c r="AFJ107" s="113"/>
      <c r="AFK107" s="113"/>
      <c r="AFL107" s="113"/>
      <c r="AFM107" s="113"/>
      <c r="AFN107" s="113"/>
      <c r="AFO107" s="113"/>
      <c r="AFP107" s="113"/>
      <c r="AFQ107" s="113"/>
      <c r="AFR107" s="113"/>
      <c r="AFS107" s="113"/>
      <c r="AFT107" s="113"/>
      <c r="AFU107" s="113"/>
      <c r="AFV107" s="113"/>
      <c r="AFW107" s="113"/>
      <c r="AFX107" s="113"/>
      <c r="AFY107" s="113"/>
      <c r="AFZ107" s="113"/>
      <c r="AGA107" s="113"/>
      <c r="AGB107" s="113"/>
      <c r="AGC107" s="113"/>
      <c r="AGD107" s="113"/>
      <c r="AGE107" s="113"/>
      <c r="AGF107" s="113"/>
      <c r="AGG107" s="113"/>
      <c r="AGH107" s="113"/>
      <c r="AGI107" s="113"/>
      <c r="AGJ107" s="113"/>
      <c r="AGK107" s="113"/>
      <c r="AGL107" s="113"/>
      <c r="AGM107" s="113"/>
      <c r="AGN107" s="113"/>
      <c r="AGO107" s="113"/>
      <c r="AGP107" s="113"/>
      <c r="AGQ107" s="113"/>
      <c r="AGR107" s="113"/>
      <c r="AGS107" s="113"/>
      <c r="AGT107" s="113"/>
      <c r="AGU107" s="113"/>
      <c r="AGV107" s="113"/>
      <c r="AGW107" s="113"/>
      <c r="AGX107" s="113"/>
      <c r="AGY107" s="113"/>
      <c r="AGZ107" s="113"/>
      <c r="AHA107" s="113"/>
      <c r="AHB107" s="113"/>
      <c r="AHC107" s="113"/>
      <c r="AHD107" s="113"/>
      <c r="AHE107" s="113"/>
      <c r="AHF107" s="113"/>
      <c r="AHG107" s="113"/>
      <c r="AHH107" s="113"/>
      <c r="AHI107" s="113"/>
      <c r="AHJ107" s="113"/>
      <c r="AHK107" s="113"/>
      <c r="AHL107" s="113"/>
      <c r="AHM107" s="113"/>
      <c r="AHN107" s="113"/>
      <c r="AHO107" s="113"/>
      <c r="AHP107" s="113"/>
      <c r="AHQ107" s="113"/>
      <c r="AHR107" s="113"/>
      <c r="AHS107" s="113"/>
      <c r="AHT107" s="113"/>
      <c r="AHU107" s="113"/>
      <c r="AHV107" s="113"/>
      <c r="AHW107" s="113"/>
      <c r="AHX107" s="113"/>
      <c r="AHY107" s="113"/>
      <c r="AHZ107" s="113"/>
      <c r="AIA107" s="113"/>
      <c r="AIB107" s="113"/>
      <c r="AIC107" s="113"/>
      <c r="AID107" s="113"/>
      <c r="AIE107" s="113"/>
      <c r="AIF107" s="113"/>
      <c r="AIG107" s="113"/>
      <c r="AIH107" s="113"/>
      <c r="AII107" s="113"/>
      <c r="AIJ107" s="113"/>
      <c r="AIK107" s="113"/>
      <c r="AIL107" s="113"/>
      <c r="AIM107" s="113"/>
      <c r="AIN107" s="113"/>
      <c r="AIO107" s="113"/>
      <c r="AIP107" s="113"/>
      <c r="AIQ107" s="113"/>
      <c r="AIR107" s="113"/>
      <c r="AIS107" s="113"/>
      <c r="AIT107" s="113"/>
      <c r="AIU107" s="113"/>
      <c r="AIV107" s="113"/>
      <c r="AIW107" s="113"/>
      <c r="AIX107" s="113"/>
      <c r="AIY107" s="113"/>
      <c r="AIZ107" s="113"/>
      <c r="AJA107" s="113"/>
      <c r="AJB107" s="113"/>
      <c r="AJC107" s="113"/>
      <c r="AJD107" s="113"/>
      <c r="AJE107" s="113"/>
      <c r="AJF107" s="113"/>
      <c r="AJG107" s="113"/>
      <c r="AJH107" s="113"/>
      <c r="AJI107" s="113"/>
      <c r="AJJ107" s="113"/>
      <c r="AJK107" s="113"/>
      <c r="AJL107" s="113"/>
      <c r="AJM107" s="113"/>
      <c r="AJN107" s="113"/>
      <c r="AJO107" s="113"/>
      <c r="AJP107" s="113"/>
      <c r="AJQ107" s="113"/>
      <c r="AJR107" s="113"/>
      <c r="AJS107" s="113"/>
      <c r="AJT107" s="113"/>
      <c r="AJU107" s="113"/>
      <c r="AJV107" s="113"/>
      <c r="AJW107" s="113"/>
      <c r="AJX107" s="113"/>
      <c r="AJY107" s="113"/>
      <c r="AJZ107" s="113"/>
      <c r="AKA107" s="113"/>
      <c r="AKB107" s="113"/>
      <c r="AKC107" s="113"/>
      <c r="AKD107" s="113"/>
      <c r="AKE107" s="113"/>
      <c r="AKF107" s="113"/>
      <c r="AKG107" s="113"/>
      <c r="AKH107" s="113"/>
      <c r="AKI107" s="113"/>
      <c r="AKJ107" s="113"/>
      <c r="AKK107" s="113"/>
      <c r="AKL107" s="113"/>
      <c r="AKM107" s="113"/>
      <c r="AKN107" s="113"/>
      <c r="AKO107" s="113"/>
      <c r="AKP107" s="113"/>
      <c r="AKQ107" s="113"/>
      <c r="AKR107" s="113"/>
      <c r="AKS107" s="113"/>
      <c r="AKT107" s="113"/>
      <c r="AKU107" s="113"/>
      <c r="AKV107" s="113"/>
      <c r="AKW107" s="113"/>
      <c r="AKX107" s="113"/>
      <c r="AKY107" s="113"/>
      <c r="AKZ107" s="113"/>
      <c r="ALA107" s="113"/>
      <c r="ALB107" s="113"/>
      <c r="ALC107" s="113"/>
      <c r="ALD107" s="113"/>
      <c r="ALE107" s="113"/>
      <c r="ALF107" s="113"/>
      <c r="ALG107" s="113"/>
      <c r="ALH107" s="113"/>
      <c r="ALI107" s="113"/>
      <c r="ALJ107" s="113"/>
      <c r="ALK107" s="113"/>
      <c r="ALL107" s="113"/>
      <c r="ALM107" s="113"/>
      <c r="ALN107" s="113"/>
      <c r="ALO107" s="113"/>
      <c r="ALP107" s="113"/>
      <c r="ALQ107" s="113"/>
      <c r="ALR107" s="113"/>
      <c r="ALS107" s="113"/>
      <c r="ALT107" s="113"/>
      <c r="ALU107" s="113"/>
      <c r="ALV107" s="113"/>
      <c r="ALW107" s="113"/>
      <c r="ALX107" s="113"/>
      <c r="ALY107" s="113"/>
      <c r="ALZ107" s="113"/>
      <c r="AMA107" s="113"/>
      <c r="AMB107" s="113"/>
      <c r="AMC107" s="113"/>
      <c r="AMD107" s="113"/>
      <c r="AME107" s="113"/>
      <c r="AMF107" s="113"/>
      <c r="AMG107" s="113"/>
      <c r="AMH107" s="113"/>
      <c r="AMI107" s="113"/>
      <c r="AMJ107" s="113"/>
      <c r="AMK107" s="113"/>
      <c r="AML107" s="113"/>
      <c r="AMM107" s="113"/>
      <c r="AMN107" s="113"/>
      <c r="AMO107" s="113"/>
      <c r="AMP107" s="113"/>
      <c r="AMQ107" s="113"/>
      <c r="AMR107" s="113"/>
      <c r="AMS107" s="113"/>
      <c r="AMT107" s="113"/>
      <c r="AMU107" s="113"/>
      <c r="AMV107" s="113"/>
      <c r="AMW107" s="113"/>
      <c r="AMX107" s="113"/>
      <c r="AMY107" s="113"/>
      <c r="AMZ107" s="113"/>
      <c r="ANA107" s="113"/>
      <c r="ANB107" s="113"/>
      <c r="ANC107" s="113"/>
      <c r="AND107" s="113"/>
      <c r="ANE107" s="113"/>
      <c r="ANF107" s="113"/>
      <c r="ANG107" s="113"/>
      <c r="ANH107" s="113"/>
      <c r="ANI107" s="113"/>
      <c r="ANJ107" s="113"/>
      <c r="ANK107" s="113"/>
      <c r="ANL107" s="113"/>
      <c r="ANM107" s="113"/>
      <c r="ANN107" s="113"/>
      <c r="ANO107" s="113"/>
      <c r="ANP107" s="113"/>
      <c r="ANQ107" s="113"/>
      <c r="ANR107" s="113"/>
      <c r="ANS107" s="113"/>
      <c r="ANT107" s="113"/>
      <c r="ANU107" s="113"/>
      <c r="ANV107" s="113"/>
      <c r="ANW107" s="113"/>
      <c r="ANX107" s="113"/>
      <c r="ANY107" s="113"/>
      <c r="ANZ107" s="113"/>
      <c r="AOA107" s="113"/>
      <c r="AOB107" s="113"/>
      <c r="AOC107" s="113"/>
      <c r="AOD107" s="113"/>
      <c r="AOE107" s="113"/>
      <c r="AOF107" s="113"/>
      <c r="AOG107" s="113"/>
      <c r="AOH107" s="113"/>
      <c r="AOI107" s="113"/>
      <c r="AOJ107" s="113"/>
      <c r="AOK107" s="113"/>
      <c r="AOL107" s="113"/>
      <c r="AOM107" s="113"/>
      <c r="AON107" s="113"/>
      <c r="AOO107" s="113"/>
      <c r="AOP107" s="113"/>
      <c r="AOQ107" s="113"/>
      <c r="AOR107" s="113"/>
      <c r="AOS107" s="113"/>
      <c r="AOT107" s="113"/>
      <c r="AOU107" s="113"/>
      <c r="AOV107" s="113"/>
      <c r="AOW107" s="113"/>
      <c r="AOX107" s="113"/>
      <c r="AOY107" s="113"/>
      <c r="AOZ107" s="113"/>
      <c r="APA107" s="113"/>
      <c r="APB107" s="113"/>
      <c r="APC107" s="113"/>
      <c r="APD107" s="113"/>
      <c r="APE107" s="113"/>
      <c r="APF107" s="113"/>
      <c r="APG107" s="113"/>
      <c r="APH107" s="113"/>
      <c r="API107" s="113"/>
      <c r="APJ107" s="113"/>
      <c r="APK107" s="113"/>
      <c r="APL107" s="113"/>
      <c r="APM107" s="113"/>
      <c r="APN107" s="113"/>
      <c r="APO107" s="113"/>
      <c r="APP107" s="113"/>
      <c r="APQ107" s="113"/>
      <c r="APR107" s="113"/>
      <c r="APS107" s="113"/>
      <c r="APT107" s="113"/>
      <c r="APU107" s="113"/>
      <c r="APV107" s="113"/>
      <c r="APW107" s="113"/>
      <c r="APX107" s="113"/>
      <c r="APY107" s="113"/>
      <c r="APZ107" s="113"/>
      <c r="AQA107" s="113"/>
      <c r="AQB107" s="113"/>
      <c r="AQC107" s="113"/>
      <c r="AQD107" s="113"/>
      <c r="AQE107" s="113"/>
      <c r="AQF107" s="113"/>
      <c r="AQG107" s="113"/>
      <c r="AQH107" s="113"/>
      <c r="AQI107" s="113"/>
      <c r="AQJ107" s="113"/>
      <c r="AQK107" s="113"/>
      <c r="AQL107" s="113"/>
      <c r="AQM107" s="113"/>
      <c r="AQN107" s="113"/>
      <c r="AQO107" s="113"/>
      <c r="AQP107" s="113"/>
      <c r="AQQ107" s="113"/>
      <c r="AQR107" s="113"/>
      <c r="AQS107" s="113"/>
      <c r="AQT107" s="113"/>
      <c r="AQU107" s="113"/>
      <c r="AQV107" s="113"/>
      <c r="AQW107" s="113"/>
      <c r="AQX107" s="113"/>
      <c r="AQY107" s="113"/>
      <c r="AQZ107" s="113"/>
      <c r="ARA107" s="113"/>
      <c r="ARB107" s="113"/>
      <c r="ARC107" s="113"/>
      <c r="ARD107" s="113"/>
      <c r="ARE107" s="113"/>
      <c r="ARF107" s="113"/>
      <c r="ARG107" s="113"/>
      <c r="ARH107" s="113"/>
      <c r="ARI107" s="113"/>
      <c r="ARJ107" s="113"/>
      <c r="ARK107" s="113"/>
      <c r="ARL107" s="113"/>
      <c r="ARM107" s="113"/>
      <c r="ARN107" s="113"/>
      <c r="ARO107" s="113"/>
      <c r="ARP107" s="113"/>
      <c r="ARQ107" s="113"/>
      <c r="ARR107" s="113"/>
      <c r="ARS107" s="113"/>
      <c r="ART107" s="113"/>
      <c r="ARU107" s="113"/>
      <c r="ARV107" s="113"/>
      <c r="ARW107" s="113"/>
      <c r="ARX107" s="113"/>
      <c r="ARY107" s="113"/>
      <c r="ARZ107" s="113"/>
      <c r="ASA107" s="113"/>
      <c r="ASB107" s="113"/>
      <c r="ASC107" s="113"/>
      <c r="ASD107" s="113"/>
      <c r="ASE107" s="113"/>
      <c r="ASF107" s="113"/>
      <c r="ASG107" s="113"/>
      <c r="ASH107" s="113"/>
      <c r="ASI107" s="113"/>
      <c r="ASJ107" s="113"/>
      <c r="ASK107" s="113"/>
      <c r="ASL107" s="113"/>
      <c r="ASM107" s="113"/>
      <c r="ASN107" s="113"/>
      <c r="ASO107" s="113"/>
      <c r="ASP107" s="113"/>
      <c r="ASQ107" s="113"/>
      <c r="ASR107" s="113"/>
      <c r="ASS107" s="113"/>
      <c r="AST107" s="113"/>
      <c r="ASU107" s="113"/>
      <c r="ASV107" s="113"/>
      <c r="ASW107" s="113"/>
      <c r="ASX107" s="113"/>
      <c r="ASY107" s="113"/>
      <c r="ASZ107" s="113"/>
      <c r="ATA107" s="113"/>
      <c r="ATB107" s="113"/>
      <c r="ATC107" s="113"/>
      <c r="ATD107" s="113"/>
      <c r="ATE107" s="113"/>
      <c r="ATF107" s="113"/>
      <c r="ATG107" s="113"/>
      <c r="ATH107" s="113"/>
      <c r="ATI107" s="113"/>
      <c r="ATJ107" s="113"/>
      <c r="ATK107" s="113"/>
      <c r="ATL107" s="113"/>
      <c r="ATM107" s="113"/>
      <c r="ATN107" s="113"/>
      <c r="ATO107" s="113"/>
      <c r="ATP107" s="113"/>
      <c r="ATQ107" s="113"/>
      <c r="ATR107" s="113"/>
      <c r="ATS107" s="113"/>
      <c r="ATT107" s="113"/>
      <c r="ATU107" s="113"/>
      <c r="ATV107" s="113"/>
      <c r="ATW107" s="113"/>
      <c r="ATX107" s="113"/>
      <c r="ATY107" s="113"/>
      <c r="ATZ107" s="113"/>
      <c r="AUA107" s="113"/>
      <c r="AUB107" s="113"/>
      <c r="AUC107" s="113"/>
      <c r="AUD107" s="113"/>
      <c r="AUE107" s="113"/>
      <c r="AUF107" s="113"/>
      <c r="AUG107" s="113"/>
      <c r="AUH107" s="113"/>
      <c r="AUI107" s="113"/>
      <c r="AUJ107" s="113"/>
      <c r="AUK107" s="113"/>
      <c r="AUL107" s="113"/>
      <c r="AUM107" s="113"/>
      <c r="AUN107" s="113"/>
      <c r="AUO107" s="113"/>
      <c r="AUP107" s="113"/>
      <c r="AUQ107" s="113"/>
      <c r="AUR107" s="113"/>
      <c r="AUS107" s="113"/>
      <c r="AUT107" s="113"/>
      <c r="AUU107" s="113"/>
      <c r="AUV107" s="113"/>
      <c r="AUW107" s="113"/>
      <c r="AUX107" s="113"/>
      <c r="AUY107" s="113"/>
      <c r="AUZ107" s="113"/>
      <c r="AVA107" s="113"/>
      <c r="AVB107" s="113"/>
      <c r="AVC107" s="113"/>
      <c r="AVD107" s="113"/>
      <c r="AVE107" s="113"/>
      <c r="AVF107" s="113"/>
      <c r="AVG107" s="113"/>
      <c r="AVH107" s="113"/>
      <c r="AVI107" s="113"/>
      <c r="AVJ107" s="113"/>
      <c r="AVK107" s="113"/>
      <c r="AVL107" s="113"/>
      <c r="AVM107" s="113"/>
      <c r="AVN107" s="113"/>
      <c r="AVO107" s="113"/>
      <c r="AVP107" s="113"/>
      <c r="AVQ107" s="113"/>
      <c r="AVR107" s="113"/>
      <c r="AVS107" s="113"/>
      <c r="AVT107" s="113"/>
      <c r="AVU107" s="113"/>
      <c r="AVV107" s="113"/>
      <c r="AVW107" s="113"/>
      <c r="AVX107" s="113"/>
      <c r="AVY107" s="113"/>
      <c r="AVZ107" s="113"/>
      <c r="AWA107" s="113"/>
      <c r="AWB107" s="113"/>
      <c r="AWC107" s="113"/>
      <c r="AWD107" s="113"/>
      <c r="AWE107" s="113"/>
      <c r="AWF107" s="113"/>
      <c r="AWG107" s="113"/>
      <c r="AWH107" s="113"/>
      <c r="AWI107" s="113"/>
      <c r="AWJ107" s="113"/>
      <c r="AWK107" s="113"/>
      <c r="AWL107" s="113"/>
      <c r="AWM107" s="113"/>
      <c r="AWN107" s="113"/>
      <c r="AWO107" s="113"/>
      <c r="AWP107" s="113"/>
      <c r="AWQ107" s="113"/>
      <c r="AWR107" s="113"/>
      <c r="AWS107" s="113"/>
      <c r="AWT107" s="113"/>
      <c r="AWU107" s="113"/>
      <c r="AWV107" s="113"/>
      <c r="AWW107" s="113"/>
      <c r="AWX107" s="113"/>
      <c r="AWY107" s="113"/>
      <c r="AWZ107" s="113"/>
      <c r="AXA107" s="113"/>
      <c r="AXB107" s="113"/>
      <c r="AXC107" s="113"/>
      <c r="AXD107" s="113"/>
      <c r="AXE107" s="113"/>
      <c r="AXF107" s="113"/>
      <c r="AXG107" s="113"/>
      <c r="AXH107" s="113"/>
      <c r="AXI107" s="113"/>
      <c r="AXJ107" s="113"/>
      <c r="AXK107" s="113"/>
      <c r="AXL107" s="113"/>
      <c r="AXM107" s="113"/>
      <c r="AXN107" s="113"/>
      <c r="AXO107" s="113"/>
      <c r="AXP107" s="113"/>
      <c r="AXQ107" s="113"/>
      <c r="AXR107" s="113"/>
      <c r="AXS107" s="113"/>
      <c r="AXT107" s="113"/>
      <c r="AXU107" s="113"/>
      <c r="AXV107" s="113"/>
      <c r="AXW107" s="113"/>
      <c r="AXX107" s="113"/>
      <c r="AXY107" s="113"/>
      <c r="AXZ107" s="113"/>
      <c r="AYA107" s="113"/>
      <c r="AYB107" s="113"/>
      <c r="AYC107" s="113"/>
      <c r="AYD107" s="113"/>
      <c r="AYE107" s="113"/>
      <c r="AYF107" s="113"/>
      <c r="AYG107" s="113"/>
      <c r="AYH107" s="113"/>
      <c r="AYI107" s="113"/>
      <c r="AYJ107" s="113"/>
      <c r="AYK107" s="113"/>
      <c r="AYL107" s="113"/>
      <c r="AYM107" s="113"/>
      <c r="AYN107" s="113"/>
      <c r="AYO107" s="113"/>
      <c r="AYP107" s="113"/>
      <c r="AYQ107" s="113"/>
      <c r="AYR107" s="113"/>
      <c r="AYS107" s="113"/>
      <c r="AYT107" s="113"/>
      <c r="AYU107" s="113"/>
      <c r="AYV107" s="113"/>
      <c r="AYW107" s="113"/>
      <c r="AYX107" s="113"/>
      <c r="AYY107" s="113"/>
      <c r="AYZ107" s="113"/>
      <c r="AZA107" s="113"/>
      <c r="AZB107" s="113"/>
      <c r="AZC107" s="113"/>
      <c r="AZD107" s="113"/>
      <c r="AZE107" s="113"/>
      <c r="AZF107" s="113"/>
      <c r="AZG107" s="113"/>
      <c r="AZH107" s="113"/>
      <c r="AZI107" s="113"/>
      <c r="AZJ107" s="113"/>
      <c r="AZK107" s="113"/>
      <c r="AZL107" s="113"/>
      <c r="AZM107" s="113"/>
      <c r="AZN107" s="113"/>
      <c r="AZO107" s="113"/>
      <c r="AZP107" s="113"/>
      <c r="AZQ107" s="113"/>
      <c r="AZR107" s="113"/>
      <c r="AZS107" s="113"/>
      <c r="AZT107" s="113"/>
      <c r="AZU107" s="113"/>
      <c r="AZV107" s="113"/>
      <c r="AZW107" s="113"/>
      <c r="AZX107" s="113"/>
      <c r="AZY107" s="113"/>
      <c r="AZZ107" s="113"/>
      <c r="BAA107" s="113"/>
      <c r="BAB107" s="113"/>
      <c r="BAC107" s="113"/>
      <c r="BAD107" s="113"/>
      <c r="BAE107" s="113"/>
      <c r="BAF107" s="113"/>
      <c r="BAG107" s="113"/>
      <c r="BAH107" s="113"/>
      <c r="BAI107" s="113"/>
      <c r="BAJ107" s="113"/>
      <c r="BAK107" s="113"/>
      <c r="BAL107" s="113"/>
      <c r="BAM107" s="113"/>
      <c r="BAN107" s="113"/>
      <c r="BAO107" s="113"/>
      <c r="BAP107" s="113"/>
      <c r="BAQ107" s="113"/>
      <c r="BAR107" s="113"/>
      <c r="BAS107" s="113"/>
      <c r="BAT107" s="113"/>
      <c r="BAU107" s="113"/>
      <c r="BAV107" s="113"/>
      <c r="BAW107" s="113"/>
      <c r="BAX107" s="113"/>
      <c r="BAY107" s="113"/>
      <c r="BAZ107" s="113"/>
      <c r="BBA107" s="113"/>
      <c r="BBB107" s="113"/>
      <c r="BBC107" s="113"/>
      <c r="BBD107" s="113"/>
      <c r="BBE107" s="113"/>
      <c r="BBF107" s="113"/>
      <c r="BBG107" s="113"/>
      <c r="BBH107" s="113"/>
      <c r="BBI107" s="113"/>
      <c r="BBJ107" s="113"/>
      <c r="BBK107" s="113"/>
      <c r="BBL107" s="113"/>
      <c r="BBM107" s="113"/>
      <c r="BBN107" s="113"/>
      <c r="BBO107" s="113"/>
      <c r="BBP107" s="113"/>
      <c r="BBQ107" s="113"/>
      <c r="BBR107" s="113"/>
      <c r="BBS107" s="113"/>
      <c r="BBT107" s="113"/>
      <c r="BBU107" s="113"/>
      <c r="BBV107" s="113"/>
      <c r="BBW107" s="113"/>
      <c r="BBX107" s="113"/>
      <c r="BBY107" s="113"/>
      <c r="BBZ107" s="113"/>
      <c r="BCA107" s="113"/>
      <c r="BCB107" s="113"/>
      <c r="BCC107" s="113"/>
      <c r="BCD107" s="113"/>
      <c r="BCE107" s="113"/>
      <c r="BCF107" s="113"/>
      <c r="BCG107" s="113"/>
      <c r="BCH107" s="113"/>
      <c r="BCI107" s="113"/>
      <c r="BCJ107" s="113"/>
      <c r="BCK107" s="113"/>
      <c r="BCL107" s="113"/>
      <c r="BCM107" s="113"/>
      <c r="BCN107" s="113"/>
      <c r="BCO107" s="113"/>
      <c r="BCP107" s="113"/>
      <c r="BCQ107" s="113"/>
      <c r="BCR107" s="113"/>
      <c r="BCS107" s="113"/>
      <c r="BCT107" s="113"/>
      <c r="BCU107" s="113"/>
      <c r="BCV107" s="113"/>
      <c r="BCW107" s="113"/>
      <c r="BCX107" s="113"/>
      <c r="BCY107" s="113"/>
      <c r="BCZ107" s="113"/>
      <c r="BDA107" s="113"/>
      <c r="BDB107" s="113"/>
      <c r="BDC107" s="113"/>
      <c r="BDD107" s="113"/>
      <c r="BDE107" s="113"/>
      <c r="BDF107" s="113"/>
      <c r="BDG107" s="113"/>
      <c r="BDH107" s="113"/>
      <c r="BDI107" s="113"/>
      <c r="BDJ107" s="113"/>
      <c r="BDK107" s="113"/>
      <c r="BDL107" s="113"/>
      <c r="BDM107" s="113"/>
      <c r="BDN107" s="113"/>
      <c r="BDO107" s="113"/>
      <c r="BDP107" s="113"/>
      <c r="BDQ107" s="113"/>
      <c r="BDR107" s="113"/>
      <c r="BDS107" s="113"/>
      <c r="BDT107" s="113"/>
      <c r="BDU107" s="113"/>
      <c r="BDV107" s="113"/>
      <c r="BDW107" s="113"/>
      <c r="BDX107" s="113"/>
      <c r="BDY107" s="113"/>
      <c r="BDZ107" s="113"/>
      <c r="BEA107" s="113"/>
      <c r="BEB107" s="113"/>
      <c r="BEC107" s="113"/>
      <c r="BED107" s="113"/>
      <c r="BEE107" s="113"/>
      <c r="BEF107" s="113"/>
      <c r="BEG107" s="113"/>
      <c r="BEH107" s="113"/>
      <c r="BEI107" s="113"/>
      <c r="BEJ107" s="113"/>
      <c r="BEK107" s="113"/>
      <c r="BEL107" s="113"/>
      <c r="BEM107" s="113"/>
      <c r="BEN107" s="113"/>
      <c r="BEO107" s="113"/>
      <c r="BEP107" s="113"/>
      <c r="BEQ107" s="113"/>
      <c r="BER107" s="113"/>
      <c r="BES107" s="113"/>
      <c r="BET107" s="113"/>
      <c r="BEU107" s="113"/>
      <c r="BEV107" s="113"/>
      <c r="BEW107" s="113"/>
      <c r="BEX107" s="113"/>
      <c r="BEY107" s="113"/>
      <c r="BEZ107" s="113"/>
      <c r="BFA107" s="113"/>
      <c r="BFB107" s="113"/>
      <c r="BFC107" s="113"/>
      <c r="BFD107" s="113"/>
      <c r="BFE107" s="113"/>
      <c r="BFF107" s="113"/>
      <c r="BFG107" s="113"/>
      <c r="BFH107" s="113"/>
      <c r="BFI107" s="113"/>
      <c r="BFJ107" s="113"/>
      <c r="BFK107" s="113"/>
      <c r="BFL107" s="113"/>
      <c r="BFM107" s="113"/>
      <c r="BFN107" s="113"/>
      <c r="BFO107" s="113"/>
      <c r="BFP107" s="113"/>
      <c r="BFQ107" s="113"/>
      <c r="BFR107" s="113"/>
      <c r="BFS107" s="113"/>
      <c r="BFT107" s="113"/>
      <c r="BFU107" s="113"/>
      <c r="BFV107" s="113"/>
      <c r="BFW107" s="113"/>
      <c r="BFX107" s="113"/>
      <c r="BFY107" s="113"/>
      <c r="BFZ107" s="113"/>
      <c r="BGA107" s="113"/>
      <c r="BGB107" s="113"/>
      <c r="BGC107" s="113"/>
      <c r="BGD107" s="113"/>
      <c r="BGE107" s="113"/>
      <c r="BGF107" s="113"/>
      <c r="BGG107" s="113"/>
      <c r="BGH107" s="113"/>
      <c r="BGI107" s="113"/>
      <c r="BGJ107" s="113"/>
      <c r="BGK107" s="113"/>
      <c r="BGL107" s="113"/>
      <c r="BGM107" s="113"/>
      <c r="BGN107" s="113"/>
      <c r="BGO107" s="113"/>
      <c r="BGP107" s="113"/>
      <c r="BGQ107" s="113"/>
      <c r="BGR107" s="113"/>
      <c r="BGS107" s="113"/>
      <c r="BGT107" s="113"/>
      <c r="BGU107" s="113"/>
      <c r="BGV107" s="113"/>
      <c r="BGW107" s="113"/>
      <c r="BGX107" s="113"/>
      <c r="BGY107" s="113"/>
      <c r="BGZ107" s="113"/>
      <c r="BHA107" s="113"/>
      <c r="BHB107" s="113"/>
      <c r="BHC107" s="113"/>
      <c r="BHD107" s="113"/>
      <c r="BHE107" s="113"/>
      <c r="BHF107" s="113"/>
      <c r="BHG107" s="113"/>
      <c r="BHH107" s="113"/>
      <c r="BHI107" s="113"/>
      <c r="BHJ107" s="113"/>
      <c r="BHK107" s="113"/>
      <c r="BHL107" s="113"/>
      <c r="BHM107" s="113"/>
      <c r="BHN107" s="113"/>
      <c r="BHO107" s="113"/>
      <c r="BHP107" s="113"/>
      <c r="BHQ107" s="113"/>
      <c r="BHR107" s="113"/>
      <c r="BHS107" s="113"/>
      <c r="BHT107" s="113"/>
      <c r="BHU107" s="113"/>
      <c r="BHV107" s="113"/>
      <c r="BHW107" s="113"/>
      <c r="BHX107" s="113"/>
      <c r="BHY107" s="113"/>
      <c r="BHZ107" s="113"/>
      <c r="BIA107" s="113"/>
      <c r="BIB107" s="113"/>
      <c r="BIC107" s="113"/>
      <c r="BID107" s="113"/>
      <c r="BIE107" s="113"/>
      <c r="BIF107" s="113"/>
      <c r="BIG107" s="113"/>
      <c r="BIH107" s="113"/>
      <c r="BII107" s="113"/>
      <c r="BIJ107" s="113"/>
      <c r="BIK107" s="113"/>
      <c r="BIL107" s="113"/>
      <c r="BIM107" s="113"/>
      <c r="BIN107" s="113"/>
      <c r="BIO107" s="113"/>
      <c r="BIP107" s="113"/>
      <c r="BIQ107" s="113"/>
      <c r="BIR107" s="113"/>
      <c r="BIS107" s="113"/>
      <c r="BIT107" s="113"/>
      <c r="BIU107" s="113"/>
      <c r="BIV107" s="113"/>
      <c r="BIW107" s="113"/>
      <c r="BIX107" s="113"/>
      <c r="BIY107" s="113"/>
      <c r="BIZ107" s="113"/>
      <c r="BJA107" s="113"/>
      <c r="BJB107" s="113"/>
      <c r="BJC107" s="113"/>
      <c r="BJD107" s="113"/>
      <c r="BJE107" s="113"/>
      <c r="BJF107" s="113"/>
      <c r="BJG107" s="113"/>
      <c r="BJH107" s="113"/>
      <c r="BJI107" s="113"/>
      <c r="BJJ107" s="113"/>
      <c r="BJK107" s="113"/>
      <c r="BJL107" s="113"/>
      <c r="BJM107" s="113"/>
      <c r="BJN107" s="113"/>
      <c r="BJO107" s="113"/>
      <c r="BJP107" s="113"/>
      <c r="BJQ107" s="113"/>
      <c r="BJR107" s="113"/>
      <c r="BJS107" s="113"/>
      <c r="BJT107" s="113"/>
      <c r="BJU107" s="113"/>
      <c r="BJV107" s="113"/>
      <c r="BJW107" s="113"/>
      <c r="BJX107" s="113"/>
      <c r="BJY107" s="113"/>
      <c r="BJZ107" s="113"/>
      <c r="BKA107" s="113"/>
      <c r="BKB107" s="113"/>
      <c r="BKC107" s="113"/>
      <c r="BKD107" s="113"/>
      <c r="BKE107" s="113"/>
      <c r="BKF107" s="113"/>
      <c r="BKG107" s="113"/>
      <c r="BKH107" s="113"/>
      <c r="BKI107" s="113"/>
      <c r="BKJ107" s="113"/>
      <c r="BKK107" s="113"/>
      <c r="BKL107" s="113"/>
      <c r="BKM107" s="113"/>
      <c r="BKN107" s="113"/>
      <c r="BKO107" s="113"/>
      <c r="BKP107" s="113"/>
      <c r="BKQ107" s="113"/>
      <c r="BKR107" s="113"/>
      <c r="BKS107" s="113"/>
      <c r="BKT107" s="113"/>
      <c r="BKU107" s="113"/>
      <c r="BKV107" s="113"/>
      <c r="BKW107" s="113"/>
      <c r="BKX107" s="113"/>
      <c r="BKY107" s="113"/>
      <c r="BKZ107" s="113"/>
      <c r="BLA107" s="113"/>
      <c r="BLB107" s="113"/>
      <c r="BLC107" s="113"/>
      <c r="BLD107" s="113"/>
      <c r="BLE107" s="113"/>
      <c r="BLF107" s="113"/>
      <c r="BLG107" s="113"/>
      <c r="BLH107" s="113"/>
      <c r="BLI107" s="113"/>
      <c r="BLJ107" s="113"/>
      <c r="BLK107" s="113"/>
      <c r="BLL107" s="113"/>
      <c r="BLM107" s="113"/>
      <c r="BLN107" s="113"/>
      <c r="BLO107" s="113"/>
      <c r="BLP107" s="113"/>
      <c r="BLQ107" s="113"/>
      <c r="BLR107" s="113"/>
      <c r="BLS107" s="113"/>
      <c r="BLT107" s="113"/>
      <c r="BLU107" s="113"/>
      <c r="BLV107" s="113"/>
      <c r="BLW107" s="113"/>
      <c r="BLX107" s="113"/>
      <c r="BLY107" s="113"/>
      <c r="BLZ107" s="113"/>
      <c r="BMA107" s="113"/>
      <c r="BMB107" s="113"/>
      <c r="BMC107" s="113"/>
      <c r="BMD107" s="113"/>
      <c r="BME107" s="113"/>
      <c r="BMF107" s="113"/>
      <c r="BMG107" s="113"/>
      <c r="BMH107" s="113"/>
      <c r="BMI107" s="113"/>
      <c r="BMJ107" s="113"/>
      <c r="BMK107" s="113"/>
      <c r="BML107" s="113"/>
      <c r="BMM107" s="113"/>
      <c r="BMN107" s="113"/>
      <c r="BMO107" s="113"/>
      <c r="BMP107" s="113"/>
      <c r="BMQ107" s="113"/>
      <c r="BMR107" s="113"/>
      <c r="BMS107" s="113"/>
      <c r="BMT107" s="113"/>
      <c r="BMU107" s="113"/>
      <c r="BMV107" s="113"/>
      <c r="BMW107" s="113"/>
      <c r="BMX107" s="113"/>
      <c r="BMY107" s="113"/>
      <c r="BMZ107" s="113"/>
      <c r="BNA107" s="113"/>
      <c r="BNB107" s="113"/>
      <c r="BNC107" s="113"/>
      <c r="BND107" s="113"/>
      <c r="BNE107" s="113"/>
      <c r="BNF107" s="113"/>
      <c r="BNG107" s="113"/>
      <c r="BNH107" s="113"/>
      <c r="BNI107" s="113"/>
      <c r="BNJ107" s="113"/>
      <c r="BNK107" s="113"/>
      <c r="BNL107" s="113"/>
      <c r="BNM107" s="113"/>
      <c r="BNN107" s="113"/>
      <c r="BNO107" s="113"/>
      <c r="BNP107" s="113"/>
      <c r="BNQ107" s="113"/>
      <c r="BNR107" s="113"/>
      <c r="BNS107" s="113"/>
      <c r="BNT107" s="113"/>
      <c r="BNU107" s="113"/>
      <c r="BNV107" s="113"/>
      <c r="BNW107" s="113"/>
      <c r="BNX107" s="113"/>
      <c r="BNY107" s="113"/>
      <c r="BNZ107" s="113"/>
      <c r="BOA107" s="113"/>
      <c r="BOB107" s="113"/>
      <c r="BOC107" s="113"/>
      <c r="BOD107" s="113"/>
      <c r="BOE107" s="113"/>
      <c r="BOF107" s="113"/>
      <c r="BOG107" s="113"/>
      <c r="BOH107" s="113"/>
      <c r="BOI107" s="113"/>
      <c r="BOJ107" s="113"/>
      <c r="BOK107" s="113"/>
      <c r="BOL107" s="113"/>
      <c r="BOM107" s="113"/>
      <c r="BON107" s="113"/>
      <c r="BOO107" s="113"/>
      <c r="BOP107" s="113"/>
      <c r="BOQ107" s="113"/>
      <c r="BOR107" s="113"/>
      <c r="BOS107" s="113"/>
      <c r="BOT107" s="113"/>
      <c r="BOU107" s="113"/>
      <c r="BOV107" s="113"/>
      <c r="BOW107" s="113"/>
      <c r="BOX107" s="113"/>
      <c r="BOY107" s="113"/>
      <c r="BOZ107" s="113"/>
      <c r="BPA107" s="113"/>
      <c r="BPB107" s="113"/>
      <c r="BPC107" s="113"/>
      <c r="BPD107" s="113"/>
      <c r="BPE107" s="113"/>
      <c r="BPF107" s="113"/>
      <c r="BPG107" s="113"/>
      <c r="BPH107" s="113"/>
      <c r="BPI107" s="113"/>
      <c r="BPJ107" s="113"/>
      <c r="BPK107" s="113"/>
      <c r="BPL107" s="113"/>
      <c r="BPM107" s="113"/>
      <c r="BPN107" s="113"/>
      <c r="BPO107" s="113"/>
      <c r="BPP107" s="113"/>
      <c r="BPQ107" s="113"/>
      <c r="BPR107" s="113"/>
      <c r="BPS107" s="113"/>
      <c r="BPT107" s="113"/>
      <c r="BPU107" s="113"/>
      <c r="BPV107" s="113"/>
      <c r="BPW107" s="113"/>
      <c r="BPX107" s="113"/>
      <c r="BPY107" s="113"/>
      <c r="BPZ107" s="113"/>
      <c r="BQA107" s="113"/>
      <c r="BQB107" s="113"/>
      <c r="BQC107" s="113"/>
      <c r="BQD107" s="113"/>
      <c r="BQE107" s="113"/>
      <c r="BQF107" s="113"/>
      <c r="BQG107" s="113"/>
      <c r="BQH107" s="113"/>
      <c r="BQI107" s="113"/>
      <c r="BQJ107" s="113"/>
      <c r="BQK107" s="113"/>
      <c r="BQL107" s="113"/>
      <c r="BQM107" s="113"/>
      <c r="BQN107" s="113"/>
      <c r="BQO107" s="113"/>
      <c r="BQP107" s="113"/>
      <c r="BQQ107" s="113"/>
      <c r="BQR107" s="113"/>
      <c r="BQS107" s="113"/>
      <c r="BQT107" s="113"/>
      <c r="BQU107" s="113"/>
      <c r="BQV107" s="113"/>
      <c r="BQW107" s="113"/>
      <c r="BQX107" s="113"/>
      <c r="BQY107" s="113"/>
      <c r="BQZ107" s="113"/>
      <c r="BRA107" s="113"/>
      <c r="BRB107" s="113"/>
      <c r="BRC107" s="113"/>
      <c r="BRD107" s="113"/>
      <c r="BRE107" s="113"/>
      <c r="BRF107" s="113"/>
      <c r="BRG107" s="113"/>
      <c r="BRH107" s="113"/>
      <c r="BRI107" s="113"/>
      <c r="BRJ107" s="113"/>
      <c r="BRK107" s="113"/>
      <c r="BRL107" s="113"/>
      <c r="BRM107" s="113"/>
      <c r="BRN107" s="113"/>
      <c r="BRO107" s="113"/>
      <c r="BRP107" s="113"/>
      <c r="BRQ107" s="113"/>
      <c r="BRR107" s="113"/>
      <c r="BRS107" s="113"/>
      <c r="BRT107" s="113"/>
      <c r="BRU107" s="113"/>
      <c r="BRV107" s="113"/>
      <c r="BRW107" s="113"/>
      <c r="BRX107" s="113"/>
      <c r="BRY107" s="113"/>
      <c r="BRZ107" s="113"/>
      <c r="BSA107" s="113"/>
      <c r="BSB107" s="113"/>
      <c r="BSC107" s="113"/>
      <c r="BSD107" s="113"/>
      <c r="BSE107" s="113"/>
      <c r="BSF107" s="113"/>
      <c r="BSG107" s="113"/>
      <c r="BSH107" s="113"/>
      <c r="BSI107" s="113"/>
      <c r="BSJ107" s="113"/>
      <c r="BSK107" s="113"/>
      <c r="BSL107" s="113"/>
      <c r="BSM107" s="113"/>
      <c r="BSN107" s="113"/>
      <c r="BSO107" s="113"/>
      <c r="BSP107" s="113"/>
      <c r="BSQ107" s="113"/>
      <c r="BSR107" s="113"/>
      <c r="BSS107" s="113"/>
      <c r="BST107" s="113"/>
      <c r="BSU107" s="113"/>
      <c r="BSV107" s="113"/>
      <c r="BSW107" s="113"/>
      <c r="BSX107" s="113"/>
      <c r="BSY107" s="113"/>
      <c r="BSZ107" s="113"/>
      <c r="BTA107" s="113"/>
      <c r="BTB107" s="113"/>
      <c r="BTC107" s="113"/>
      <c r="BTD107" s="113"/>
      <c r="BTE107" s="113"/>
      <c r="BTF107" s="113"/>
      <c r="BTG107" s="113"/>
      <c r="BTH107" s="113"/>
      <c r="BTI107" s="113"/>
      <c r="BTJ107" s="113"/>
      <c r="BTK107" s="113"/>
      <c r="BTL107" s="113"/>
      <c r="BTM107" s="113"/>
      <c r="BTN107" s="113"/>
      <c r="BTO107" s="113"/>
      <c r="BTP107" s="113"/>
      <c r="BTQ107" s="113"/>
      <c r="BTR107" s="113"/>
      <c r="BTS107" s="113"/>
      <c r="BTT107" s="113"/>
      <c r="BTU107" s="113"/>
      <c r="BTV107" s="113"/>
      <c r="BTW107" s="113"/>
      <c r="BTX107" s="113"/>
      <c r="BTY107" s="113"/>
      <c r="BTZ107" s="113"/>
      <c r="BUA107" s="113"/>
      <c r="BUB107" s="113"/>
      <c r="BUC107" s="113"/>
      <c r="BUD107" s="113"/>
      <c r="BUE107" s="113"/>
      <c r="BUF107" s="113"/>
      <c r="BUG107" s="113"/>
      <c r="BUH107" s="113"/>
      <c r="BUI107" s="113"/>
      <c r="BUJ107" s="113"/>
      <c r="BUK107" s="113"/>
      <c r="BUL107" s="113"/>
      <c r="BUM107" s="113"/>
      <c r="BUN107" s="113"/>
      <c r="BUO107" s="113"/>
      <c r="BUP107" s="113"/>
      <c r="BUQ107" s="113"/>
      <c r="BUR107" s="113"/>
      <c r="BUS107" s="113"/>
      <c r="BUT107" s="113"/>
      <c r="BUU107" s="113"/>
      <c r="BUV107" s="113"/>
      <c r="BUW107" s="113"/>
      <c r="BUX107" s="113"/>
      <c r="BUY107" s="113"/>
      <c r="BUZ107" s="113"/>
      <c r="BVA107" s="113"/>
      <c r="BVB107" s="113"/>
      <c r="BVC107" s="113"/>
      <c r="BVD107" s="113"/>
      <c r="BVE107" s="113"/>
      <c r="BVF107" s="113"/>
      <c r="BVG107" s="113"/>
      <c r="BVH107" s="113"/>
      <c r="BVI107" s="113"/>
      <c r="BVJ107" s="113"/>
      <c r="BVK107" s="113"/>
      <c r="BVL107" s="113"/>
      <c r="BVM107" s="113"/>
      <c r="BVN107" s="113"/>
      <c r="BVO107" s="113"/>
      <c r="BVP107" s="113"/>
      <c r="BVQ107" s="113"/>
      <c r="BVR107" s="113"/>
      <c r="BVS107" s="113"/>
      <c r="BVT107" s="113"/>
      <c r="BVU107" s="113"/>
      <c r="BVV107" s="113"/>
      <c r="BVW107" s="113"/>
      <c r="BVX107" s="113"/>
      <c r="BVY107" s="113"/>
      <c r="BVZ107" s="113"/>
      <c r="BWA107" s="113"/>
      <c r="BWB107" s="113"/>
      <c r="BWC107" s="113"/>
      <c r="BWD107" s="113"/>
      <c r="BWE107" s="113"/>
      <c r="BWF107" s="113"/>
      <c r="BWG107" s="113"/>
      <c r="BWH107" s="113"/>
      <c r="BWI107" s="113"/>
      <c r="BWJ107" s="113"/>
      <c r="BWK107" s="113"/>
      <c r="BWL107" s="113"/>
      <c r="BWM107" s="113"/>
      <c r="BWN107" s="113"/>
      <c r="BWO107" s="113"/>
      <c r="BWP107" s="113"/>
      <c r="BWQ107" s="113"/>
      <c r="BWR107" s="113"/>
      <c r="BWS107" s="113"/>
      <c r="BWT107" s="113"/>
      <c r="BWU107" s="113"/>
      <c r="BWV107" s="113"/>
      <c r="BWW107" s="113"/>
      <c r="BWX107" s="113"/>
      <c r="BWY107" s="113"/>
      <c r="BWZ107" s="113"/>
      <c r="BXA107" s="113"/>
      <c r="BXB107" s="113"/>
      <c r="BXC107" s="113"/>
      <c r="BXD107" s="113"/>
      <c r="BXE107" s="113"/>
      <c r="BXF107" s="113"/>
      <c r="BXG107" s="113"/>
      <c r="BXH107" s="113"/>
      <c r="BXI107" s="113"/>
      <c r="BXJ107" s="113"/>
      <c r="BXK107" s="113"/>
      <c r="BXL107" s="113"/>
      <c r="BXM107" s="113"/>
      <c r="BXN107" s="113"/>
      <c r="BXO107" s="113"/>
      <c r="BXP107" s="113"/>
      <c r="BXQ107" s="113"/>
      <c r="BXR107" s="113"/>
      <c r="BXS107" s="113"/>
      <c r="BXT107" s="113"/>
      <c r="BXU107" s="113"/>
      <c r="BXV107" s="113"/>
      <c r="BXW107" s="113"/>
      <c r="BXX107" s="113"/>
      <c r="BXY107" s="113"/>
      <c r="BXZ107" s="113"/>
      <c r="BYA107" s="113"/>
      <c r="BYB107" s="113"/>
      <c r="BYC107" s="113"/>
      <c r="BYD107" s="113"/>
      <c r="BYE107" s="113"/>
      <c r="BYF107" s="113"/>
      <c r="BYG107" s="113"/>
      <c r="BYH107" s="113"/>
      <c r="BYI107" s="113"/>
      <c r="BYJ107" s="113"/>
      <c r="BYK107" s="113"/>
      <c r="BYL107" s="113"/>
      <c r="BYM107" s="113"/>
      <c r="BYN107" s="113"/>
      <c r="BYO107" s="113"/>
      <c r="BYP107" s="113"/>
      <c r="BYQ107" s="113"/>
      <c r="BYR107" s="113"/>
      <c r="BYS107" s="113"/>
      <c r="BYT107" s="113"/>
      <c r="BYU107" s="113"/>
      <c r="BYV107" s="113"/>
      <c r="BYW107" s="113"/>
      <c r="BYX107" s="113"/>
      <c r="BYY107" s="113"/>
      <c r="BYZ107" s="113"/>
      <c r="BZA107" s="113"/>
      <c r="BZB107" s="113"/>
      <c r="BZC107" s="113"/>
      <c r="BZD107" s="113"/>
      <c r="BZE107" s="113"/>
      <c r="BZF107" s="113"/>
      <c r="BZG107" s="113"/>
      <c r="BZH107" s="113"/>
      <c r="BZI107" s="113"/>
      <c r="BZJ107" s="113"/>
      <c r="BZK107" s="113"/>
      <c r="BZL107" s="113"/>
      <c r="BZM107" s="113"/>
      <c r="BZN107" s="113"/>
      <c r="BZO107" s="113"/>
      <c r="BZP107" s="113"/>
      <c r="BZQ107" s="113"/>
      <c r="BZR107" s="113"/>
      <c r="BZS107" s="113"/>
      <c r="BZT107" s="113"/>
      <c r="BZU107" s="113"/>
      <c r="BZV107" s="113"/>
      <c r="BZW107" s="113"/>
      <c r="BZX107" s="113"/>
      <c r="BZY107" s="113"/>
      <c r="BZZ107" s="113"/>
      <c r="CAA107" s="113"/>
      <c r="CAB107" s="113"/>
      <c r="CAC107" s="113"/>
      <c r="CAD107" s="113"/>
      <c r="CAE107" s="113"/>
      <c r="CAF107" s="113"/>
      <c r="CAG107" s="113"/>
      <c r="CAH107" s="113"/>
      <c r="CAI107" s="113"/>
      <c r="CAJ107" s="113"/>
      <c r="CAK107" s="113"/>
      <c r="CAL107" s="113"/>
      <c r="CAM107" s="113"/>
      <c r="CAN107" s="113"/>
      <c r="CAO107" s="113"/>
      <c r="CAP107" s="113"/>
      <c r="CAQ107" s="113"/>
      <c r="CAR107" s="113"/>
      <c r="CAS107" s="113"/>
      <c r="CAT107" s="113"/>
      <c r="CAU107" s="113"/>
      <c r="CAV107" s="113"/>
      <c r="CAW107" s="113"/>
      <c r="CAX107" s="113"/>
      <c r="CAY107" s="113"/>
      <c r="CAZ107" s="113"/>
      <c r="CBA107" s="113"/>
      <c r="CBB107" s="113"/>
      <c r="CBC107" s="113"/>
      <c r="CBD107" s="113"/>
      <c r="CBE107" s="113"/>
      <c r="CBF107" s="113"/>
      <c r="CBG107" s="113"/>
      <c r="CBH107" s="113"/>
      <c r="CBI107" s="113"/>
      <c r="CBJ107" s="113"/>
      <c r="CBK107" s="113"/>
      <c r="CBL107" s="113"/>
      <c r="CBM107" s="113"/>
      <c r="CBN107" s="113"/>
      <c r="CBO107" s="113"/>
      <c r="CBP107" s="113"/>
      <c r="CBQ107" s="113"/>
      <c r="CBR107" s="113"/>
      <c r="CBS107" s="113"/>
      <c r="CBT107" s="113"/>
      <c r="CBU107" s="113"/>
    </row>
    <row r="108" spans="1:2101" ht="78.75" customHeight="1" x14ac:dyDescent="0.2">
      <c r="A108" s="422" t="s">
        <v>206</v>
      </c>
      <c r="B108" s="431" t="s">
        <v>204</v>
      </c>
      <c r="C108" s="410"/>
      <c r="D108" s="410"/>
      <c r="E108" s="410"/>
      <c r="F108" s="410"/>
      <c r="G108" s="410"/>
      <c r="H108" s="410"/>
      <c r="I108" s="410"/>
      <c r="J108" s="410"/>
      <c r="K108" s="410"/>
      <c r="L108" s="410"/>
      <c r="M108" s="410"/>
      <c r="N108" s="410"/>
      <c r="O108" s="411"/>
      <c r="P108" s="440">
        <v>4</v>
      </c>
      <c r="Q108" s="319"/>
      <c r="R108" s="319"/>
      <c r="S108" s="396"/>
      <c r="T108" s="318">
        <f>SUM(AF108,AI108,AL108,AO108,AR108,AU108,AX108,BA108)</f>
        <v>120</v>
      </c>
      <c r="U108" s="396"/>
      <c r="V108" s="319">
        <f>SUM(AG108,AJ108,AM108,AP108,AS108,AV108,AY108,BB108)</f>
        <v>68</v>
      </c>
      <c r="W108" s="320"/>
      <c r="X108" s="440">
        <v>32</v>
      </c>
      <c r="Y108" s="396"/>
      <c r="Z108" s="319">
        <v>36</v>
      </c>
      <c r="AA108" s="319"/>
      <c r="AB108" s="319"/>
      <c r="AC108" s="319"/>
      <c r="AD108" s="321"/>
      <c r="AE108" s="322"/>
      <c r="AF108" s="187"/>
      <c r="AG108" s="188"/>
      <c r="AH108" s="218"/>
      <c r="AI108" s="187"/>
      <c r="AJ108" s="188"/>
      <c r="AK108" s="218"/>
      <c r="AL108" s="187"/>
      <c r="AM108" s="188"/>
      <c r="AN108" s="189"/>
      <c r="AO108" s="233">
        <v>120</v>
      </c>
      <c r="AP108" s="188">
        <v>68</v>
      </c>
      <c r="AQ108" s="218">
        <v>3</v>
      </c>
      <c r="AR108" s="187"/>
      <c r="AS108" s="188"/>
      <c r="AT108" s="189"/>
      <c r="AU108" s="187"/>
      <c r="AV108" s="188"/>
      <c r="AW108" s="218"/>
      <c r="AX108" s="187"/>
      <c r="AY108" s="188"/>
      <c r="AZ108" s="189"/>
      <c r="BA108" s="233"/>
      <c r="BB108" s="188"/>
      <c r="BC108" s="218"/>
      <c r="BD108" s="318" t="s">
        <v>238</v>
      </c>
      <c r="BE108" s="319"/>
      <c r="BF108" s="319"/>
      <c r="BG108" s="319"/>
      <c r="BH108" s="319"/>
      <c r="BI108" s="320"/>
      <c r="BJ108" s="122">
        <f>SUM(X108:AE108)</f>
        <v>68</v>
      </c>
      <c r="BK108" s="20"/>
      <c r="BL108" s="20"/>
      <c r="BN108" s="2"/>
      <c r="BO108" s="2"/>
    </row>
    <row r="109" spans="1:2101" ht="102.75" customHeight="1" x14ac:dyDescent="0.2">
      <c r="A109" s="423"/>
      <c r="B109" s="431" t="s">
        <v>293</v>
      </c>
      <c r="C109" s="410"/>
      <c r="D109" s="410"/>
      <c r="E109" s="410"/>
      <c r="F109" s="410"/>
      <c r="G109" s="410"/>
      <c r="H109" s="410"/>
      <c r="I109" s="410"/>
      <c r="J109" s="410"/>
      <c r="K109" s="410"/>
      <c r="L109" s="410"/>
      <c r="M109" s="410"/>
      <c r="N109" s="410"/>
      <c r="O109" s="411"/>
      <c r="P109" s="440"/>
      <c r="Q109" s="319"/>
      <c r="R109" s="319"/>
      <c r="S109" s="396"/>
      <c r="T109" s="318">
        <f>SUM(AF109,AI109,AL109,AO109,AR109,AU109,AX109,BA109)</f>
        <v>30</v>
      </c>
      <c r="U109" s="396"/>
      <c r="V109" s="319">
        <f>SUM(AG109,AJ109,AM109,AP109,AS109,AV109,AY109,BB109)</f>
        <v>0</v>
      </c>
      <c r="W109" s="320"/>
      <c r="X109" s="440"/>
      <c r="Y109" s="396"/>
      <c r="Z109" s="319"/>
      <c r="AA109" s="319"/>
      <c r="AB109" s="319"/>
      <c r="AC109" s="319"/>
      <c r="AD109" s="321"/>
      <c r="AE109" s="322"/>
      <c r="AF109" s="187"/>
      <c r="AG109" s="188"/>
      <c r="AH109" s="218"/>
      <c r="AI109" s="187"/>
      <c r="AJ109" s="188"/>
      <c r="AK109" s="218"/>
      <c r="AL109" s="187"/>
      <c r="AM109" s="188"/>
      <c r="AN109" s="189"/>
      <c r="AO109" s="233">
        <v>30</v>
      </c>
      <c r="AP109" s="188"/>
      <c r="AQ109" s="218">
        <v>1</v>
      </c>
      <c r="AR109" s="187"/>
      <c r="AS109" s="188"/>
      <c r="AT109" s="189"/>
      <c r="AU109" s="187"/>
      <c r="AV109" s="188"/>
      <c r="AW109" s="218"/>
      <c r="AX109" s="187"/>
      <c r="AY109" s="188"/>
      <c r="AZ109" s="189"/>
      <c r="BA109" s="233"/>
      <c r="BB109" s="188"/>
      <c r="BC109" s="218"/>
      <c r="BD109" s="318" t="s">
        <v>413</v>
      </c>
      <c r="BE109" s="319"/>
      <c r="BF109" s="319"/>
      <c r="BG109" s="319"/>
      <c r="BH109" s="319"/>
      <c r="BI109" s="320"/>
      <c r="BJ109" s="122">
        <f>SUM(X109:AE109)</f>
        <v>0</v>
      </c>
      <c r="BK109" s="21"/>
      <c r="BL109" s="21"/>
      <c r="BM109" s="21"/>
      <c r="BN109" s="2"/>
      <c r="BO109" s="2"/>
    </row>
    <row r="110" spans="1:2101" ht="82.5" customHeight="1" x14ac:dyDescent="0.2">
      <c r="A110" s="116" t="s">
        <v>208</v>
      </c>
      <c r="B110" s="598" t="s">
        <v>418</v>
      </c>
      <c r="C110" s="599"/>
      <c r="D110" s="599"/>
      <c r="E110" s="599"/>
      <c r="F110" s="599"/>
      <c r="G110" s="599"/>
      <c r="H110" s="599"/>
      <c r="I110" s="599"/>
      <c r="J110" s="599"/>
      <c r="K110" s="599"/>
      <c r="L110" s="599"/>
      <c r="M110" s="599"/>
      <c r="N110" s="599"/>
      <c r="O110" s="600"/>
      <c r="P110" s="321">
        <v>5</v>
      </c>
      <c r="Q110" s="326"/>
      <c r="R110" s="326"/>
      <c r="S110" s="322"/>
      <c r="T110" s="359">
        <f>SUM(AF110,AI110,AL110,AO110,AR110,AU110,AX110,BA110)</f>
        <v>108</v>
      </c>
      <c r="U110" s="322"/>
      <c r="V110" s="326">
        <f>SUM(AG110,AJ110,AM110,AP110,AS110,AV110,AY110,BB110)</f>
        <v>50</v>
      </c>
      <c r="W110" s="361"/>
      <c r="X110" s="321">
        <v>34</v>
      </c>
      <c r="Y110" s="322"/>
      <c r="Z110" s="326">
        <v>16</v>
      </c>
      <c r="AA110" s="326"/>
      <c r="AB110" s="326"/>
      <c r="AC110" s="326"/>
      <c r="AD110" s="321"/>
      <c r="AE110" s="322"/>
      <c r="AF110" s="181"/>
      <c r="AG110" s="182"/>
      <c r="AH110" s="205"/>
      <c r="AI110" s="181"/>
      <c r="AJ110" s="182"/>
      <c r="AK110" s="205"/>
      <c r="AL110" s="181"/>
      <c r="AM110" s="182"/>
      <c r="AN110" s="183"/>
      <c r="AO110" s="204"/>
      <c r="AP110" s="182"/>
      <c r="AQ110" s="205"/>
      <c r="AR110" s="181">
        <v>108</v>
      </c>
      <c r="AS110" s="182">
        <v>50</v>
      </c>
      <c r="AT110" s="183">
        <v>3</v>
      </c>
      <c r="AU110" s="181"/>
      <c r="AV110" s="182"/>
      <c r="AW110" s="205"/>
      <c r="AX110" s="181"/>
      <c r="AY110" s="182"/>
      <c r="AZ110" s="183"/>
      <c r="BA110" s="204"/>
      <c r="BB110" s="182"/>
      <c r="BC110" s="205"/>
      <c r="BD110" s="359" t="s">
        <v>417</v>
      </c>
      <c r="BE110" s="326"/>
      <c r="BF110" s="326"/>
      <c r="BG110" s="326"/>
      <c r="BH110" s="326"/>
      <c r="BI110" s="361"/>
      <c r="BJ110" s="122">
        <f t="shared" si="30"/>
        <v>50</v>
      </c>
      <c r="BK110" s="21"/>
      <c r="BL110" s="21"/>
      <c r="BM110" s="21"/>
      <c r="BN110" s="2"/>
      <c r="BO110" s="2"/>
    </row>
    <row r="111" spans="1:2101" ht="75.75" customHeight="1" x14ac:dyDescent="0.2">
      <c r="A111" s="120" t="s">
        <v>369</v>
      </c>
      <c r="B111" s="431" t="s">
        <v>207</v>
      </c>
      <c r="C111" s="606"/>
      <c r="D111" s="606"/>
      <c r="E111" s="606"/>
      <c r="F111" s="606"/>
      <c r="G111" s="606"/>
      <c r="H111" s="606"/>
      <c r="I111" s="606"/>
      <c r="J111" s="606"/>
      <c r="K111" s="606"/>
      <c r="L111" s="606"/>
      <c r="M111" s="606"/>
      <c r="N111" s="606"/>
      <c r="O111" s="607"/>
      <c r="P111" s="440">
        <v>6</v>
      </c>
      <c r="Q111" s="319"/>
      <c r="R111" s="319">
        <v>5</v>
      </c>
      <c r="S111" s="396"/>
      <c r="T111" s="318">
        <f t="shared" si="25"/>
        <v>216</v>
      </c>
      <c r="U111" s="396"/>
      <c r="V111" s="319">
        <f t="shared" si="26"/>
        <v>100</v>
      </c>
      <c r="W111" s="320"/>
      <c r="X111" s="440">
        <v>52</v>
      </c>
      <c r="Y111" s="396"/>
      <c r="Z111" s="319">
        <v>48</v>
      </c>
      <c r="AA111" s="319"/>
      <c r="AB111" s="319"/>
      <c r="AC111" s="319"/>
      <c r="AD111" s="321"/>
      <c r="AE111" s="322"/>
      <c r="AF111" s="187"/>
      <c r="AG111" s="188"/>
      <c r="AH111" s="218"/>
      <c r="AI111" s="187"/>
      <c r="AJ111" s="188"/>
      <c r="AK111" s="218"/>
      <c r="AL111" s="187"/>
      <c r="AM111" s="188"/>
      <c r="AN111" s="189"/>
      <c r="AO111" s="233"/>
      <c r="AP111" s="188"/>
      <c r="AQ111" s="218"/>
      <c r="AR111" s="187">
        <v>108</v>
      </c>
      <c r="AS111" s="188">
        <v>50</v>
      </c>
      <c r="AT111" s="189">
        <v>3</v>
      </c>
      <c r="AU111" s="187">
        <v>108</v>
      </c>
      <c r="AV111" s="188">
        <v>50</v>
      </c>
      <c r="AW111" s="218">
        <v>3</v>
      </c>
      <c r="AX111" s="187"/>
      <c r="AY111" s="188"/>
      <c r="AZ111" s="189"/>
      <c r="BA111" s="233"/>
      <c r="BB111" s="188"/>
      <c r="BC111" s="218"/>
      <c r="BD111" s="318" t="s">
        <v>264</v>
      </c>
      <c r="BE111" s="319"/>
      <c r="BF111" s="319"/>
      <c r="BG111" s="319"/>
      <c r="BH111" s="319"/>
      <c r="BI111" s="320"/>
      <c r="BJ111" s="122">
        <f t="shared" si="30"/>
        <v>100</v>
      </c>
      <c r="BK111" s="21"/>
      <c r="BL111" s="21"/>
      <c r="BM111" s="21"/>
      <c r="BN111" s="2"/>
      <c r="BO111" s="2"/>
    </row>
    <row r="112" spans="1:2101" s="74" customFormat="1" ht="49.5" customHeight="1" x14ac:dyDescent="0.25">
      <c r="A112" s="115" t="s">
        <v>209</v>
      </c>
      <c r="B112" s="433" t="s">
        <v>270</v>
      </c>
      <c r="C112" s="434"/>
      <c r="D112" s="434"/>
      <c r="E112" s="434"/>
      <c r="F112" s="434"/>
      <c r="G112" s="434"/>
      <c r="H112" s="434"/>
      <c r="I112" s="434"/>
      <c r="J112" s="434"/>
      <c r="K112" s="434"/>
      <c r="L112" s="434"/>
      <c r="M112" s="434"/>
      <c r="N112" s="434"/>
      <c r="O112" s="435"/>
      <c r="P112" s="321"/>
      <c r="Q112" s="326"/>
      <c r="R112" s="326"/>
      <c r="S112" s="322"/>
      <c r="T112" s="359"/>
      <c r="U112" s="322"/>
      <c r="V112" s="326"/>
      <c r="W112" s="361"/>
      <c r="X112" s="359"/>
      <c r="Y112" s="322"/>
      <c r="Z112" s="326"/>
      <c r="AA112" s="326"/>
      <c r="AB112" s="326">
        <f>SUM(AB114:AC114)</f>
        <v>0</v>
      </c>
      <c r="AC112" s="326"/>
      <c r="AD112" s="321">
        <f>SUM(AD114:AE114)</f>
        <v>0</v>
      </c>
      <c r="AE112" s="322"/>
      <c r="AF112" s="181">
        <f t="shared" ref="AF112:AT112" si="34">SUM(AF114:AF114)</f>
        <v>0</v>
      </c>
      <c r="AG112" s="182">
        <f t="shared" si="34"/>
        <v>0</v>
      </c>
      <c r="AH112" s="205">
        <f t="shared" si="34"/>
        <v>0</v>
      </c>
      <c r="AI112" s="181">
        <f t="shared" si="34"/>
        <v>0</v>
      </c>
      <c r="AJ112" s="182">
        <f t="shared" si="34"/>
        <v>0</v>
      </c>
      <c r="AK112" s="205">
        <f t="shared" si="34"/>
        <v>0</v>
      </c>
      <c r="AL112" s="181">
        <f t="shared" si="34"/>
        <v>0</v>
      </c>
      <c r="AM112" s="182">
        <f t="shared" si="34"/>
        <v>0</v>
      </c>
      <c r="AN112" s="183">
        <f t="shared" si="34"/>
        <v>0</v>
      </c>
      <c r="AO112" s="204">
        <f t="shared" si="34"/>
        <v>0</v>
      </c>
      <c r="AP112" s="182">
        <f t="shared" si="34"/>
        <v>0</v>
      </c>
      <c r="AQ112" s="205">
        <f t="shared" si="34"/>
        <v>0</v>
      </c>
      <c r="AR112" s="181">
        <f t="shared" si="34"/>
        <v>0</v>
      </c>
      <c r="AS112" s="182">
        <f t="shared" si="34"/>
        <v>0</v>
      </c>
      <c r="AT112" s="183">
        <f t="shared" si="34"/>
        <v>0</v>
      </c>
      <c r="AU112" s="181"/>
      <c r="AV112" s="182"/>
      <c r="AW112" s="205"/>
      <c r="AX112" s="181"/>
      <c r="AY112" s="182"/>
      <c r="AZ112" s="183"/>
      <c r="BA112" s="204"/>
      <c r="BB112" s="182"/>
      <c r="BC112" s="205"/>
      <c r="BD112" s="359"/>
      <c r="BE112" s="326"/>
      <c r="BF112" s="326"/>
      <c r="BG112" s="326"/>
      <c r="BH112" s="326"/>
      <c r="BI112" s="361"/>
      <c r="BJ112" s="122">
        <f t="shared" si="30"/>
        <v>0</v>
      </c>
      <c r="BK112" s="112"/>
      <c r="BL112" s="112"/>
      <c r="BM112" s="112"/>
      <c r="BN112" s="108"/>
      <c r="BO112" s="108"/>
      <c r="BP112" s="108"/>
      <c r="BQ112" s="108"/>
      <c r="BR112" s="108"/>
      <c r="BS112" s="108"/>
      <c r="BT112" s="108"/>
      <c r="BU112" s="108"/>
      <c r="BV112" s="108"/>
      <c r="BW112" s="108"/>
      <c r="BX112" s="108"/>
      <c r="BY112" s="108"/>
      <c r="BZ112" s="108"/>
      <c r="CA112" s="108"/>
      <c r="CB112" s="108"/>
      <c r="CC112" s="108"/>
      <c r="CD112" s="108"/>
      <c r="CE112" s="108"/>
      <c r="CF112" s="108"/>
      <c r="CG112" s="108"/>
      <c r="CH112" s="108"/>
      <c r="CI112" s="108"/>
      <c r="CJ112" s="108"/>
      <c r="CK112" s="108"/>
      <c r="CL112" s="108"/>
      <c r="CM112" s="108"/>
      <c r="CN112" s="108"/>
      <c r="CO112" s="108"/>
      <c r="CP112" s="108"/>
      <c r="CQ112" s="108"/>
      <c r="CR112" s="108"/>
      <c r="CS112" s="108"/>
      <c r="CT112" s="108"/>
      <c r="CU112" s="108"/>
      <c r="CV112" s="108"/>
      <c r="CW112" s="108"/>
      <c r="CX112" s="108"/>
      <c r="CY112" s="108"/>
      <c r="CZ112" s="108"/>
      <c r="DA112" s="108"/>
      <c r="DB112" s="108"/>
      <c r="DC112" s="108"/>
      <c r="DD112" s="108"/>
      <c r="DE112" s="108"/>
      <c r="DF112" s="108"/>
      <c r="DG112" s="108"/>
      <c r="DH112" s="108"/>
      <c r="DI112" s="108"/>
      <c r="DJ112" s="108"/>
      <c r="DK112" s="108"/>
      <c r="DL112" s="108"/>
      <c r="DM112" s="108"/>
      <c r="DN112" s="108"/>
      <c r="DO112" s="108"/>
      <c r="DP112" s="108"/>
      <c r="DQ112" s="108"/>
      <c r="DR112" s="108"/>
      <c r="DS112" s="108"/>
      <c r="DT112" s="108"/>
      <c r="DU112" s="108"/>
      <c r="DV112" s="108"/>
      <c r="DW112" s="108"/>
      <c r="DX112" s="108"/>
      <c r="DY112" s="108"/>
      <c r="DZ112" s="108"/>
      <c r="EA112" s="108"/>
      <c r="EB112" s="108"/>
      <c r="EC112" s="108"/>
      <c r="ED112" s="108"/>
      <c r="EE112" s="108"/>
      <c r="EF112" s="108"/>
      <c r="EG112" s="108"/>
      <c r="EH112" s="108"/>
      <c r="EI112" s="108"/>
      <c r="EJ112" s="108"/>
      <c r="EK112" s="108"/>
      <c r="EL112" s="108"/>
      <c r="EM112" s="108"/>
      <c r="EN112" s="108"/>
      <c r="EO112" s="108"/>
      <c r="EP112" s="108"/>
      <c r="EQ112" s="108"/>
      <c r="ER112" s="108"/>
      <c r="ES112" s="108"/>
      <c r="ET112" s="108"/>
      <c r="EU112" s="108"/>
      <c r="EV112" s="108"/>
      <c r="EW112" s="108"/>
      <c r="EX112" s="108"/>
      <c r="EY112" s="108"/>
      <c r="EZ112" s="108"/>
      <c r="FA112" s="108"/>
      <c r="FB112" s="108"/>
      <c r="FC112" s="108"/>
      <c r="FD112" s="108"/>
      <c r="FE112" s="108"/>
      <c r="FF112" s="108"/>
      <c r="FG112" s="108"/>
      <c r="FH112" s="108"/>
      <c r="FI112" s="108"/>
      <c r="FJ112" s="108"/>
      <c r="FK112" s="108"/>
      <c r="FL112" s="108"/>
      <c r="FM112" s="108"/>
      <c r="FN112" s="108"/>
      <c r="FO112" s="108"/>
      <c r="FP112" s="108"/>
      <c r="FQ112" s="108"/>
      <c r="FR112" s="108"/>
      <c r="FS112" s="108"/>
      <c r="FT112" s="108"/>
      <c r="FU112" s="108"/>
      <c r="FV112" s="108"/>
      <c r="FW112" s="108"/>
      <c r="FX112" s="108"/>
      <c r="FY112" s="108"/>
      <c r="FZ112" s="108"/>
      <c r="GA112" s="108"/>
      <c r="GB112" s="108"/>
      <c r="GC112" s="108"/>
      <c r="GD112" s="108"/>
      <c r="GE112" s="108"/>
      <c r="GF112" s="108"/>
      <c r="GG112" s="108"/>
      <c r="GH112" s="108"/>
      <c r="GI112" s="108"/>
      <c r="GJ112" s="108"/>
      <c r="GK112" s="108"/>
      <c r="GL112" s="108"/>
      <c r="GM112" s="108"/>
      <c r="GN112" s="108"/>
      <c r="GO112" s="108"/>
      <c r="GP112" s="108"/>
      <c r="GQ112" s="108"/>
      <c r="GR112" s="108"/>
      <c r="GS112" s="108"/>
      <c r="GT112" s="108"/>
      <c r="GU112" s="108"/>
      <c r="GV112" s="108"/>
      <c r="GW112" s="108"/>
      <c r="GX112" s="108"/>
      <c r="GY112" s="108"/>
      <c r="GZ112" s="108"/>
      <c r="HA112" s="108"/>
      <c r="HB112" s="108"/>
      <c r="HC112" s="108"/>
      <c r="HD112" s="108"/>
      <c r="HE112" s="108"/>
      <c r="HF112" s="108"/>
      <c r="HG112" s="108"/>
      <c r="HH112" s="108"/>
      <c r="HI112" s="108"/>
      <c r="HJ112" s="108"/>
      <c r="HK112" s="108"/>
      <c r="HL112" s="108"/>
      <c r="HM112" s="108"/>
      <c r="HN112" s="108"/>
      <c r="HO112" s="108"/>
      <c r="HP112" s="108"/>
      <c r="HQ112" s="108"/>
      <c r="HR112" s="108"/>
      <c r="HS112" s="108"/>
      <c r="HT112" s="108"/>
      <c r="HU112" s="108"/>
      <c r="HV112" s="108"/>
      <c r="HW112" s="108"/>
      <c r="HX112" s="108"/>
      <c r="HY112" s="108"/>
      <c r="HZ112" s="108"/>
      <c r="IA112" s="108"/>
      <c r="IB112" s="108"/>
      <c r="IC112" s="108"/>
      <c r="ID112" s="108"/>
      <c r="IE112" s="108"/>
      <c r="IF112" s="108"/>
      <c r="IG112" s="108"/>
      <c r="IH112" s="108"/>
      <c r="II112" s="108"/>
      <c r="IJ112" s="108"/>
      <c r="IK112" s="108"/>
      <c r="IL112" s="108"/>
      <c r="IM112" s="108"/>
      <c r="IN112" s="108"/>
      <c r="IO112" s="108"/>
      <c r="IP112" s="108"/>
      <c r="IQ112" s="108"/>
      <c r="IR112" s="108"/>
      <c r="IS112" s="108"/>
      <c r="IT112" s="108"/>
      <c r="IU112" s="108"/>
      <c r="IV112" s="108"/>
      <c r="IW112" s="108"/>
      <c r="IX112" s="108"/>
      <c r="IY112" s="108"/>
      <c r="IZ112" s="108"/>
      <c r="JA112" s="108"/>
      <c r="JB112" s="108"/>
      <c r="JC112" s="108"/>
      <c r="JD112" s="108"/>
      <c r="JE112" s="108"/>
      <c r="JF112" s="108"/>
      <c r="JG112" s="108"/>
      <c r="JH112" s="108"/>
      <c r="JI112" s="108"/>
      <c r="JJ112" s="108"/>
      <c r="JK112" s="108"/>
      <c r="JL112" s="108"/>
      <c r="JM112" s="108"/>
      <c r="JN112" s="108"/>
      <c r="JO112" s="108"/>
      <c r="JP112" s="108"/>
      <c r="JQ112" s="108"/>
      <c r="JR112" s="108"/>
      <c r="JS112" s="108"/>
      <c r="JT112" s="108"/>
      <c r="JU112" s="108"/>
      <c r="JV112" s="108"/>
      <c r="JW112" s="108"/>
      <c r="JX112" s="108"/>
      <c r="JY112" s="108"/>
      <c r="JZ112" s="108"/>
      <c r="KA112" s="108"/>
      <c r="KB112" s="108"/>
      <c r="KC112" s="108"/>
      <c r="KD112" s="108"/>
      <c r="KE112" s="108"/>
      <c r="KF112" s="108"/>
      <c r="KG112" s="108"/>
      <c r="KH112" s="108"/>
      <c r="KI112" s="108"/>
      <c r="KJ112" s="108"/>
      <c r="KK112" s="108"/>
      <c r="KL112" s="108"/>
      <c r="KM112" s="108"/>
      <c r="KN112" s="108"/>
      <c r="KO112" s="108"/>
      <c r="KP112" s="108"/>
      <c r="KQ112" s="108"/>
      <c r="KR112" s="108"/>
      <c r="KS112" s="108"/>
      <c r="KT112" s="108"/>
      <c r="KU112" s="108"/>
      <c r="KV112" s="108"/>
      <c r="KW112" s="108"/>
      <c r="KX112" s="108"/>
      <c r="KY112" s="108"/>
      <c r="KZ112" s="108"/>
      <c r="LA112" s="108"/>
      <c r="LB112" s="108"/>
      <c r="LC112" s="108"/>
      <c r="LD112" s="108"/>
      <c r="LE112" s="108"/>
      <c r="LF112" s="108"/>
      <c r="LG112" s="108"/>
      <c r="LH112" s="108"/>
      <c r="LI112" s="108"/>
      <c r="LJ112" s="108"/>
      <c r="LK112" s="108"/>
      <c r="LL112" s="108"/>
      <c r="LM112" s="108"/>
      <c r="LN112" s="108"/>
      <c r="LO112" s="108"/>
      <c r="LP112" s="108"/>
      <c r="LQ112" s="108"/>
      <c r="LR112" s="108"/>
      <c r="LS112" s="108"/>
      <c r="LT112" s="108"/>
      <c r="LU112" s="108"/>
      <c r="LV112" s="108"/>
      <c r="LW112" s="108"/>
      <c r="LX112" s="108"/>
      <c r="LY112" s="108"/>
      <c r="LZ112" s="108"/>
      <c r="MA112" s="108"/>
      <c r="MB112" s="108"/>
      <c r="MC112" s="108"/>
      <c r="MD112" s="108"/>
      <c r="ME112" s="108"/>
      <c r="MF112" s="108"/>
      <c r="MG112" s="108"/>
      <c r="MH112" s="108"/>
      <c r="MI112" s="108"/>
      <c r="MJ112" s="108"/>
      <c r="MK112" s="108"/>
      <c r="ML112" s="108"/>
      <c r="MM112" s="108"/>
      <c r="MN112" s="108"/>
      <c r="MO112" s="108"/>
      <c r="MP112" s="108"/>
      <c r="MQ112" s="108"/>
      <c r="MR112" s="108"/>
      <c r="MS112" s="108"/>
      <c r="MT112" s="108"/>
      <c r="MU112" s="108"/>
      <c r="MV112" s="108"/>
      <c r="MW112" s="108"/>
      <c r="MX112" s="108"/>
      <c r="MY112" s="108"/>
      <c r="MZ112" s="108"/>
      <c r="NA112" s="108"/>
      <c r="NB112" s="108"/>
      <c r="NC112" s="108"/>
      <c r="ND112" s="108"/>
      <c r="NE112" s="108"/>
      <c r="NF112" s="108"/>
      <c r="NG112" s="108"/>
      <c r="NH112" s="108"/>
      <c r="NI112" s="108"/>
      <c r="NJ112" s="108"/>
      <c r="NK112" s="108"/>
      <c r="NL112" s="108"/>
      <c r="NM112" s="108"/>
      <c r="NN112" s="108"/>
      <c r="NO112" s="108"/>
      <c r="NP112" s="108"/>
      <c r="NQ112" s="108"/>
      <c r="NR112" s="108"/>
      <c r="NS112" s="108"/>
      <c r="NT112" s="108"/>
      <c r="NU112" s="108"/>
      <c r="NV112" s="108"/>
      <c r="NW112" s="108"/>
      <c r="NX112" s="108"/>
      <c r="NY112" s="108"/>
      <c r="NZ112" s="108"/>
      <c r="OA112" s="108"/>
      <c r="OB112" s="108"/>
      <c r="OC112" s="108"/>
      <c r="OD112" s="108"/>
      <c r="OE112" s="108"/>
      <c r="OF112" s="108"/>
      <c r="OG112" s="108"/>
      <c r="OH112" s="108"/>
      <c r="OI112" s="108"/>
      <c r="OJ112" s="108"/>
      <c r="OK112" s="108"/>
      <c r="OL112" s="108"/>
      <c r="OM112" s="108"/>
      <c r="ON112" s="108"/>
      <c r="OO112" s="108"/>
      <c r="OP112" s="108"/>
      <c r="OQ112" s="108"/>
      <c r="OR112" s="108"/>
      <c r="OS112" s="108"/>
      <c r="OT112" s="108"/>
      <c r="OU112" s="108"/>
      <c r="OV112" s="108"/>
      <c r="OW112" s="108"/>
      <c r="OX112" s="108"/>
      <c r="OY112" s="108"/>
      <c r="OZ112" s="108"/>
      <c r="PA112" s="108"/>
      <c r="PB112" s="108"/>
      <c r="PC112" s="108"/>
      <c r="PD112" s="108"/>
      <c r="PE112" s="108"/>
      <c r="PF112" s="108"/>
      <c r="PG112" s="108"/>
      <c r="PH112" s="108"/>
      <c r="PI112" s="108"/>
      <c r="PJ112" s="108"/>
      <c r="PK112" s="108"/>
      <c r="PL112" s="108"/>
      <c r="PM112" s="108"/>
      <c r="PN112" s="108"/>
      <c r="PO112" s="108"/>
      <c r="PP112" s="108"/>
      <c r="PQ112" s="108"/>
      <c r="PR112" s="108"/>
      <c r="PS112" s="108"/>
      <c r="PT112" s="108"/>
      <c r="PU112" s="108"/>
      <c r="PV112" s="108"/>
      <c r="PW112" s="108"/>
      <c r="PX112" s="108"/>
      <c r="PY112" s="108"/>
      <c r="PZ112" s="108"/>
      <c r="QA112" s="108"/>
      <c r="QB112" s="108"/>
      <c r="QC112" s="108"/>
      <c r="QD112" s="108"/>
      <c r="QE112" s="108"/>
      <c r="QF112" s="108"/>
      <c r="QG112" s="108"/>
      <c r="QH112" s="108"/>
      <c r="QI112" s="108"/>
      <c r="QJ112" s="108"/>
      <c r="QK112" s="108"/>
      <c r="QL112" s="108"/>
      <c r="QM112" s="108"/>
      <c r="QN112" s="108"/>
      <c r="QO112" s="108"/>
      <c r="QP112" s="108"/>
      <c r="QQ112" s="108"/>
      <c r="QR112" s="108"/>
      <c r="QS112" s="108"/>
      <c r="QT112" s="108"/>
      <c r="QU112" s="108"/>
      <c r="QV112" s="108"/>
      <c r="QW112" s="108"/>
      <c r="QX112" s="108"/>
      <c r="QY112" s="108"/>
      <c r="QZ112" s="108"/>
      <c r="RA112" s="108"/>
      <c r="RB112" s="108"/>
      <c r="RC112" s="108"/>
      <c r="RD112" s="108"/>
      <c r="RE112" s="108"/>
      <c r="RF112" s="108"/>
      <c r="RG112" s="108"/>
      <c r="RH112" s="108"/>
      <c r="RI112" s="108"/>
      <c r="RJ112" s="108"/>
      <c r="RK112" s="108"/>
      <c r="RL112" s="108"/>
      <c r="RM112" s="108"/>
      <c r="RN112" s="108"/>
      <c r="RO112" s="108"/>
      <c r="RP112" s="108"/>
      <c r="RQ112" s="108"/>
      <c r="RR112" s="108"/>
      <c r="RS112" s="108"/>
      <c r="RT112" s="108"/>
      <c r="RU112" s="108"/>
      <c r="RV112" s="108"/>
      <c r="RW112" s="108"/>
      <c r="RX112" s="108"/>
      <c r="RY112" s="108"/>
      <c r="RZ112" s="108"/>
      <c r="SA112" s="108"/>
      <c r="SB112" s="108"/>
      <c r="SC112" s="108"/>
      <c r="SD112" s="108"/>
      <c r="SE112" s="108"/>
      <c r="SF112" s="108"/>
      <c r="SG112" s="108"/>
      <c r="SH112" s="108"/>
      <c r="SI112" s="108"/>
      <c r="SJ112" s="108"/>
      <c r="SK112" s="108"/>
      <c r="SL112" s="108"/>
      <c r="SM112" s="108"/>
      <c r="SN112" s="108"/>
      <c r="SO112" s="108"/>
      <c r="SP112" s="108"/>
      <c r="SQ112" s="108"/>
      <c r="SR112" s="108"/>
      <c r="SS112" s="108"/>
      <c r="ST112" s="108"/>
      <c r="SU112" s="108"/>
      <c r="SV112" s="108"/>
      <c r="SW112" s="108"/>
      <c r="SX112" s="108"/>
      <c r="SY112" s="108"/>
      <c r="SZ112" s="108"/>
      <c r="TA112" s="108"/>
      <c r="TB112" s="108"/>
      <c r="TC112" s="108"/>
      <c r="TD112" s="108"/>
      <c r="TE112" s="108"/>
      <c r="TF112" s="108"/>
      <c r="TG112" s="108"/>
      <c r="TH112" s="108"/>
      <c r="TI112" s="108"/>
      <c r="TJ112" s="108"/>
      <c r="TK112" s="108"/>
      <c r="TL112" s="108"/>
      <c r="TM112" s="108"/>
      <c r="TN112" s="108"/>
      <c r="TO112" s="108"/>
      <c r="TP112" s="108"/>
      <c r="TQ112" s="108"/>
      <c r="TR112" s="108"/>
      <c r="TS112" s="108"/>
      <c r="TT112" s="108"/>
      <c r="TU112" s="108"/>
      <c r="TV112" s="108"/>
      <c r="TW112" s="108"/>
      <c r="TX112" s="108"/>
      <c r="TY112" s="108"/>
      <c r="TZ112" s="108"/>
      <c r="UA112" s="108"/>
      <c r="UB112" s="108"/>
      <c r="UC112" s="108"/>
      <c r="UD112" s="108"/>
      <c r="UE112" s="108"/>
      <c r="UF112" s="108"/>
      <c r="UG112" s="108"/>
      <c r="UH112" s="108"/>
      <c r="UI112" s="108"/>
      <c r="UJ112" s="108"/>
      <c r="UK112" s="108"/>
      <c r="UL112" s="108"/>
      <c r="UM112" s="108"/>
      <c r="UN112" s="108"/>
      <c r="UO112" s="108"/>
      <c r="UP112" s="108"/>
      <c r="UQ112" s="108"/>
      <c r="UR112" s="108"/>
      <c r="US112" s="108"/>
      <c r="UT112" s="108"/>
      <c r="UU112" s="108"/>
      <c r="UV112" s="108"/>
      <c r="UW112" s="108"/>
      <c r="UX112" s="108"/>
      <c r="UY112" s="108"/>
      <c r="UZ112" s="108"/>
      <c r="VA112" s="108"/>
      <c r="VB112" s="108"/>
      <c r="VC112" s="108"/>
      <c r="VD112" s="108"/>
      <c r="VE112" s="108"/>
      <c r="VF112" s="108"/>
      <c r="VG112" s="108"/>
      <c r="VH112" s="108"/>
      <c r="VI112" s="108"/>
      <c r="VJ112" s="108"/>
      <c r="VK112" s="108"/>
      <c r="VL112" s="108"/>
      <c r="VM112" s="108"/>
      <c r="VN112" s="108"/>
      <c r="VO112" s="108"/>
      <c r="VP112" s="108"/>
      <c r="VQ112" s="108"/>
      <c r="VR112" s="108"/>
      <c r="VS112" s="108"/>
      <c r="VT112" s="108"/>
      <c r="VU112" s="108"/>
      <c r="VV112" s="108"/>
      <c r="VW112" s="108"/>
      <c r="VX112" s="108"/>
      <c r="VY112" s="108"/>
      <c r="VZ112" s="108"/>
      <c r="WA112" s="108"/>
      <c r="WB112" s="108"/>
      <c r="WC112" s="108"/>
      <c r="WD112" s="108"/>
      <c r="WE112" s="108"/>
      <c r="WF112" s="108"/>
      <c r="WG112" s="108"/>
      <c r="WH112" s="108"/>
      <c r="WI112" s="108"/>
      <c r="WJ112" s="108"/>
      <c r="WK112" s="108"/>
      <c r="WL112" s="108"/>
      <c r="WM112" s="108"/>
      <c r="WN112" s="108"/>
      <c r="WO112" s="108"/>
      <c r="WP112" s="108"/>
      <c r="WQ112" s="108"/>
      <c r="WR112" s="108"/>
      <c r="WS112" s="108"/>
      <c r="WT112" s="108"/>
      <c r="WU112" s="108"/>
      <c r="WV112" s="108"/>
      <c r="WW112" s="108"/>
      <c r="WX112" s="108"/>
      <c r="WY112" s="108"/>
      <c r="WZ112" s="108"/>
      <c r="XA112" s="108"/>
      <c r="XB112" s="108"/>
      <c r="XC112" s="108"/>
      <c r="XD112" s="108"/>
      <c r="XE112" s="108"/>
      <c r="XF112" s="108"/>
      <c r="XG112" s="108"/>
      <c r="XH112" s="108"/>
      <c r="XI112" s="108"/>
      <c r="XJ112" s="108"/>
      <c r="XK112" s="108"/>
      <c r="XL112" s="108"/>
      <c r="XM112" s="108"/>
      <c r="XN112" s="108"/>
      <c r="XO112" s="108"/>
      <c r="XP112" s="108"/>
      <c r="XQ112" s="108"/>
      <c r="XR112" s="108"/>
      <c r="XS112" s="108"/>
      <c r="XT112" s="108"/>
      <c r="XU112" s="108"/>
      <c r="XV112" s="108"/>
      <c r="XW112" s="108"/>
      <c r="XX112" s="108"/>
      <c r="XY112" s="108"/>
      <c r="XZ112" s="108"/>
      <c r="YA112" s="108"/>
      <c r="YB112" s="108"/>
      <c r="YC112" s="108"/>
      <c r="YD112" s="108"/>
      <c r="YE112" s="108"/>
      <c r="YF112" s="108"/>
      <c r="YG112" s="108"/>
      <c r="YH112" s="108"/>
      <c r="YI112" s="108"/>
      <c r="YJ112" s="108"/>
      <c r="YK112" s="108"/>
      <c r="YL112" s="108"/>
      <c r="YM112" s="108"/>
      <c r="YN112" s="108"/>
      <c r="YO112" s="108"/>
      <c r="YP112" s="108"/>
      <c r="YQ112" s="108"/>
      <c r="YR112" s="108"/>
      <c r="YS112" s="108"/>
      <c r="YT112" s="108"/>
      <c r="YU112" s="108"/>
      <c r="YV112" s="108"/>
      <c r="YW112" s="108"/>
      <c r="YX112" s="108"/>
      <c r="YY112" s="108"/>
      <c r="YZ112" s="108"/>
      <c r="ZA112" s="108"/>
      <c r="ZB112" s="108"/>
      <c r="ZC112" s="108"/>
      <c r="ZD112" s="108"/>
      <c r="ZE112" s="108"/>
      <c r="ZF112" s="108"/>
      <c r="ZG112" s="108"/>
      <c r="ZH112" s="108"/>
      <c r="ZI112" s="108"/>
      <c r="ZJ112" s="108"/>
      <c r="ZK112" s="108"/>
      <c r="ZL112" s="108"/>
      <c r="ZM112" s="108"/>
      <c r="ZN112" s="108"/>
      <c r="ZO112" s="108"/>
      <c r="ZP112" s="108"/>
      <c r="ZQ112" s="108"/>
      <c r="ZR112" s="108"/>
      <c r="ZS112" s="108"/>
      <c r="ZT112" s="108"/>
      <c r="ZU112" s="108"/>
      <c r="ZV112" s="108"/>
      <c r="ZW112" s="108"/>
      <c r="ZX112" s="108"/>
      <c r="ZY112" s="108"/>
      <c r="ZZ112" s="108"/>
      <c r="AAA112" s="108"/>
      <c r="AAB112" s="108"/>
      <c r="AAC112" s="108"/>
      <c r="AAD112" s="108"/>
      <c r="AAE112" s="108"/>
      <c r="AAF112" s="108"/>
      <c r="AAG112" s="108"/>
      <c r="AAH112" s="108"/>
      <c r="AAI112" s="108"/>
      <c r="AAJ112" s="108"/>
      <c r="AAK112" s="108"/>
      <c r="AAL112" s="108"/>
      <c r="AAM112" s="108"/>
      <c r="AAN112" s="108"/>
      <c r="AAO112" s="108"/>
      <c r="AAP112" s="108"/>
      <c r="AAQ112" s="108"/>
      <c r="AAR112" s="108"/>
      <c r="AAS112" s="108"/>
      <c r="AAT112" s="108"/>
      <c r="AAU112" s="108"/>
      <c r="AAV112" s="108"/>
      <c r="AAW112" s="108"/>
      <c r="AAX112" s="108"/>
      <c r="AAY112" s="108"/>
      <c r="AAZ112" s="108"/>
      <c r="ABA112" s="108"/>
      <c r="ABB112" s="108"/>
      <c r="ABC112" s="108"/>
      <c r="ABD112" s="108"/>
      <c r="ABE112" s="108"/>
      <c r="ABF112" s="108"/>
      <c r="ABG112" s="108"/>
      <c r="ABH112" s="108"/>
      <c r="ABI112" s="108"/>
      <c r="ABJ112" s="108"/>
      <c r="ABK112" s="108"/>
      <c r="ABL112" s="108"/>
      <c r="ABM112" s="108"/>
      <c r="ABN112" s="108"/>
      <c r="ABO112" s="108"/>
      <c r="ABP112" s="108"/>
      <c r="ABQ112" s="108"/>
      <c r="ABR112" s="108"/>
      <c r="ABS112" s="108"/>
      <c r="ABT112" s="108"/>
      <c r="ABU112" s="108"/>
      <c r="ABV112" s="108"/>
      <c r="ABW112" s="108"/>
      <c r="ABX112" s="108"/>
      <c r="ABY112" s="108"/>
      <c r="ABZ112" s="108"/>
      <c r="ACA112" s="108"/>
      <c r="ACB112" s="108"/>
      <c r="ACC112" s="108"/>
      <c r="ACD112" s="108"/>
      <c r="ACE112" s="108"/>
      <c r="ACF112" s="108"/>
      <c r="ACG112" s="108"/>
      <c r="ACH112" s="108"/>
      <c r="ACI112" s="108"/>
      <c r="ACJ112" s="108"/>
      <c r="ACK112" s="108"/>
      <c r="ACL112" s="108"/>
      <c r="ACM112" s="108"/>
      <c r="ACN112" s="108"/>
      <c r="ACO112" s="108"/>
      <c r="ACP112" s="108"/>
      <c r="ACQ112" s="108"/>
      <c r="ACR112" s="108"/>
      <c r="ACS112" s="108"/>
      <c r="ACT112" s="108"/>
      <c r="ACU112" s="108"/>
      <c r="ACV112" s="108"/>
      <c r="ACW112" s="108"/>
      <c r="ACX112" s="108"/>
      <c r="ACY112" s="108"/>
      <c r="ACZ112" s="108"/>
      <c r="ADA112" s="108"/>
      <c r="ADB112" s="108"/>
      <c r="ADC112" s="108"/>
      <c r="ADD112" s="108"/>
      <c r="ADE112" s="108"/>
      <c r="ADF112" s="108"/>
      <c r="ADG112" s="108"/>
      <c r="ADH112" s="108"/>
      <c r="ADI112" s="108"/>
      <c r="ADJ112" s="108"/>
      <c r="ADK112" s="108"/>
      <c r="ADL112" s="108"/>
      <c r="ADM112" s="108"/>
      <c r="ADN112" s="108"/>
      <c r="ADO112" s="108"/>
      <c r="ADP112" s="108"/>
      <c r="ADQ112" s="108"/>
      <c r="ADR112" s="108"/>
      <c r="ADS112" s="108"/>
      <c r="ADT112" s="108"/>
      <c r="ADU112" s="108"/>
      <c r="ADV112" s="108"/>
      <c r="ADW112" s="108"/>
      <c r="ADX112" s="108"/>
      <c r="ADY112" s="108"/>
      <c r="ADZ112" s="108"/>
      <c r="AEA112" s="108"/>
      <c r="AEB112" s="108"/>
      <c r="AEC112" s="108"/>
      <c r="AED112" s="108"/>
      <c r="AEE112" s="108"/>
      <c r="AEF112" s="108"/>
      <c r="AEG112" s="108"/>
      <c r="AEH112" s="108"/>
      <c r="AEI112" s="108"/>
      <c r="AEJ112" s="108"/>
      <c r="AEK112" s="108"/>
      <c r="AEL112" s="108"/>
      <c r="AEM112" s="108"/>
      <c r="AEN112" s="108"/>
      <c r="AEO112" s="108"/>
      <c r="AEP112" s="108"/>
      <c r="AEQ112" s="108"/>
      <c r="AER112" s="108"/>
      <c r="AES112" s="108"/>
      <c r="AET112" s="108"/>
      <c r="AEU112" s="108"/>
      <c r="AEV112" s="108"/>
      <c r="AEW112" s="108"/>
      <c r="AEX112" s="108"/>
      <c r="AEY112" s="108"/>
      <c r="AEZ112" s="108"/>
      <c r="AFA112" s="108"/>
      <c r="AFB112" s="108"/>
      <c r="AFC112" s="108"/>
      <c r="AFD112" s="108"/>
      <c r="AFE112" s="108"/>
      <c r="AFF112" s="108"/>
      <c r="AFG112" s="108"/>
      <c r="AFH112" s="108"/>
      <c r="AFI112" s="108"/>
      <c r="AFJ112" s="108"/>
      <c r="AFK112" s="108"/>
      <c r="AFL112" s="108"/>
      <c r="AFM112" s="108"/>
      <c r="AFN112" s="108"/>
      <c r="AFO112" s="108"/>
      <c r="AFP112" s="108"/>
      <c r="AFQ112" s="108"/>
      <c r="AFR112" s="108"/>
      <c r="AFS112" s="108"/>
      <c r="AFT112" s="108"/>
      <c r="AFU112" s="108"/>
      <c r="AFV112" s="108"/>
      <c r="AFW112" s="108"/>
      <c r="AFX112" s="108"/>
      <c r="AFY112" s="108"/>
      <c r="AFZ112" s="108"/>
      <c r="AGA112" s="108"/>
      <c r="AGB112" s="108"/>
      <c r="AGC112" s="108"/>
      <c r="AGD112" s="108"/>
      <c r="AGE112" s="108"/>
      <c r="AGF112" s="108"/>
      <c r="AGG112" s="108"/>
      <c r="AGH112" s="108"/>
      <c r="AGI112" s="108"/>
      <c r="AGJ112" s="108"/>
      <c r="AGK112" s="108"/>
      <c r="AGL112" s="108"/>
      <c r="AGM112" s="108"/>
      <c r="AGN112" s="108"/>
      <c r="AGO112" s="108"/>
      <c r="AGP112" s="108"/>
      <c r="AGQ112" s="108"/>
      <c r="AGR112" s="108"/>
      <c r="AGS112" s="108"/>
      <c r="AGT112" s="108"/>
      <c r="AGU112" s="108"/>
      <c r="AGV112" s="108"/>
      <c r="AGW112" s="108"/>
      <c r="AGX112" s="108"/>
      <c r="AGY112" s="108"/>
      <c r="AGZ112" s="108"/>
      <c r="AHA112" s="108"/>
      <c r="AHB112" s="108"/>
      <c r="AHC112" s="108"/>
      <c r="AHD112" s="108"/>
      <c r="AHE112" s="108"/>
      <c r="AHF112" s="108"/>
      <c r="AHG112" s="108"/>
      <c r="AHH112" s="108"/>
      <c r="AHI112" s="108"/>
      <c r="AHJ112" s="108"/>
      <c r="AHK112" s="108"/>
      <c r="AHL112" s="108"/>
      <c r="AHM112" s="108"/>
      <c r="AHN112" s="108"/>
      <c r="AHO112" s="108"/>
      <c r="AHP112" s="108"/>
      <c r="AHQ112" s="108"/>
      <c r="AHR112" s="108"/>
      <c r="AHS112" s="108"/>
      <c r="AHT112" s="108"/>
      <c r="AHU112" s="108"/>
      <c r="AHV112" s="108"/>
      <c r="AHW112" s="108"/>
      <c r="AHX112" s="108"/>
      <c r="AHY112" s="108"/>
      <c r="AHZ112" s="108"/>
      <c r="AIA112" s="108"/>
      <c r="AIB112" s="108"/>
      <c r="AIC112" s="108"/>
      <c r="AID112" s="108"/>
      <c r="AIE112" s="108"/>
      <c r="AIF112" s="108"/>
      <c r="AIG112" s="108"/>
      <c r="AIH112" s="108"/>
      <c r="AII112" s="108"/>
      <c r="AIJ112" s="108"/>
      <c r="AIK112" s="108"/>
      <c r="AIL112" s="108"/>
      <c r="AIM112" s="108"/>
      <c r="AIN112" s="108"/>
      <c r="AIO112" s="108"/>
      <c r="AIP112" s="108"/>
      <c r="AIQ112" s="108"/>
      <c r="AIR112" s="108"/>
      <c r="AIS112" s="108"/>
      <c r="AIT112" s="108"/>
      <c r="AIU112" s="108"/>
      <c r="AIV112" s="108"/>
      <c r="AIW112" s="108"/>
      <c r="AIX112" s="108"/>
      <c r="AIY112" s="108"/>
      <c r="AIZ112" s="108"/>
      <c r="AJA112" s="108"/>
      <c r="AJB112" s="108"/>
      <c r="AJC112" s="108"/>
      <c r="AJD112" s="108"/>
      <c r="AJE112" s="108"/>
      <c r="AJF112" s="108"/>
      <c r="AJG112" s="108"/>
      <c r="AJH112" s="108"/>
      <c r="AJI112" s="108"/>
      <c r="AJJ112" s="108"/>
      <c r="AJK112" s="108"/>
      <c r="AJL112" s="108"/>
      <c r="AJM112" s="108"/>
      <c r="AJN112" s="108"/>
      <c r="AJO112" s="108"/>
      <c r="AJP112" s="108"/>
      <c r="AJQ112" s="108"/>
      <c r="AJR112" s="108"/>
      <c r="AJS112" s="108"/>
      <c r="AJT112" s="108"/>
      <c r="AJU112" s="108"/>
      <c r="AJV112" s="108"/>
      <c r="AJW112" s="108"/>
      <c r="AJX112" s="108"/>
      <c r="AJY112" s="108"/>
      <c r="AJZ112" s="108"/>
      <c r="AKA112" s="108"/>
      <c r="AKB112" s="108"/>
      <c r="AKC112" s="108"/>
      <c r="AKD112" s="108"/>
      <c r="AKE112" s="108"/>
      <c r="AKF112" s="108"/>
      <c r="AKG112" s="108"/>
      <c r="AKH112" s="108"/>
      <c r="AKI112" s="108"/>
      <c r="AKJ112" s="108"/>
      <c r="AKK112" s="108"/>
      <c r="AKL112" s="108"/>
      <c r="AKM112" s="108"/>
      <c r="AKN112" s="108"/>
      <c r="AKO112" s="108"/>
      <c r="AKP112" s="108"/>
      <c r="AKQ112" s="108"/>
      <c r="AKR112" s="108"/>
      <c r="AKS112" s="108"/>
      <c r="AKT112" s="108"/>
      <c r="AKU112" s="108"/>
      <c r="AKV112" s="108"/>
      <c r="AKW112" s="108"/>
      <c r="AKX112" s="108"/>
      <c r="AKY112" s="108"/>
      <c r="AKZ112" s="108"/>
      <c r="ALA112" s="108"/>
      <c r="ALB112" s="108"/>
      <c r="ALC112" s="108"/>
      <c r="ALD112" s="108"/>
      <c r="ALE112" s="108"/>
      <c r="ALF112" s="108"/>
      <c r="ALG112" s="108"/>
      <c r="ALH112" s="108"/>
      <c r="ALI112" s="108"/>
      <c r="ALJ112" s="108"/>
      <c r="ALK112" s="108"/>
      <c r="ALL112" s="108"/>
      <c r="ALM112" s="108"/>
      <c r="ALN112" s="108"/>
      <c r="ALO112" s="108"/>
      <c r="ALP112" s="108"/>
      <c r="ALQ112" s="108"/>
      <c r="ALR112" s="108"/>
      <c r="ALS112" s="108"/>
      <c r="ALT112" s="108"/>
      <c r="ALU112" s="108"/>
      <c r="ALV112" s="108"/>
      <c r="ALW112" s="108"/>
      <c r="ALX112" s="108"/>
      <c r="ALY112" s="108"/>
      <c r="ALZ112" s="108"/>
      <c r="AMA112" s="108"/>
      <c r="AMB112" s="108"/>
      <c r="AMC112" s="108"/>
      <c r="AMD112" s="108"/>
      <c r="AME112" s="108"/>
      <c r="AMF112" s="108"/>
      <c r="AMG112" s="108"/>
      <c r="AMH112" s="108"/>
      <c r="AMI112" s="108"/>
      <c r="AMJ112" s="108"/>
      <c r="AMK112" s="108"/>
      <c r="AML112" s="108"/>
      <c r="AMM112" s="108"/>
      <c r="AMN112" s="108"/>
      <c r="AMO112" s="108"/>
      <c r="AMP112" s="108"/>
      <c r="AMQ112" s="108"/>
      <c r="AMR112" s="108"/>
      <c r="AMS112" s="108"/>
      <c r="AMT112" s="108"/>
      <c r="AMU112" s="108"/>
      <c r="AMV112" s="108"/>
      <c r="AMW112" s="108"/>
      <c r="AMX112" s="108"/>
      <c r="AMY112" s="108"/>
      <c r="AMZ112" s="108"/>
      <c r="ANA112" s="108"/>
      <c r="ANB112" s="108"/>
      <c r="ANC112" s="108"/>
      <c r="AND112" s="108"/>
      <c r="ANE112" s="108"/>
      <c r="ANF112" s="108"/>
      <c r="ANG112" s="108"/>
      <c r="ANH112" s="108"/>
      <c r="ANI112" s="108"/>
      <c r="ANJ112" s="108"/>
      <c r="ANK112" s="108"/>
      <c r="ANL112" s="108"/>
      <c r="ANM112" s="108"/>
      <c r="ANN112" s="108"/>
      <c r="ANO112" s="108"/>
      <c r="ANP112" s="108"/>
      <c r="ANQ112" s="108"/>
      <c r="ANR112" s="108"/>
      <c r="ANS112" s="108"/>
      <c r="ANT112" s="108"/>
      <c r="ANU112" s="108"/>
      <c r="ANV112" s="108"/>
      <c r="ANW112" s="108"/>
      <c r="ANX112" s="108"/>
      <c r="ANY112" s="108"/>
      <c r="ANZ112" s="108"/>
      <c r="AOA112" s="108"/>
      <c r="AOB112" s="108"/>
      <c r="AOC112" s="108"/>
      <c r="AOD112" s="108"/>
      <c r="AOE112" s="108"/>
      <c r="AOF112" s="108"/>
      <c r="AOG112" s="108"/>
      <c r="AOH112" s="108"/>
      <c r="AOI112" s="108"/>
      <c r="AOJ112" s="108"/>
      <c r="AOK112" s="108"/>
      <c r="AOL112" s="108"/>
      <c r="AOM112" s="108"/>
      <c r="AON112" s="108"/>
      <c r="AOO112" s="108"/>
      <c r="AOP112" s="108"/>
      <c r="AOQ112" s="108"/>
      <c r="AOR112" s="108"/>
      <c r="AOS112" s="108"/>
      <c r="AOT112" s="108"/>
      <c r="AOU112" s="108"/>
      <c r="AOV112" s="108"/>
      <c r="AOW112" s="108"/>
      <c r="AOX112" s="108"/>
      <c r="AOY112" s="108"/>
      <c r="AOZ112" s="108"/>
      <c r="APA112" s="108"/>
      <c r="APB112" s="108"/>
      <c r="APC112" s="108"/>
      <c r="APD112" s="108"/>
      <c r="APE112" s="108"/>
      <c r="APF112" s="108"/>
      <c r="APG112" s="108"/>
      <c r="APH112" s="108"/>
      <c r="API112" s="108"/>
      <c r="APJ112" s="108"/>
      <c r="APK112" s="108"/>
      <c r="APL112" s="108"/>
      <c r="APM112" s="108"/>
      <c r="APN112" s="108"/>
      <c r="APO112" s="108"/>
      <c r="APP112" s="108"/>
      <c r="APQ112" s="108"/>
      <c r="APR112" s="108"/>
      <c r="APS112" s="108"/>
      <c r="APT112" s="108"/>
      <c r="APU112" s="108"/>
      <c r="APV112" s="108"/>
      <c r="APW112" s="108"/>
      <c r="APX112" s="108"/>
      <c r="APY112" s="108"/>
      <c r="APZ112" s="108"/>
      <c r="AQA112" s="108"/>
      <c r="AQB112" s="108"/>
      <c r="AQC112" s="108"/>
      <c r="AQD112" s="108"/>
      <c r="AQE112" s="108"/>
      <c r="AQF112" s="108"/>
      <c r="AQG112" s="108"/>
      <c r="AQH112" s="108"/>
      <c r="AQI112" s="108"/>
      <c r="AQJ112" s="108"/>
      <c r="AQK112" s="108"/>
      <c r="AQL112" s="108"/>
      <c r="AQM112" s="108"/>
      <c r="AQN112" s="108"/>
      <c r="AQO112" s="108"/>
      <c r="AQP112" s="108"/>
      <c r="AQQ112" s="108"/>
      <c r="AQR112" s="108"/>
      <c r="AQS112" s="108"/>
      <c r="AQT112" s="108"/>
      <c r="AQU112" s="108"/>
      <c r="AQV112" s="108"/>
      <c r="AQW112" s="108"/>
      <c r="AQX112" s="108"/>
      <c r="AQY112" s="108"/>
      <c r="AQZ112" s="108"/>
      <c r="ARA112" s="108"/>
      <c r="ARB112" s="108"/>
      <c r="ARC112" s="108"/>
      <c r="ARD112" s="108"/>
      <c r="ARE112" s="108"/>
      <c r="ARF112" s="108"/>
      <c r="ARG112" s="108"/>
      <c r="ARH112" s="108"/>
      <c r="ARI112" s="108"/>
      <c r="ARJ112" s="108"/>
      <c r="ARK112" s="108"/>
      <c r="ARL112" s="108"/>
      <c r="ARM112" s="108"/>
      <c r="ARN112" s="108"/>
      <c r="ARO112" s="108"/>
      <c r="ARP112" s="108"/>
      <c r="ARQ112" s="108"/>
      <c r="ARR112" s="108"/>
      <c r="ARS112" s="108"/>
      <c r="ART112" s="108"/>
      <c r="ARU112" s="108"/>
      <c r="ARV112" s="108"/>
      <c r="ARW112" s="108"/>
      <c r="ARX112" s="108"/>
      <c r="ARY112" s="108"/>
      <c r="ARZ112" s="108"/>
      <c r="ASA112" s="108"/>
      <c r="ASB112" s="108"/>
      <c r="ASC112" s="108"/>
      <c r="ASD112" s="108"/>
      <c r="ASE112" s="108"/>
      <c r="ASF112" s="108"/>
      <c r="ASG112" s="108"/>
      <c r="ASH112" s="108"/>
      <c r="ASI112" s="108"/>
      <c r="ASJ112" s="108"/>
      <c r="ASK112" s="108"/>
      <c r="ASL112" s="108"/>
      <c r="ASM112" s="108"/>
      <c r="ASN112" s="108"/>
      <c r="ASO112" s="108"/>
      <c r="ASP112" s="108"/>
      <c r="ASQ112" s="108"/>
      <c r="ASR112" s="108"/>
      <c r="ASS112" s="108"/>
      <c r="AST112" s="108"/>
      <c r="ASU112" s="108"/>
      <c r="ASV112" s="108"/>
      <c r="ASW112" s="108"/>
      <c r="ASX112" s="108"/>
      <c r="ASY112" s="108"/>
      <c r="ASZ112" s="108"/>
      <c r="ATA112" s="108"/>
      <c r="ATB112" s="108"/>
      <c r="ATC112" s="108"/>
      <c r="ATD112" s="108"/>
      <c r="ATE112" s="108"/>
      <c r="ATF112" s="108"/>
      <c r="ATG112" s="108"/>
      <c r="ATH112" s="108"/>
      <c r="ATI112" s="108"/>
      <c r="ATJ112" s="108"/>
      <c r="ATK112" s="108"/>
      <c r="ATL112" s="108"/>
      <c r="ATM112" s="108"/>
      <c r="ATN112" s="108"/>
      <c r="ATO112" s="108"/>
      <c r="ATP112" s="108"/>
      <c r="ATQ112" s="108"/>
      <c r="ATR112" s="108"/>
      <c r="ATS112" s="108"/>
      <c r="ATT112" s="108"/>
      <c r="ATU112" s="108"/>
      <c r="ATV112" s="108"/>
      <c r="ATW112" s="108"/>
      <c r="ATX112" s="108"/>
      <c r="ATY112" s="108"/>
      <c r="ATZ112" s="108"/>
      <c r="AUA112" s="108"/>
      <c r="AUB112" s="108"/>
      <c r="AUC112" s="108"/>
      <c r="AUD112" s="108"/>
      <c r="AUE112" s="108"/>
      <c r="AUF112" s="108"/>
      <c r="AUG112" s="108"/>
      <c r="AUH112" s="108"/>
      <c r="AUI112" s="108"/>
      <c r="AUJ112" s="108"/>
      <c r="AUK112" s="108"/>
      <c r="AUL112" s="108"/>
      <c r="AUM112" s="108"/>
      <c r="AUN112" s="108"/>
      <c r="AUO112" s="108"/>
      <c r="AUP112" s="108"/>
      <c r="AUQ112" s="108"/>
      <c r="AUR112" s="108"/>
      <c r="AUS112" s="108"/>
      <c r="AUT112" s="108"/>
      <c r="AUU112" s="108"/>
      <c r="AUV112" s="108"/>
      <c r="AUW112" s="108"/>
      <c r="AUX112" s="108"/>
      <c r="AUY112" s="108"/>
      <c r="AUZ112" s="108"/>
      <c r="AVA112" s="108"/>
      <c r="AVB112" s="108"/>
      <c r="AVC112" s="108"/>
      <c r="AVD112" s="108"/>
      <c r="AVE112" s="108"/>
      <c r="AVF112" s="108"/>
      <c r="AVG112" s="108"/>
      <c r="AVH112" s="108"/>
      <c r="AVI112" s="108"/>
      <c r="AVJ112" s="108"/>
      <c r="AVK112" s="108"/>
      <c r="AVL112" s="108"/>
      <c r="AVM112" s="108"/>
      <c r="AVN112" s="108"/>
      <c r="AVO112" s="108"/>
      <c r="AVP112" s="108"/>
      <c r="AVQ112" s="108"/>
      <c r="AVR112" s="108"/>
      <c r="AVS112" s="108"/>
      <c r="AVT112" s="108"/>
      <c r="AVU112" s="108"/>
      <c r="AVV112" s="108"/>
      <c r="AVW112" s="108"/>
      <c r="AVX112" s="108"/>
      <c r="AVY112" s="108"/>
      <c r="AVZ112" s="108"/>
      <c r="AWA112" s="108"/>
      <c r="AWB112" s="108"/>
      <c r="AWC112" s="108"/>
      <c r="AWD112" s="108"/>
      <c r="AWE112" s="108"/>
      <c r="AWF112" s="108"/>
      <c r="AWG112" s="108"/>
      <c r="AWH112" s="108"/>
      <c r="AWI112" s="108"/>
      <c r="AWJ112" s="108"/>
      <c r="AWK112" s="108"/>
      <c r="AWL112" s="108"/>
      <c r="AWM112" s="108"/>
      <c r="AWN112" s="108"/>
      <c r="AWO112" s="108"/>
      <c r="AWP112" s="108"/>
      <c r="AWQ112" s="108"/>
      <c r="AWR112" s="108"/>
      <c r="AWS112" s="108"/>
      <c r="AWT112" s="108"/>
      <c r="AWU112" s="108"/>
      <c r="AWV112" s="108"/>
      <c r="AWW112" s="108"/>
      <c r="AWX112" s="108"/>
      <c r="AWY112" s="108"/>
      <c r="AWZ112" s="108"/>
      <c r="AXA112" s="108"/>
      <c r="AXB112" s="108"/>
      <c r="AXC112" s="108"/>
      <c r="AXD112" s="108"/>
      <c r="AXE112" s="108"/>
      <c r="AXF112" s="108"/>
      <c r="AXG112" s="108"/>
      <c r="AXH112" s="108"/>
      <c r="AXI112" s="108"/>
      <c r="AXJ112" s="108"/>
      <c r="AXK112" s="108"/>
      <c r="AXL112" s="108"/>
      <c r="AXM112" s="108"/>
      <c r="AXN112" s="108"/>
      <c r="AXO112" s="108"/>
      <c r="AXP112" s="108"/>
      <c r="AXQ112" s="108"/>
      <c r="AXR112" s="108"/>
      <c r="AXS112" s="108"/>
      <c r="AXT112" s="108"/>
      <c r="AXU112" s="108"/>
      <c r="AXV112" s="108"/>
      <c r="AXW112" s="108"/>
      <c r="AXX112" s="108"/>
      <c r="AXY112" s="108"/>
      <c r="AXZ112" s="108"/>
      <c r="AYA112" s="108"/>
      <c r="AYB112" s="108"/>
      <c r="AYC112" s="108"/>
      <c r="AYD112" s="108"/>
      <c r="AYE112" s="108"/>
      <c r="AYF112" s="108"/>
      <c r="AYG112" s="108"/>
      <c r="AYH112" s="108"/>
      <c r="AYI112" s="108"/>
      <c r="AYJ112" s="108"/>
      <c r="AYK112" s="108"/>
      <c r="AYL112" s="108"/>
      <c r="AYM112" s="108"/>
      <c r="AYN112" s="108"/>
      <c r="AYO112" s="108"/>
      <c r="AYP112" s="108"/>
      <c r="AYQ112" s="108"/>
      <c r="AYR112" s="108"/>
      <c r="AYS112" s="108"/>
      <c r="AYT112" s="108"/>
      <c r="AYU112" s="108"/>
      <c r="AYV112" s="108"/>
      <c r="AYW112" s="108"/>
      <c r="AYX112" s="108"/>
      <c r="AYY112" s="108"/>
      <c r="AYZ112" s="108"/>
      <c r="AZA112" s="108"/>
      <c r="AZB112" s="108"/>
      <c r="AZC112" s="108"/>
      <c r="AZD112" s="108"/>
      <c r="AZE112" s="108"/>
      <c r="AZF112" s="108"/>
      <c r="AZG112" s="108"/>
      <c r="AZH112" s="108"/>
      <c r="AZI112" s="108"/>
      <c r="AZJ112" s="108"/>
      <c r="AZK112" s="108"/>
      <c r="AZL112" s="108"/>
      <c r="AZM112" s="108"/>
      <c r="AZN112" s="108"/>
      <c r="AZO112" s="108"/>
      <c r="AZP112" s="108"/>
      <c r="AZQ112" s="108"/>
      <c r="AZR112" s="108"/>
      <c r="AZS112" s="108"/>
      <c r="AZT112" s="108"/>
      <c r="AZU112" s="108"/>
      <c r="AZV112" s="108"/>
      <c r="AZW112" s="108"/>
      <c r="AZX112" s="108"/>
      <c r="AZY112" s="108"/>
      <c r="AZZ112" s="108"/>
      <c r="BAA112" s="108"/>
      <c r="BAB112" s="108"/>
      <c r="BAC112" s="108"/>
      <c r="BAD112" s="108"/>
      <c r="BAE112" s="108"/>
      <c r="BAF112" s="108"/>
      <c r="BAG112" s="108"/>
      <c r="BAH112" s="108"/>
      <c r="BAI112" s="108"/>
      <c r="BAJ112" s="108"/>
      <c r="BAK112" s="108"/>
      <c r="BAL112" s="108"/>
      <c r="BAM112" s="108"/>
      <c r="BAN112" s="108"/>
      <c r="BAO112" s="108"/>
      <c r="BAP112" s="108"/>
      <c r="BAQ112" s="108"/>
      <c r="BAR112" s="108"/>
      <c r="BAS112" s="108"/>
      <c r="BAT112" s="108"/>
      <c r="BAU112" s="108"/>
      <c r="BAV112" s="108"/>
      <c r="BAW112" s="108"/>
      <c r="BAX112" s="108"/>
      <c r="BAY112" s="108"/>
      <c r="BAZ112" s="108"/>
      <c r="BBA112" s="108"/>
      <c r="BBB112" s="108"/>
      <c r="BBC112" s="108"/>
      <c r="BBD112" s="108"/>
      <c r="BBE112" s="108"/>
      <c r="BBF112" s="108"/>
      <c r="BBG112" s="108"/>
      <c r="BBH112" s="108"/>
      <c r="BBI112" s="108"/>
      <c r="BBJ112" s="108"/>
      <c r="BBK112" s="108"/>
      <c r="BBL112" s="108"/>
      <c r="BBM112" s="108"/>
      <c r="BBN112" s="108"/>
      <c r="BBO112" s="108"/>
      <c r="BBP112" s="108"/>
      <c r="BBQ112" s="108"/>
      <c r="BBR112" s="108"/>
      <c r="BBS112" s="108"/>
      <c r="BBT112" s="108"/>
      <c r="BBU112" s="108"/>
      <c r="BBV112" s="108"/>
      <c r="BBW112" s="108"/>
      <c r="BBX112" s="108"/>
      <c r="BBY112" s="108"/>
      <c r="BBZ112" s="108"/>
      <c r="BCA112" s="108"/>
      <c r="BCB112" s="108"/>
      <c r="BCC112" s="108"/>
      <c r="BCD112" s="108"/>
      <c r="BCE112" s="108"/>
      <c r="BCF112" s="108"/>
      <c r="BCG112" s="108"/>
      <c r="BCH112" s="108"/>
      <c r="BCI112" s="108"/>
      <c r="BCJ112" s="108"/>
      <c r="BCK112" s="108"/>
      <c r="BCL112" s="108"/>
      <c r="BCM112" s="108"/>
      <c r="BCN112" s="108"/>
      <c r="BCO112" s="108"/>
      <c r="BCP112" s="108"/>
      <c r="BCQ112" s="108"/>
      <c r="BCR112" s="108"/>
      <c r="BCS112" s="108"/>
      <c r="BCT112" s="108"/>
      <c r="BCU112" s="108"/>
      <c r="BCV112" s="108"/>
      <c r="BCW112" s="108"/>
      <c r="BCX112" s="108"/>
      <c r="BCY112" s="108"/>
      <c r="BCZ112" s="108"/>
      <c r="BDA112" s="108"/>
      <c r="BDB112" s="108"/>
      <c r="BDC112" s="108"/>
      <c r="BDD112" s="108"/>
      <c r="BDE112" s="108"/>
      <c r="BDF112" s="108"/>
      <c r="BDG112" s="108"/>
      <c r="BDH112" s="108"/>
      <c r="BDI112" s="108"/>
      <c r="BDJ112" s="108"/>
      <c r="BDK112" s="108"/>
      <c r="BDL112" s="108"/>
      <c r="BDM112" s="108"/>
      <c r="BDN112" s="108"/>
      <c r="BDO112" s="108"/>
      <c r="BDP112" s="108"/>
      <c r="BDQ112" s="108"/>
      <c r="BDR112" s="108"/>
      <c r="BDS112" s="108"/>
      <c r="BDT112" s="108"/>
      <c r="BDU112" s="108"/>
      <c r="BDV112" s="108"/>
      <c r="BDW112" s="108"/>
      <c r="BDX112" s="108"/>
      <c r="BDY112" s="108"/>
      <c r="BDZ112" s="108"/>
      <c r="BEA112" s="108"/>
      <c r="BEB112" s="108"/>
      <c r="BEC112" s="108"/>
      <c r="BED112" s="108"/>
      <c r="BEE112" s="108"/>
      <c r="BEF112" s="108"/>
      <c r="BEG112" s="108"/>
      <c r="BEH112" s="108"/>
      <c r="BEI112" s="108"/>
      <c r="BEJ112" s="108"/>
      <c r="BEK112" s="108"/>
      <c r="BEL112" s="108"/>
      <c r="BEM112" s="108"/>
      <c r="BEN112" s="108"/>
      <c r="BEO112" s="108"/>
      <c r="BEP112" s="108"/>
      <c r="BEQ112" s="108"/>
      <c r="BER112" s="108"/>
      <c r="BES112" s="108"/>
      <c r="BET112" s="108"/>
      <c r="BEU112" s="108"/>
      <c r="BEV112" s="108"/>
      <c r="BEW112" s="108"/>
      <c r="BEX112" s="108"/>
      <c r="BEY112" s="108"/>
      <c r="BEZ112" s="108"/>
      <c r="BFA112" s="108"/>
      <c r="BFB112" s="108"/>
      <c r="BFC112" s="108"/>
      <c r="BFD112" s="108"/>
      <c r="BFE112" s="108"/>
      <c r="BFF112" s="108"/>
      <c r="BFG112" s="108"/>
      <c r="BFH112" s="108"/>
      <c r="BFI112" s="108"/>
      <c r="BFJ112" s="108"/>
      <c r="BFK112" s="108"/>
      <c r="BFL112" s="108"/>
      <c r="BFM112" s="108"/>
      <c r="BFN112" s="108"/>
      <c r="BFO112" s="108"/>
      <c r="BFP112" s="108"/>
      <c r="BFQ112" s="108"/>
      <c r="BFR112" s="108"/>
      <c r="BFS112" s="108"/>
      <c r="BFT112" s="108"/>
      <c r="BFU112" s="108"/>
      <c r="BFV112" s="108"/>
      <c r="BFW112" s="108"/>
      <c r="BFX112" s="108"/>
      <c r="BFY112" s="108"/>
      <c r="BFZ112" s="108"/>
      <c r="BGA112" s="108"/>
      <c r="BGB112" s="108"/>
      <c r="BGC112" s="108"/>
      <c r="BGD112" s="108"/>
      <c r="BGE112" s="108"/>
      <c r="BGF112" s="108"/>
      <c r="BGG112" s="108"/>
      <c r="BGH112" s="108"/>
      <c r="BGI112" s="108"/>
      <c r="BGJ112" s="108"/>
      <c r="BGK112" s="108"/>
      <c r="BGL112" s="108"/>
      <c r="BGM112" s="108"/>
      <c r="BGN112" s="108"/>
      <c r="BGO112" s="108"/>
      <c r="BGP112" s="108"/>
      <c r="BGQ112" s="108"/>
      <c r="BGR112" s="108"/>
      <c r="BGS112" s="108"/>
      <c r="BGT112" s="108"/>
      <c r="BGU112" s="108"/>
      <c r="BGV112" s="108"/>
      <c r="BGW112" s="108"/>
      <c r="BGX112" s="108"/>
      <c r="BGY112" s="108"/>
      <c r="BGZ112" s="108"/>
      <c r="BHA112" s="108"/>
      <c r="BHB112" s="108"/>
      <c r="BHC112" s="108"/>
      <c r="BHD112" s="108"/>
      <c r="BHE112" s="108"/>
      <c r="BHF112" s="108"/>
      <c r="BHG112" s="108"/>
      <c r="BHH112" s="108"/>
      <c r="BHI112" s="108"/>
      <c r="BHJ112" s="108"/>
      <c r="BHK112" s="108"/>
      <c r="BHL112" s="108"/>
      <c r="BHM112" s="108"/>
      <c r="BHN112" s="108"/>
      <c r="BHO112" s="108"/>
      <c r="BHP112" s="108"/>
      <c r="BHQ112" s="108"/>
      <c r="BHR112" s="108"/>
      <c r="BHS112" s="108"/>
      <c r="BHT112" s="108"/>
      <c r="BHU112" s="108"/>
      <c r="BHV112" s="108"/>
      <c r="BHW112" s="108"/>
      <c r="BHX112" s="108"/>
      <c r="BHY112" s="108"/>
      <c r="BHZ112" s="108"/>
      <c r="BIA112" s="108"/>
      <c r="BIB112" s="108"/>
      <c r="BIC112" s="108"/>
      <c r="BID112" s="108"/>
      <c r="BIE112" s="108"/>
      <c r="BIF112" s="108"/>
      <c r="BIG112" s="108"/>
      <c r="BIH112" s="108"/>
      <c r="BII112" s="108"/>
      <c r="BIJ112" s="108"/>
      <c r="BIK112" s="108"/>
      <c r="BIL112" s="108"/>
      <c r="BIM112" s="108"/>
      <c r="BIN112" s="108"/>
      <c r="BIO112" s="108"/>
      <c r="BIP112" s="108"/>
      <c r="BIQ112" s="108"/>
      <c r="BIR112" s="108"/>
      <c r="BIS112" s="108"/>
      <c r="BIT112" s="108"/>
      <c r="BIU112" s="108"/>
      <c r="BIV112" s="108"/>
      <c r="BIW112" s="108"/>
      <c r="BIX112" s="108"/>
      <c r="BIY112" s="108"/>
      <c r="BIZ112" s="108"/>
      <c r="BJA112" s="108"/>
      <c r="BJB112" s="108"/>
      <c r="BJC112" s="108"/>
      <c r="BJD112" s="108"/>
      <c r="BJE112" s="108"/>
      <c r="BJF112" s="108"/>
      <c r="BJG112" s="108"/>
      <c r="BJH112" s="108"/>
      <c r="BJI112" s="108"/>
      <c r="BJJ112" s="108"/>
      <c r="BJK112" s="108"/>
      <c r="BJL112" s="108"/>
      <c r="BJM112" s="108"/>
      <c r="BJN112" s="108"/>
      <c r="BJO112" s="108"/>
      <c r="BJP112" s="108"/>
      <c r="BJQ112" s="108"/>
      <c r="BJR112" s="108"/>
      <c r="BJS112" s="108"/>
      <c r="BJT112" s="108"/>
      <c r="BJU112" s="108"/>
      <c r="BJV112" s="108"/>
      <c r="BJW112" s="108"/>
      <c r="BJX112" s="108"/>
      <c r="BJY112" s="108"/>
      <c r="BJZ112" s="108"/>
      <c r="BKA112" s="108"/>
      <c r="BKB112" s="108"/>
      <c r="BKC112" s="108"/>
      <c r="BKD112" s="108"/>
      <c r="BKE112" s="108"/>
      <c r="BKF112" s="108"/>
      <c r="BKG112" s="108"/>
      <c r="BKH112" s="108"/>
      <c r="BKI112" s="108"/>
      <c r="BKJ112" s="108"/>
      <c r="BKK112" s="108"/>
      <c r="BKL112" s="108"/>
      <c r="BKM112" s="108"/>
      <c r="BKN112" s="108"/>
      <c r="BKO112" s="108"/>
      <c r="BKP112" s="108"/>
      <c r="BKQ112" s="108"/>
      <c r="BKR112" s="108"/>
      <c r="BKS112" s="108"/>
      <c r="BKT112" s="108"/>
      <c r="BKU112" s="108"/>
      <c r="BKV112" s="108"/>
      <c r="BKW112" s="108"/>
      <c r="BKX112" s="108"/>
      <c r="BKY112" s="108"/>
      <c r="BKZ112" s="108"/>
      <c r="BLA112" s="108"/>
      <c r="BLB112" s="108"/>
      <c r="BLC112" s="108"/>
      <c r="BLD112" s="108"/>
      <c r="BLE112" s="108"/>
      <c r="BLF112" s="108"/>
      <c r="BLG112" s="108"/>
      <c r="BLH112" s="108"/>
      <c r="BLI112" s="108"/>
      <c r="BLJ112" s="108"/>
      <c r="BLK112" s="108"/>
      <c r="BLL112" s="108"/>
      <c r="BLM112" s="108"/>
      <c r="BLN112" s="108"/>
      <c r="BLO112" s="108"/>
      <c r="BLP112" s="108"/>
      <c r="BLQ112" s="108"/>
      <c r="BLR112" s="108"/>
      <c r="BLS112" s="108"/>
      <c r="BLT112" s="108"/>
      <c r="BLU112" s="108"/>
      <c r="BLV112" s="108"/>
      <c r="BLW112" s="108"/>
      <c r="BLX112" s="108"/>
      <c r="BLY112" s="108"/>
      <c r="BLZ112" s="108"/>
      <c r="BMA112" s="108"/>
      <c r="BMB112" s="108"/>
      <c r="BMC112" s="108"/>
      <c r="BMD112" s="108"/>
      <c r="BME112" s="108"/>
      <c r="BMF112" s="108"/>
      <c r="BMG112" s="108"/>
      <c r="BMH112" s="108"/>
      <c r="BMI112" s="108"/>
      <c r="BMJ112" s="108"/>
      <c r="BMK112" s="108"/>
      <c r="BML112" s="108"/>
      <c r="BMM112" s="108"/>
      <c r="BMN112" s="108"/>
      <c r="BMO112" s="108"/>
      <c r="BMP112" s="108"/>
      <c r="BMQ112" s="108"/>
      <c r="BMR112" s="108"/>
      <c r="BMS112" s="108"/>
      <c r="BMT112" s="108"/>
      <c r="BMU112" s="108"/>
      <c r="BMV112" s="108"/>
      <c r="BMW112" s="108"/>
      <c r="BMX112" s="108"/>
      <c r="BMY112" s="108"/>
      <c r="BMZ112" s="108"/>
      <c r="BNA112" s="108"/>
      <c r="BNB112" s="108"/>
      <c r="BNC112" s="108"/>
      <c r="BND112" s="108"/>
      <c r="BNE112" s="108"/>
      <c r="BNF112" s="108"/>
      <c r="BNG112" s="108"/>
      <c r="BNH112" s="108"/>
      <c r="BNI112" s="108"/>
      <c r="BNJ112" s="108"/>
      <c r="BNK112" s="108"/>
      <c r="BNL112" s="108"/>
      <c r="BNM112" s="108"/>
      <c r="BNN112" s="108"/>
      <c r="BNO112" s="108"/>
      <c r="BNP112" s="108"/>
      <c r="BNQ112" s="108"/>
      <c r="BNR112" s="108"/>
      <c r="BNS112" s="108"/>
      <c r="BNT112" s="108"/>
      <c r="BNU112" s="108"/>
      <c r="BNV112" s="108"/>
      <c r="BNW112" s="108"/>
      <c r="BNX112" s="108"/>
      <c r="BNY112" s="108"/>
      <c r="BNZ112" s="108"/>
      <c r="BOA112" s="108"/>
      <c r="BOB112" s="108"/>
      <c r="BOC112" s="108"/>
      <c r="BOD112" s="108"/>
      <c r="BOE112" s="108"/>
      <c r="BOF112" s="108"/>
      <c r="BOG112" s="108"/>
      <c r="BOH112" s="108"/>
      <c r="BOI112" s="108"/>
      <c r="BOJ112" s="108"/>
      <c r="BOK112" s="108"/>
      <c r="BOL112" s="108"/>
      <c r="BOM112" s="108"/>
      <c r="BON112" s="108"/>
      <c r="BOO112" s="108"/>
      <c r="BOP112" s="108"/>
      <c r="BOQ112" s="108"/>
      <c r="BOR112" s="108"/>
      <c r="BOS112" s="108"/>
      <c r="BOT112" s="108"/>
      <c r="BOU112" s="108"/>
      <c r="BOV112" s="108"/>
      <c r="BOW112" s="108"/>
      <c r="BOX112" s="108"/>
      <c r="BOY112" s="108"/>
      <c r="BOZ112" s="108"/>
      <c r="BPA112" s="108"/>
      <c r="BPB112" s="108"/>
      <c r="BPC112" s="108"/>
      <c r="BPD112" s="108"/>
      <c r="BPE112" s="108"/>
      <c r="BPF112" s="108"/>
      <c r="BPG112" s="108"/>
      <c r="BPH112" s="108"/>
      <c r="BPI112" s="108"/>
      <c r="BPJ112" s="108"/>
      <c r="BPK112" s="108"/>
      <c r="BPL112" s="108"/>
      <c r="BPM112" s="108"/>
      <c r="BPN112" s="108"/>
      <c r="BPO112" s="108"/>
      <c r="BPP112" s="108"/>
      <c r="BPQ112" s="108"/>
      <c r="BPR112" s="108"/>
      <c r="BPS112" s="108"/>
      <c r="BPT112" s="108"/>
      <c r="BPU112" s="108"/>
      <c r="BPV112" s="108"/>
      <c r="BPW112" s="108"/>
      <c r="BPX112" s="108"/>
      <c r="BPY112" s="108"/>
      <c r="BPZ112" s="108"/>
      <c r="BQA112" s="108"/>
      <c r="BQB112" s="108"/>
      <c r="BQC112" s="108"/>
      <c r="BQD112" s="108"/>
      <c r="BQE112" s="108"/>
      <c r="BQF112" s="108"/>
      <c r="BQG112" s="108"/>
      <c r="BQH112" s="108"/>
      <c r="BQI112" s="108"/>
      <c r="BQJ112" s="108"/>
      <c r="BQK112" s="108"/>
      <c r="BQL112" s="108"/>
      <c r="BQM112" s="108"/>
      <c r="BQN112" s="108"/>
      <c r="BQO112" s="108"/>
      <c r="BQP112" s="108"/>
      <c r="BQQ112" s="108"/>
      <c r="BQR112" s="108"/>
      <c r="BQS112" s="108"/>
      <c r="BQT112" s="108"/>
      <c r="BQU112" s="108"/>
      <c r="BQV112" s="108"/>
      <c r="BQW112" s="108"/>
      <c r="BQX112" s="108"/>
      <c r="BQY112" s="108"/>
      <c r="BQZ112" s="108"/>
      <c r="BRA112" s="108"/>
      <c r="BRB112" s="108"/>
      <c r="BRC112" s="108"/>
      <c r="BRD112" s="108"/>
      <c r="BRE112" s="108"/>
      <c r="BRF112" s="108"/>
      <c r="BRG112" s="108"/>
      <c r="BRH112" s="108"/>
      <c r="BRI112" s="108"/>
      <c r="BRJ112" s="108"/>
      <c r="BRK112" s="108"/>
      <c r="BRL112" s="108"/>
      <c r="BRM112" s="108"/>
      <c r="BRN112" s="108"/>
      <c r="BRO112" s="108"/>
      <c r="BRP112" s="108"/>
      <c r="BRQ112" s="108"/>
      <c r="BRR112" s="108"/>
      <c r="BRS112" s="108"/>
      <c r="BRT112" s="108"/>
      <c r="BRU112" s="108"/>
      <c r="BRV112" s="108"/>
      <c r="BRW112" s="108"/>
      <c r="BRX112" s="108"/>
      <c r="BRY112" s="108"/>
      <c r="BRZ112" s="108"/>
      <c r="BSA112" s="108"/>
      <c r="BSB112" s="108"/>
      <c r="BSC112" s="108"/>
      <c r="BSD112" s="108"/>
      <c r="BSE112" s="108"/>
      <c r="BSF112" s="108"/>
      <c r="BSG112" s="108"/>
      <c r="BSH112" s="108"/>
      <c r="BSI112" s="108"/>
      <c r="BSJ112" s="108"/>
      <c r="BSK112" s="108"/>
      <c r="BSL112" s="108"/>
      <c r="BSM112" s="108"/>
      <c r="BSN112" s="108"/>
      <c r="BSO112" s="108"/>
      <c r="BSP112" s="108"/>
      <c r="BSQ112" s="108"/>
      <c r="BSR112" s="108"/>
      <c r="BSS112" s="108"/>
      <c r="BST112" s="108"/>
      <c r="BSU112" s="108"/>
      <c r="BSV112" s="108"/>
      <c r="BSW112" s="108"/>
      <c r="BSX112" s="108"/>
      <c r="BSY112" s="108"/>
      <c r="BSZ112" s="108"/>
      <c r="BTA112" s="108"/>
      <c r="BTB112" s="108"/>
      <c r="BTC112" s="108"/>
      <c r="BTD112" s="108"/>
      <c r="BTE112" s="108"/>
      <c r="BTF112" s="108"/>
      <c r="BTG112" s="108"/>
      <c r="BTH112" s="108"/>
      <c r="BTI112" s="108"/>
      <c r="BTJ112" s="108"/>
      <c r="BTK112" s="108"/>
      <c r="BTL112" s="108"/>
      <c r="BTM112" s="108"/>
      <c r="BTN112" s="108"/>
      <c r="BTO112" s="108"/>
      <c r="BTP112" s="108"/>
      <c r="BTQ112" s="108"/>
      <c r="BTR112" s="108"/>
      <c r="BTS112" s="108"/>
      <c r="BTT112" s="108"/>
      <c r="BTU112" s="108"/>
      <c r="BTV112" s="108"/>
      <c r="BTW112" s="108"/>
      <c r="BTX112" s="108"/>
      <c r="BTY112" s="108"/>
      <c r="BTZ112" s="108"/>
      <c r="BUA112" s="108"/>
      <c r="BUB112" s="108"/>
      <c r="BUC112" s="108"/>
      <c r="BUD112" s="108"/>
      <c r="BUE112" s="108"/>
      <c r="BUF112" s="108"/>
      <c r="BUG112" s="108"/>
      <c r="BUH112" s="108"/>
      <c r="BUI112" s="108"/>
      <c r="BUJ112" s="108"/>
      <c r="BUK112" s="108"/>
      <c r="BUL112" s="108"/>
      <c r="BUM112" s="108"/>
      <c r="BUN112" s="108"/>
      <c r="BUO112" s="108"/>
      <c r="BUP112" s="108"/>
      <c r="BUQ112" s="108"/>
      <c r="BUR112" s="108"/>
      <c r="BUS112" s="108"/>
      <c r="BUT112" s="108"/>
      <c r="BUU112" s="108"/>
      <c r="BUV112" s="108"/>
      <c r="BUW112" s="108"/>
      <c r="BUX112" s="108"/>
      <c r="BUY112" s="108"/>
      <c r="BUZ112" s="108"/>
      <c r="BVA112" s="108"/>
      <c r="BVB112" s="108"/>
      <c r="BVC112" s="108"/>
      <c r="BVD112" s="108"/>
      <c r="BVE112" s="108"/>
      <c r="BVF112" s="108"/>
      <c r="BVG112" s="108"/>
      <c r="BVH112" s="108"/>
      <c r="BVI112" s="108"/>
      <c r="BVJ112" s="108"/>
      <c r="BVK112" s="108"/>
      <c r="BVL112" s="108"/>
      <c r="BVM112" s="108"/>
      <c r="BVN112" s="108"/>
      <c r="BVO112" s="108"/>
      <c r="BVP112" s="108"/>
      <c r="BVQ112" s="108"/>
      <c r="BVR112" s="108"/>
      <c r="BVS112" s="108"/>
      <c r="BVT112" s="108"/>
      <c r="BVU112" s="108"/>
      <c r="BVV112" s="108"/>
      <c r="BVW112" s="108"/>
      <c r="BVX112" s="108"/>
      <c r="BVY112" s="108"/>
      <c r="BVZ112" s="108"/>
      <c r="BWA112" s="108"/>
      <c r="BWB112" s="108"/>
      <c r="BWC112" s="108"/>
      <c r="BWD112" s="108"/>
      <c r="BWE112" s="108"/>
      <c r="BWF112" s="108"/>
      <c r="BWG112" s="108"/>
      <c r="BWH112" s="108"/>
      <c r="BWI112" s="108"/>
      <c r="BWJ112" s="108"/>
      <c r="BWK112" s="108"/>
      <c r="BWL112" s="108"/>
      <c r="BWM112" s="108"/>
      <c r="BWN112" s="108"/>
      <c r="BWO112" s="108"/>
      <c r="BWP112" s="108"/>
      <c r="BWQ112" s="108"/>
      <c r="BWR112" s="108"/>
      <c r="BWS112" s="108"/>
      <c r="BWT112" s="108"/>
      <c r="BWU112" s="108"/>
      <c r="BWV112" s="108"/>
      <c r="BWW112" s="108"/>
      <c r="BWX112" s="108"/>
      <c r="BWY112" s="108"/>
      <c r="BWZ112" s="108"/>
      <c r="BXA112" s="108"/>
      <c r="BXB112" s="108"/>
      <c r="BXC112" s="108"/>
      <c r="BXD112" s="108"/>
      <c r="BXE112" s="108"/>
      <c r="BXF112" s="108"/>
      <c r="BXG112" s="108"/>
      <c r="BXH112" s="108"/>
      <c r="BXI112" s="108"/>
      <c r="BXJ112" s="108"/>
      <c r="BXK112" s="108"/>
      <c r="BXL112" s="108"/>
      <c r="BXM112" s="108"/>
      <c r="BXN112" s="108"/>
      <c r="BXO112" s="108"/>
      <c r="BXP112" s="108"/>
      <c r="BXQ112" s="108"/>
      <c r="BXR112" s="108"/>
      <c r="BXS112" s="108"/>
      <c r="BXT112" s="108"/>
      <c r="BXU112" s="108"/>
      <c r="BXV112" s="108"/>
      <c r="BXW112" s="108"/>
      <c r="BXX112" s="108"/>
      <c r="BXY112" s="108"/>
      <c r="BXZ112" s="108"/>
      <c r="BYA112" s="108"/>
      <c r="BYB112" s="108"/>
      <c r="BYC112" s="108"/>
      <c r="BYD112" s="108"/>
      <c r="BYE112" s="108"/>
      <c r="BYF112" s="108"/>
      <c r="BYG112" s="108"/>
      <c r="BYH112" s="108"/>
      <c r="BYI112" s="108"/>
      <c r="BYJ112" s="108"/>
      <c r="BYK112" s="108"/>
      <c r="BYL112" s="108"/>
      <c r="BYM112" s="108"/>
      <c r="BYN112" s="108"/>
      <c r="BYO112" s="108"/>
      <c r="BYP112" s="108"/>
      <c r="BYQ112" s="108"/>
      <c r="BYR112" s="108"/>
      <c r="BYS112" s="108"/>
      <c r="BYT112" s="108"/>
      <c r="BYU112" s="108"/>
      <c r="BYV112" s="108"/>
      <c r="BYW112" s="108"/>
      <c r="BYX112" s="108"/>
      <c r="BYY112" s="108"/>
      <c r="BYZ112" s="108"/>
      <c r="BZA112" s="108"/>
      <c r="BZB112" s="108"/>
      <c r="BZC112" s="108"/>
      <c r="BZD112" s="108"/>
      <c r="BZE112" s="108"/>
      <c r="BZF112" s="108"/>
      <c r="BZG112" s="108"/>
      <c r="BZH112" s="108"/>
      <c r="BZI112" s="108"/>
      <c r="BZJ112" s="108"/>
      <c r="BZK112" s="108"/>
      <c r="BZL112" s="108"/>
      <c r="BZM112" s="108"/>
      <c r="BZN112" s="108"/>
      <c r="BZO112" s="108"/>
      <c r="BZP112" s="108"/>
      <c r="BZQ112" s="108"/>
      <c r="BZR112" s="108"/>
      <c r="BZS112" s="108"/>
      <c r="BZT112" s="108"/>
      <c r="BZU112" s="108"/>
      <c r="BZV112" s="108"/>
      <c r="BZW112" s="108"/>
      <c r="BZX112" s="108"/>
      <c r="BZY112" s="108"/>
      <c r="BZZ112" s="108"/>
      <c r="CAA112" s="108"/>
      <c r="CAB112" s="108"/>
      <c r="CAC112" s="108"/>
      <c r="CAD112" s="108"/>
      <c r="CAE112" s="108"/>
      <c r="CAF112" s="108"/>
      <c r="CAG112" s="108"/>
      <c r="CAH112" s="108"/>
      <c r="CAI112" s="108"/>
      <c r="CAJ112" s="108"/>
      <c r="CAK112" s="108"/>
      <c r="CAL112" s="108"/>
      <c r="CAM112" s="108"/>
      <c r="CAN112" s="108"/>
      <c r="CAO112" s="108"/>
      <c r="CAP112" s="108"/>
      <c r="CAQ112" s="108"/>
      <c r="CAR112" s="108"/>
      <c r="CAS112" s="108"/>
      <c r="CAT112" s="108"/>
      <c r="CAU112" s="108"/>
      <c r="CAV112" s="108"/>
      <c r="CAW112" s="108"/>
      <c r="CAX112" s="108"/>
      <c r="CAY112" s="108"/>
      <c r="CAZ112" s="108"/>
      <c r="CBA112" s="108"/>
      <c r="CBB112" s="108"/>
      <c r="CBC112" s="108"/>
      <c r="CBD112" s="108"/>
      <c r="CBE112" s="108"/>
      <c r="CBF112" s="108"/>
      <c r="CBG112" s="108"/>
      <c r="CBH112" s="108"/>
      <c r="CBI112" s="108"/>
      <c r="CBJ112" s="108"/>
      <c r="CBK112" s="108"/>
      <c r="CBL112" s="108"/>
      <c r="CBM112" s="108"/>
      <c r="CBN112" s="108"/>
      <c r="CBO112" s="108"/>
      <c r="CBP112" s="108"/>
      <c r="CBQ112" s="108"/>
      <c r="CBR112" s="108"/>
      <c r="CBS112" s="108"/>
      <c r="CBT112" s="108"/>
      <c r="CBU112" s="108"/>
    </row>
    <row r="113" spans="1:2101" ht="43.5" customHeight="1" x14ac:dyDescent="0.2">
      <c r="A113" s="116" t="s">
        <v>210</v>
      </c>
      <c r="B113" s="431" t="s">
        <v>314</v>
      </c>
      <c r="C113" s="410"/>
      <c r="D113" s="410"/>
      <c r="E113" s="410"/>
      <c r="F113" s="410"/>
      <c r="G113" s="410"/>
      <c r="H113" s="410"/>
      <c r="I113" s="410"/>
      <c r="J113" s="410"/>
      <c r="K113" s="410"/>
      <c r="L113" s="410"/>
      <c r="M113" s="410"/>
      <c r="N113" s="410"/>
      <c r="O113" s="411"/>
      <c r="P113" s="321">
        <v>6</v>
      </c>
      <c r="Q113" s="326"/>
      <c r="R113" s="326">
        <v>5</v>
      </c>
      <c r="S113" s="322"/>
      <c r="T113" s="359">
        <f>SUM(AF113,AI113,AL113,AO113,AR113,AU113,AX113,BA113)</f>
        <v>220</v>
      </c>
      <c r="U113" s="322"/>
      <c r="V113" s="326">
        <f>SUM(AG113,AJ113,AM113,AP113,AS113,AV113,AY113,BB113)</f>
        <v>106</v>
      </c>
      <c r="W113" s="361"/>
      <c r="X113" s="321">
        <v>50</v>
      </c>
      <c r="Y113" s="322"/>
      <c r="Z113" s="326">
        <v>56</v>
      </c>
      <c r="AA113" s="326"/>
      <c r="AB113" s="326"/>
      <c r="AC113" s="326"/>
      <c r="AD113" s="321"/>
      <c r="AE113" s="322"/>
      <c r="AF113" s="181"/>
      <c r="AG113" s="182"/>
      <c r="AH113" s="205"/>
      <c r="AI113" s="181"/>
      <c r="AJ113" s="182"/>
      <c r="AK113" s="205"/>
      <c r="AL113" s="181"/>
      <c r="AM113" s="182"/>
      <c r="AN113" s="183"/>
      <c r="AO113" s="204"/>
      <c r="AP113" s="182"/>
      <c r="AQ113" s="205"/>
      <c r="AR113" s="151">
        <v>120</v>
      </c>
      <c r="AS113" s="144">
        <v>58</v>
      </c>
      <c r="AT113" s="152">
        <v>3</v>
      </c>
      <c r="AU113" s="151">
        <v>100</v>
      </c>
      <c r="AV113" s="144">
        <v>48</v>
      </c>
      <c r="AW113" s="153">
        <v>3</v>
      </c>
      <c r="AX113" s="151"/>
      <c r="AY113" s="144"/>
      <c r="AZ113" s="152"/>
      <c r="BA113" s="204"/>
      <c r="BB113" s="182"/>
      <c r="BC113" s="205"/>
      <c r="BD113" s="359" t="s">
        <v>265</v>
      </c>
      <c r="BE113" s="326"/>
      <c r="BF113" s="326"/>
      <c r="BG113" s="326"/>
      <c r="BH113" s="326"/>
      <c r="BI113" s="361"/>
      <c r="BJ113" s="122">
        <f t="shared" si="30"/>
        <v>106</v>
      </c>
      <c r="BK113" s="21"/>
      <c r="BL113" s="21"/>
      <c r="BM113" s="21"/>
      <c r="BN113" s="2"/>
      <c r="BO113" s="2"/>
    </row>
    <row r="114" spans="1:2101" ht="46.5" customHeight="1" x14ac:dyDescent="0.2">
      <c r="A114" s="213" t="s">
        <v>211</v>
      </c>
      <c r="B114" s="588" t="s">
        <v>212</v>
      </c>
      <c r="C114" s="537"/>
      <c r="D114" s="537"/>
      <c r="E114" s="537"/>
      <c r="F114" s="537"/>
      <c r="G114" s="537"/>
      <c r="H114" s="537"/>
      <c r="I114" s="537"/>
      <c r="J114" s="537"/>
      <c r="K114" s="537"/>
      <c r="L114" s="537"/>
      <c r="M114" s="537"/>
      <c r="N114" s="537"/>
      <c r="O114" s="538"/>
      <c r="P114" s="357"/>
      <c r="Q114" s="369"/>
      <c r="R114" s="369">
        <v>7</v>
      </c>
      <c r="S114" s="358"/>
      <c r="T114" s="368">
        <f t="shared" ref="T114" si="35">SUM(AF114,AI114,AL114,AO114,AR114,AU114,AX114,BA114)</f>
        <v>100</v>
      </c>
      <c r="U114" s="358"/>
      <c r="V114" s="369">
        <f t="shared" ref="V114" si="36">SUM(AG114,AJ114,AM114,AP114,AS114,AV114,AY114,BB114)</f>
        <v>42</v>
      </c>
      <c r="W114" s="370"/>
      <c r="X114" s="357">
        <v>26</v>
      </c>
      <c r="Y114" s="358"/>
      <c r="Z114" s="369">
        <v>16</v>
      </c>
      <c r="AA114" s="369"/>
      <c r="AB114" s="369"/>
      <c r="AC114" s="369"/>
      <c r="AD114" s="357"/>
      <c r="AE114" s="358"/>
      <c r="AF114" s="190"/>
      <c r="AG114" s="191"/>
      <c r="AH114" s="229"/>
      <c r="AI114" s="190"/>
      <c r="AJ114" s="191"/>
      <c r="AK114" s="192"/>
      <c r="AL114" s="228"/>
      <c r="AM114" s="191"/>
      <c r="AN114" s="192"/>
      <c r="AO114" s="228"/>
      <c r="AP114" s="191"/>
      <c r="AQ114" s="229"/>
      <c r="AR114" s="190"/>
      <c r="AS114" s="191"/>
      <c r="AT114" s="229"/>
      <c r="AU114" s="190"/>
      <c r="AV114" s="191"/>
      <c r="AW114" s="192"/>
      <c r="AX114" s="228">
        <v>100</v>
      </c>
      <c r="AY114" s="191">
        <v>42</v>
      </c>
      <c r="AZ114" s="229">
        <v>3</v>
      </c>
      <c r="BA114" s="190"/>
      <c r="BB114" s="191"/>
      <c r="BC114" s="192"/>
      <c r="BD114" s="368" t="s">
        <v>357</v>
      </c>
      <c r="BE114" s="369"/>
      <c r="BF114" s="369"/>
      <c r="BG114" s="369"/>
      <c r="BH114" s="369"/>
      <c r="BI114" s="370"/>
      <c r="BJ114" s="122">
        <f t="shared" si="30"/>
        <v>42</v>
      </c>
      <c r="BK114" s="21"/>
      <c r="BL114" s="21"/>
      <c r="BM114" s="21"/>
      <c r="BN114" s="2"/>
      <c r="BO114" s="2"/>
    </row>
    <row r="115" spans="1:2101" s="74" customFormat="1" ht="51" customHeight="1" x14ac:dyDescent="0.25">
      <c r="A115" s="107" t="s">
        <v>213</v>
      </c>
      <c r="B115" s="589" t="s">
        <v>274</v>
      </c>
      <c r="C115" s="590"/>
      <c r="D115" s="590"/>
      <c r="E115" s="590"/>
      <c r="F115" s="590"/>
      <c r="G115" s="590"/>
      <c r="H115" s="590"/>
      <c r="I115" s="590"/>
      <c r="J115" s="590"/>
      <c r="K115" s="590"/>
      <c r="L115" s="590"/>
      <c r="M115" s="590"/>
      <c r="N115" s="590"/>
      <c r="O115" s="591"/>
      <c r="P115" s="405"/>
      <c r="Q115" s="372"/>
      <c r="R115" s="372"/>
      <c r="S115" s="406"/>
      <c r="T115" s="371"/>
      <c r="U115" s="406"/>
      <c r="V115" s="372"/>
      <c r="W115" s="373"/>
      <c r="X115" s="371"/>
      <c r="Y115" s="406"/>
      <c r="Z115" s="372"/>
      <c r="AA115" s="372"/>
      <c r="AB115" s="372">
        <f>SUM(AB116:AC117)</f>
        <v>0</v>
      </c>
      <c r="AC115" s="372"/>
      <c r="AD115" s="405">
        <f>SUM(AD116:AE117)</f>
        <v>0</v>
      </c>
      <c r="AE115" s="406"/>
      <c r="AF115" s="193">
        <f t="shared" ref="AF115:AT115" si="37">SUM(AF116:AF117)</f>
        <v>0</v>
      </c>
      <c r="AG115" s="194">
        <f t="shared" si="37"/>
        <v>0</v>
      </c>
      <c r="AH115" s="232">
        <f t="shared" si="37"/>
        <v>0</v>
      </c>
      <c r="AI115" s="193">
        <f t="shared" si="37"/>
        <v>0</v>
      </c>
      <c r="AJ115" s="194">
        <f t="shared" si="37"/>
        <v>0</v>
      </c>
      <c r="AK115" s="195">
        <f t="shared" si="37"/>
        <v>0</v>
      </c>
      <c r="AL115" s="231">
        <f t="shared" si="37"/>
        <v>0</v>
      </c>
      <c r="AM115" s="194">
        <f t="shared" si="37"/>
        <v>0</v>
      </c>
      <c r="AN115" s="195">
        <f t="shared" si="37"/>
        <v>0</v>
      </c>
      <c r="AO115" s="231">
        <f t="shared" si="37"/>
        <v>0</v>
      </c>
      <c r="AP115" s="194">
        <f t="shared" si="37"/>
        <v>0</v>
      </c>
      <c r="AQ115" s="232">
        <f t="shared" si="37"/>
        <v>0</v>
      </c>
      <c r="AR115" s="193">
        <f t="shared" si="37"/>
        <v>0</v>
      </c>
      <c r="AS115" s="194">
        <f t="shared" si="37"/>
        <v>0</v>
      </c>
      <c r="AT115" s="232">
        <f t="shared" si="37"/>
        <v>0</v>
      </c>
      <c r="AU115" s="193"/>
      <c r="AV115" s="194"/>
      <c r="AW115" s="195"/>
      <c r="AX115" s="231"/>
      <c r="AY115" s="194"/>
      <c r="AZ115" s="232"/>
      <c r="BA115" s="193"/>
      <c r="BB115" s="194"/>
      <c r="BC115" s="195"/>
      <c r="BD115" s="359"/>
      <c r="BE115" s="326"/>
      <c r="BF115" s="326"/>
      <c r="BG115" s="326"/>
      <c r="BH115" s="326"/>
      <c r="BI115" s="361"/>
      <c r="BJ115" s="122">
        <f t="shared" si="30"/>
        <v>0</v>
      </c>
      <c r="BK115" s="112"/>
      <c r="BL115" s="112"/>
      <c r="BM115" s="112"/>
      <c r="BN115" s="108"/>
      <c r="BO115" s="108"/>
      <c r="BP115" s="108"/>
      <c r="BQ115" s="108"/>
      <c r="BR115" s="108"/>
      <c r="BS115" s="108"/>
      <c r="BT115" s="108"/>
      <c r="BU115" s="108"/>
      <c r="BV115" s="108"/>
      <c r="BW115" s="108"/>
      <c r="BX115" s="108"/>
      <c r="BY115" s="108"/>
      <c r="BZ115" s="108"/>
      <c r="CA115" s="108"/>
      <c r="CB115" s="108"/>
      <c r="CC115" s="108"/>
      <c r="CD115" s="108"/>
      <c r="CE115" s="108"/>
      <c r="CF115" s="108"/>
      <c r="CG115" s="108"/>
      <c r="CH115" s="108"/>
      <c r="CI115" s="108"/>
      <c r="CJ115" s="108"/>
      <c r="CK115" s="108"/>
      <c r="CL115" s="108"/>
      <c r="CM115" s="108"/>
      <c r="CN115" s="108"/>
      <c r="CO115" s="108"/>
      <c r="CP115" s="108"/>
      <c r="CQ115" s="108"/>
      <c r="CR115" s="108"/>
      <c r="CS115" s="108"/>
      <c r="CT115" s="108"/>
      <c r="CU115" s="108"/>
      <c r="CV115" s="108"/>
      <c r="CW115" s="108"/>
      <c r="CX115" s="108"/>
      <c r="CY115" s="108"/>
      <c r="CZ115" s="108"/>
      <c r="DA115" s="108"/>
      <c r="DB115" s="108"/>
      <c r="DC115" s="108"/>
      <c r="DD115" s="108"/>
      <c r="DE115" s="108"/>
      <c r="DF115" s="108"/>
      <c r="DG115" s="108"/>
      <c r="DH115" s="108"/>
      <c r="DI115" s="108"/>
      <c r="DJ115" s="108"/>
      <c r="DK115" s="108"/>
      <c r="DL115" s="108"/>
      <c r="DM115" s="108"/>
      <c r="DN115" s="108"/>
      <c r="DO115" s="108"/>
      <c r="DP115" s="108"/>
      <c r="DQ115" s="108"/>
      <c r="DR115" s="108"/>
      <c r="DS115" s="108"/>
      <c r="DT115" s="108"/>
      <c r="DU115" s="108"/>
      <c r="DV115" s="108"/>
      <c r="DW115" s="108"/>
      <c r="DX115" s="108"/>
      <c r="DY115" s="108"/>
      <c r="DZ115" s="108"/>
      <c r="EA115" s="108"/>
      <c r="EB115" s="108"/>
      <c r="EC115" s="108"/>
      <c r="ED115" s="108"/>
      <c r="EE115" s="108"/>
      <c r="EF115" s="108"/>
      <c r="EG115" s="108"/>
      <c r="EH115" s="108"/>
      <c r="EI115" s="108"/>
      <c r="EJ115" s="108"/>
      <c r="EK115" s="108"/>
      <c r="EL115" s="108"/>
      <c r="EM115" s="108"/>
      <c r="EN115" s="108"/>
      <c r="EO115" s="108"/>
      <c r="EP115" s="108"/>
      <c r="EQ115" s="108"/>
      <c r="ER115" s="108"/>
      <c r="ES115" s="108"/>
      <c r="ET115" s="108"/>
      <c r="EU115" s="108"/>
      <c r="EV115" s="108"/>
      <c r="EW115" s="108"/>
      <c r="EX115" s="108"/>
      <c r="EY115" s="108"/>
      <c r="EZ115" s="108"/>
      <c r="FA115" s="108"/>
      <c r="FB115" s="108"/>
      <c r="FC115" s="108"/>
      <c r="FD115" s="108"/>
      <c r="FE115" s="108"/>
      <c r="FF115" s="108"/>
      <c r="FG115" s="108"/>
      <c r="FH115" s="108"/>
      <c r="FI115" s="108"/>
      <c r="FJ115" s="108"/>
      <c r="FK115" s="108"/>
      <c r="FL115" s="108"/>
      <c r="FM115" s="108"/>
      <c r="FN115" s="108"/>
      <c r="FO115" s="108"/>
      <c r="FP115" s="108"/>
      <c r="FQ115" s="108"/>
      <c r="FR115" s="108"/>
      <c r="FS115" s="108"/>
      <c r="FT115" s="108"/>
      <c r="FU115" s="108"/>
      <c r="FV115" s="108"/>
      <c r="FW115" s="108"/>
      <c r="FX115" s="108"/>
      <c r="FY115" s="108"/>
      <c r="FZ115" s="108"/>
      <c r="GA115" s="108"/>
      <c r="GB115" s="108"/>
      <c r="GC115" s="108"/>
      <c r="GD115" s="108"/>
      <c r="GE115" s="108"/>
      <c r="GF115" s="108"/>
      <c r="GG115" s="108"/>
      <c r="GH115" s="108"/>
      <c r="GI115" s="108"/>
      <c r="GJ115" s="108"/>
      <c r="GK115" s="108"/>
      <c r="GL115" s="108"/>
      <c r="GM115" s="108"/>
      <c r="GN115" s="108"/>
      <c r="GO115" s="108"/>
      <c r="GP115" s="108"/>
      <c r="GQ115" s="108"/>
      <c r="GR115" s="108"/>
      <c r="GS115" s="108"/>
      <c r="GT115" s="108"/>
      <c r="GU115" s="108"/>
      <c r="GV115" s="108"/>
      <c r="GW115" s="108"/>
      <c r="GX115" s="108"/>
      <c r="GY115" s="108"/>
      <c r="GZ115" s="108"/>
      <c r="HA115" s="108"/>
      <c r="HB115" s="108"/>
      <c r="HC115" s="108"/>
      <c r="HD115" s="108"/>
      <c r="HE115" s="108"/>
      <c r="HF115" s="108"/>
      <c r="HG115" s="108"/>
      <c r="HH115" s="108"/>
      <c r="HI115" s="108"/>
      <c r="HJ115" s="108"/>
      <c r="HK115" s="108"/>
      <c r="HL115" s="108"/>
      <c r="HM115" s="108"/>
      <c r="HN115" s="108"/>
      <c r="HO115" s="108"/>
      <c r="HP115" s="108"/>
      <c r="HQ115" s="108"/>
      <c r="HR115" s="108"/>
      <c r="HS115" s="108"/>
      <c r="HT115" s="108"/>
      <c r="HU115" s="108"/>
      <c r="HV115" s="108"/>
      <c r="HW115" s="108"/>
      <c r="HX115" s="108"/>
      <c r="HY115" s="108"/>
      <c r="HZ115" s="108"/>
      <c r="IA115" s="108"/>
      <c r="IB115" s="108"/>
      <c r="IC115" s="108"/>
      <c r="ID115" s="108"/>
      <c r="IE115" s="108"/>
      <c r="IF115" s="108"/>
      <c r="IG115" s="108"/>
      <c r="IH115" s="108"/>
      <c r="II115" s="108"/>
      <c r="IJ115" s="108"/>
      <c r="IK115" s="108"/>
      <c r="IL115" s="108"/>
      <c r="IM115" s="108"/>
      <c r="IN115" s="108"/>
      <c r="IO115" s="108"/>
      <c r="IP115" s="108"/>
      <c r="IQ115" s="108"/>
      <c r="IR115" s="108"/>
      <c r="IS115" s="108"/>
      <c r="IT115" s="108"/>
      <c r="IU115" s="108"/>
      <c r="IV115" s="108"/>
      <c r="IW115" s="108"/>
      <c r="IX115" s="108"/>
      <c r="IY115" s="108"/>
      <c r="IZ115" s="108"/>
      <c r="JA115" s="108"/>
      <c r="JB115" s="108"/>
      <c r="JC115" s="108"/>
      <c r="JD115" s="108"/>
      <c r="JE115" s="108"/>
      <c r="JF115" s="108"/>
      <c r="JG115" s="108"/>
      <c r="JH115" s="108"/>
      <c r="JI115" s="108"/>
      <c r="JJ115" s="108"/>
      <c r="JK115" s="108"/>
      <c r="JL115" s="108"/>
      <c r="JM115" s="108"/>
      <c r="JN115" s="108"/>
      <c r="JO115" s="108"/>
      <c r="JP115" s="108"/>
      <c r="JQ115" s="108"/>
      <c r="JR115" s="108"/>
      <c r="JS115" s="108"/>
      <c r="JT115" s="108"/>
      <c r="JU115" s="108"/>
      <c r="JV115" s="108"/>
      <c r="JW115" s="108"/>
      <c r="JX115" s="108"/>
      <c r="JY115" s="108"/>
      <c r="JZ115" s="108"/>
      <c r="KA115" s="108"/>
      <c r="KB115" s="108"/>
      <c r="KC115" s="108"/>
      <c r="KD115" s="108"/>
      <c r="KE115" s="108"/>
      <c r="KF115" s="108"/>
      <c r="KG115" s="108"/>
      <c r="KH115" s="108"/>
      <c r="KI115" s="108"/>
      <c r="KJ115" s="108"/>
      <c r="KK115" s="108"/>
      <c r="KL115" s="108"/>
      <c r="KM115" s="108"/>
      <c r="KN115" s="108"/>
      <c r="KO115" s="108"/>
      <c r="KP115" s="108"/>
      <c r="KQ115" s="108"/>
      <c r="KR115" s="108"/>
      <c r="KS115" s="108"/>
      <c r="KT115" s="108"/>
      <c r="KU115" s="108"/>
      <c r="KV115" s="108"/>
      <c r="KW115" s="108"/>
      <c r="KX115" s="108"/>
      <c r="KY115" s="108"/>
      <c r="KZ115" s="108"/>
      <c r="LA115" s="108"/>
      <c r="LB115" s="108"/>
      <c r="LC115" s="108"/>
      <c r="LD115" s="108"/>
      <c r="LE115" s="108"/>
      <c r="LF115" s="108"/>
      <c r="LG115" s="108"/>
      <c r="LH115" s="108"/>
      <c r="LI115" s="108"/>
      <c r="LJ115" s="108"/>
      <c r="LK115" s="108"/>
      <c r="LL115" s="108"/>
      <c r="LM115" s="108"/>
      <c r="LN115" s="108"/>
      <c r="LO115" s="108"/>
      <c r="LP115" s="108"/>
      <c r="LQ115" s="108"/>
      <c r="LR115" s="108"/>
      <c r="LS115" s="108"/>
      <c r="LT115" s="108"/>
      <c r="LU115" s="108"/>
      <c r="LV115" s="108"/>
      <c r="LW115" s="108"/>
      <c r="LX115" s="108"/>
      <c r="LY115" s="108"/>
      <c r="LZ115" s="108"/>
      <c r="MA115" s="108"/>
      <c r="MB115" s="108"/>
      <c r="MC115" s="108"/>
      <c r="MD115" s="108"/>
      <c r="ME115" s="108"/>
      <c r="MF115" s="108"/>
      <c r="MG115" s="108"/>
      <c r="MH115" s="108"/>
      <c r="MI115" s="108"/>
      <c r="MJ115" s="108"/>
      <c r="MK115" s="108"/>
      <c r="ML115" s="108"/>
      <c r="MM115" s="108"/>
      <c r="MN115" s="108"/>
      <c r="MO115" s="108"/>
      <c r="MP115" s="108"/>
      <c r="MQ115" s="108"/>
      <c r="MR115" s="108"/>
      <c r="MS115" s="108"/>
      <c r="MT115" s="108"/>
      <c r="MU115" s="108"/>
      <c r="MV115" s="108"/>
      <c r="MW115" s="108"/>
      <c r="MX115" s="108"/>
      <c r="MY115" s="108"/>
      <c r="MZ115" s="108"/>
      <c r="NA115" s="108"/>
      <c r="NB115" s="108"/>
      <c r="NC115" s="108"/>
      <c r="ND115" s="108"/>
      <c r="NE115" s="108"/>
      <c r="NF115" s="108"/>
      <c r="NG115" s="108"/>
      <c r="NH115" s="108"/>
      <c r="NI115" s="108"/>
      <c r="NJ115" s="108"/>
      <c r="NK115" s="108"/>
      <c r="NL115" s="108"/>
      <c r="NM115" s="108"/>
      <c r="NN115" s="108"/>
      <c r="NO115" s="108"/>
      <c r="NP115" s="108"/>
      <c r="NQ115" s="108"/>
      <c r="NR115" s="108"/>
      <c r="NS115" s="108"/>
      <c r="NT115" s="108"/>
      <c r="NU115" s="108"/>
      <c r="NV115" s="108"/>
      <c r="NW115" s="108"/>
      <c r="NX115" s="108"/>
      <c r="NY115" s="108"/>
      <c r="NZ115" s="108"/>
      <c r="OA115" s="108"/>
      <c r="OB115" s="108"/>
      <c r="OC115" s="108"/>
      <c r="OD115" s="108"/>
      <c r="OE115" s="108"/>
      <c r="OF115" s="108"/>
      <c r="OG115" s="108"/>
      <c r="OH115" s="108"/>
      <c r="OI115" s="108"/>
      <c r="OJ115" s="108"/>
      <c r="OK115" s="108"/>
      <c r="OL115" s="108"/>
      <c r="OM115" s="108"/>
      <c r="ON115" s="108"/>
      <c r="OO115" s="108"/>
      <c r="OP115" s="108"/>
      <c r="OQ115" s="108"/>
      <c r="OR115" s="108"/>
      <c r="OS115" s="108"/>
      <c r="OT115" s="108"/>
      <c r="OU115" s="108"/>
      <c r="OV115" s="108"/>
      <c r="OW115" s="108"/>
      <c r="OX115" s="108"/>
      <c r="OY115" s="108"/>
      <c r="OZ115" s="108"/>
      <c r="PA115" s="108"/>
      <c r="PB115" s="108"/>
      <c r="PC115" s="108"/>
      <c r="PD115" s="108"/>
      <c r="PE115" s="108"/>
      <c r="PF115" s="108"/>
      <c r="PG115" s="108"/>
      <c r="PH115" s="108"/>
      <c r="PI115" s="108"/>
      <c r="PJ115" s="108"/>
      <c r="PK115" s="108"/>
      <c r="PL115" s="108"/>
      <c r="PM115" s="108"/>
      <c r="PN115" s="108"/>
      <c r="PO115" s="108"/>
      <c r="PP115" s="108"/>
      <c r="PQ115" s="108"/>
      <c r="PR115" s="108"/>
      <c r="PS115" s="108"/>
      <c r="PT115" s="108"/>
      <c r="PU115" s="108"/>
      <c r="PV115" s="108"/>
      <c r="PW115" s="108"/>
      <c r="PX115" s="108"/>
      <c r="PY115" s="108"/>
      <c r="PZ115" s="108"/>
      <c r="QA115" s="108"/>
      <c r="QB115" s="108"/>
      <c r="QC115" s="108"/>
      <c r="QD115" s="108"/>
      <c r="QE115" s="108"/>
      <c r="QF115" s="108"/>
      <c r="QG115" s="108"/>
      <c r="QH115" s="108"/>
      <c r="QI115" s="108"/>
      <c r="QJ115" s="108"/>
      <c r="QK115" s="108"/>
      <c r="QL115" s="108"/>
      <c r="QM115" s="108"/>
      <c r="QN115" s="108"/>
      <c r="QO115" s="108"/>
      <c r="QP115" s="108"/>
      <c r="QQ115" s="108"/>
      <c r="QR115" s="108"/>
      <c r="QS115" s="108"/>
      <c r="QT115" s="108"/>
      <c r="QU115" s="108"/>
      <c r="QV115" s="108"/>
      <c r="QW115" s="108"/>
      <c r="QX115" s="108"/>
      <c r="QY115" s="108"/>
      <c r="QZ115" s="108"/>
      <c r="RA115" s="108"/>
      <c r="RB115" s="108"/>
      <c r="RC115" s="108"/>
      <c r="RD115" s="108"/>
      <c r="RE115" s="108"/>
      <c r="RF115" s="108"/>
      <c r="RG115" s="108"/>
      <c r="RH115" s="108"/>
      <c r="RI115" s="108"/>
      <c r="RJ115" s="108"/>
      <c r="RK115" s="108"/>
      <c r="RL115" s="108"/>
      <c r="RM115" s="108"/>
      <c r="RN115" s="108"/>
      <c r="RO115" s="108"/>
      <c r="RP115" s="108"/>
      <c r="RQ115" s="108"/>
      <c r="RR115" s="108"/>
      <c r="RS115" s="108"/>
      <c r="RT115" s="108"/>
      <c r="RU115" s="108"/>
      <c r="RV115" s="108"/>
      <c r="RW115" s="108"/>
      <c r="RX115" s="108"/>
      <c r="RY115" s="108"/>
      <c r="RZ115" s="108"/>
      <c r="SA115" s="108"/>
      <c r="SB115" s="108"/>
      <c r="SC115" s="108"/>
      <c r="SD115" s="108"/>
      <c r="SE115" s="108"/>
      <c r="SF115" s="108"/>
      <c r="SG115" s="108"/>
      <c r="SH115" s="108"/>
      <c r="SI115" s="108"/>
      <c r="SJ115" s="108"/>
      <c r="SK115" s="108"/>
      <c r="SL115" s="108"/>
      <c r="SM115" s="108"/>
      <c r="SN115" s="108"/>
      <c r="SO115" s="108"/>
      <c r="SP115" s="108"/>
      <c r="SQ115" s="108"/>
      <c r="SR115" s="108"/>
      <c r="SS115" s="108"/>
      <c r="ST115" s="108"/>
      <c r="SU115" s="108"/>
      <c r="SV115" s="108"/>
      <c r="SW115" s="108"/>
      <c r="SX115" s="108"/>
      <c r="SY115" s="108"/>
      <c r="SZ115" s="108"/>
      <c r="TA115" s="108"/>
      <c r="TB115" s="108"/>
      <c r="TC115" s="108"/>
      <c r="TD115" s="108"/>
      <c r="TE115" s="108"/>
      <c r="TF115" s="108"/>
      <c r="TG115" s="108"/>
      <c r="TH115" s="108"/>
      <c r="TI115" s="108"/>
      <c r="TJ115" s="108"/>
      <c r="TK115" s="108"/>
      <c r="TL115" s="108"/>
      <c r="TM115" s="108"/>
      <c r="TN115" s="108"/>
      <c r="TO115" s="108"/>
      <c r="TP115" s="108"/>
      <c r="TQ115" s="108"/>
      <c r="TR115" s="108"/>
      <c r="TS115" s="108"/>
      <c r="TT115" s="108"/>
      <c r="TU115" s="108"/>
      <c r="TV115" s="108"/>
      <c r="TW115" s="108"/>
      <c r="TX115" s="108"/>
      <c r="TY115" s="108"/>
      <c r="TZ115" s="108"/>
      <c r="UA115" s="108"/>
      <c r="UB115" s="108"/>
      <c r="UC115" s="108"/>
      <c r="UD115" s="108"/>
      <c r="UE115" s="108"/>
      <c r="UF115" s="108"/>
      <c r="UG115" s="108"/>
      <c r="UH115" s="108"/>
      <c r="UI115" s="108"/>
      <c r="UJ115" s="108"/>
      <c r="UK115" s="108"/>
      <c r="UL115" s="108"/>
      <c r="UM115" s="108"/>
      <c r="UN115" s="108"/>
      <c r="UO115" s="108"/>
      <c r="UP115" s="108"/>
      <c r="UQ115" s="108"/>
      <c r="UR115" s="108"/>
      <c r="US115" s="108"/>
      <c r="UT115" s="108"/>
      <c r="UU115" s="108"/>
      <c r="UV115" s="108"/>
      <c r="UW115" s="108"/>
      <c r="UX115" s="108"/>
      <c r="UY115" s="108"/>
      <c r="UZ115" s="108"/>
      <c r="VA115" s="108"/>
      <c r="VB115" s="108"/>
      <c r="VC115" s="108"/>
      <c r="VD115" s="108"/>
      <c r="VE115" s="108"/>
      <c r="VF115" s="108"/>
      <c r="VG115" s="108"/>
      <c r="VH115" s="108"/>
      <c r="VI115" s="108"/>
      <c r="VJ115" s="108"/>
      <c r="VK115" s="108"/>
      <c r="VL115" s="108"/>
      <c r="VM115" s="108"/>
      <c r="VN115" s="108"/>
      <c r="VO115" s="108"/>
      <c r="VP115" s="108"/>
      <c r="VQ115" s="108"/>
      <c r="VR115" s="108"/>
      <c r="VS115" s="108"/>
      <c r="VT115" s="108"/>
      <c r="VU115" s="108"/>
      <c r="VV115" s="108"/>
      <c r="VW115" s="108"/>
      <c r="VX115" s="108"/>
      <c r="VY115" s="108"/>
      <c r="VZ115" s="108"/>
      <c r="WA115" s="108"/>
      <c r="WB115" s="108"/>
      <c r="WC115" s="108"/>
      <c r="WD115" s="108"/>
      <c r="WE115" s="108"/>
      <c r="WF115" s="108"/>
      <c r="WG115" s="108"/>
      <c r="WH115" s="108"/>
      <c r="WI115" s="108"/>
      <c r="WJ115" s="108"/>
      <c r="WK115" s="108"/>
      <c r="WL115" s="108"/>
      <c r="WM115" s="108"/>
      <c r="WN115" s="108"/>
      <c r="WO115" s="108"/>
      <c r="WP115" s="108"/>
      <c r="WQ115" s="108"/>
      <c r="WR115" s="108"/>
      <c r="WS115" s="108"/>
      <c r="WT115" s="108"/>
      <c r="WU115" s="108"/>
      <c r="WV115" s="108"/>
      <c r="WW115" s="108"/>
      <c r="WX115" s="108"/>
      <c r="WY115" s="108"/>
      <c r="WZ115" s="108"/>
      <c r="XA115" s="108"/>
      <c r="XB115" s="108"/>
      <c r="XC115" s="108"/>
      <c r="XD115" s="108"/>
      <c r="XE115" s="108"/>
      <c r="XF115" s="108"/>
      <c r="XG115" s="108"/>
      <c r="XH115" s="108"/>
      <c r="XI115" s="108"/>
      <c r="XJ115" s="108"/>
      <c r="XK115" s="108"/>
      <c r="XL115" s="108"/>
      <c r="XM115" s="108"/>
      <c r="XN115" s="108"/>
      <c r="XO115" s="108"/>
      <c r="XP115" s="108"/>
      <c r="XQ115" s="108"/>
      <c r="XR115" s="108"/>
      <c r="XS115" s="108"/>
      <c r="XT115" s="108"/>
      <c r="XU115" s="108"/>
      <c r="XV115" s="108"/>
      <c r="XW115" s="108"/>
      <c r="XX115" s="108"/>
      <c r="XY115" s="108"/>
      <c r="XZ115" s="108"/>
      <c r="YA115" s="108"/>
      <c r="YB115" s="108"/>
      <c r="YC115" s="108"/>
      <c r="YD115" s="108"/>
      <c r="YE115" s="108"/>
      <c r="YF115" s="108"/>
      <c r="YG115" s="108"/>
      <c r="YH115" s="108"/>
      <c r="YI115" s="108"/>
      <c r="YJ115" s="108"/>
      <c r="YK115" s="108"/>
      <c r="YL115" s="108"/>
      <c r="YM115" s="108"/>
      <c r="YN115" s="108"/>
      <c r="YO115" s="108"/>
      <c r="YP115" s="108"/>
      <c r="YQ115" s="108"/>
      <c r="YR115" s="108"/>
      <c r="YS115" s="108"/>
      <c r="YT115" s="108"/>
      <c r="YU115" s="108"/>
      <c r="YV115" s="108"/>
      <c r="YW115" s="108"/>
      <c r="YX115" s="108"/>
      <c r="YY115" s="108"/>
      <c r="YZ115" s="108"/>
      <c r="ZA115" s="108"/>
      <c r="ZB115" s="108"/>
      <c r="ZC115" s="108"/>
      <c r="ZD115" s="108"/>
      <c r="ZE115" s="108"/>
      <c r="ZF115" s="108"/>
      <c r="ZG115" s="108"/>
      <c r="ZH115" s="108"/>
      <c r="ZI115" s="108"/>
      <c r="ZJ115" s="108"/>
      <c r="ZK115" s="108"/>
      <c r="ZL115" s="108"/>
      <c r="ZM115" s="108"/>
      <c r="ZN115" s="108"/>
      <c r="ZO115" s="108"/>
      <c r="ZP115" s="108"/>
      <c r="ZQ115" s="108"/>
      <c r="ZR115" s="108"/>
      <c r="ZS115" s="108"/>
      <c r="ZT115" s="108"/>
      <c r="ZU115" s="108"/>
      <c r="ZV115" s="108"/>
      <c r="ZW115" s="108"/>
      <c r="ZX115" s="108"/>
      <c r="ZY115" s="108"/>
      <c r="ZZ115" s="108"/>
      <c r="AAA115" s="108"/>
      <c r="AAB115" s="108"/>
      <c r="AAC115" s="108"/>
      <c r="AAD115" s="108"/>
      <c r="AAE115" s="108"/>
      <c r="AAF115" s="108"/>
      <c r="AAG115" s="108"/>
      <c r="AAH115" s="108"/>
      <c r="AAI115" s="108"/>
      <c r="AAJ115" s="108"/>
      <c r="AAK115" s="108"/>
      <c r="AAL115" s="108"/>
      <c r="AAM115" s="108"/>
      <c r="AAN115" s="108"/>
      <c r="AAO115" s="108"/>
      <c r="AAP115" s="108"/>
      <c r="AAQ115" s="108"/>
      <c r="AAR115" s="108"/>
      <c r="AAS115" s="108"/>
      <c r="AAT115" s="108"/>
      <c r="AAU115" s="108"/>
      <c r="AAV115" s="108"/>
      <c r="AAW115" s="108"/>
      <c r="AAX115" s="108"/>
      <c r="AAY115" s="108"/>
      <c r="AAZ115" s="108"/>
      <c r="ABA115" s="108"/>
      <c r="ABB115" s="108"/>
      <c r="ABC115" s="108"/>
      <c r="ABD115" s="108"/>
      <c r="ABE115" s="108"/>
      <c r="ABF115" s="108"/>
      <c r="ABG115" s="108"/>
      <c r="ABH115" s="108"/>
      <c r="ABI115" s="108"/>
      <c r="ABJ115" s="108"/>
      <c r="ABK115" s="108"/>
      <c r="ABL115" s="108"/>
      <c r="ABM115" s="108"/>
      <c r="ABN115" s="108"/>
      <c r="ABO115" s="108"/>
      <c r="ABP115" s="108"/>
      <c r="ABQ115" s="108"/>
      <c r="ABR115" s="108"/>
      <c r="ABS115" s="108"/>
      <c r="ABT115" s="108"/>
      <c r="ABU115" s="108"/>
      <c r="ABV115" s="108"/>
      <c r="ABW115" s="108"/>
      <c r="ABX115" s="108"/>
      <c r="ABY115" s="108"/>
      <c r="ABZ115" s="108"/>
      <c r="ACA115" s="108"/>
      <c r="ACB115" s="108"/>
      <c r="ACC115" s="108"/>
      <c r="ACD115" s="108"/>
      <c r="ACE115" s="108"/>
      <c r="ACF115" s="108"/>
      <c r="ACG115" s="108"/>
      <c r="ACH115" s="108"/>
      <c r="ACI115" s="108"/>
      <c r="ACJ115" s="108"/>
      <c r="ACK115" s="108"/>
      <c r="ACL115" s="108"/>
      <c r="ACM115" s="108"/>
      <c r="ACN115" s="108"/>
      <c r="ACO115" s="108"/>
      <c r="ACP115" s="108"/>
      <c r="ACQ115" s="108"/>
      <c r="ACR115" s="108"/>
      <c r="ACS115" s="108"/>
      <c r="ACT115" s="108"/>
      <c r="ACU115" s="108"/>
      <c r="ACV115" s="108"/>
      <c r="ACW115" s="108"/>
      <c r="ACX115" s="108"/>
      <c r="ACY115" s="108"/>
      <c r="ACZ115" s="108"/>
      <c r="ADA115" s="108"/>
      <c r="ADB115" s="108"/>
      <c r="ADC115" s="108"/>
      <c r="ADD115" s="108"/>
      <c r="ADE115" s="108"/>
      <c r="ADF115" s="108"/>
      <c r="ADG115" s="108"/>
      <c r="ADH115" s="108"/>
      <c r="ADI115" s="108"/>
      <c r="ADJ115" s="108"/>
      <c r="ADK115" s="108"/>
      <c r="ADL115" s="108"/>
      <c r="ADM115" s="108"/>
      <c r="ADN115" s="108"/>
      <c r="ADO115" s="108"/>
      <c r="ADP115" s="108"/>
      <c r="ADQ115" s="108"/>
      <c r="ADR115" s="108"/>
      <c r="ADS115" s="108"/>
      <c r="ADT115" s="108"/>
      <c r="ADU115" s="108"/>
      <c r="ADV115" s="108"/>
      <c r="ADW115" s="108"/>
      <c r="ADX115" s="108"/>
      <c r="ADY115" s="108"/>
      <c r="ADZ115" s="108"/>
      <c r="AEA115" s="108"/>
      <c r="AEB115" s="108"/>
      <c r="AEC115" s="108"/>
      <c r="AED115" s="108"/>
      <c r="AEE115" s="108"/>
      <c r="AEF115" s="108"/>
      <c r="AEG115" s="108"/>
      <c r="AEH115" s="108"/>
      <c r="AEI115" s="108"/>
      <c r="AEJ115" s="108"/>
      <c r="AEK115" s="108"/>
      <c r="AEL115" s="108"/>
      <c r="AEM115" s="108"/>
      <c r="AEN115" s="108"/>
      <c r="AEO115" s="108"/>
      <c r="AEP115" s="108"/>
      <c r="AEQ115" s="108"/>
      <c r="AER115" s="108"/>
      <c r="AES115" s="108"/>
      <c r="AET115" s="108"/>
      <c r="AEU115" s="108"/>
      <c r="AEV115" s="108"/>
      <c r="AEW115" s="108"/>
      <c r="AEX115" s="108"/>
      <c r="AEY115" s="108"/>
      <c r="AEZ115" s="108"/>
      <c r="AFA115" s="108"/>
      <c r="AFB115" s="108"/>
      <c r="AFC115" s="108"/>
      <c r="AFD115" s="108"/>
      <c r="AFE115" s="108"/>
      <c r="AFF115" s="108"/>
      <c r="AFG115" s="108"/>
      <c r="AFH115" s="108"/>
      <c r="AFI115" s="108"/>
      <c r="AFJ115" s="108"/>
      <c r="AFK115" s="108"/>
      <c r="AFL115" s="108"/>
      <c r="AFM115" s="108"/>
      <c r="AFN115" s="108"/>
      <c r="AFO115" s="108"/>
      <c r="AFP115" s="108"/>
      <c r="AFQ115" s="108"/>
      <c r="AFR115" s="108"/>
      <c r="AFS115" s="108"/>
      <c r="AFT115" s="108"/>
      <c r="AFU115" s="108"/>
      <c r="AFV115" s="108"/>
      <c r="AFW115" s="108"/>
      <c r="AFX115" s="108"/>
      <c r="AFY115" s="108"/>
      <c r="AFZ115" s="108"/>
      <c r="AGA115" s="108"/>
      <c r="AGB115" s="108"/>
      <c r="AGC115" s="108"/>
      <c r="AGD115" s="108"/>
      <c r="AGE115" s="108"/>
      <c r="AGF115" s="108"/>
      <c r="AGG115" s="108"/>
      <c r="AGH115" s="108"/>
      <c r="AGI115" s="108"/>
      <c r="AGJ115" s="108"/>
      <c r="AGK115" s="108"/>
      <c r="AGL115" s="108"/>
      <c r="AGM115" s="108"/>
      <c r="AGN115" s="108"/>
      <c r="AGO115" s="108"/>
      <c r="AGP115" s="108"/>
      <c r="AGQ115" s="108"/>
      <c r="AGR115" s="108"/>
      <c r="AGS115" s="108"/>
      <c r="AGT115" s="108"/>
      <c r="AGU115" s="108"/>
      <c r="AGV115" s="108"/>
      <c r="AGW115" s="108"/>
      <c r="AGX115" s="108"/>
      <c r="AGY115" s="108"/>
      <c r="AGZ115" s="108"/>
      <c r="AHA115" s="108"/>
      <c r="AHB115" s="108"/>
      <c r="AHC115" s="108"/>
      <c r="AHD115" s="108"/>
      <c r="AHE115" s="108"/>
      <c r="AHF115" s="108"/>
      <c r="AHG115" s="108"/>
      <c r="AHH115" s="108"/>
      <c r="AHI115" s="108"/>
      <c r="AHJ115" s="108"/>
      <c r="AHK115" s="108"/>
      <c r="AHL115" s="108"/>
      <c r="AHM115" s="108"/>
      <c r="AHN115" s="108"/>
      <c r="AHO115" s="108"/>
      <c r="AHP115" s="108"/>
      <c r="AHQ115" s="108"/>
      <c r="AHR115" s="108"/>
      <c r="AHS115" s="108"/>
      <c r="AHT115" s="108"/>
      <c r="AHU115" s="108"/>
      <c r="AHV115" s="108"/>
      <c r="AHW115" s="108"/>
      <c r="AHX115" s="108"/>
      <c r="AHY115" s="108"/>
      <c r="AHZ115" s="108"/>
      <c r="AIA115" s="108"/>
      <c r="AIB115" s="108"/>
      <c r="AIC115" s="108"/>
      <c r="AID115" s="108"/>
      <c r="AIE115" s="108"/>
      <c r="AIF115" s="108"/>
      <c r="AIG115" s="108"/>
      <c r="AIH115" s="108"/>
      <c r="AII115" s="108"/>
      <c r="AIJ115" s="108"/>
      <c r="AIK115" s="108"/>
      <c r="AIL115" s="108"/>
      <c r="AIM115" s="108"/>
      <c r="AIN115" s="108"/>
      <c r="AIO115" s="108"/>
      <c r="AIP115" s="108"/>
      <c r="AIQ115" s="108"/>
      <c r="AIR115" s="108"/>
      <c r="AIS115" s="108"/>
      <c r="AIT115" s="108"/>
      <c r="AIU115" s="108"/>
      <c r="AIV115" s="108"/>
      <c r="AIW115" s="108"/>
      <c r="AIX115" s="108"/>
      <c r="AIY115" s="108"/>
      <c r="AIZ115" s="108"/>
      <c r="AJA115" s="108"/>
      <c r="AJB115" s="108"/>
      <c r="AJC115" s="108"/>
      <c r="AJD115" s="108"/>
      <c r="AJE115" s="108"/>
      <c r="AJF115" s="108"/>
      <c r="AJG115" s="108"/>
      <c r="AJH115" s="108"/>
      <c r="AJI115" s="108"/>
      <c r="AJJ115" s="108"/>
      <c r="AJK115" s="108"/>
      <c r="AJL115" s="108"/>
      <c r="AJM115" s="108"/>
      <c r="AJN115" s="108"/>
      <c r="AJO115" s="108"/>
      <c r="AJP115" s="108"/>
      <c r="AJQ115" s="108"/>
      <c r="AJR115" s="108"/>
      <c r="AJS115" s="108"/>
      <c r="AJT115" s="108"/>
      <c r="AJU115" s="108"/>
      <c r="AJV115" s="108"/>
      <c r="AJW115" s="108"/>
      <c r="AJX115" s="108"/>
      <c r="AJY115" s="108"/>
      <c r="AJZ115" s="108"/>
      <c r="AKA115" s="108"/>
      <c r="AKB115" s="108"/>
      <c r="AKC115" s="108"/>
      <c r="AKD115" s="108"/>
      <c r="AKE115" s="108"/>
      <c r="AKF115" s="108"/>
      <c r="AKG115" s="108"/>
      <c r="AKH115" s="108"/>
      <c r="AKI115" s="108"/>
      <c r="AKJ115" s="108"/>
      <c r="AKK115" s="108"/>
      <c r="AKL115" s="108"/>
      <c r="AKM115" s="108"/>
      <c r="AKN115" s="108"/>
      <c r="AKO115" s="108"/>
      <c r="AKP115" s="108"/>
      <c r="AKQ115" s="108"/>
      <c r="AKR115" s="108"/>
      <c r="AKS115" s="108"/>
      <c r="AKT115" s="108"/>
      <c r="AKU115" s="108"/>
      <c r="AKV115" s="108"/>
      <c r="AKW115" s="108"/>
      <c r="AKX115" s="108"/>
      <c r="AKY115" s="108"/>
      <c r="AKZ115" s="108"/>
      <c r="ALA115" s="108"/>
      <c r="ALB115" s="108"/>
      <c r="ALC115" s="108"/>
      <c r="ALD115" s="108"/>
      <c r="ALE115" s="108"/>
      <c r="ALF115" s="108"/>
      <c r="ALG115" s="108"/>
      <c r="ALH115" s="108"/>
      <c r="ALI115" s="108"/>
      <c r="ALJ115" s="108"/>
      <c r="ALK115" s="108"/>
      <c r="ALL115" s="108"/>
      <c r="ALM115" s="108"/>
      <c r="ALN115" s="108"/>
      <c r="ALO115" s="108"/>
      <c r="ALP115" s="108"/>
      <c r="ALQ115" s="108"/>
      <c r="ALR115" s="108"/>
      <c r="ALS115" s="108"/>
      <c r="ALT115" s="108"/>
      <c r="ALU115" s="108"/>
      <c r="ALV115" s="108"/>
      <c r="ALW115" s="108"/>
      <c r="ALX115" s="108"/>
      <c r="ALY115" s="108"/>
      <c r="ALZ115" s="108"/>
      <c r="AMA115" s="108"/>
      <c r="AMB115" s="108"/>
      <c r="AMC115" s="108"/>
      <c r="AMD115" s="108"/>
      <c r="AME115" s="108"/>
      <c r="AMF115" s="108"/>
      <c r="AMG115" s="108"/>
      <c r="AMH115" s="108"/>
      <c r="AMI115" s="108"/>
      <c r="AMJ115" s="108"/>
      <c r="AMK115" s="108"/>
      <c r="AML115" s="108"/>
      <c r="AMM115" s="108"/>
      <c r="AMN115" s="108"/>
      <c r="AMO115" s="108"/>
      <c r="AMP115" s="108"/>
      <c r="AMQ115" s="108"/>
      <c r="AMR115" s="108"/>
      <c r="AMS115" s="108"/>
      <c r="AMT115" s="108"/>
      <c r="AMU115" s="108"/>
      <c r="AMV115" s="108"/>
      <c r="AMW115" s="108"/>
      <c r="AMX115" s="108"/>
      <c r="AMY115" s="108"/>
      <c r="AMZ115" s="108"/>
      <c r="ANA115" s="108"/>
      <c r="ANB115" s="108"/>
      <c r="ANC115" s="108"/>
      <c r="AND115" s="108"/>
      <c r="ANE115" s="108"/>
      <c r="ANF115" s="108"/>
      <c r="ANG115" s="108"/>
      <c r="ANH115" s="108"/>
      <c r="ANI115" s="108"/>
      <c r="ANJ115" s="108"/>
      <c r="ANK115" s="108"/>
      <c r="ANL115" s="108"/>
      <c r="ANM115" s="108"/>
      <c r="ANN115" s="108"/>
      <c r="ANO115" s="108"/>
      <c r="ANP115" s="108"/>
      <c r="ANQ115" s="108"/>
      <c r="ANR115" s="108"/>
      <c r="ANS115" s="108"/>
      <c r="ANT115" s="108"/>
      <c r="ANU115" s="108"/>
      <c r="ANV115" s="108"/>
      <c r="ANW115" s="108"/>
      <c r="ANX115" s="108"/>
      <c r="ANY115" s="108"/>
      <c r="ANZ115" s="108"/>
      <c r="AOA115" s="108"/>
      <c r="AOB115" s="108"/>
      <c r="AOC115" s="108"/>
      <c r="AOD115" s="108"/>
      <c r="AOE115" s="108"/>
      <c r="AOF115" s="108"/>
      <c r="AOG115" s="108"/>
      <c r="AOH115" s="108"/>
      <c r="AOI115" s="108"/>
      <c r="AOJ115" s="108"/>
      <c r="AOK115" s="108"/>
      <c r="AOL115" s="108"/>
      <c r="AOM115" s="108"/>
      <c r="AON115" s="108"/>
      <c r="AOO115" s="108"/>
      <c r="AOP115" s="108"/>
      <c r="AOQ115" s="108"/>
      <c r="AOR115" s="108"/>
      <c r="AOS115" s="108"/>
      <c r="AOT115" s="108"/>
      <c r="AOU115" s="108"/>
      <c r="AOV115" s="108"/>
      <c r="AOW115" s="108"/>
      <c r="AOX115" s="108"/>
      <c r="AOY115" s="108"/>
      <c r="AOZ115" s="108"/>
      <c r="APA115" s="108"/>
      <c r="APB115" s="108"/>
      <c r="APC115" s="108"/>
      <c r="APD115" s="108"/>
      <c r="APE115" s="108"/>
      <c r="APF115" s="108"/>
      <c r="APG115" s="108"/>
      <c r="APH115" s="108"/>
      <c r="API115" s="108"/>
      <c r="APJ115" s="108"/>
      <c r="APK115" s="108"/>
      <c r="APL115" s="108"/>
      <c r="APM115" s="108"/>
      <c r="APN115" s="108"/>
      <c r="APO115" s="108"/>
      <c r="APP115" s="108"/>
      <c r="APQ115" s="108"/>
      <c r="APR115" s="108"/>
      <c r="APS115" s="108"/>
      <c r="APT115" s="108"/>
      <c r="APU115" s="108"/>
      <c r="APV115" s="108"/>
      <c r="APW115" s="108"/>
      <c r="APX115" s="108"/>
      <c r="APY115" s="108"/>
      <c r="APZ115" s="108"/>
      <c r="AQA115" s="108"/>
      <c r="AQB115" s="108"/>
      <c r="AQC115" s="108"/>
      <c r="AQD115" s="108"/>
      <c r="AQE115" s="108"/>
      <c r="AQF115" s="108"/>
      <c r="AQG115" s="108"/>
      <c r="AQH115" s="108"/>
      <c r="AQI115" s="108"/>
      <c r="AQJ115" s="108"/>
      <c r="AQK115" s="108"/>
      <c r="AQL115" s="108"/>
      <c r="AQM115" s="108"/>
      <c r="AQN115" s="108"/>
      <c r="AQO115" s="108"/>
      <c r="AQP115" s="108"/>
      <c r="AQQ115" s="108"/>
      <c r="AQR115" s="108"/>
      <c r="AQS115" s="108"/>
      <c r="AQT115" s="108"/>
      <c r="AQU115" s="108"/>
      <c r="AQV115" s="108"/>
      <c r="AQW115" s="108"/>
      <c r="AQX115" s="108"/>
      <c r="AQY115" s="108"/>
      <c r="AQZ115" s="108"/>
      <c r="ARA115" s="108"/>
      <c r="ARB115" s="108"/>
      <c r="ARC115" s="108"/>
      <c r="ARD115" s="108"/>
      <c r="ARE115" s="108"/>
      <c r="ARF115" s="108"/>
      <c r="ARG115" s="108"/>
      <c r="ARH115" s="108"/>
      <c r="ARI115" s="108"/>
      <c r="ARJ115" s="108"/>
      <c r="ARK115" s="108"/>
      <c r="ARL115" s="108"/>
      <c r="ARM115" s="108"/>
      <c r="ARN115" s="108"/>
      <c r="ARO115" s="108"/>
      <c r="ARP115" s="108"/>
      <c r="ARQ115" s="108"/>
      <c r="ARR115" s="108"/>
      <c r="ARS115" s="108"/>
      <c r="ART115" s="108"/>
      <c r="ARU115" s="108"/>
      <c r="ARV115" s="108"/>
      <c r="ARW115" s="108"/>
      <c r="ARX115" s="108"/>
      <c r="ARY115" s="108"/>
      <c r="ARZ115" s="108"/>
      <c r="ASA115" s="108"/>
      <c r="ASB115" s="108"/>
      <c r="ASC115" s="108"/>
      <c r="ASD115" s="108"/>
      <c r="ASE115" s="108"/>
      <c r="ASF115" s="108"/>
      <c r="ASG115" s="108"/>
      <c r="ASH115" s="108"/>
      <c r="ASI115" s="108"/>
      <c r="ASJ115" s="108"/>
      <c r="ASK115" s="108"/>
      <c r="ASL115" s="108"/>
      <c r="ASM115" s="108"/>
      <c r="ASN115" s="108"/>
      <c r="ASO115" s="108"/>
      <c r="ASP115" s="108"/>
      <c r="ASQ115" s="108"/>
      <c r="ASR115" s="108"/>
      <c r="ASS115" s="108"/>
      <c r="AST115" s="108"/>
      <c r="ASU115" s="108"/>
      <c r="ASV115" s="108"/>
      <c r="ASW115" s="108"/>
      <c r="ASX115" s="108"/>
      <c r="ASY115" s="108"/>
      <c r="ASZ115" s="108"/>
      <c r="ATA115" s="108"/>
      <c r="ATB115" s="108"/>
      <c r="ATC115" s="108"/>
      <c r="ATD115" s="108"/>
      <c r="ATE115" s="108"/>
      <c r="ATF115" s="108"/>
      <c r="ATG115" s="108"/>
      <c r="ATH115" s="108"/>
      <c r="ATI115" s="108"/>
      <c r="ATJ115" s="108"/>
      <c r="ATK115" s="108"/>
      <c r="ATL115" s="108"/>
      <c r="ATM115" s="108"/>
      <c r="ATN115" s="108"/>
      <c r="ATO115" s="108"/>
      <c r="ATP115" s="108"/>
      <c r="ATQ115" s="108"/>
      <c r="ATR115" s="108"/>
      <c r="ATS115" s="108"/>
      <c r="ATT115" s="108"/>
      <c r="ATU115" s="108"/>
      <c r="ATV115" s="108"/>
      <c r="ATW115" s="108"/>
      <c r="ATX115" s="108"/>
      <c r="ATY115" s="108"/>
      <c r="ATZ115" s="108"/>
      <c r="AUA115" s="108"/>
      <c r="AUB115" s="108"/>
      <c r="AUC115" s="108"/>
      <c r="AUD115" s="108"/>
      <c r="AUE115" s="108"/>
      <c r="AUF115" s="108"/>
      <c r="AUG115" s="108"/>
      <c r="AUH115" s="108"/>
      <c r="AUI115" s="108"/>
      <c r="AUJ115" s="108"/>
      <c r="AUK115" s="108"/>
      <c r="AUL115" s="108"/>
      <c r="AUM115" s="108"/>
      <c r="AUN115" s="108"/>
      <c r="AUO115" s="108"/>
      <c r="AUP115" s="108"/>
      <c r="AUQ115" s="108"/>
      <c r="AUR115" s="108"/>
      <c r="AUS115" s="108"/>
      <c r="AUT115" s="108"/>
      <c r="AUU115" s="108"/>
      <c r="AUV115" s="108"/>
      <c r="AUW115" s="108"/>
      <c r="AUX115" s="108"/>
      <c r="AUY115" s="108"/>
      <c r="AUZ115" s="108"/>
      <c r="AVA115" s="108"/>
      <c r="AVB115" s="108"/>
      <c r="AVC115" s="108"/>
      <c r="AVD115" s="108"/>
      <c r="AVE115" s="108"/>
      <c r="AVF115" s="108"/>
      <c r="AVG115" s="108"/>
      <c r="AVH115" s="108"/>
      <c r="AVI115" s="108"/>
      <c r="AVJ115" s="108"/>
      <c r="AVK115" s="108"/>
      <c r="AVL115" s="108"/>
      <c r="AVM115" s="108"/>
      <c r="AVN115" s="108"/>
      <c r="AVO115" s="108"/>
      <c r="AVP115" s="108"/>
      <c r="AVQ115" s="108"/>
      <c r="AVR115" s="108"/>
      <c r="AVS115" s="108"/>
      <c r="AVT115" s="108"/>
      <c r="AVU115" s="108"/>
      <c r="AVV115" s="108"/>
      <c r="AVW115" s="108"/>
      <c r="AVX115" s="108"/>
      <c r="AVY115" s="108"/>
      <c r="AVZ115" s="108"/>
      <c r="AWA115" s="108"/>
      <c r="AWB115" s="108"/>
      <c r="AWC115" s="108"/>
      <c r="AWD115" s="108"/>
      <c r="AWE115" s="108"/>
      <c r="AWF115" s="108"/>
      <c r="AWG115" s="108"/>
      <c r="AWH115" s="108"/>
      <c r="AWI115" s="108"/>
      <c r="AWJ115" s="108"/>
      <c r="AWK115" s="108"/>
      <c r="AWL115" s="108"/>
      <c r="AWM115" s="108"/>
      <c r="AWN115" s="108"/>
      <c r="AWO115" s="108"/>
      <c r="AWP115" s="108"/>
      <c r="AWQ115" s="108"/>
      <c r="AWR115" s="108"/>
      <c r="AWS115" s="108"/>
      <c r="AWT115" s="108"/>
      <c r="AWU115" s="108"/>
      <c r="AWV115" s="108"/>
      <c r="AWW115" s="108"/>
      <c r="AWX115" s="108"/>
      <c r="AWY115" s="108"/>
      <c r="AWZ115" s="108"/>
      <c r="AXA115" s="108"/>
      <c r="AXB115" s="108"/>
      <c r="AXC115" s="108"/>
      <c r="AXD115" s="108"/>
      <c r="AXE115" s="108"/>
      <c r="AXF115" s="108"/>
      <c r="AXG115" s="108"/>
      <c r="AXH115" s="108"/>
      <c r="AXI115" s="108"/>
      <c r="AXJ115" s="108"/>
      <c r="AXK115" s="108"/>
      <c r="AXL115" s="108"/>
      <c r="AXM115" s="108"/>
      <c r="AXN115" s="108"/>
      <c r="AXO115" s="108"/>
      <c r="AXP115" s="108"/>
      <c r="AXQ115" s="108"/>
      <c r="AXR115" s="108"/>
      <c r="AXS115" s="108"/>
      <c r="AXT115" s="108"/>
      <c r="AXU115" s="108"/>
      <c r="AXV115" s="108"/>
      <c r="AXW115" s="108"/>
      <c r="AXX115" s="108"/>
      <c r="AXY115" s="108"/>
      <c r="AXZ115" s="108"/>
      <c r="AYA115" s="108"/>
      <c r="AYB115" s="108"/>
      <c r="AYC115" s="108"/>
      <c r="AYD115" s="108"/>
      <c r="AYE115" s="108"/>
      <c r="AYF115" s="108"/>
      <c r="AYG115" s="108"/>
      <c r="AYH115" s="108"/>
      <c r="AYI115" s="108"/>
      <c r="AYJ115" s="108"/>
      <c r="AYK115" s="108"/>
      <c r="AYL115" s="108"/>
      <c r="AYM115" s="108"/>
      <c r="AYN115" s="108"/>
      <c r="AYO115" s="108"/>
      <c r="AYP115" s="108"/>
      <c r="AYQ115" s="108"/>
      <c r="AYR115" s="108"/>
      <c r="AYS115" s="108"/>
      <c r="AYT115" s="108"/>
      <c r="AYU115" s="108"/>
      <c r="AYV115" s="108"/>
      <c r="AYW115" s="108"/>
      <c r="AYX115" s="108"/>
      <c r="AYY115" s="108"/>
      <c r="AYZ115" s="108"/>
      <c r="AZA115" s="108"/>
      <c r="AZB115" s="108"/>
      <c r="AZC115" s="108"/>
      <c r="AZD115" s="108"/>
      <c r="AZE115" s="108"/>
      <c r="AZF115" s="108"/>
      <c r="AZG115" s="108"/>
      <c r="AZH115" s="108"/>
      <c r="AZI115" s="108"/>
      <c r="AZJ115" s="108"/>
      <c r="AZK115" s="108"/>
      <c r="AZL115" s="108"/>
      <c r="AZM115" s="108"/>
      <c r="AZN115" s="108"/>
      <c r="AZO115" s="108"/>
      <c r="AZP115" s="108"/>
      <c r="AZQ115" s="108"/>
      <c r="AZR115" s="108"/>
      <c r="AZS115" s="108"/>
      <c r="AZT115" s="108"/>
      <c r="AZU115" s="108"/>
      <c r="AZV115" s="108"/>
      <c r="AZW115" s="108"/>
      <c r="AZX115" s="108"/>
      <c r="AZY115" s="108"/>
      <c r="AZZ115" s="108"/>
      <c r="BAA115" s="108"/>
      <c r="BAB115" s="108"/>
      <c r="BAC115" s="108"/>
      <c r="BAD115" s="108"/>
      <c r="BAE115" s="108"/>
      <c r="BAF115" s="108"/>
      <c r="BAG115" s="108"/>
      <c r="BAH115" s="108"/>
      <c r="BAI115" s="108"/>
      <c r="BAJ115" s="108"/>
      <c r="BAK115" s="108"/>
      <c r="BAL115" s="108"/>
      <c r="BAM115" s="108"/>
      <c r="BAN115" s="108"/>
      <c r="BAO115" s="108"/>
      <c r="BAP115" s="108"/>
      <c r="BAQ115" s="108"/>
      <c r="BAR115" s="108"/>
      <c r="BAS115" s="108"/>
      <c r="BAT115" s="108"/>
      <c r="BAU115" s="108"/>
      <c r="BAV115" s="108"/>
      <c r="BAW115" s="108"/>
      <c r="BAX115" s="108"/>
      <c r="BAY115" s="108"/>
      <c r="BAZ115" s="108"/>
      <c r="BBA115" s="108"/>
      <c r="BBB115" s="108"/>
      <c r="BBC115" s="108"/>
      <c r="BBD115" s="108"/>
      <c r="BBE115" s="108"/>
      <c r="BBF115" s="108"/>
      <c r="BBG115" s="108"/>
      <c r="BBH115" s="108"/>
      <c r="BBI115" s="108"/>
      <c r="BBJ115" s="108"/>
      <c r="BBK115" s="108"/>
      <c r="BBL115" s="108"/>
      <c r="BBM115" s="108"/>
      <c r="BBN115" s="108"/>
      <c r="BBO115" s="108"/>
      <c r="BBP115" s="108"/>
      <c r="BBQ115" s="108"/>
      <c r="BBR115" s="108"/>
      <c r="BBS115" s="108"/>
      <c r="BBT115" s="108"/>
      <c r="BBU115" s="108"/>
      <c r="BBV115" s="108"/>
      <c r="BBW115" s="108"/>
      <c r="BBX115" s="108"/>
      <c r="BBY115" s="108"/>
      <c r="BBZ115" s="108"/>
      <c r="BCA115" s="108"/>
      <c r="BCB115" s="108"/>
      <c r="BCC115" s="108"/>
      <c r="BCD115" s="108"/>
      <c r="BCE115" s="108"/>
      <c r="BCF115" s="108"/>
      <c r="BCG115" s="108"/>
      <c r="BCH115" s="108"/>
      <c r="BCI115" s="108"/>
      <c r="BCJ115" s="108"/>
      <c r="BCK115" s="108"/>
      <c r="BCL115" s="108"/>
      <c r="BCM115" s="108"/>
      <c r="BCN115" s="108"/>
      <c r="BCO115" s="108"/>
      <c r="BCP115" s="108"/>
      <c r="BCQ115" s="108"/>
      <c r="BCR115" s="108"/>
      <c r="BCS115" s="108"/>
      <c r="BCT115" s="108"/>
      <c r="BCU115" s="108"/>
      <c r="BCV115" s="108"/>
      <c r="BCW115" s="108"/>
      <c r="BCX115" s="108"/>
      <c r="BCY115" s="108"/>
      <c r="BCZ115" s="108"/>
      <c r="BDA115" s="108"/>
      <c r="BDB115" s="108"/>
      <c r="BDC115" s="108"/>
      <c r="BDD115" s="108"/>
      <c r="BDE115" s="108"/>
      <c r="BDF115" s="108"/>
      <c r="BDG115" s="108"/>
      <c r="BDH115" s="108"/>
      <c r="BDI115" s="108"/>
      <c r="BDJ115" s="108"/>
      <c r="BDK115" s="108"/>
      <c r="BDL115" s="108"/>
      <c r="BDM115" s="108"/>
      <c r="BDN115" s="108"/>
      <c r="BDO115" s="108"/>
      <c r="BDP115" s="108"/>
      <c r="BDQ115" s="108"/>
      <c r="BDR115" s="108"/>
      <c r="BDS115" s="108"/>
      <c r="BDT115" s="108"/>
      <c r="BDU115" s="108"/>
      <c r="BDV115" s="108"/>
      <c r="BDW115" s="108"/>
      <c r="BDX115" s="108"/>
      <c r="BDY115" s="108"/>
      <c r="BDZ115" s="108"/>
      <c r="BEA115" s="108"/>
      <c r="BEB115" s="108"/>
      <c r="BEC115" s="108"/>
      <c r="BED115" s="108"/>
      <c r="BEE115" s="108"/>
      <c r="BEF115" s="108"/>
      <c r="BEG115" s="108"/>
      <c r="BEH115" s="108"/>
      <c r="BEI115" s="108"/>
      <c r="BEJ115" s="108"/>
      <c r="BEK115" s="108"/>
      <c r="BEL115" s="108"/>
      <c r="BEM115" s="108"/>
      <c r="BEN115" s="108"/>
      <c r="BEO115" s="108"/>
      <c r="BEP115" s="108"/>
      <c r="BEQ115" s="108"/>
      <c r="BER115" s="108"/>
      <c r="BES115" s="108"/>
      <c r="BET115" s="108"/>
      <c r="BEU115" s="108"/>
      <c r="BEV115" s="108"/>
      <c r="BEW115" s="108"/>
      <c r="BEX115" s="108"/>
      <c r="BEY115" s="108"/>
      <c r="BEZ115" s="108"/>
      <c r="BFA115" s="108"/>
      <c r="BFB115" s="108"/>
      <c r="BFC115" s="108"/>
      <c r="BFD115" s="108"/>
      <c r="BFE115" s="108"/>
      <c r="BFF115" s="108"/>
      <c r="BFG115" s="108"/>
      <c r="BFH115" s="108"/>
      <c r="BFI115" s="108"/>
      <c r="BFJ115" s="108"/>
      <c r="BFK115" s="108"/>
      <c r="BFL115" s="108"/>
      <c r="BFM115" s="108"/>
      <c r="BFN115" s="108"/>
      <c r="BFO115" s="108"/>
      <c r="BFP115" s="108"/>
      <c r="BFQ115" s="108"/>
      <c r="BFR115" s="108"/>
      <c r="BFS115" s="108"/>
      <c r="BFT115" s="108"/>
      <c r="BFU115" s="108"/>
      <c r="BFV115" s="108"/>
      <c r="BFW115" s="108"/>
      <c r="BFX115" s="108"/>
      <c r="BFY115" s="108"/>
      <c r="BFZ115" s="108"/>
      <c r="BGA115" s="108"/>
      <c r="BGB115" s="108"/>
      <c r="BGC115" s="108"/>
      <c r="BGD115" s="108"/>
      <c r="BGE115" s="108"/>
      <c r="BGF115" s="108"/>
      <c r="BGG115" s="108"/>
      <c r="BGH115" s="108"/>
      <c r="BGI115" s="108"/>
      <c r="BGJ115" s="108"/>
      <c r="BGK115" s="108"/>
      <c r="BGL115" s="108"/>
      <c r="BGM115" s="108"/>
      <c r="BGN115" s="108"/>
      <c r="BGO115" s="108"/>
      <c r="BGP115" s="108"/>
      <c r="BGQ115" s="108"/>
      <c r="BGR115" s="108"/>
      <c r="BGS115" s="108"/>
      <c r="BGT115" s="108"/>
      <c r="BGU115" s="108"/>
      <c r="BGV115" s="108"/>
      <c r="BGW115" s="108"/>
      <c r="BGX115" s="108"/>
      <c r="BGY115" s="108"/>
      <c r="BGZ115" s="108"/>
      <c r="BHA115" s="108"/>
      <c r="BHB115" s="108"/>
      <c r="BHC115" s="108"/>
      <c r="BHD115" s="108"/>
      <c r="BHE115" s="108"/>
      <c r="BHF115" s="108"/>
      <c r="BHG115" s="108"/>
      <c r="BHH115" s="108"/>
      <c r="BHI115" s="108"/>
      <c r="BHJ115" s="108"/>
      <c r="BHK115" s="108"/>
      <c r="BHL115" s="108"/>
      <c r="BHM115" s="108"/>
      <c r="BHN115" s="108"/>
      <c r="BHO115" s="108"/>
      <c r="BHP115" s="108"/>
      <c r="BHQ115" s="108"/>
      <c r="BHR115" s="108"/>
      <c r="BHS115" s="108"/>
      <c r="BHT115" s="108"/>
      <c r="BHU115" s="108"/>
      <c r="BHV115" s="108"/>
      <c r="BHW115" s="108"/>
      <c r="BHX115" s="108"/>
      <c r="BHY115" s="108"/>
      <c r="BHZ115" s="108"/>
      <c r="BIA115" s="108"/>
      <c r="BIB115" s="108"/>
      <c r="BIC115" s="108"/>
      <c r="BID115" s="108"/>
      <c r="BIE115" s="108"/>
      <c r="BIF115" s="108"/>
      <c r="BIG115" s="108"/>
      <c r="BIH115" s="108"/>
      <c r="BII115" s="108"/>
      <c r="BIJ115" s="108"/>
      <c r="BIK115" s="108"/>
      <c r="BIL115" s="108"/>
      <c r="BIM115" s="108"/>
      <c r="BIN115" s="108"/>
      <c r="BIO115" s="108"/>
      <c r="BIP115" s="108"/>
      <c r="BIQ115" s="108"/>
      <c r="BIR115" s="108"/>
      <c r="BIS115" s="108"/>
      <c r="BIT115" s="108"/>
      <c r="BIU115" s="108"/>
      <c r="BIV115" s="108"/>
      <c r="BIW115" s="108"/>
      <c r="BIX115" s="108"/>
      <c r="BIY115" s="108"/>
      <c r="BIZ115" s="108"/>
      <c r="BJA115" s="108"/>
      <c r="BJB115" s="108"/>
      <c r="BJC115" s="108"/>
      <c r="BJD115" s="108"/>
      <c r="BJE115" s="108"/>
      <c r="BJF115" s="108"/>
      <c r="BJG115" s="108"/>
      <c r="BJH115" s="108"/>
      <c r="BJI115" s="108"/>
      <c r="BJJ115" s="108"/>
      <c r="BJK115" s="108"/>
      <c r="BJL115" s="108"/>
      <c r="BJM115" s="108"/>
      <c r="BJN115" s="108"/>
      <c r="BJO115" s="108"/>
      <c r="BJP115" s="108"/>
      <c r="BJQ115" s="108"/>
      <c r="BJR115" s="108"/>
      <c r="BJS115" s="108"/>
      <c r="BJT115" s="108"/>
      <c r="BJU115" s="108"/>
      <c r="BJV115" s="108"/>
      <c r="BJW115" s="108"/>
      <c r="BJX115" s="108"/>
      <c r="BJY115" s="108"/>
      <c r="BJZ115" s="108"/>
      <c r="BKA115" s="108"/>
      <c r="BKB115" s="108"/>
      <c r="BKC115" s="108"/>
      <c r="BKD115" s="108"/>
      <c r="BKE115" s="108"/>
      <c r="BKF115" s="108"/>
      <c r="BKG115" s="108"/>
      <c r="BKH115" s="108"/>
      <c r="BKI115" s="108"/>
      <c r="BKJ115" s="108"/>
      <c r="BKK115" s="108"/>
      <c r="BKL115" s="108"/>
      <c r="BKM115" s="108"/>
      <c r="BKN115" s="108"/>
      <c r="BKO115" s="108"/>
      <c r="BKP115" s="108"/>
      <c r="BKQ115" s="108"/>
      <c r="BKR115" s="108"/>
      <c r="BKS115" s="108"/>
      <c r="BKT115" s="108"/>
      <c r="BKU115" s="108"/>
      <c r="BKV115" s="108"/>
      <c r="BKW115" s="108"/>
      <c r="BKX115" s="108"/>
      <c r="BKY115" s="108"/>
      <c r="BKZ115" s="108"/>
      <c r="BLA115" s="108"/>
      <c r="BLB115" s="108"/>
      <c r="BLC115" s="108"/>
      <c r="BLD115" s="108"/>
      <c r="BLE115" s="108"/>
      <c r="BLF115" s="108"/>
      <c r="BLG115" s="108"/>
      <c r="BLH115" s="108"/>
      <c r="BLI115" s="108"/>
      <c r="BLJ115" s="108"/>
      <c r="BLK115" s="108"/>
      <c r="BLL115" s="108"/>
      <c r="BLM115" s="108"/>
      <c r="BLN115" s="108"/>
      <c r="BLO115" s="108"/>
      <c r="BLP115" s="108"/>
      <c r="BLQ115" s="108"/>
      <c r="BLR115" s="108"/>
      <c r="BLS115" s="108"/>
      <c r="BLT115" s="108"/>
      <c r="BLU115" s="108"/>
      <c r="BLV115" s="108"/>
      <c r="BLW115" s="108"/>
      <c r="BLX115" s="108"/>
      <c r="BLY115" s="108"/>
      <c r="BLZ115" s="108"/>
      <c r="BMA115" s="108"/>
      <c r="BMB115" s="108"/>
      <c r="BMC115" s="108"/>
      <c r="BMD115" s="108"/>
      <c r="BME115" s="108"/>
      <c r="BMF115" s="108"/>
      <c r="BMG115" s="108"/>
      <c r="BMH115" s="108"/>
      <c r="BMI115" s="108"/>
      <c r="BMJ115" s="108"/>
      <c r="BMK115" s="108"/>
      <c r="BML115" s="108"/>
      <c r="BMM115" s="108"/>
      <c r="BMN115" s="108"/>
      <c r="BMO115" s="108"/>
      <c r="BMP115" s="108"/>
      <c r="BMQ115" s="108"/>
      <c r="BMR115" s="108"/>
      <c r="BMS115" s="108"/>
      <c r="BMT115" s="108"/>
      <c r="BMU115" s="108"/>
      <c r="BMV115" s="108"/>
      <c r="BMW115" s="108"/>
      <c r="BMX115" s="108"/>
      <c r="BMY115" s="108"/>
      <c r="BMZ115" s="108"/>
      <c r="BNA115" s="108"/>
      <c r="BNB115" s="108"/>
      <c r="BNC115" s="108"/>
      <c r="BND115" s="108"/>
      <c r="BNE115" s="108"/>
      <c r="BNF115" s="108"/>
      <c r="BNG115" s="108"/>
      <c r="BNH115" s="108"/>
      <c r="BNI115" s="108"/>
      <c r="BNJ115" s="108"/>
      <c r="BNK115" s="108"/>
      <c r="BNL115" s="108"/>
      <c r="BNM115" s="108"/>
      <c r="BNN115" s="108"/>
      <c r="BNO115" s="108"/>
      <c r="BNP115" s="108"/>
      <c r="BNQ115" s="108"/>
      <c r="BNR115" s="108"/>
      <c r="BNS115" s="108"/>
      <c r="BNT115" s="108"/>
      <c r="BNU115" s="108"/>
      <c r="BNV115" s="108"/>
      <c r="BNW115" s="108"/>
      <c r="BNX115" s="108"/>
      <c r="BNY115" s="108"/>
      <c r="BNZ115" s="108"/>
      <c r="BOA115" s="108"/>
      <c r="BOB115" s="108"/>
      <c r="BOC115" s="108"/>
      <c r="BOD115" s="108"/>
      <c r="BOE115" s="108"/>
      <c r="BOF115" s="108"/>
      <c r="BOG115" s="108"/>
      <c r="BOH115" s="108"/>
      <c r="BOI115" s="108"/>
      <c r="BOJ115" s="108"/>
      <c r="BOK115" s="108"/>
      <c r="BOL115" s="108"/>
      <c r="BOM115" s="108"/>
      <c r="BON115" s="108"/>
      <c r="BOO115" s="108"/>
      <c r="BOP115" s="108"/>
      <c r="BOQ115" s="108"/>
      <c r="BOR115" s="108"/>
      <c r="BOS115" s="108"/>
      <c r="BOT115" s="108"/>
      <c r="BOU115" s="108"/>
      <c r="BOV115" s="108"/>
      <c r="BOW115" s="108"/>
      <c r="BOX115" s="108"/>
      <c r="BOY115" s="108"/>
      <c r="BOZ115" s="108"/>
      <c r="BPA115" s="108"/>
      <c r="BPB115" s="108"/>
      <c r="BPC115" s="108"/>
      <c r="BPD115" s="108"/>
      <c r="BPE115" s="108"/>
      <c r="BPF115" s="108"/>
      <c r="BPG115" s="108"/>
      <c r="BPH115" s="108"/>
      <c r="BPI115" s="108"/>
      <c r="BPJ115" s="108"/>
      <c r="BPK115" s="108"/>
      <c r="BPL115" s="108"/>
      <c r="BPM115" s="108"/>
      <c r="BPN115" s="108"/>
      <c r="BPO115" s="108"/>
      <c r="BPP115" s="108"/>
      <c r="BPQ115" s="108"/>
      <c r="BPR115" s="108"/>
      <c r="BPS115" s="108"/>
      <c r="BPT115" s="108"/>
      <c r="BPU115" s="108"/>
      <c r="BPV115" s="108"/>
      <c r="BPW115" s="108"/>
      <c r="BPX115" s="108"/>
      <c r="BPY115" s="108"/>
      <c r="BPZ115" s="108"/>
      <c r="BQA115" s="108"/>
      <c r="BQB115" s="108"/>
      <c r="BQC115" s="108"/>
      <c r="BQD115" s="108"/>
      <c r="BQE115" s="108"/>
      <c r="BQF115" s="108"/>
      <c r="BQG115" s="108"/>
      <c r="BQH115" s="108"/>
      <c r="BQI115" s="108"/>
      <c r="BQJ115" s="108"/>
      <c r="BQK115" s="108"/>
      <c r="BQL115" s="108"/>
      <c r="BQM115" s="108"/>
      <c r="BQN115" s="108"/>
      <c r="BQO115" s="108"/>
      <c r="BQP115" s="108"/>
      <c r="BQQ115" s="108"/>
      <c r="BQR115" s="108"/>
      <c r="BQS115" s="108"/>
      <c r="BQT115" s="108"/>
      <c r="BQU115" s="108"/>
      <c r="BQV115" s="108"/>
      <c r="BQW115" s="108"/>
      <c r="BQX115" s="108"/>
      <c r="BQY115" s="108"/>
      <c r="BQZ115" s="108"/>
      <c r="BRA115" s="108"/>
      <c r="BRB115" s="108"/>
      <c r="BRC115" s="108"/>
      <c r="BRD115" s="108"/>
      <c r="BRE115" s="108"/>
      <c r="BRF115" s="108"/>
      <c r="BRG115" s="108"/>
      <c r="BRH115" s="108"/>
      <c r="BRI115" s="108"/>
      <c r="BRJ115" s="108"/>
      <c r="BRK115" s="108"/>
      <c r="BRL115" s="108"/>
      <c r="BRM115" s="108"/>
      <c r="BRN115" s="108"/>
      <c r="BRO115" s="108"/>
      <c r="BRP115" s="108"/>
      <c r="BRQ115" s="108"/>
      <c r="BRR115" s="108"/>
      <c r="BRS115" s="108"/>
      <c r="BRT115" s="108"/>
      <c r="BRU115" s="108"/>
      <c r="BRV115" s="108"/>
      <c r="BRW115" s="108"/>
      <c r="BRX115" s="108"/>
      <c r="BRY115" s="108"/>
      <c r="BRZ115" s="108"/>
      <c r="BSA115" s="108"/>
      <c r="BSB115" s="108"/>
      <c r="BSC115" s="108"/>
      <c r="BSD115" s="108"/>
      <c r="BSE115" s="108"/>
      <c r="BSF115" s="108"/>
      <c r="BSG115" s="108"/>
      <c r="BSH115" s="108"/>
      <c r="BSI115" s="108"/>
      <c r="BSJ115" s="108"/>
      <c r="BSK115" s="108"/>
      <c r="BSL115" s="108"/>
      <c r="BSM115" s="108"/>
      <c r="BSN115" s="108"/>
      <c r="BSO115" s="108"/>
      <c r="BSP115" s="108"/>
      <c r="BSQ115" s="108"/>
      <c r="BSR115" s="108"/>
      <c r="BSS115" s="108"/>
      <c r="BST115" s="108"/>
      <c r="BSU115" s="108"/>
      <c r="BSV115" s="108"/>
      <c r="BSW115" s="108"/>
      <c r="BSX115" s="108"/>
      <c r="BSY115" s="108"/>
      <c r="BSZ115" s="108"/>
      <c r="BTA115" s="108"/>
      <c r="BTB115" s="108"/>
      <c r="BTC115" s="108"/>
      <c r="BTD115" s="108"/>
      <c r="BTE115" s="108"/>
      <c r="BTF115" s="108"/>
      <c r="BTG115" s="108"/>
      <c r="BTH115" s="108"/>
      <c r="BTI115" s="108"/>
      <c r="BTJ115" s="108"/>
      <c r="BTK115" s="108"/>
      <c r="BTL115" s="108"/>
      <c r="BTM115" s="108"/>
      <c r="BTN115" s="108"/>
      <c r="BTO115" s="108"/>
      <c r="BTP115" s="108"/>
      <c r="BTQ115" s="108"/>
      <c r="BTR115" s="108"/>
      <c r="BTS115" s="108"/>
      <c r="BTT115" s="108"/>
      <c r="BTU115" s="108"/>
      <c r="BTV115" s="108"/>
      <c r="BTW115" s="108"/>
      <c r="BTX115" s="108"/>
      <c r="BTY115" s="108"/>
      <c r="BTZ115" s="108"/>
      <c r="BUA115" s="108"/>
      <c r="BUB115" s="108"/>
      <c r="BUC115" s="108"/>
      <c r="BUD115" s="108"/>
      <c r="BUE115" s="108"/>
      <c r="BUF115" s="108"/>
      <c r="BUG115" s="108"/>
      <c r="BUH115" s="108"/>
      <c r="BUI115" s="108"/>
      <c r="BUJ115" s="108"/>
      <c r="BUK115" s="108"/>
      <c r="BUL115" s="108"/>
      <c r="BUM115" s="108"/>
      <c r="BUN115" s="108"/>
      <c r="BUO115" s="108"/>
      <c r="BUP115" s="108"/>
      <c r="BUQ115" s="108"/>
      <c r="BUR115" s="108"/>
      <c r="BUS115" s="108"/>
      <c r="BUT115" s="108"/>
      <c r="BUU115" s="108"/>
      <c r="BUV115" s="108"/>
      <c r="BUW115" s="108"/>
      <c r="BUX115" s="108"/>
      <c r="BUY115" s="108"/>
      <c r="BUZ115" s="108"/>
      <c r="BVA115" s="108"/>
      <c r="BVB115" s="108"/>
      <c r="BVC115" s="108"/>
      <c r="BVD115" s="108"/>
      <c r="BVE115" s="108"/>
      <c r="BVF115" s="108"/>
      <c r="BVG115" s="108"/>
      <c r="BVH115" s="108"/>
      <c r="BVI115" s="108"/>
      <c r="BVJ115" s="108"/>
      <c r="BVK115" s="108"/>
      <c r="BVL115" s="108"/>
      <c r="BVM115" s="108"/>
      <c r="BVN115" s="108"/>
      <c r="BVO115" s="108"/>
      <c r="BVP115" s="108"/>
      <c r="BVQ115" s="108"/>
      <c r="BVR115" s="108"/>
      <c r="BVS115" s="108"/>
      <c r="BVT115" s="108"/>
      <c r="BVU115" s="108"/>
      <c r="BVV115" s="108"/>
      <c r="BVW115" s="108"/>
      <c r="BVX115" s="108"/>
      <c r="BVY115" s="108"/>
      <c r="BVZ115" s="108"/>
      <c r="BWA115" s="108"/>
      <c r="BWB115" s="108"/>
      <c r="BWC115" s="108"/>
      <c r="BWD115" s="108"/>
      <c r="BWE115" s="108"/>
      <c r="BWF115" s="108"/>
      <c r="BWG115" s="108"/>
      <c r="BWH115" s="108"/>
      <c r="BWI115" s="108"/>
      <c r="BWJ115" s="108"/>
      <c r="BWK115" s="108"/>
      <c r="BWL115" s="108"/>
      <c r="BWM115" s="108"/>
      <c r="BWN115" s="108"/>
      <c r="BWO115" s="108"/>
      <c r="BWP115" s="108"/>
      <c r="BWQ115" s="108"/>
      <c r="BWR115" s="108"/>
      <c r="BWS115" s="108"/>
      <c r="BWT115" s="108"/>
      <c r="BWU115" s="108"/>
      <c r="BWV115" s="108"/>
      <c r="BWW115" s="108"/>
      <c r="BWX115" s="108"/>
      <c r="BWY115" s="108"/>
      <c r="BWZ115" s="108"/>
      <c r="BXA115" s="108"/>
      <c r="BXB115" s="108"/>
      <c r="BXC115" s="108"/>
      <c r="BXD115" s="108"/>
      <c r="BXE115" s="108"/>
      <c r="BXF115" s="108"/>
      <c r="BXG115" s="108"/>
      <c r="BXH115" s="108"/>
      <c r="BXI115" s="108"/>
      <c r="BXJ115" s="108"/>
      <c r="BXK115" s="108"/>
      <c r="BXL115" s="108"/>
      <c r="BXM115" s="108"/>
      <c r="BXN115" s="108"/>
      <c r="BXO115" s="108"/>
      <c r="BXP115" s="108"/>
      <c r="BXQ115" s="108"/>
      <c r="BXR115" s="108"/>
      <c r="BXS115" s="108"/>
      <c r="BXT115" s="108"/>
      <c r="BXU115" s="108"/>
      <c r="BXV115" s="108"/>
      <c r="BXW115" s="108"/>
      <c r="BXX115" s="108"/>
      <c r="BXY115" s="108"/>
      <c r="BXZ115" s="108"/>
      <c r="BYA115" s="108"/>
      <c r="BYB115" s="108"/>
      <c r="BYC115" s="108"/>
      <c r="BYD115" s="108"/>
      <c r="BYE115" s="108"/>
      <c r="BYF115" s="108"/>
      <c r="BYG115" s="108"/>
      <c r="BYH115" s="108"/>
      <c r="BYI115" s="108"/>
      <c r="BYJ115" s="108"/>
      <c r="BYK115" s="108"/>
      <c r="BYL115" s="108"/>
      <c r="BYM115" s="108"/>
      <c r="BYN115" s="108"/>
      <c r="BYO115" s="108"/>
      <c r="BYP115" s="108"/>
      <c r="BYQ115" s="108"/>
      <c r="BYR115" s="108"/>
      <c r="BYS115" s="108"/>
      <c r="BYT115" s="108"/>
      <c r="BYU115" s="108"/>
      <c r="BYV115" s="108"/>
      <c r="BYW115" s="108"/>
      <c r="BYX115" s="108"/>
      <c r="BYY115" s="108"/>
      <c r="BYZ115" s="108"/>
      <c r="BZA115" s="108"/>
      <c r="BZB115" s="108"/>
      <c r="BZC115" s="108"/>
      <c r="BZD115" s="108"/>
      <c r="BZE115" s="108"/>
      <c r="BZF115" s="108"/>
      <c r="BZG115" s="108"/>
      <c r="BZH115" s="108"/>
      <c r="BZI115" s="108"/>
      <c r="BZJ115" s="108"/>
      <c r="BZK115" s="108"/>
      <c r="BZL115" s="108"/>
      <c r="BZM115" s="108"/>
      <c r="BZN115" s="108"/>
      <c r="BZO115" s="108"/>
      <c r="BZP115" s="108"/>
      <c r="BZQ115" s="108"/>
      <c r="BZR115" s="108"/>
      <c r="BZS115" s="108"/>
      <c r="BZT115" s="108"/>
      <c r="BZU115" s="108"/>
      <c r="BZV115" s="108"/>
      <c r="BZW115" s="108"/>
      <c r="BZX115" s="108"/>
      <c r="BZY115" s="108"/>
      <c r="BZZ115" s="108"/>
      <c r="CAA115" s="108"/>
      <c r="CAB115" s="108"/>
      <c r="CAC115" s="108"/>
      <c r="CAD115" s="108"/>
      <c r="CAE115" s="108"/>
      <c r="CAF115" s="108"/>
      <c r="CAG115" s="108"/>
      <c r="CAH115" s="108"/>
      <c r="CAI115" s="108"/>
      <c r="CAJ115" s="108"/>
      <c r="CAK115" s="108"/>
      <c r="CAL115" s="108"/>
      <c r="CAM115" s="108"/>
      <c r="CAN115" s="108"/>
      <c r="CAO115" s="108"/>
      <c r="CAP115" s="108"/>
      <c r="CAQ115" s="108"/>
      <c r="CAR115" s="108"/>
      <c r="CAS115" s="108"/>
      <c r="CAT115" s="108"/>
      <c r="CAU115" s="108"/>
      <c r="CAV115" s="108"/>
      <c r="CAW115" s="108"/>
      <c r="CAX115" s="108"/>
      <c r="CAY115" s="108"/>
      <c r="CAZ115" s="108"/>
      <c r="CBA115" s="108"/>
      <c r="CBB115" s="108"/>
      <c r="CBC115" s="108"/>
      <c r="CBD115" s="108"/>
      <c r="CBE115" s="108"/>
      <c r="CBF115" s="108"/>
      <c r="CBG115" s="108"/>
      <c r="CBH115" s="108"/>
      <c r="CBI115" s="108"/>
      <c r="CBJ115" s="108"/>
      <c r="CBK115" s="108"/>
      <c r="CBL115" s="108"/>
      <c r="CBM115" s="108"/>
      <c r="CBN115" s="108"/>
      <c r="CBO115" s="108"/>
      <c r="CBP115" s="108"/>
      <c r="CBQ115" s="108"/>
      <c r="CBR115" s="108"/>
      <c r="CBS115" s="108"/>
      <c r="CBT115" s="108"/>
      <c r="CBU115" s="108"/>
    </row>
    <row r="116" spans="1:2101" s="68" customFormat="1" ht="46.5" customHeight="1" x14ac:dyDescent="0.2">
      <c r="A116" s="65" t="s">
        <v>253</v>
      </c>
      <c r="B116" s="431" t="s">
        <v>214</v>
      </c>
      <c r="C116" s="410"/>
      <c r="D116" s="410"/>
      <c r="E116" s="410"/>
      <c r="F116" s="410"/>
      <c r="G116" s="410"/>
      <c r="H116" s="410"/>
      <c r="I116" s="410"/>
      <c r="J116" s="410"/>
      <c r="K116" s="410"/>
      <c r="L116" s="410"/>
      <c r="M116" s="410"/>
      <c r="N116" s="410"/>
      <c r="O116" s="411"/>
      <c r="P116" s="321">
        <v>7</v>
      </c>
      <c r="Q116" s="326"/>
      <c r="R116" s="326">
        <v>6</v>
      </c>
      <c r="S116" s="322"/>
      <c r="T116" s="359">
        <f t="shared" ref="T116" si="38">SUM(AF116,AI116,AL116,AO116,AR116,AU116,AX116,BA116)</f>
        <v>200</v>
      </c>
      <c r="U116" s="322"/>
      <c r="V116" s="326">
        <f t="shared" ref="V116" si="39">SUM(AG116,AJ116,AM116,AP116,AS116,AV116,AY116,BB116)</f>
        <v>96</v>
      </c>
      <c r="W116" s="361"/>
      <c r="X116" s="321">
        <v>48</v>
      </c>
      <c r="Y116" s="322"/>
      <c r="Z116" s="326">
        <v>48</v>
      </c>
      <c r="AA116" s="326"/>
      <c r="AB116" s="326"/>
      <c r="AC116" s="326"/>
      <c r="AD116" s="321"/>
      <c r="AE116" s="322"/>
      <c r="AF116" s="181"/>
      <c r="AG116" s="182"/>
      <c r="AH116" s="205"/>
      <c r="AI116" s="181"/>
      <c r="AJ116" s="182"/>
      <c r="AK116" s="183"/>
      <c r="AL116" s="204"/>
      <c r="AM116" s="182"/>
      <c r="AN116" s="183"/>
      <c r="AO116" s="204"/>
      <c r="AP116" s="182"/>
      <c r="AQ116" s="205"/>
      <c r="AR116" s="181"/>
      <c r="AS116" s="182"/>
      <c r="AT116" s="205"/>
      <c r="AU116" s="181">
        <v>100</v>
      </c>
      <c r="AV116" s="182">
        <v>48</v>
      </c>
      <c r="AW116" s="183">
        <v>3</v>
      </c>
      <c r="AX116" s="204">
        <v>100</v>
      </c>
      <c r="AY116" s="182">
        <v>48</v>
      </c>
      <c r="AZ116" s="205">
        <v>3</v>
      </c>
      <c r="BA116" s="181"/>
      <c r="BB116" s="182"/>
      <c r="BC116" s="183"/>
      <c r="BD116" s="359" t="s">
        <v>370</v>
      </c>
      <c r="BE116" s="326"/>
      <c r="BF116" s="326"/>
      <c r="BG116" s="326"/>
      <c r="BH116" s="326"/>
      <c r="BI116" s="361"/>
      <c r="BJ116" s="122">
        <f t="shared" si="30"/>
        <v>96</v>
      </c>
      <c r="BK116" s="69"/>
      <c r="BL116" s="69"/>
      <c r="BM116" s="69"/>
    </row>
    <row r="117" spans="1:2101" ht="78" customHeight="1" x14ac:dyDescent="0.2">
      <c r="A117" s="211" t="s">
        <v>254</v>
      </c>
      <c r="B117" s="597" t="s">
        <v>216</v>
      </c>
      <c r="C117" s="442"/>
      <c r="D117" s="442"/>
      <c r="E117" s="442"/>
      <c r="F117" s="442"/>
      <c r="G117" s="442"/>
      <c r="H117" s="442"/>
      <c r="I117" s="442"/>
      <c r="J117" s="442"/>
      <c r="K117" s="442"/>
      <c r="L117" s="442"/>
      <c r="M117" s="442"/>
      <c r="N117" s="442"/>
      <c r="O117" s="443"/>
      <c r="P117" s="470">
        <v>7</v>
      </c>
      <c r="Q117" s="394"/>
      <c r="R117" s="394">
        <v>6</v>
      </c>
      <c r="S117" s="453"/>
      <c r="T117" s="359">
        <f t="shared" ref="T117:T118" si="40">SUM(AF117,AI117,AL117,AO117,AR117,AU117,AX117,BA117)</f>
        <v>200</v>
      </c>
      <c r="U117" s="322"/>
      <c r="V117" s="372">
        <f>SUM(AG117,AJ117,AM117,AP117,AS117,AV117,AY117,BB117)</f>
        <v>96</v>
      </c>
      <c r="W117" s="373"/>
      <c r="X117" s="405">
        <v>48</v>
      </c>
      <c r="Y117" s="406"/>
      <c r="Z117" s="372">
        <v>48</v>
      </c>
      <c r="AA117" s="372"/>
      <c r="AB117" s="372"/>
      <c r="AC117" s="372"/>
      <c r="AD117" s="405"/>
      <c r="AE117" s="406"/>
      <c r="AF117" s="193"/>
      <c r="AG117" s="194"/>
      <c r="AH117" s="232"/>
      <c r="AI117" s="193"/>
      <c r="AJ117" s="194"/>
      <c r="AK117" s="195"/>
      <c r="AL117" s="231"/>
      <c r="AM117" s="194"/>
      <c r="AN117" s="195"/>
      <c r="AO117" s="231"/>
      <c r="AP117" s="194"/>
      <c r="AQ117" s="232"/>
      <c r="AR117" s="193"/>
      <c r="AS117" s="194"/>
      <c r="AT117" s="232"/>
      <c r="AU117" s="193">
        <v>100</v>
      </c>
      <c r="AV117" s="194">
        <v>48</v>
      </c>
      <c r="AW117" s="195">
        <v>3</v>
      </c>
      <c r="AX117" s="231">
        <v>100</v>
      </c>
      <c r="AY117" s="194">
        <v>48</v>
      </c>
      <c r="AZ117" s="232">
        <v>3</v>
      </c>
      <c r="BA117" s="201"/>
      <c r="BB117" s="202"/>
      <c r="BC117" s="203"/>
      <c r="BD117" s="318" t="s">
        <v>371</v>
      </c>
      <c r="BE117" s="319"/>
      <c r="BF117" s="319"/>
      <c r="BG117" s="319"/>
      <c r="BH117" s="319"/>
      <c r="BI117" s="320"/>
      <c r="BJ117" s="122">
        <f t="shared" si="30"/>
        <v>96</v>
      </c>
      <c r="BK117" s="21"/>
      <c r="BL117" s="21"/>
      <c r="BM117" s="21"/>
      <c r="BN117" s="2"/>
      <c r="BO117" s="2"/>
    </row>
    <row r="118" spans="1:2101" s="68" customFormat="1" ht="51.75" customHeight="1" thickBot="1" x14ac:dyDescent="0.25">
      <c r="A118" s="212" t="s">
        <v>255</v>
      </c>
      <c r="B118" s="603" t="s">
        <v>215</v>
      </c>
      <c r="C118" s="604"/>
      <c r="D118" s="604"/>
      <c r="E118" s="604"/>
      <c r="F118" s="604"/>
      <c r="G118" s="604"/>
      <c r="H118" s="604"/>
      <c r="I118" s="604"/>
      <c r="J118" s="604"/>
      <c r="K118" s="604"/>
      <c r="L118" s="604"/>
      <c r="M118" s="604"/>
      <c r="N118" s="604"/>
      <c r="O118" s="605"/>
      <c r="P118" s="405">
        <v>7</v>
      </c>
      <c r="Q118" s="372"/>
      <c r="R118" s="372"/>
      <c r="S118" s="406"/>
      <c r="T118" s="371">
        <f t="shared" si="40"/>
        <v>200</v>
      </c>
      <c r="U118" s="406"/>
      <c r="V118" s="372">
        <f>SUM(AG118,AJ118,AM118,AP118,AS118,AV118,AY118,BB118)</f>
        <v>84</v>
      </c>
      <c r="W118" s="373"/>
      <c r="X118" s="405">
        <v>52</v>
      </c>
      <c r="Y118" s="406"/>
      <c r="Z118" s="372">
        <v>32</v>
      </c>
      <c r="AA118" s="372"/>
      <c r="AB118" s="372"/>
      <c r="AC118" s="372"/>
      <c r="AD118" s="405"/>
      <c r="AE118" s="406"/>
      <c r="AF118" s="193"/>
      <c r="AG118" s="194"/>
      <c r="AH118" s="232"/>
      <c r="AI118" s="193"/>
      <c r="AJ118" s="194"/>
      <c r="AK118" s="195"/>
      <c r="AL118" s="231"/>
      <c r="AM118" s="194"/>
      <c r="AN118" s="195"/>
      <c r="AO118" s="231"/>
      <c r="AP118" s="194"/>
      <c r="AQ118" s="232"/>
      <c r="AR118" s="193"/>
      <c r="AS118" s="194"/>
      <c r="AT118" s="232"/>
      <c r="AU118" s="184"/>
      <c r="AV118" s="185"/>
      <c r="AW118" s="186"/>
      <c r="AX118" s="231">
        <v>200</v>
      </c>
      <c r="AY118" s="194">
        <v>84</v>
      </c>
      <c r="AZ118" s="232">
        <v>6</v>
      </c>
      <c r="BA118" s="184"/>
      <c r="BB118" s="185"/>
      <c r="BC118" s="186"/>
      <c r="BD118" s="371" t="s">
        <v>372</v>
      </c>
      <c r="BE118" s="372"/>
      <c r="BF118" s="372"/>
      <c r="BG118" s="372"/>
      <c r="BH118" s="372"/>
      <c r="BI118" s="373"/>
      <c r="BJ118" s="122">
        <f t="shared" si="30"/>
        <v>84</v>
      </c>
      <c r="BK118" s="69"/>
      <c r="BL118" s="69"/>
      <c r="BM118" s="69"/>
    </row>
    <row r="119" spans="1:2101" ht="51" customHeight="1" thickBot="1" x14ac:dyDescent="0.25">
      <c r="A119" s="95" t="s">
        <v>381</v>
      </c>
      <c r="B119" s="583" t="s">
        <v>105</v>
      </c>
      <c r="C119" s="584"/>
      <c r="D119" s="584"/>
      <c r="E119" s="584"/>
      <c r="F119" s="584"/>
      <c r="G119" s="584"/>
      <c r="H119" s="584"/>
      <c r="I119" s="584"/>
      <c r="J119" s="584"/>
      <c r="K119" s="584"/>
      <c r="L119" s="584"/>
      <c r="M119" s="584"/>
      <c r="N119" s="584"/>
      <c r="O119" s="585"/>
      <c r="P119" s="448"/>
      <c r="Q119" s="449"/>
      <c r="R119" s="547"/>
      <c r="S119" s="549"/>
      <c r="T119" s="544" t="s">
        <v>395</v>
      </c>
      <c r="U119" s="449"/>
      <c r="V119" s="449" t="s">
        <v>386</v>
      </c>
      <c r="W119" s="566"/>
      <c r="X119" s="544" t="s">
        <v>186</v>
      </c>
      <c r="Y119" s="449"/>
      <c r="Z119" s="449"/>
      <c r="AA119" s="449"/>
      <c r="AB119" s="449" t="s">
        <v>161</v>
      </c>
      <c r="AC119" s="449"/>
      <c r="AD119" s="449"/>
      <c r="AE119" s="566"/>
      <c r="AF119" s="206"/>
      <c r="AG119" s="207"/>
      <c r="AH119" s="178"/>
      <c r="AI119" s="206"/>
      <c r="AJ119" s="207"/>
      <c r="AK119" s="272"/>
      <c r="AL119" s="268"/>
      <c r="AM119" s="207"/>
      <c r="AN119" s="272"/>
      <c r="AO119" s="273"/>
      <c r="AP119" s="207"/>
      <c r="AQ119" s="272"/>
      <c r="AR119" s="273" t="s">
        <v>186</v>
      </c>
      <c r="AS119" s="207" t="s">
        <v>186</v>
      </c>
      <c r="AT119" s="272"/>
      <c r="AU119" s="273" t="s">
        <v>186</v>
      </c>
      <c r="AV119" s="207" t="s">
        <v>186</v>
      </c>
      <c r="AW119" s="272"/>
      <c r="AX119" s="206" t="s">
        <v>396</v>
      </c>
      <c r="AY119" s="207" t="s">
        <v>186</v>
      </c>
      <c r="AZ119" s="178"/>
      <c r="BA119" s="206"/>
      <c r="BB119" s="207"/>
      <c r="BC119" s="222"/>
      <c r="BD119" s="374"/>
      <c r="BE119" s="375"/>
      <c r="BF119" s="375"/>
      <c r="BG119" s="375"/>
      <c r="BH119" s="375"/>
      <c r="BI119" s="376"/>
      <c r="BK119" s="20"/>
      <c r="BL119" s="20"/>
      <c r="BN119" s="2"/>
      <c r="BO119" s="2"/>
    </row>
    <row r="120" spans="1:2101" ht="42.75" customHeight="1" x14ac:dyDescent="0.2">
      <c r="A120" s="179" t="s">
        <v>382</v>
      </c>
      <c r="B120" s="613" t="s">
        <v>159</v>
      </c>
      <c r="C120" s="614"/>
      <c r="D120" s="614"/>
      <c r="E120" s="614"/>
      <c r="F120" s="614"/>
      <c r="G120" s="614"/>
      <c r="H120" s="614"/>
      <c r="I120" s="614"/>
      <c r="J120" s="614"/>
      <c r="K120" s="614"/>
      <c r="L120" s="614"/>
      <c r="M120" s="614"/>
      <c r="N120" s="614"/>
      <c r="O120" s="615"/>
      <c r="P120" s="595"/>
      <c r="Q120" s="468"/>
      <c r="R120" s="567"/>
      <c r="S120" s="608"/>
      <c r="T120" s="611" t="s">
        <v>161</v>
      </c>
      <c r="U120" s="601"/>
      <c r="V120" s="596" t="s">
        <v>161</v>
      </c>
      <c r="W120" s="602"/>
      <c r="X120" s="601"/>
      <c r="Y120" s="595"/>
      <c r="Z120" s="596"/>
      <c r="AA120" s="595"/>
      <c r="AB120" s="596" t="s">
        <v>161</v>
      </c>
      <c r="AC120" s="601"/>
      <c r="AD120" s="596"/>
      <c r="AE120" s="602"/>
      <c r="AF120" s="250"/>
      <c r="AG120" s="197"/>
      <c r="AH120" s="251"/>
      <c r="AI120" s="250"/>
      <c r="AJ120" s="197"/>
      <c r="AK120" s="251"/>
      <c r="AL120" s="250"/>
      <c r="AM120" s="197"/>
      <c r="AN120" s="251"/>
      <c r="AO120" s="250"/>
      <c r="AP120" s="197"/>
      <c r="AQ120" s="251"/>
      <c r="AR120" s="250" t="s">
        <v>186</v>
      </c>
      <c r="AS120" s="197" t="s">
        <v>186</v>
      </c>
      <c r="AT120" s="251"/>
      <c r="AU120" s="250" t="s">
        <v>186</v>
      </c>
      <c r="AV120" s="197" t="s">
        <v>186</v>
      </c>
      <c r="AW120" s="251"/>
      <c r="AX120" s="250"/>
      <c r="AY120" s="197"/>
      <c r="AZ120" s="251"/>
      <c r="BA120" s="196"/>
      <c r="BB120" s="197"/>
      <c r="BC120" s="249"/>
      <c r="BD120" s="502"/>
      <c r="BE120" s="503"/>
      <c r="BF120" s="503"/>
      <c r="BG120" s="503"/>
      <c r="BH120" s="503"/>
      <c r="BI120" s="504"/>
      <c r="BK120" s="20"/>
      <c r="BL120" s="20"/>
      <c r="BN120" s="2"/>
      <c r="BO120" s="2"/>
    </row>
    <row r="121" spans="1:2101" ht="57" customHeight="1" thickBot="1" x14ac:dyDescent="0.25">
      <c r="A121" s="67" t="s">
        <v>383</v>
      </c>
      <c r="B121" s="533" t="s">
        <v>256</v>
      </c>
      <c r="C121" s="534"/>
      <c r="D121" s="534"/>
      <c r="E121" s="534"/>
      <c r="F121" s="534"/>
      <c r="G121" s="534"/>
      <c r="H121" s="534"/>
      <c r="I121" s="534"/>
      <c r="J121" s="534"/>
      <c r="K121" s="534"/>
      <c r="L121" s="534"/>
      <c r="M121" s="534"/>
      <c r="N121" s="534"/>
      <c r="O121" s="535"/>
      <c r="P121" s="397"/>
      <c r="Q121" s="363"/>
      <c r="R121" s="620" t="s">
        <v>374</v>
      </c>
      <c r="S121" s="621"/>
      <c r="T121" s="362" t="s">
        <v>396</v>
      </c>
      <c r="U121" s="363"/>
      <c r="V121" s="363" t="s">
        <v>186</v>
      </c>
      <c r="W121" s="398"/>
      <c r="X121" s="362" t="s">
        <v>186</v>
      </c>
      <c r="Y121" s="398"/>
      <c r="Z121" s="363"/>
      <c r="AA121" s="363"/>
      <c r="AB121" s="397"/>
      <c r="AC121" s="363"/>
      <c r="AD121" s="363"/>
      <c r="AE121" s="364"/>
      <c r="AF121" s="184"/>
      <c r="AG121" s="185"/>
      <c r="AH121" s="180"/>
      <c r="AI121" s="184"/>
      <c r="AJ121" s="185"/>
      <c r="AK121" s="174"/>
      <c r="AL121" s="176"/>
      <c r="AM121" s="185"/>
      <c r="AN121" s="177"/>
      <c r="AO121" s="176"/>
      <c r="AP121" s="185"/>
      <c r="AQ121" s="177"/>
      <c r="AR121" s="176"/>
      <c r="AS121" s="185"/>
      <c r="AT121" s="177"/>
      <c r="AU121" s="176"/>
      <c r="AV121" s="185"/>
      <c r="AW121" s="177"/>
      <c r="AX121" s="184" t="s">
        <v>396</v>
      </c>
      <c r="AY121" s="185" t="s">
        <v>186</v>
      </c>
      <c r="AZ121" s="180"/>
      <c r="BA121" s="184"/>
      <c r="BB121" s="185"/>
      <c r="BC121" s="227"/>
      <c r="BD121" s="390" t="s">
        <v>373</v>
      </c>
      <c r="BE121" s="391"/>
      <c r="BF121" s="391"/>
      <c r="BG121" s="391"/>
      <c r="BH121" s="391"/>
      <c r="BI121" s="392"/>
      <c r="BK121" s="20"/>
      <c r="BL121" s="20"/>
      <c r="BN121" s="2"/>
      <c r="BO121" s="2"/>
    </row>
    <row r="122" spans="1:2101" customFormat="1" ht="12" customHeight="1" thickBot="1" x14ac:dyDescent="0.25"/>
    <row r="123" spans="1:2101" ht="32.450000000000003" customHeight="1" thickBot="1" x14ac:dyDescent="0.25">
      <c r="A123" s="499" t="s">
        <v>96</v>
      </c>
      <c r="B123" s="458" t="s">
        <v>318</v>
      </c>
      <c r="C123" s="459"/>
      <c r="D123" s="459"/>
      <c r="E123" s="459"/>
      <c r="F123" s="459"/>
      <c r="G123" s="459"/>
      <c r="H123" s="459"/>
      <c r="I123" s="459"/>
      <c r="J123" s="459"/>
      <c r="K123" s="459"/>
      <c r="L123" s="459"/>
      <c r="M123" s="459"/>
      <c r="N123" s="459"/>
      <c r="O123" s="460"/>
      <c r="P123" s="577" t="s">
        <v>8</v>
      </c>
      <c r="Q123" s="327"/>
      <c r="R123" s="327" t="s">
        <v>9</v>
      </c>
      <c r="S123" s="513"/>
      <c r="T123" s="544" t="s">
        <v>10</v>
      </c>
      <c r="U123" s="449"/>
      <c r="V123" s="449"/>
      <c r="W123" s="449"/>
      <c r="X123" s="449"/>
      <c r="Y123" s="449"/>
      <c r="Z123" s="449"/>
      <c r="AA123" s="449"/>
      <c r="AB123" s="449"/>
      <c r="AC123" s="449"/>
      <c r="AD123" s="449"/>
      <c r="AE123" s="566"/>
      <c r="AF123" s="544" t="s">
        <v>34</v>
      </c>
      <c r="AG123" s="449"/>
      <c r="AH123" s="449"/>
      <c r="AI123" s="449"/>
      <c r="AJ123" s="449"/>
      <c r="AK123" s="449"/>
      <c r="AL123" s="449"/>
      <c r="AM123" s="449"/>
      <c r="AN123" s="449"/>
      <c r="AO123" s="449"/>
      <c r="AP123" s="449"/>
      <c r="AQ123" s="449"/>
      <c r="AR123" s="449"/>
      <c r="AS123" s="449"/>
      <c r="AT123" s="449"/>
      <c r="AU123" s="449"/>
      <c r="AV123" s="449"/>
      <c r="AW123" s="449"/>
      <c r="AX123" s="449"/>
      <c r="AY123" s="449"/>
      <c r="AZ123" s="449"/>
      <c r="BA123" s="449"/>
      <c r="BB123" s="449"/>
      <c r="BC123" s="545"/>
      <c r="BD123" s="343" t="s">
        <v>97</v>
      </c>
      <c r="BE123" s="344"/>
      <c r="BF123" s="344"/>
      <c r="BG123" s="344"/>
      <c r="BH123" s="344"/>
      <c r="BI123" s="345"/>
      <c r="BJ123" s="122">
        <f>SUM(X123:AE123)</f>
        <v>0</v>
      </c>
      <c r="BK123" s="20"/>
      <c r="BL123" s="20"/>
      <c r="BN123" s="2"/>
      <c r="BO123" s="2"/>
    </row>
    <row r="124" spans="1:2101" ht="32.450000000000003" customHeight="1" thickBot="1" x14ac:dyDescent="0.25">
      <c r="A124" s="500"/>
      <c r="B124" s="461"/>
      <c r="C124" s="462"/>
      <c r="D124" s="462"/>
      <c r="E124" s="462"/>
      <c r="F124" s="462"/>
      <c r="G124" s="462"/>
      <c r="H124" s="462"/>
      <c r="I124" s="462"/>
      <c r="J124" s="462"/>
      <c r="K124" s="462"/>
      <c r="L124" s="462"/>
      <c r="M124" s="462"/>
      <c r="N124" s="462"/>
      <c r="O124" s="463"/>
      <c r="P124" s="578"/>
      <c r="Q124" s="400"/>
      <c r="R124" s="400"/>
      <c r="S124" s="515"/>
      <c r="T124" s="512" t="s">
        <v>5</v>
      </c>
      <c r="U124" s="513"/>
      <c r="V124" s="327" t="s">
        <v>11</v>
      </c>
      <c r="W124" s="399"/>
      <c r="X124" s="340" t="s">
        <v>12</v>
      </c>
      <c r="Y124" s="341"/>
      <c r="Z124" s="341"/>
      <c r="AA124" s="341"/>
      <c r="AB124" s="341"/>
      <c r="AC124" s="341"/>
      <c r="AD124" s="341"/>
      <c r="AE124" s="342"/>
      <c r="AF124" s="403" t="s">
        <v>14</v>
      </c>
      <c r="AG124" s="341"/>
      <c r="AH124" s="341"/>
      <c r="AI124" s="341"/>
      <c r="AJ124" s="341"/>
      <c r="AK124" s="404"/>
      <c r="AL124" s="340" t="s">
        <v>15</v>
      </c>
      <c r="AM124" s="341"/>
      <c r="AN124" s="341"/>
      <c r="AO124" s="341"/>
      <c r="AP124" s="341"/>
      <c r="AQ124" s="342"/>
      <c r="AR124" s="403" t="s">
        <v>16</v>
      </c>
      <c r="AS124" s="341"/>
      <c r="AT124" s="341"/>
      <c r="AU124" s="341"/>
      <c r="AV124" s="341"/>
      <c r="AW124" s="404"/>
      <c r="AX124" s="340" t="s">
        <v>158</v>
      </c>
      <c r="AY124" s="341"/>
      <c r="AZ124" s="341"/>
      <c r="BA124" s="341"/>
      <c r="BB124" s="341"/>
      <c r="BC124" s="342"/>
      <c r="BD124" s="346"/>
      <c r="BE124" s="347"/>
      <c r="BF124" s="347"/>
      <c r="BG124" s="347"/>
      <c r="BH124" s="347"/>
      <c r="BI124" s="348"/>
      <c r="BJ124" s="122">
        <f>SUM(X124:AE124)</f>
        <v>0</v>
      </c>
      <c r="BK124" s="20"/>
      <c r="BL124" s="20"/>
      <c r="BN124" s="2"/>
      <c r="BO124" s="2"/>
    </row>
    <row r="125" spans="1:2101" ht="76.900000000000006" customHeight="1" thickBot="1" x14ac:dyDescent="0.25">
      <c r="A125" s="500"/>
      <c r="B125" s="461"/>
      <c r="C125" s="462"/>
      <c r="D125" s="462"/>
      <c r="E125" s="462"/>
      <c r="F125" s="462"/>
      <c r="G125" s="462"/>
      <c r="H125" s="462"/>
      <c r="I125" s="462"/>
      <c r="J125" s="462"/>
      <c r="K125" s="462"/>
      <c r="L125" s="462"/>
      <c r="M125" s="462"/>
      <c r="N125" s="462"/>
      <c r="O125" s="463"/>
      <c r="P125" s="578"/>
      <c r="Q125" s="400"/>
      <c r="R125" s="400"/>
      <c r="S125" s="515"/>
      <c r="T125" s="514"/>
      <c r="U125" s="515"/>
      <c r="V125" s="400"/>
      <c r="W125" s="401"/>
      <c r="X125" s="336" t="s">
        <v>13</v>
      </c>
      <c r="Y125" s="337"/>
      <c r="Z125" s="327" t="s">
        <v>98</v>
      </c>
      <c r="AA125" s="327"/>
      <c r="AB125" s="327" t="s">
        <v>99</v>
      </c>
      <c r="AC125" s="327"/>
      <c r="AD125" s="336" t="s">
        <v>70</v>
      </c>
      <c r="AE125" s="337"/>
      <c r="AF125" s="541" t="s">
        <v>153</v>
      </c>
      <c r="AG125" s="341"/>
      <c r="AH125" s="342"/>
      <c r="AI125" s="541" t="s">
        <v>345</v>
      </c>
      <c r="AJ125" s="341"/>
      <c r="AK125" s="404"/>
      <c r="AL125" s="541" t="s">
        <v>178</v>
      </c>
      <c r="AM125" s="341"/>
      <c r="AN125" s="404"/>
      <c r="AO125" s="523" t="s">
        <v>179</v>
      </c>
      <c r="AP125" s="341"/>
      <c r="AQ125" s="404"/>
      <c r="AR125" s="523" t="s">
        <v>154</v>
      </c>
      <c r="AS125" s="341"/>
      <c r="AT125" s="342"/>
      <c r="AU125" s="541" t="s">
        <v>155</v>
      </c>
      <c r="AV125" s="341"/>
      <c r="AW125" s="404"/>
      <c r="AX125" s="523" t="s">
        <v>187</v>
      </c>
      <c r="AY125" s="341"/>
      <c r="AZ125" s="404"/>
      <c r="BA125" s="520" t="s">
        <v>156</v>
      </c>
      <c r="BB125" s="521"/>
      <c r="BC125" s="522"/>
      <c r="BD125" s="346"/>
      <c r="BE125" s="347"/>
      <c r="BF125" s="347"/>
      <c r="BG125" s="347"/>
      <c r="BH125" s="347"/>
      <c r="BI125" s="348"/>
      <c r="BJ125" s="122">
        <f>SUM(X125:AE125)</f>
        <v>0</v>
      </c>
      <c r="BK125" s="20"/>
      <c r="BL125" s="20"/>
      <c r="BN125" s="2"/>
      <c r="BO125" s="2"/>
    </row>
    <row r="126" spans="1:2101" ht="142.5" customHeight="1" thickBot="1" x14ac:dyDescent="0.25">
      <c r="A126" s="501"/>
      <c r="B126" s="464"/>
      <c r="C126" s="465"/>
      <c r="D126" s="465"/>
      <c r="E126" s="465"/>
      <c r="F126" s="465"/>
      <c r="G126" s="465"/>
      <c r="H126" s="465"/>
      <c r="I126" s="465"/>
      <c r="J126" s="465"/>
      <c r="K126" s="465"/>
      <c r="L126" s="465"/>
      <c r="M126" s="465"/>
      <c r="N126" s="465"/>
      <c r="O126" s="466"/>
      <c r="P126" s="529"/>
      <c r="Q126" s="328"/>
      <c r="R126" s="328"/>
      <c r="S126" s="517"/>
      <c r="T126" s="516"/>
      <c r="U126" s="517"/>
      <c r="V126" s="328"/>
      <c r="W126" s="402"/>
      <c r="X126" s="529"/>
      <c r="Y126" s="517"/>
      <c r="Z126" s="328"/>
      <c r="AA126" s="328"/>
      <c r="AB126" s="328"/>
      <c r="AC126" s="328"/>
      <c r="AD126" s="529"/>
      <c r="AE126" s="517"/>
      <c r="AF126" s="70" t="s">
        <v>3</v>
      </c>
      <c r="AG126" s="158" t="s">
        <v>17</v>
      </c>
      <c r="AH126" s="71" t="s">
        <v>18</v>
      </c>
      <c r="AI126" s="70" t="s">
        <v>3</v>
      </c>
      <c r="AJ126" s="158" t="s">
        <v>17</v>
      </c>
      <c r="AK126" s="72" t="s">
        <v>18</v>
      </c>
      <c r="AL126" s="70" t="s">
        <v>3</v>
      </c>
      <c r="AM126" s="158" t="s">
        <v>17</v>
      </c>
      <c r="AN126" s="72" t="s">
        <v>18</v>
      </c>
      <c r="AO126" s="73" t="s">
        <v>3</v>
      </c>
      <c r="AP126" s="158" t="s">
        <v>17</v>
      </c>
      <c r="AQ126" s="72" t="s">
        <v>18</v>
      </c>
      <c r="AR126" s="73" t="s">
        <v>3</v>
      </c>
      <c r="AS126" s="158" t="s">
        <v>17</v>
      </c>
      <c r="AT126" s="71" t="s">
        <v>18</v>
      </c>
      <c r="AU126" s="70" t="s">
        <v>3</v>
      </c>
      <c r="AV126" s="158" t="s">
        <v>17</v>
      </c>
      <c r="AW126" s="72" t="s">
        <v>18</v>
      </c>
      <c r="AX126" s="73" t="s">
        <v>3</v>
      </c>
      <c r="AY126" s="158" t="s">
        <v>17</v>
      </c>
      <c r="AZ126" s="72" t="s">
        <v>18</v>
      </c>
      <c r="BA126" s="73" t="s">
        <v>3</v>
      </c>
      <c r="BB126" s="158" t="s">
        <v>17</v>
      </c>
      <c r="BC126" s="71" t="s">
        <v>18</v>
      </c>
      <c r="BD126" s="349"/>
      <c r="BE126" s="350"/>
      <c r="BF126" s="350"/>
      <c r="BG126" s="350"/>
      <c r="BH126" s="350"/>
      <c r="BI126" s="351"/>
      <c r="BJ126" s="122">
        <f>SUM(X126:AE126)</f>
        <v>0</v>
      </c>
      <c r="BK126" s="20"/>
      <c r="BL126" s="20"/>
      <c r="BN126" s="2"/>
      <c r="BO126" s="2"/>
    </row>
    <row r="127" spans="1:2101" ht="42.75" customHeight="1" thickBot="1" x14ac:dyDescent="0.25">
      <c r="A127" s="95" t="s">
        <v>384</v>
      </c>
      <c r="B127" s="583" t="s">
        <v>106</v>
      </c>
      <c r="C127" s="584"/>
      <c r="D127" s="584"/>
      <c r="E127" s="584"/>
      <c r="F127" s="584"/>
      <c r="G127" s="584"/>
      <c r="H127" s="584"/>
      <c r="I127" s="584"/>
      <c r="J127" s="584"/>
      <c r="K127" s="584"/>
      <c r="L127" s="584"/>
      <c r="M127" s="584"/>
      <c r="N127" s="584"/>
      <c r="O127" s="585"/>
      <c r="P127" s="340"/>
      <c r="Q127" s="341"/>
      <c r="R127" s="341"/>
      <c r="S127" s="342"/>
      <c r="T127" s="610" t="s">
        <v>397</v>
      </c>
      <c r="U127" s="609"/>
      <c r="V127" s="609" t="s">
        <v>397</v>
      </c>
      <c r="W127" s="769"/>
      <c r="X127" s="612"/>
      <c r="Y127" s="609"/>
      <c r="Z127" s="609"/>
      <c r="AA127" s="609"/>
      <c r="AB127" s="609" t="s">
        <v>397</v>
      </c>
      <c r="AC127" s="609"/>
      <c r="AD127" s="612"/>
      <c r="AE127" s="616"/>
      <c r="AF127" s="254" t="s">
        <v>160</v>
      </c>
      <c r="AG127" s="252" t="s">
        <v>160</v>
      </c>
      <c r="AH127" s="253"/>
      <c r="AI127" s="255" t="s">
        <v>160</v>
      </c>
      <c r="AJ127" s="252" t="s">
        <v>160</v>
      </c>
      <c r="AK127" s="253"/>
      <c r="AL127" s="255" t="s">
        <v>160</v>
      </c>
      <c r="AM127" s="252" t="s">
        <v>160</v>
      </c>
      <c r="AN127" s="253"/>
      <c r="AO127" s="255" t="s">
        <v>160</v>
      </c>
      <c r="AP127" s="252" t="s">
        <v>160</v>
      </c>
      <c r="AQ127" s="256"/>
      <c r="AR127" s="254" t="s">
        <v>186</v>
      </c>
      <c r="AS127" s="252" t="s">
        <v>186</v>
      </c>
      <c r="AT127" s="256"/>
      <c r="AU127" s="254" t="s">
        <v>186</v>
      </c>
      <c r="AV127" s="252" t="s">
        <v>186</v>
      </c>
      <c r="AW127" s="253"/>
      <c r="AX127" s="217"/>
      <c r="AY127" s="220"/>
      <c r="AZ127" s="221"/>
      <c r="BA127" s="217"/>
      <c r="BB127" s="220"/>
      <c r="BC127" s="216"/>
      <c r="BD127" s="505"/>
      <c r="BE127" s="506"/>
      <c r="BF127" s="506"/>
      <c r="BG127" s="506"/>
      <c r="BH127" s="506"/>
      <c r="BI127" s="507"/>
      <c r="BK127" s="20"/>
      <c r="BL127" s="20"/>
      <c r="BN127" s="2"/>
      <c r="BO127" s="2"/>
    </row>
    <row r="128" spans="1:2101" ht="44.25" customHeight="1" thickBot="1" x14ac:dyDescent="0.25">
      <c r="A128" s="103" t="s">
        <v>385</v>
      </c>
      <c r="B128" s="625" t="s">
        <v>159</v>
      </c>
      <c r="C128" s="626"/>
      <c r="D128" s="626"/>
      <c r="E128" s="626"/>
      <c r="F128" s="626"/>
      <c r="G128" s="626"/>
      <c r="H128" s="626"/>
      <c r="I128" s="626"/>
      <c r="J128" s="626"/>
      <c r="K128" s="626"/>
      <c r="L128" s="626"/>
      <c r="M128" s="626"/>
      <c r="N128" s="626"/>
      <c r="O128" s="627"/>
      <c r="P128" s="427"/>
      <c r="Q128" s="413"/>
      <c r="R128" s="751" t="s">
        <v>257</v>
      </c>
      <c r="S128" s="752"/>
      <c r="T128" s="618" t="s">
        <v>397</v>
      </c>
      <c r="U128" s="617"/>
      <c r="V128" s="617" t="s">
        <v>397</v>
      </c>
      <c r="W128" s="764"/>
      <c r="X128" s="628"/>
      <c r="Y128" s="617"/>
      <c r="Z128" s="617"/>
      <c r="AA128" s="617"/>
      <c r="AB128" s="617" t="s">
        <v>397</v>
      </c>
      <c r="AC128" s="617"/>
      <c r="AD128" s="628"/>
      <c r="AE128" s="629"/>
      <c r="AF128" s="258" t="s">
        <v>160</v>
      </c>
      <c r="AG128" s="257" t="s">
        <v>160</v>
      </c>
      <c r="AH128" s="263"/>
      <c r="AI128" s="262" t="s">
        <v>160</v>
      </c>
      <c r="AJ128" s="257" t="s">
        <v>160</v>
      </c>
      <c r="AK128" s="263"/>
      <c r="AL128" s="262" t="s">
        <v>160</v>
      </c>
      <c r="AM128" s="257" t="s">
        <v>160</v>
      </c>
      <c r="AN128" s="263"/>
      <c r="AO128" s="262" t="s">
        <v>160</v>
      </c>
      <c r="AP128" s="257" t="s">
        <v>160</v>
      </c>
      <c r="AQ128" s="265"/>
      <c r="AR128" s="258" t="s">
        <v>186</v>
      </c>
      <c r="AS128" s="257" t="s">
        <v>186</v>
      </c>
      <c r="AT128" s="265"/>
      <c r="AU128" s="258" t="s">
        <v>186</v>
      </c>
      <c r="AV128" s="257" t="s">
        <v>186</v>
      </c>
      <c r="AW128" s="263"/>
      <c r="AX128" s="214"/>
      <c r="AY128" s="215"/>
      <c r="AZ128" s="278"/>
      <c r="BA128" s="214"/>
      <c r="BB128" s="215"/>
      <c r="BC128" s="271"/>
      <c r="BD128" s="455" t="s">
        <v>223</v>
      </c>
      <c r="BE128" s="456"/>
      <c r="BF128" s="456"/>
      <c r="BG128" s="456"/>
      <c r="BH128" s="456"/>
      <c r="BI128" s="457"/>
      <c r="BK128" s="20"/>
      <c r="BL128" s="20"/>
      <c r="BN128" s="2"/>
      <c r="BO128" s="2"/>
    </row>
    <row r="129" spans="1:2639" s="19" customFormat="1" ht="40.5" customHeight="1" x14ac:dyDescent="0.45">
      <c r="A129" s="765" t="s">
        <v>144</v>
      </c>
      <c r="B129" s="766"/>
      <c r="C129" s="766"/>
      <c r="D129" s="766"/>
      <c r="E129" s="766"/>
      <c r="F129" s="766"/>
      <c r="G129" s="766"/>
      <c r="H129" s="766"/>
      <c r="I129" s="766"/>
      <c r="J129" s="766"/>
      <c r="K129" s="766"/>
      <c r="L129" s="766"/>
      <c r="M129" s="766"/>
      <c r="N129" s="766"/>
      <c r="O129" s="766"/>
      <c r="P129" s="766"/>
      <c r="Q129" s="766"/>
      <c r="R129" s="766"/>
      <c r="S129" s="767"/>
      <c r="T129" s="630">
        <f>SUM(T69,T33)</f>
        <v>7352</v>
      </c>
      <c r="U129" s="624"/>
      <c r="V129" s="624">
        <f>SUM(V69,V33)</f>
        <v>3292</v>
      </c>
      <c r="W129" s="768"/>
      <c r="X129" s="622">
        <f>SUM(X69,X33)</f>
        <v>1632</v>
      </c>
      <c r="Y129" s="623"/>
      <c r="Z129" s="624">
        <f>SUM(Z69,Z33)</f>
        <v>856</v>
      </c>
      <c r="AA129" s="624"/>
      <c r="AB129" s="624">
        <f>SUM(AB69,AB33)</f>
        <v>738</v>
      </c>
      <c r="AC129" s="624"/>
      <c r="AD129" s="622">
        <f>SUM(AD69,AD33)</f>
        <v>66</v>
      </c>
      <c r="AE129" s="623"/>
      <c r="AF129" s="266">
        <f t="shared" ref="AF129:AZ129" si="41">SUM(AF69,AF33)</f>
        <v>1060</v>
      </c>
      <c r="AG129" s="261">
        <f t="shared" si="41"/>
        <v>506</v>
      </c>
      <c r="AH129" s="260">
        <f t="shared" si="41"/>
        <v>29</v>
      </c>
      <c r="AI129" s="266">
        <f t="shared" si="41"/>
        <v>1012</v>
      </c>
      <c r="AJ129" s="261">
        <f t="shared" si="41"/>
        <v>492</v>
      </c>
      <c r="AK129" s="264">
        <f t="shared" si="41"/>
        <v>28</v>
      </c>
      <c r="AL129" s="259">
        <f t="shared" si="41"/>
        <v>1096</v>
      </c>
      <c r="AM129" s="261">
        <f t="shared" si="41"/>
        <v>492</v>
      </c>
      <c r="AN129" s="264">
        <f t="shared" si="41"/>
        <v>30</v>
      </c>
      <c r="AO129" s="259">
        <f t="shared" si="41"/>
        <v>1102</v>
      </c>
      <c r="AP129" s="261">
        <f t="shared" si="41"/>
        <v>478</v>
      </c>
      <c r="AQ129" s="260">
        <f t="shared" si="41"/>
        <v>30</v>
      </c>
      <c r="AR129" s="266">
        <f t="shared" si="41"/>
        <v>974</v>
      </c>
      <c r="AS129" s="261">
        <f t="shared" si="41"/>
        <v>440</v>
      </c>
      <c r="AT129" s="260">
        <f t="shared" si="41"/>
        <v>26</v>
      </c>
      <c r="AU129" s="266">
        <f t="shared" si="41"/>
        <v>988</v>
      </c>
      <c r="AV129" s="261">
        <f t="shared" si="41"/>
        <v>426</v>
      </c>
      <c r="AW129" s="264">
        <f t="shared" si="41"/>
        <v>28</v>
      </c>
      <c r="AX129" s="259">
        <f t="shared" si="41"/>
        <v>1120</v>
      </c>
      <c r="AY129" s="261">
        <f t="shared" si="41"/>
        <v>458</v>
      </c>
      <c r="AZ129" s="264">
        <f t="shared" si="41"/>
        <v>33</v>
      </c>
      <c r="BA129" s="259"/>
      <c r="BB129" s="261"/>
      <c r="BC129" s="260"/>
      <c r="BD129" s="467"/>
      <c r="BE129" s="468"/>
      <c r="BF129" s="468"/>
      <c r="BG129" s="468"/>
      <c r="BH129" s="468"/>
      <c r="BI129" s="469"/>
      <c r="BJ129" s="1">
        <f>SUM(AF129,AI129,AL129,AO129,AR129,AU129,AX129)</f>
        <v>7352</v>
      </c>
      <c r="BK129" s="20"/>
      <c r="BL129" s="20"/>
      <c r="BM129" s="20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  <c r="IX129" s="2"/>
      <c r="IY129" s="2"/>
      <c r="IZ129" s="2"/>
      <c r="JA129" s="2"/>
      <c r="JB129" s="2"/>
      <c r="JC129" s="2"/>
      <c r="JD129" s="2"/>
      <c r="JE129" s="2"/>
      <c r="JF129" s="2"/>
      <c r="JG129" s="2"/>
      <c r="JH129" s="2"/>
      <c r="JI129" s="2"/>
      <c r="JJ129" s="2"/>
      <c r="JK129" s="2"/>
      <c r="JL129" s="2"/>
      <c r="JM129" s="2"/>
      <c r="JN129" s="2"/>
      <c r="JO129" s="2"/>
      <c r="JP129" s="2"/>
      <c r="JQ129" s="2"/>
      <c r="JR129" s="2"/>
      <c r="JS129" s="2"/>
      <c r="JT129" s="2"/>
      <c r="JU129" s="2"/>
      <c r="JV129" s="2"/>
      <c r="JW129" s="2"/>
      <c r="JX129" s="2"/>
      <c r="JY129" s="2"/>
      <c r="JZ129" s="2"/>
      <c r="KA129" s="2"/>
      <c r="KB129" s="2"/>
      <c r="KC129" s="2"/>
      <c r="KD129" s="2"/>
      <c r="KE129" s="2"/>
      <c r="KF129" s="2"/>
      <c r="KG129" s="2"/>
      <c r="KH129" s="2"/>
      <c r="KI129" s="2"/>
      <c r="KJ129" s="2"/>
      <c r="KK129" s="2"/>
      <c r="KL129" s="2"/>
      <c r="KM129" s="2"/>
      <c r="KN129" s="2"/>
      <c r="KO129" s="2"/>
      <c r="KP129" s="2"/>
      <c r="KQ129" s="2"/>
      <c r="KR129" s="2"/>
      <c r="KS129" s="2"/>
      <c r="KT129" s="2"/>
      <c r="KU129" s="2"/>
      <c r="KV129" s="2"/>
      <c r="KW129" s="2"/>
      <c r="KX129" s="2"/>
      <c r="KY129" s="2"/>
      <c r="KZ129" s="2"/>
      <c r="LA129" s="2"/>
      <c r="LB129" s="2"/>
      <c r="LC129" s="2"/>
      <c r="LD129" s="2"/>
      <c r="LE129" s="2"/>
      <c r="LF129" s="2"/>
      <c r="LG129" s="2"/>
      <c r="LH129" s="2"/>
      <c r="LI129" s="2"/>
      <c r="LJ129" s="2"/>
      <c r="LK129" s="2"/>
      <c r="LL129" s="2"/>
      <c r="LM129" s="2"/>
      <c r="LN129" s="2"/>
      <c r="LO129" s="2"/>
      <c r="LP129" s="2"/>
      <c r="LQ129" s="2"/>
      <c r="LR129" s="2"/>
      <c r="LS129" s="2"/>
      <c r="LT129" s="2"/>
      <c r="LU129" s="2"/>
      <c r="LV129" s="2"/>
      <c r="LW129" s="2"/>
      <c r="LX129" s="2"/>
      <c r="LY129" s="2"/>
      <c r="LZ129" s="2"/>
      <c r="MA129" s="2"/>
      <c r="MB129" s="2"/>
      <c r="MC129" s="2"/>
      <c r="MD129" s="2"/>
      <c r="ME129" s="2"/>
      <c r="MF129" s="2"/>
      <c r="MG129" s="2"/>
      <c r="MH129" s="2"/>
      <c r="MI129" s="2"/>
      <c r="MJ129" s="2"/>
      <c r="MK129" s="2"/>
      <c r="ML129" s="2"/>
      <c r="MM129" s="2"/>
      <c r="MN129" s="2"/>
      <c r="MO129" s="2"/>
      <c r="MP129" s="2"/>
      <c r="MQ129" s="2"/>
      <c r="MR129" s="2"/>
      <c r="MS129" s="2"/>
      <c r="MT129" s="2"/>
      <c r="MU129" s="2"/>
      <c r="MV129" s="2"/>
      <c r="MW129" s="2"/>
      <c r="MX129" s="2"/>
      <c r="MY129" s="2"/>
      <c r="MZ129" s="2"/>
      <c r="NA129" s="2"/>
      <c r="NB129" s="2"/>
      <c r="NC129" s="2"/>
      <c r="ND129" s="2"/>
      <c r="NE129" s="2"/>
      <c r="NF129" s="2"/>
      <c r="NG129" s="2"/>
      <c r="NH129" s="2"/>
      <c r="NI129" s="2"/>
      <c r="NJ129" s="2"/>
      <c r="NK129" s="2"/>
      <c r="NL129" s="2"/>
      <c r="NM129" s="2"/>
      <c r="NN129" s="2"/>
      <c r="NO129" s="2"/>
      <c r="NP129" s="2"/>
      <c r="NQ129" s="2"/>
      <c r="NR129" s="2"/>
      <c r="NS129" s="2"/>
      <c r="NT129" s="2"/>
      <c r="NU129" s="2"/>
      <c r="NV129" s="2"/>
      <c r="NW129" s="2"/>
      <c r="NX129" s="2"/>
      <c r="NY129" s="2"/>
      <c r="NZ129" s="2"/>
      <c r="OA129" s="2"/>
      <c r="OB129" s="2"/>
      <c r="OC129" s="2"/>
      <c r="OD129" s="2"/>
      <c r="OE129" s="2"/>
      <c r="OF129" s="2"/>
      <c r="OG129" s="2"/>
      <c r="OH129" s="2"/>
      <c r="OI129" s="2"/>
      <c r="OJ129" s="2"/>
      <c r="OK129" s="2"/>
      <c r="OL129" s="2"/>
      <c r="OM129" s="2"/>
      <c r="ON129" s="2"/>
      <c r="OO129" s="2"/>
      <c r="OP129" s="2"/>
      <c r="OQ129" s="2"/>
      <c r="OR129" s="2"/>
      <c r="OS129" s="2"/>
      <c r="OT129" s="2"/>
      <c r="OU129" s="2"/>
      <c r="OV129" s="2"/>
      <c r="OW129" s="2"/>
      <c r="OX129" s="2"/>
      <c r="OY129" s="2"/>
      <c r="OZ129" s="2"/>
      <c r="PA129" s="2"/>
      <c r="PB129" s="2"/>
      <c r="PC129" s="2"/>
      <c r="PD129" s="2"/>
      <c r="PE129" s="2"/>
      <c r="PF129" s="2"/>
      <c r="PG129" s="2"/>
      <c r="PH129" s="2"/>
      <c r="PI129" s="2"/>
      <c r="PJ129" s="2"/>
      <c r="PK129" s="2"/>
      <c r="PL129" s="2"/>
      <c r="PM129" s="2"/>
      <c r="PN129" s="2"/>
      <c r="PO129" s="2"/>
      <c r="PP129" s="2"/>
      <c r="PQ129" s="2"/>
      <c r="PR129" s="2"/>
      <c r="PS129" s="2"/>
      <c r="PT129" s="2"/>
      <c r="PU129" s="2"/>
      <c r="PV129" s="2"/>
      <c r="PW129" s="2"/>
      <c r="PX129" s="2"/>
      <c r="PY129" s="2"/>
      <c r="PZ129" s="2"/>
      <c r="QA129" s="2"/>
      <c r="QB129" s="2"/>
      <c r="QC129" s="2"/>
      <c r="QD129" s="2"/>
      <c r="QE129" s="2"/>
      <c r="QF129" s="2"/>
      <c r="QG129" s="2"/>
      <c r="QH129" s="2"/>
      <c r="QI129" s="2"/>
      <c r="QJ129" s="2"/>
      <c r="QK129" s="2"/>
      <c r="QL129" s="2"/>
      <c r="QM129" s="2"/>
      <c r="QN129" s="2"/>
      <c r="QO129" s="2"/>
      <c r="QP129" s="2"/>
      <c r="QQ129" s="2"/>
      <c r="QR129" s="2"/>
      <c r="QS129" s="2"/>
      <c r="QT129" s="2"/>
      <c r="QU129" s="2"/>
      <c r="QV129" s="2"/>
      <c r="QW129" s="2"/>
      <c r="QX129" s="2"/>
      <c r="QY129" s="2"/>
      <c r="QZ129" s="2"/>
      <c r="RA129" s="2"/>
      <c r="RB129" s="2"/>
      <c r="RC129" s="2"/>
      <c r="RD129" s="2"/>
      <c r="RE129" s="2"/>
      <c r="RF129" s="2"/>
      <c r="RG129" s="2"/>
      <c r="RH129" s="2"/>
      <c r="RI129" s="2"/>
      <c r="RJ129" s="2"/>
      <c r="RK129" s="2"/>
      <c r="RL129" s="2"/>
      <c r="RM129" s="2"/>
      <c r="RN129" s="2"/>
      <c r="RO129" s="2"/>
      <c r="RP129" s="2"/>
      <c r="RQ129" s="2"/>
      <c r="RR129" s="2"/>
      <c r="RS129" s="2"/>
      <c r="RT129" s="2"/>
      <c r="RU129" s="2"/>
      <c r="RV129" s="2"/>
      <c r="RW129" s="2"/>
      <c r="RX129" s="2"/>
      <c r="RY129" s="2"/>
      <c r="RZ129" s="2"/>
      <c r="SA129" s="2"/>
      <c r="SB129" s="2"/>
      <c r="SC129" s="2"/>
      <c r="SD129" s="2"/>
      <c r="SE129" s="2"/>
      <c r="SF129" s="2"/>
      <c r="SG129" s="2"/>
      <c r="SH129" s="2"/>
      <c r="SI129" s="2"/>
      <c r="SJ129" s="2"/>
      <c r="SK129" s="2"/>
      <c r="SL129" s="2"/>
      <c r="SM129" s="2"/>
      <c r="SN129" s="2"/>
      <c r="SO129" s="2"/>
      <c r="SP129" s="2"/>
      <c r="SQ129" s="2"/>
      <c r="SR129" s="2"/>
      <c r="SS129" s="2"/>
      <c r="ST129" s="2"/>
      <c r="SU129" s="2"/>
      <c r="SV129" s="2"/>
      <c r="SW129" s="2"/>
      <c r="SX129" s="2"/>
      <c r="SY129" s="2"/>
      <c r="SZ129" s="2"/>
      <c r="TA129" s="2"/>
      <c r="TB129" s="2"/>
      <c r="TC129" s="2"/>
      <c r="TD129" s="2"/>
      <c r="TE129" s="2"/>
      <c r="TF129" s="2"/>
      <c r="TG129" s="2"/>
      <c r="TH129" s="2"/>
      <c r="TI129" s="2"/>
      <c r="TJ129" s="2"/>
      <c r="TK129" s="2"/>
      <c r="TL129" s="2"/>
      <c r="TM129" s="2"/>
      <c r="TN129" s="2"/>
      <c r="TO129" s="2"/>
      <c r="TP129" s="2"/>
      <c r="TQ129" s="2"/>
      <c r="TR129" s="2"/>
      <c r="TS129" s="2"/>
      <c r="TT129" s="2"/>
      <c r="TU129" s="2"/>
      <c r="TV129" s="2"/>
      <c r="TW129" s="2"/>
      <c r="TX129" s="2"/>
      <c r="TY129" s="2"/>
      <c r="TZ129" s="2"/>
      <c r="UA129" s="2"/>
      <c r="UB129" s="2"/>
      <c r="UC129" s="2"/>
      <c r="UD129" s="2"/>
      <c r="UE129" s="2"/>
      <c r="UF129" s="2"/>
      <c r="UG129" s="2"/>
      <c r="UH129" s="2"/>
      <c r="UI129" s="2"/>
      <c r="UJ129" s="2"/>
      <c r="UK129" s="2"/>
      <c r="UL129" s="2"/>
      <c r="UM129" s="2"/>
      <c r="UN129" s="2"/>
      <c r="UO129" s="2"/>
      <c r="UP129" s="2"/>
      <c r="UQ129" s="2"/>
      <c r="UR129" s="2"/>
      <c r="US129" s="2"/>
      <c r="UT129" s="2"/>
      <c r="UU129" s="2"/>
      <c r="UV129" s="2"/>
      <c r="UW129" s="2"/>
      <c r="UX129" s="2"/>
      <c r="UY129" s="2"/>
      <c r="UZ129" s="2"/>
      <c r="VA129" s="2"/>
      <c r="VB129" s="2"/>
      <c r="VC129" s="2"/>
      <c r="VD129" s="2"/>
      <c r="VE129" s="2"/>
      <c r="VF129" s="2"/>
      <c r="VG129" s="2"/>
      <c r="VH129" s="2"/>
      <c r="VI129" s="2"/>
      <c r="VJ129" s="2"/>
      <c r="VK129" s="2"/>
      <c r="VL129" s="2"/>
      <c r="VM129" s="2"/>
      <c r="VN129" s="2"/>
      <c r="VO129" s="2"/>
      <c r="VP129" s="2"/>
      <c r="VQ129" s="2"/>
      <c r="VR129" s="2"/>
      <c r="VS129" s="2"/>
      <c r="VT129" s="2"/>
      <c r="VU129" s="2"/>
      <c r="VV129" s="2"/>
      <c r="VW129" s="2"/>
      <c r="VX129" s="2"/>
      <c r="VY129" s="2"/>
      <c r="VZ129" s="2"/>
      <c r="WA129" s="2"/>
      <c r="WB129" s="2"/>
      <c r="WC129" s="2"/>
      <c r="WD129" s="2"/>
      <c r="WE129" s="2"/>
      <c r="WF129" s="2"/>
      <c r="WG129" s="2"/>
      <c r="WH129" s="2"/>
      <c r="WI129" s="2"/>
      <c r="WJ129" s="2"/>
      <c r="WK129" s="2"/>
      <c r="WL129" s="2"/>
      <c r="WM129" s="2"/>
      <c r="WN129" s="2"/>
      <c r="WO129" s="2"/>
      <c r="WP129" s="2"/>
      <c r="WQ129" s="2"/>
      <c r="WR129" s="2"/>
      <c r="WS129" s="2"/>
      <c r="WT129" s="2"/>
      <c r="WU129" s="2"/>
      <c r="WV129" s="2"/>
      <c r="WW129" s="2"/>
      <c r="WX129" s="2"/>
      <c r="WY129" s="2"/>
      <c r="WZ129" s="2"/>
      <c r="XA129" s="2"/>
      <c r="XB129" s="2"/>
      <c r="XC129" s="2"/>
      <c r="XD129" s="2"/>
      <c r="XE129" s="2"/>
      <c r="XF129" s="2"/>
      <c r="XG129" s="2"/>
      <c r="XH129" s="2"/>
      <c r="XI129" s="2"/>
      <c r="XJ129" s="2"/>
      <c r="XK129" s="2"/>
      <c r="XL129" s="2"/>
      <c r="XM129" s="2"/>
      <c r="XN129" s="2"/>
      <c r="XO129" s="2"/>
      <c r="XP129" s="2"/>
      <c r="XQ129" s="2"/>
      <c r="XR129" s="2"/>
      <c r="XS129" s="2"/>
      <c r="XT129" s="2"/>
      <c r="XU129" s="2"/>
      <c r="XV129" s="2"/>
      <c r="XW129" s="2"/>
      <c r="XX129" s="2"/>
      <c r="XY129" s="2"/>
      <c r="XZ129" s="2"/>
      <c r="YA129" s="2"/>
      <c r="YB129" s="2"/>
      <c r="YC129" s="2"/>
      <c r="YD129" s="2"/>
      <c r="YE129" s="2"/>
      <c r="YF129" s="2"/>
      <c r="YG129" s="2"/>
      <c r="YH129" s="2"/>
      <c r="YI129" s="2"/>
      <c r="YJ129" s="2"/>
      <c r="YK129" s="2"/>
      <c r="YL129" s="2"/>
      <c r="YM129" s="2"/>
      <c r="YN129" s="2"/>
      <c r="YO129" s="2"/>
      <c r="YP129" s="2"/>
      <c r="YQ129" s="2"/>
      <c r="YR129" s="2"/>
      <c r="YS129" s="2"/>
      <c r="YT129" s="2"/>
      <c r="YU129" s="2"/>
      <c r="YV129" s="2"/>
      <c r="YW129" s="2"/>
      <c r="YX129" s="2"/>
      <c r="YY129" s="2"/>
      <c r="YZ129" s="2"/>
      <c r="ZA129" s="2"/>
      <c r="ZB129" s="2"/>
      <c r="ZC129" s="2"/>
      <c r="ZD129" s="2"/>
      <c r="ZE129" s="2"/>
      <c r="ZF129" s="2"/>
      <c r="ZG129" s="2"/>
      <c r="ZH129" s="2"/>
      <c r="ZI129" s="2"/>
      <c r="ZJ129" s="2"/>
      <c r="ZK129" s="2"/>
      <c r="ZL129" s="2"/>
      <c r="ZM129" s="2"/>
      <c r="ZN129" s="2"/>
      <c r="ZO129" s="2"/>
      <c r="ZP129" s="2"/>
      <c r="ZQ129" s="2"/>
      <c r="ZR129" s="2"/>
      <c r="ZS129" s="2"/>
      <c r="ZT129" s="2"/>
      <c r="ZU129" s="2"/>
      <c r="ZV129" s="2"/>
      <c r="ZW129" s="2"/>
      <c r="ZX129" s="2"/>
      <c r="ZY129" s="2"/>
      <c r="ZZ129" s="2"/>
      <c r="AAA129" s="2"/>
      <c r="AAB129" s="2"/>
      <c r="AAC129" s="2"/>
      <c r="AAD129" s="2"/>
      <c r="AAE129" s="2"/>
      <c r="AAF129" s="2"/>
      <c r="AAG129" s="2"/>
      <c r="AAH129" s="2"/>
      <c r="AAI129" s="2"/>
      <c r="AAJ129" s="2"/>
      <c r="AAK129" s="2"/>
      <c r="AAL129" s="2"/>
      <c r="AAM129" s="2"/>
      <c r="AAN129" s="2"/>
      <c r="AAO129" s="2"/>
      <c r="AAP129" s="2"/>
      <c r="AAQ129" s="2"/>
      <c r="AAR129" s="2"/>
      <c r="AAS129" s="2"/>
      <c r="AAT129" s="2"/>
      <c r="AAU129" s="2"/>
      <c r="AAV129" s="2"/>
      <c r="AAW129" s="2"/>
      <c r="AAX129" s="2"/>
      <c r="AAY129" s="2"/>
      <c r="AAZ129" s="2"/>
      <c r="ABA129" s="2"/>
      <c r="ABB129" s="2"/>
      <c r="ABC129" s="2"/>
      <c r="ABD129" s="2"/>
      <c r="ABE129" s="2"/>
      <c r="ABF129" s="2"/>
      <c r="ABG129" s="2"/>
      <c r="ABH129" s="2"/>
      <c r="ABI129" s="2"/>
      <c r="ABJ129" s="2"/>
      <c r="ABK129" s="2"/>
      <c r="ABL129" s="2"/>
      <c r="ABM129" s="2"/>
      <c r="ABN129" s="2"/>
      <c r="ABO129" s="2"/>
      <c r="ABP129" s="2"/>
      <c r="ABQ129" s="2"/>
      <c r="ABR129" s="2"/>
      <c r="ABS129" s="2"/>
      <c r="ABT129" s="2"/>
      <c r="ABU129" s="2"/>
      <c r="ABV129" s="2"/>
      <c r="ABW129" s="2"/>
      <c r="ABX129" s="2"/>
      <c r="ABY129" s="2"/>
      <c r="ABZ129" s="2"/>
      <c r="ACA129" s="2"/>
      <c r="ACB129" s="2"/>
      <c r="ACC129" s="2"/>
      <c r="ACD129" s="2"/>
      <c r="ACE129" s="2"/>
      <c r="ACF129" s="2"/>
      <c r="ACG129" s="2"/>
      <c r="ACH129" s="2"/>
      <c r="ACI129" s="2"/>
      <c r="ACJ129" s="2"/>
      <c r="ACK129" s="2"/>
      <c r="ACL129" s="2"/>
      <c r="ACM129" s="2"/>
      <c r="ACN129" s="2"/>
      <c r="ACO129" s="2"/>
      <c r="ACP129" s="2"/>
      <c r="ACQ129" s="2"/>
      <c r="ACR129" s="2"/>
      <c r="ACS129" s="2"/>
      <c r="ACT129" s="2"/>
      <c r="ACU129" s="2"/>
      <c r="ACV129" s="2"/>
      <c r="ACW129" s="2"/>
      <c r="ACX129" s="2"/>
      <c r="ACY129" s="2"/>
      <c r="ACZ129" s="2"/>
      <c r="ADA129" s="2"/>
      <c r="ADB129" s="2"/>
      <c r="ADC129" s="2"/>
      <c r="ADD129" s="2"/>
      <c r="ADE129" s="2"/>
      <c r="ADF129" s="2"/>
      <c r="ADG129" s="2"/>
      <c r="ADH129" s="2"/>
      <c r="ADI129" s="2"/>
      <c r="ADJ129" s="2"/>
      <c r="ADK129" s="2"/>
      <c r="ADL129" s="2"/>
      <c r="ADM129" s="2"/>
      <c r="ADN129" s="2"/>
      <c r="ADO129" s="2"/>
      <c r="ADP129" s="2"/>
      <c r="ADQ129" s="2"/>
      <c r="ADR129" s="2"/>
      <c r="ADS129" s="2"/>
      <c r="ADT129" s="2"/>
      <c r="ADU129" s="2"/>
      <c r="ADV129" s="2"/>
      <c r="ADW129" s="2"/>
      <c r="ADX129" s="2"/>
      <c r="ADY129" s="2"/>
      <c r="ADZ129" s="2"/>
      <c r="AEA129" s="2"/>
      <c r="AEB129" s="2"/>
      <c r="AEC129" s="2"/>
      <c r="AED129" s="2"/>
      <c r="AEE129" s="2"/>
      <c r="AEF129" s="2"/>
      <c r="AEG129" s="2"/>
      <c r="AEH129" s="2"/>
      <c r="AEI129" s="2"/>
      <c r="AEJ129" s="2"/>
      <c r="AEK129" s="2"/>
      <c r="AEL129" s="2"/>
      <c r="AEM129" s="2"/>
      <c r="AEN129" s="2"/>
      <c r="AEO129" s="2"/>
      <c r="AEP129" s="2"/>
      <c r="AEQ129" s="2"/>
      <c r="AER129" s="2"/>
      <c r="AES129" s="2"/>
      <c r="AET129" s="2"/>
      <c r="AEU129" s="2"/>
      <c r="AEV129" s="2"/>
      <c r="AEW129" s="2"/>
      <c r="AEX129" s="2"/>
      <c r="AEY129" s="2"/>
      <c r="AEZ129" s="2"/>
      <c r="AFA129" s="2"/>
      <c r="AFB129" s="2"/>
      <c r="AFC129" s="2"/>
      <c r="AFD129" s="2"/>
      <c r="AFE129" s="2"/>
      <c r="AFF129" s="2"/>
      <c r="AFG129" s="2"/>
      <c r="AFH129" s="2"/>
      <c r="AFI129" s="2"/>
      <c r="AFJ129" s="2"/>
      <c r="AFK129" s="2"/>
      <c r="AFL129" s="2"/>
      <c r="AFM129" s="2"/>
      <c r="AFN129" s="2"/>
      <c r="AFO129" s="2"/>
      <c r="AFP129" s="2"/>
      <c r="AFQ129" s="2"/>
      <c r="AFR129" s="2"/>
      <c r="AFS129" s="2"/>
      <c r="AFT129" s="2"/>
      <c r="AFU129" s="2"/>
      <c r="AFV129" s="2"/>
      <c r="AFW129" s="2"/>
      <c r="AFX129" s="2"/>
      <c r="AFY129" s="2"/>
      <c r="AFZ129" s="2"/>
      <c r="AGA129" s="2"/>
      <c r="AGB129" s="2"/>
      <c r="AGC129" s="2"/>
      <c r="AGD129" s="2"/>
      <c r="AGE129" s="2"/>
      <c r="AGF129" s="2"/>
      <c r="AGG129" s="2"/>
      <c r="AGH129" s="2"/>
      <c r="AGI129" s="2"/>
      <c r="AGJ129" s="2"/>
      <c r="AGK129" s="2"/>
      <c r="AGL129" s="2"/>
      <c r="AGM129" s="2"/>
      <c r="AGN129" s="2"/>
      <c r="AGO129" s="2"/>
      <c r="AGP129" s="2"/>
      <c r="AGQ129" s="2"/>
      <c r="AGR129" s="2"/>
      <c r="AGS129" s="2"/>
      <c r="AGT129" s="2"/>
      <c r="AGU129" s="2"/>
      <c r="AGV129" s="2"/>
      <c r="AGW129" s="2"/>
      <c r="AGX129" s="2"/>
      <c r="AGY129" s="2"/>
      <c r="AGZ129" s="2"/>
      <c r="AHA129" s="2"/>
      <c r="AHB129" s="2"/>
      <c r="AHC129" s="2"/>
      <c r="AHD129" s="2"/>
      <c r="AHE129" s="2"/>
      <c r="AHF129" s="2"/>
      <c r="AHG129" s="2"/>
      <c r="AHH129" s="2"/>
      <c r="AHI129" s="2"/>
      <c r="AHJ129" s="2"/>
      <c r="AHK129" s="2"/>
      <c r="AHL129" s="2"/>
      <c r="AHM129" s="2"/>
      <c r="AHN129" s="2"/>
      <c r="AHO129" s="2"/>
      <c r="AHP129" s="2"/>
      <c r="AHQ129" s="2"/>
      <c r="AHR129" s="2"/>
      <c r="AHS129" s="2"/>
      <c r="AHT129" s="2"/>
      <c r="AHU129" s="2"/>
      <c r="AHV129" s="2"/>
      <c r="AHW129" s="2"/>
      <c r="AHX129" s="2"/>
      <c r="AHY129" s="2"/>
      <c r="AHZ129" s="2"/>
      <c r="AIA129" s="2"/>
      <c r="AIB129" s="2"/>
      <c r="AIC129" s="2"/>
      <c r="AID129" s="2"/>
      <c r="AIE129" s="2"/>
      <c r="AIF129" s="2"/>
      <c r="AIG129" s="2"/>
      <c r="AIH129" s="2"/>
      <c r="AII129" s="2"/>
      <c r="AIJ129" s="2"/>
      <c r="AIK129" s="2"/>
      <c r="AIL129" s="2"/>
      <c r="AIM129" s="2"/>
      <c r="AIN129" s="2"/>
      <c r="AIO129" s="2"/>
      <c r="AIP129" s="2"/>
      <c r="AIQ129" s="2"/>
      <c r="AIR129" s="2"/>
      <c r="AIS129" s="2"/>
      <c r="AIT129" s="2"/>
      <c r="AIU129" s="2"/>
      <c r="AIV129" s="2"/>
      <c r="AIW129" s="2"/>
      <c r="AIX129" s="2"/>
      <c r="AIY129" s="2"/>
      <c r="AIZ129" s="2"/>
      <c r="AJA129" s="2"/>
      <c r="AJB129" s="2"/>
      <c r="AJC129" s="2"/>
      <c r="AJD129" s="2"/>
      <c r="AJE129" s="2"/>
      <c r="AJF129" s="2"/>
      <c r="AJG129" s="2"/>
      <c r="AJH129" s="2"/>
      <c r="AJI129" s="2"/>
      <c r="AJJ129" s="2"/>
      <c r="AJK129" s="2"/>
      <c r="AJL129" s="2"/>
      <c r="AJM129" s="2"/>
      <c r="AJN129" s="2"/>
      <c r="AJO129" s="2"/>
      <c r="AJP129" s="2"/>
      <c r="AJQ129" s="2"/>
      <c r="AJR129" s="2"/>
      <c r="AJS129" s="2"/>
      <c r="AJT129" s="2"/>
      <c r="AJU129" s="2"/>
      <c r="AJV129" s="2"/>
      <c r="AJW129" s="2"/>
      <c r="AJX129" s="2"/>
      <c r="AJY129" s="2"/>
      <c r="AJZ129" s="2"/>
      <c r="AKA129" s="2"/>
      <c r="AKB129" s="2"/>
      <c r="AKC129" s="2"/>
      <c r="AKD129" s="2"/>
      <c r="AKE129" s="2"/>
      <c r="AKF129" s="2"/>
      <c r="AKG129" s="2"/>
      <c r="AKH129" s="2"/>
      <c r="AKI129" s="2"/>
      <c r="AKJ129" s="2"/>
      <c r="AKK129" s="2"/>
      <c r="AKL129" s="2"/>
      <c r="AKM129" s="2"/>
      <c r="AKN129" s="2"/>
      <c r="AKO129" s="2"/>
      <c r="AKP129" s="2"/>
      <c r="AKQ129" s="2"/>
      <c r="AKR129" s="2"/>
      <c r="AKS129" s="2"/>
      <c r="AKT129" s="2"/>
      <c r="AKU129" s="2"/>
      <c r="AKV129" s="2"/>
      <c r="AKW129" s="2"/>
      <c r="AKX129" s="2"/>
      <c r="AKY129" s="2"/>
      <c r="AKZ129" s="2"/>
      <c r="ALA129" s="2"/>
      <c r="ALB129" s="2"/>
      <c r="ALC129" s="2"/>
      <c r="ALD129" s="2"/>
      <c r="ALE129" s="2"/>
      <c r="ALF129" s="2"/>
      <c r="ALG129" s="2"/>
      <c r="ALH129" s="2"/>
      <c r="ALI129" s="2"/>
      <c r="ALJ129" s="2"/>
      <c r="ALK129" s="2"/>
      <c r="ALL129" s="2"/>
      <c r="ALM129" s="2"/>
      <c r="ALN129" s="2"/>
      <c r="ALO129" s="2"/>
      <c r="ALP129" s="2"/>
      <c r="ALQ129" s="2"/>
      <c r="ALR129" s="2"/>
      <c r="ALS129" s="2"/>
      <c r="ALT129" s="2"/>
      <c r="ALU129" s="2"/>
      <c r="ALV129" s="2"/>
      <c r="ALW129" s="2"/>
      <c r="ALX129" s="2"/>
      <c r="ALY129" s="2"/>
      <c r="ALZ129" s="2"/>
      <c r="AMA129" s="2"/>
      <c r="AMB129" s="2"/>
      <c r="AMC129" s="2"/>
      <c r="AMD129" s="2"/>
      <c r="AME129" s="2"/>
      <c r="AMF129" s="2"/>
      <c r="AMG129" s="2"/>
      <c r="AMH129" s="2"/>
      <c r="AMI129" s="2"/>
      <c r="AMJ129" s="2"/>
      <c r="AMK129" s="2"/>
      <c r="AML129" s="2"/>
      <c r="AMM129" s="2"/>
      <c r="AMN129" s="2"/>
      <c r="AMO129" s="2"/>
      <c r="AMP129" s="2"/>
      <c r="AMQ129" s="2"/>
      <c r="AMR129" s="2"/>
      <c r="AMS129" s="2"/>
      <c r="AMT129" s="2"/>
      <c r="AMU129" s="2"/>
      <c r="AMV129" s="2"/>
      <c r="AMW129" s="2"/>
      <c r="AMX129" s="2"/>
      <c r="AMY129" s="2"/>
      <c r="AMZ129" s="2"/>
      <c r="ANA129" s="2"/>
      <c r="ANB129" s="2"/>
      <c r="ANC129" s="2"/>
      <c r="AND129" s="2"/>
      <c r="ANE129" s="2"/>
      <c r="ANF129" s="2"/>
      <c r="ANG129" s="2"/>
      <c r="ANH129" s="2"/>
      <c r="ANI129" s="2"/>
      <c r="ANJ129" s="2"/>
      <c r="ANK129" s="2"/>
      <c r="ANL129" s="2"/>
      <c r="ANM129" s="2"/>
      <c r="ANN129" s="2"/>
      <c r="ANO129" s="2"/>
      <c r="ANP129" s="2"/>
      <c r="ANQ129" s="2"/>
      <c r="ANR129" s="2"/>
      <c r="ANS129" s="2"/>
      <c r="ANT129" s="2"/>
      <c r="ANU129" s="2"/>
      <c r="ANV129" s="2"/>
      <c r="ANW129" s="2"/>
      <c r="ANX129" s="2"/>
      <c r="ANY129" s="2"/>
      <c r="ANZ129" s="2"/>
      <c r="AOA129" s="2"/>
      <c r="AOB129" s="2"/>
      <c r="AOC129" s="2"/>
      <c r="AOD129" s="2"/>
      <c r="AOE129" s="2"/>
      <c r="AOF129" s="2"/>
      <c r="AOG129" s="2"/>
      <c r="AOH129" s="2"/>
      <c r="AOI129" s="2"/>
      <c r="AOJ129" s="2"/>
      <c r="AOK129" s="2"/>
      <c r="AOL129" s="2"/>
      <c r="AOM129" s="2"/>
      <c r="AON129" s="2"/>
      <c r="AOO129" s="2"/>
      <c r="AOP129" s="2"/>
      <c r="AOQ129" s="2"/>
      <c r="AOR129" s="2"/>
      <c r="AOS129" s="2"/>
      <c r="AOT129" s="2"/>
      <c r="AOU129" s="2"/>
      <c r="AOV129" s="2"/>
      <c r="AOW129" s="2"/>
      <c r="AOX129" s="2"/>
      <c r="AOY129" s="2"/>
      <c r="AOZ129" s="2"/>
      <c r="APA129" s="2"/>
      <c r="APB129" s="2"/>
      <c r="APC129" s="2"/>
      <c r="APD129" s="2"/>
      <c r="APE129" s="2"/>
      <c r="APF129" s="2"/>
      <c r="APG129" s="2"/>
      <c r="APH129" s="2"/>
      <c r="API129" s="2"/>
      <c r="APJ129" s="2"/>
      <c r="APK129" s="2"/>
      <c r="APL129" s="2"/>
      <c r="APM129" s="2"/>
      <c r="APN129" s="2"/>
      <c r="APO129" s="2"/>
      <c r="APP129" s="2"/>
      <c r="APQ129" s="2"/>
      <c r="APR129" s="2"/>
      <c r="APS129" s="2"/>
      <c r="APT129" s="2"/>
      <c r="APU129" s="2"/>
      <c r="APV129" s="2"/>
      <c r="APW129" s="2"/>
      <c r="APX129" s="2"/>
      <c r="APY129" s="2"/>
      <c r="APZ129" s="2"/>
      <c r="AQA129" s="2"/>
      <c r="AQB129" s="2"/>
      <c r="AQC129" s="2"/>
      <c r="AQD129" s="2"/>
      <c r="AQE129" s="2"/>
      <c r="AQF129" s="2"/>
      <c r="AQG129" s="2"/>
      <c r="AQH129" s="2"/>
      <c r="AQI129" s="2"/>
      <c r="AQJ129" s="2"/>
      <c r="AQK129" s="2"/>
      <c r="AQL129" s="2"/>
      <c r="AQM129" s="2"/>
      <c r="AQN129" s="2"/>
      <c r="AQO129" s="2"/>
      <c r="AQP129" s="2"/>
      <c r="AQQ129" s="2"/>
      <c r="AQR129" s="2"/>
      <c r="AQS129" s="2"/>
      <c r="AQT129" s="2"/>
      <c r="AQU129" s="2"/>
      <c r="AQV129" s="2"/>
      <c r="AQW129" s="2"/>
      <c r="AQX129" s="2"/>
      <c r="AQY129" s="2"/>
      <c r="AQZ129" s="2"/>
      <c r="ARA129" s="2"/>
      <c r="ARB129" s="2"/>
      <c r="ARC129" s="2"/>
      <c r="ARD129" s="2"/>
      <c r="ARE129" s="2"/>
      <c r="ARF129" s="2"/>
      <c r="ARG129" s="2"/>
      <c r="ARH129" s="2"/>
      <c r="ARI129" s="2"/>
      <c r="ARJ129" s="2"/>
      <c r="ARK129" s="2"/>
      <c r="ARL129" s="2"/>
      <c r="ARM129" s="2"/>
      <c r="ARN129" s="2"/>
      <c r="ARO129" s="2"/>
      <c r="ARP129" s="2"/>
      <c r="ARQ129" s="2"/>
      <c r="ARR129" s="2"/>
      <c r="ARS129" s="2"/>
      <c r="ART129" s="2"/>
      <c r="ARU129" s="2"/>
      <c r="ARV129" s="2"/>
      <c r="ARW129" s="2"/>
      <c r="ARX129" s="2"/>
      <c r="ARY129" s="2"/>
      <c r="ARZ129" s="2"/>
      <c r="ASA129" s="2"/>
      <c r="ASB129" s="2"/>
      <c r="ASC129" s="2"/>
      <c r="ASD129" s="2"/>
      <c r="ASE129" s="2"/>
      <c r="ASF129" s="2"/>
      <c r="ASG129" s="2"/>
      <c r="ASH129" s="2"/>
      <c r="ASI129" s="2"/>
      <c r="ASJ129" s="2"/>
      <c r="ASK129" s="2"/>
      <c r="ASL129" s="2"/>
      <c r="ASM129" s="2"/>
      <c r="ASN129" s="2"/>
      <c r="ASO129" s="2"/>
      <c r="ASP129" s="2"/>
      <c r="ASQ129" s="2"/>
      <c r="ASR129" s="2"/>
      <c r="ASS129" s="2"/>
      <c r="AST129" s="2"/>
      <c r="ASU129" s="2"/>
      <c r="ASV129" s="2"/>
      <c r="ASW129" s="2"/>
      <c r="ASX129" s="2"/>
      <c r="ASY129" s="2"/>
      <c r="ASZ129" s="2"/>
      <c r="ATA129" s="2"/>
      <c r="ATB129" s="2"/>
      <c r="ATC129" s="2"/>
      <c r="ATD129" s="2"/>
      <c r="ATE129" s="2"/>
      <c r="ATF129" s="2"/>
      <c r="ATG129" s="2"/>
      <c r="ATH129" s="2"/>
      <c r="ATI129" s="2"/>
      <c r="ATJ129" s="2"/>
      <c r="ATK129" s="2"/>
      <c r="ATL129" s="2"/>
      <c r="ATM129" s="2"/>
      <c r="ATN129" s="2"/>
      <c r="ATO129" s="2"/>
      <c r="ATP129" s="2"/>
      <c r="ATQ129" s="2"/>
      <c r="ATR129" s="2"/>
      <c r="ATS129" s="2"/>
      <c r="ATT129" s="2"/>
      <c r="ATU129" s="2"/>
      <c r="ATV129" s="2"/>
      <c r="ATW129" s="2"/>
      <c r="ATX129" s="2"/>
      <c r="ATY129" s="2"/>
      <c r="ATZ129" s="2"/>
      <c r="AUA129" s="2"/>
      <c r="AUB129" s="2"/>
      <c r="AUC129" s="2"/>
      <c r="AUD129" s="2"/>
      <c r="AUE129" s="2"/>
      <c r="AUF129" s="2"/>
      <c r="AUG129" s="2"/>
      <c r="AUH129" s="2"/>
      <c r="AUI129" s="2"/>
      <c r="AUJ129" s="2"/>
      <c r="AUK129" s="2"/>
      <c r="AUL129" s="2"/>
      <c r="AUM129" s="2"/>
      <c r="AUN129" s="2"/>
      <c r="AUO129" s="2"/>
      <c r="AUP129" s="2"/>
      <c r="AUQ129" s="2"/>
      <c r="AUR129" s="2"/>
      <c r="AUS129" s="2"/>
      <c r="AUT129" s="2"/>
      <c r="AUU129" s="2"/>
      <c r="AUV129" s="2"/>
      <c r="AUW129" s="2"/>
      <c r="AUX129" s="2"/>
      <c r="AUY129" s="2"/>
      <c r="AUZ129" s="2"/>
      <c r="AVA129" s="2"/>
      <c r="AVB129" s="2"/>
      <c r="AVC129" s="2"/>
      <c r="AVD129" s="2"/>
      <c r="AVE129" s="2"/>
      <c r="AVF129" s="2"/>
      <c r="AVG129" s="2"/>
      <c r="AVH129" s="2"/>
      <c r="AVI129" s="2"/>
      <c r="AVJ129" s="2"/>
      <c r="AVK129" s="2"/>
      <c r="AVL129" s="2"/>
      <c r="AVM129" s="2"/>
      <c r="AVN129" s="2"/>
      <c r="AVO129" s="2"/>
      <c r="AVP129" s="2"/>
      <c r="AVQ129" s="2"/>
      <c r="AVR129" s="2"/>
      <c r="AVS129" s="2"/>
      <c r="AVT129" s="2"/>
      <c r="AVU129" s="2"/>
      <c r="AVV129" s="2"/>
      <c r="AVW129" s="2"/>
      <c r="AVX129" s="2"/>
      <c r="AVY129" s="2"/>
      <c r="AVZ129" s="2"/>
      <c r="AWA129" s="2"/>
      <c r="AWB129" s="2"/>
      <c r="AWC129" s="2"/>
      <c r="AWD129" s="2"/>
      <c r="AWE129" s="2"/>
      <c r="AWF129" s="2"/>
      <c r="AWG129" s="2"/>
      <c r="AWH129" s="2"/>
      <c r="AWI129" s="2"/>
      <c r="AWJ129" s="2"/>
      <c r="AWK129" s="2"/>
      <c r="AWL129" s="2"/>
      <c r="AWM129" s="2"/>
      <c r="AWN129" s="2"/>
      <c r="AWO129" s="2"/>
      <c r="AWP129" s="2"/>
      <c r="AWQ129" s="2"/>
      <c r="AWR129" s="2"/>
      <c r="AWS129" s="2"/>
      <c r="AWT129" s="2"/>
      <c r="AWU129" s="2"/>
      <c r="AWV129" s="2"/>
      <c r="AWW129" s="2"/>
      <c r="AWX129" s="2"/>
      <c r="AWY129" s="2"/>
      <c r="AWZ129" s="2"/>
      <c r="AXA129" s="2"/>
      <c r="AXB129" s="2"/>
      <c r="AXC129" s="2"/>
      <c r="AXD129" s="2"/>
      <c r="AXE129" s="2"/>
      <c r="AXF129" s="2"/>
      <c r="AXG129" s="2"/>
      <c r="AXH129" s="2"/>
      <c r="AXI129" s="2"/>
      <c r="AXJ129" s="2"/>
      <c r="AXK129" s="2"/>
      <c r="AXL129" s="2"/>
      <c r="AXM129" s="2"/>
      <c r="AXN129" s="2"/>
      <c r="AXO129" s="2"/>
      <c r="AXP129" s="2"/>
      <c r="AXQ129" s="2"/>
      <c r="AXR129" s="2"/>
      <c r="AXS129" s="2"/>
      <c r="AXT129" s="2"/>
      <c r="AXU129" s="2"/>
      <c r="AXV129" s="2"/>
      <c r="AXW129" s="2"/>
      <c r="AXX129" s="2"/>
      <c r="AXY129" s="2"/>
      <c r="AXZ129" s="2"/>
      <c r="AYA129" s="2"/>
      <c r="AYB129" s="2"/>
      <c r="AYC129" s="2"/>
      <c r="AYD129" s="2"/>
      <c r="AYE129" s="2"/>
      <c r="AYF129" s="2"/>
      <c r="AYG129" s="2"/>
      <c r="AYH129" s="2"/>
      <c r="AYI129" s="2"/>
      <c r="AYJ129" s="2"/>
      <c r="AYK129" s="2"/>
      <c r="AYL129" s="2"/>
      <c r="AYM129" s="2"/>
      <c r="AYN129" s="2"/>
      <c r="AYO129" s="2"/>
      <c r="AYP129" s="2"/>
      <c r="AYQ129" s="2"/>
      <c r="AYR129" s="2"/>
      <c r="AYS129" s="2"/>
      <c r="AYT129" s="2"/>
      <c r="AYU129" s="2"/>
      <c r="AYV129" s="2"/>
      <c r="AYW129" s="2"/>
      <c r="AYX129" s="2"/>
      <c r="AYY129" s="2"/>
      <c r="AYZ129" s="2"/>
      <c r="AZA129" s="2"/>
      <c r="AZB129" s="2"/>
      <c r="AZC129" s="2"/>
      <c r="AZD129" s="2"/>
      <c r="AZE129" s="2"/>
      <c r="AZF129" s="2"/>
      <c r="AZG129" s="2"/>
      <c r="AZH129" s="2"/>
      <c r="AZI129" s="2"/>
      <c r="AZJ129" s="2"/>
      <c r="AZK129" s="2"/>
      <c r="AZL129" s="2"/>
      <c r="AZM129" s="2"/>
      <c r="AZN129" s="2"/>
      <c r="AZO129" s="2"/>
      <c r="AZP129" s="2"/>
      <c r="AZQ129" s="2"/>
      <c r="AZR129" s="2"/>
      <c r="AZS129" s="2"/>
      <c r="AZT129" s="2"/>
      <c r="AZU129" s="2"/>
      <c r="AZV129" s="2"/>
      <c r="AZW129" s="2"/>
      <c r="AZX129" s="2"/>
      <c r="AZY129" s="2"/>
      <c r="AZZ129" s="2"/>
      <c r="BAA129" s="2"/>
      <c r="BAB129" s="2"/>
      <c r="BAC129" s="2"/>
      <c r="BAD129" s="2"/>
      <c r="BAE129" s="2"/>
      <c r="BAF129" s="2"/>
      <c r="BAG129" s="2"/>
      <c r="BAH129" s="2"/>
      <c r="BAI129" s="2"/>
      <c r="BAJ129" s="2"/>
      <c r="BAK129" s="2"/>
      <c r="BAL129" s="2"/>
      <c r="BAM129" s="2"/>
      <c r="BAN129" s="2"/>
      <c r="BAO129" s="2"/>
      <c r="BAP129" s="2"/>
      <c r="BAQ129" s="2"/>
      <c r="BAR129" s="2"/>
      <c r="BAS129" s="2"/>
      <c r="BAT129" s="2"/>
      <c r="BAU129" s="2"/>
      <c r="BAV129" s="2"/>
      <c r="BAW129" s="2"/>
      <c r="BAX129" s="2"/>
      <c r="BAY129" s="2"/>
      <c r="BAZ129" s="2"/>
      <c r="BBA129" s="2"/>
      <c r="BBB129" s="2"/>
      <c r="BBC129" s="2"/>
      <c r="BBD129" s="2"/>
      <c r="BBE129" s="2"/>
      <c r="BBF129" s="2"/>
      <c r="BBG129" s="2"/>
      <c r="BBH129" s="2"/>
      <c r="BBI129" s="2"/>
      <c r="BBJ129" s="2"/>
      <c r="BBK129" s="2"/>
      <c r="BBL129" s="2"/>
      <c r="BBM129" s="2"/>
      <c r="BBN129" s="2"/>
      <c r="BBO129" s="2"/>
      <c r="BBP129" s="2"/>
      <c r="BBQ129" s="2"/>
      <c r="BBR129" s="2"/>
      <c r="BBS129" s="2"/>
      <c r="BBT129" s="2"/>
      <c r="BBU129" s="2"/>
      <c r="BBV129" s="2"/>
      <c r="BBW129" s="2"/>
      <c r="BBX129" s="2"/>
      <c r="BBY129" s="2"/>
      <c r="BBZ129" s="2"/>
      <c r="BCA129" s="2"/>
      <c r="BCB129" s="2"/>
      <c r="BCC129" s="2"/>
      <c r="BCD129" s="2"/>
      <c r="BCE129" s="2"/>
      <c r="BCF129" s="2"/>
      <c r="BCG129" s="2"/>
      <c r="BCH129" s="2"/>
      <c r="BCI129" s="2"/>
      <c r="BCJ129" s="2"/>
      <c r="BCK129" s="2"/>
      <c r="BCL129" s="2"/>
      <c r="BCM129" s="2"/>
      <c r="BCN129" s="2"/>
      <c r="BCO129" s="2"/>
      <c r="BCP129" s="2"/>
      <c r="BCQ129" s="2"/>
      <c r="BCR129" s="2"/>
      <c r="BCS129" s="2"/>
      <c r="BCT129" s="2"/>
      <c r="BCU129" s="2"/>
      <c r="BCV129" s="2"/>
      <c r="BCW129" s="2"/>
      <c r="BCX129" s="2"/>
      <c r="BCY129" s="2"/>
      <c r="BCZ129" s="2"/>
      <c r="BDA129" s="2"/>
      <c r="BDB129" s="2"/>
      <c r="BDC129" s="2"/>
      <c r="BDD129" s="2"/>
      <c r="BDE129" s="2"/>
      <c r="BDF129" s="2"/>
      <c r="BDG129" s="2"/>
      <c r="BDH129" s="2"/>
      <c r="BDI129" s="2"/>
      <c r="BDJ129" s="2"/>
      <c r="BDK129" s="2"/>
      <c r="BDL129" s="2"/>
      <c r="BDM129" s="2"/>
      <c r="BDN129" s="2"/>
      <c r="BDO129" s="2"/>
      <c r="BDP129" s="2"/>
      <c r="BDQ129" s="2"/>
      <c r="BDR129" s="2"/>
      <c r="BDS129" s="2"/>
      <c r="BDT129" s="2"/>
      <c r="BDU129" s="2"/>
      <c r="BDV129" s="2"/>
      <c r="BDW129" s="2"/>
      <c r="BDX129" s="2"/>
      <c r="BDY129" s="2"/>
      <c r="BDZ129" s="2"/>
      <c r="BEA129" s="2"/>
      <c r="BEB129" s="2"/>
      <c r="BEC129" s="2"/>
      <c r="BED129" s="2"/>
      <c r="BEE129" s="2"/>
      <c r="BEF129" s="2"/>
      <c r="BEG129" s="2"/>
      <c r="BEH129" s="2"/>
      <c r="BEI129" s="2"/>
      <c r="BEJ129" s="2"/>
      <c r="BEK129" s="2"/>
      <c r="BEL129" s="2"/>
      <c r="BEM129" s="2"/>
      <c r="BEN129" s="2"/>
      <c r="BEO129" s="2"/>
      <c r="BEP129" s="2"/>
      <c r="BEQ129" s="2"/>
      <c r="BER129" s="2"/>
      <c r="BES129" s="2"/>
      <c r="BET129" s="2"/>
      <c r="BEU129" s="2"/>
      <c r="BEV129" s="2"/>
      <c r="BEW129" s="2"/>
      <c r="BEX129" s="2"/>
      <c r="BEY129" s="2"/>
      <c r="BEZ129" s="2"/>
      <c r="BFA129" s="2"/>
      <c r="BFB129" s="2"/>
      <c r="BFC129" s="2"/>
      <c r="BFD129" s="2"/>
      <c r="BFE129" s="2"/>
      <c r="BFF129" s="2"/>
      <c r="BFG129" s="2"/>
      <c r="BFH129" s="2"/>
      <c r="BFI129" s="2"/>
      <c r="BFJ129" s="2"/>
      <c r="BFK129" s="2"/>
      <c r="BFL129" s="2"/>
      <c r="BFM129" s="2"/>
      <c r="BFN129" s="2"/>
      <c r="BFO129" s="2"/>
      <c r="BFP129" s="2"/>
      <c r="BFQ129" s="2"/>
      <c r="BFR129" s="2"/>
      <c r="BFS129" s="2"/>
      <c r="BFT129" s="2"/>
      <c r="BFU129" s="2"/>
      <c r="BFV129" s="2"/>
      <c r="BFW129" s="2"/>
      <c r="BFX129" s="2"/>
      <c r="BFY129" s="2"/>
      <c r="BFZ129" s="2"/>
      <c r="BGA129" s="2"/>
      <c r="BGB129" s="2"/>
      <c r="BGC129" s="2"/>
      <c r="BGD129" s="2"/>
      <c r="BGE129" s="2"/>
      <c r="BGF129" s="2"/>
      <c r="BGG129" s="2"/>
      <c r="BGH129" s="2"/>
      <c r="BGI129" s="2"/>
      <c r="BGJ129" s="2"/>
      <c r="BGK129" s="2"/>
      <c r="BGL129" s="2"/>
      <c r="BGM129" s="2"/>
      <c r="BGN129" s="2"/>
      <c r="BGO129" s="2"/>
      <c r="BGP129" s="2"/>
      <c r="BGQ129" s="2"/>
      <c r="BGR129" s="2"/>
      <c r="BGS129" s="2"/>
      <c r="BGT129" s="2"/>
      <c r="BGU129" s="2"/>
      <c r="BGV129" s="2"/>
      <c r="BGW129" s="2"/>
      <c r="BGX129" s="2"/>
      <c r="BGY129" s="2"/>
      <c r="BGZ129" s="2"/>
      <c r="BHA129" s="2"/>
      <c r="BHB129" s="2"/>
      <c r="BHC129" s="2"/>
      <c r="BHD129" s="2"/>
      <c r="BHE129" s="2"/>
      <c r="BHF129" s="2"/>
      <c r="BHG129" s="2"/>
      <c r="BHH129" s="2"/>
      <c r="BHI129" s="2"/>
      <c r="BHJ129" s="2"/>
      <c r="BHK129" s="2"/>
      <c r="BHL129" s="2"/>
      <c r="BHM129" s="2"/>
      <c r="BHN129" s="2"/>
      <c r="BHO129" s="2"/>
      <c r="BHP129" s="2"/>
      <c r="BHQ129" s="2"/>
      <c r="BHR129" s="2"/>
      <c r="BHS129" s="2"/>
      <c r="BHT129" s="2"/>
      <c r="BHU129" s="2"/>
      <c r="BHV129" s="2"/>
      <c r="BHW129" s="2"/>
      <c r="BHX129" s="2"/>
      <c r="BHY129" s="2"/>
      <c r="BHZ129" s="2"/>
      <c r="BIA129" s="2"/>
      <c r="BIB129" s="2"/>
      <c r="BIC129" s="2"/>
      <c r="BID129" s="2"/>
      <c r="BIE129" s="2"/>
      <c r="BIF129" s="2"/>
      <c r="BIG129" s="2"/>
      <c r="BIH129" s="2"/>
      <c r="BII129" s="2"/>
      <c r="BIJ129" s="2"/>
      <c r="BIK129" s="2"/>
      <c r="BIL129" s="2"/>
      <c r="BIM129" s="2"/>
      <c r="BIN129" s="2"/>
      <c r="BIO129" s="2"/>
      <c r="BIP129" s="2"/>
      <c r="BIQ129" s="2"/>
      <c r="BIR129" s="2"/>
      <c r="BIS129" s="2"/>
      <c r="BIT129" s="2"/>
      <c r="BIU129" s="2"/>
      <c r="BIV129" s="2"/>
      <c r="BIW129" s="2"/>
      <c r="BIX129" s="2"/>
      <c r="BIY129" s="2"/>
      <c r="BIZ129" s="2"/>
      <c r="BJA129" s="2"/>
      <c r="BJB129" s="2"/>
      <c r="BJC129" s="2"/>
      <c r="BJD129" s="2"/>
      <c r="BJE129" s="2"/>
      <c r="BJF129" s="2"/>
      <c r="BJG129" s="2"/>
      <c r="BJH129" s="2"/>
      <c r="BJI129" s="2"/>
      <c r="BJJ129" s="2"/>
      <c r="BJK129" s="2"/>
      <c r="BJL129" s="2"/>
      <c r="BJM129" s="2"/>
      <c r="BJN129" s="2"/>
      <c r="BJO129" s="2"/>
      <c r="BJP129" s="2"/>
      <c r="BJQ129" s="2"/>
      <c r="BJR129" s="2"/>
      <c r="BJS129" s="2"/>
      <c r="BJT129" s="2"/>
      <c r="BJU129" s="2"/>
      <c r="BJV129" s="2"/>
      <c r="BJW129" s="2"/>
      <c r="BJX129" s="2"/>
      <c r="BJY129" s="2"/>
      <c r="BJZ129" s="2"/>
      <c r="BKA129" s="2"/>
      <c r="BKB129" s="2"/>
      <c r="BKC129" s="2"/>
      <c r="BKD129" s="2"/>
      <c r="BKE129" s="2"/>
      <c r="BKF129" s="2"/>
      <c r="BKG129" s="2"/>
      <c r="BKH129" s="2"/>
      <c r="BKI129" s="2"/>
      <c r="BKJ129" s="2"/>
      <c r="BKK129" s="2"/>
      <c r="BKL129" s="2"/>
      <c r="BKM129" s="2"/>
      <c r="BKN129" s="2"/>
      <c r="BKO129" s="2"/>
      <c r="BKP129" s="2"/>
      <c r="BKQ129" s="2"/>
      <c r="BKR129" s="2"/>
      <c r="BKS129" s="2"/>
      <c r="BKT129" s="2"/>
      <c r="BKU129" s="2"/>
      <c r="BKV129" s="2"/>
      <c r="BKW129" s="2"/>
      <c r="BKX129" s="2"/>
      <c r="BKY129" s="2"/>
      <c r="BKZ129" s="2"/>
      <c r="BLA129" s="2"/>
      <c r="BLB129" s="2"/>
      <c r="BLC129" s="2"/>
      <c r="BLD129" s="2"/>
      <c r="BLE129" s="2"/>
      <c r="BLF129" s="2"/>
      <c r="BLG129" s="2"/>
      <c r="BLH129" s="2"/>
      <c r="BLI129" s="2"/>
      <c r="BLJ129" s="2"/>
      <c r="BLK129" s="2"/>
      <c r="BLL129" s="2"/>
      <c r="BLM129" s="2"/>
      <c r="BLN129" s="2"/>
      <c r="BLO129" s="2"/>
      <c r="BLP129" s="2"/>
      <c r="BLQ129" s="2"/>
      <c r="BLR129" s="2"/>
      <c r="BLS129" s="2"/>
      <c r="BLT129" s="2"/>
      <c r="BLU129" s="2"/>
      <c r="BLV129" s="2"/>
      <c r="BLW129" s="2"/>
      <c r="BLX129" s="2"/>
      <c r="BLY129" s="2"/>
      <c r="BLZ129" s="2"/>
      <c r="BMA129" s="2"/>
      <c r="BMB129" s="2"/>
      <c r="BMC129" s="2"/>
      <c r="BMD129" s="2"/>
      <c r="BME129" s="2"/>
      <c r="BMF129" s="2"/>
      <c r="BMG129" s="2"/>
      <c r="BMH129" s="2"/>
      <c r="BMI129" s="2"/>
      <c r="BMJ129" s="2"/>
      <c r="BMK129" s="2"/>
      <c r="BML129" s="2"/>
      <c r="BMM129" s="2"/>
      <c r="BMN129" s="2"/>
      <c r="BMO129" s="2"/>
      <c r="BMP129" s="2"/>
      <c r="BMQ129" s="2"/>
      <c r="BMR129" s="2"/>
      <c r="BMS129" s="2"/>
      <c r="BMT129" s="2"/>
      <c r="BMU129" s="2"/>
      <c r="BMV129" s="2"/>
      <c r="BMW129" s="2"/>
      <c r="BMX129" s="2"/>
      <c r="BMY129" s="2"/>
      <c r="BMZ129" s="2"/>
      <c r="BNA129" s="2"/>
      <c r="BNB129" s="2"/>
      <c r="BNC129" s="2"/>
      <c r="BND129" s="2"/>
      <c r="BNE129" s="2"/>
      <c r="BNF129" s="2"/>
      <c r="BNG129" s="2"/>
      <c r="BNH129" s="2"/>
      <c r="BNI129" s="2"/>
      <c r="BNJ129" s="2"/>
      <c r="BNK129" s="2"/>
      <c r="BNL129" s="2"/>
      <c r="BNM129" s="2"/>
      <c r="BNN129" s="2"/>
      <c r="BNO129" s="2"/>
      <c r="BNP129" s="2"/>
      <c r="BNQ129" s="2"/>
      <c r="BNR129" s="2"/>
      <c r="BNS129" s="2"/>
      <c r="BNT129" s="2"/>
      <c r="BNU129" s="2"/>
      <c r="BNV129" s="2"/>
      <c r="BNW129" s="2"/>
      <c r="BNX129" s="2"/>
      <c r="BNY129" s="2"/>
      <c r="BNZ129" s="2"/>
      <c r="BOA129" s="2"/>
      <c r="BOB129" s="2"/>
      <c r="BOC129" s="2"/>
      <c r="BOD129" s="2"/>
      <c r="BOE129" s="2"/>
      <c r="BOF129" s="2"/>
      <c r="BOG129" s="2"/>
      <c r="BOH129" s="2"/>
      <c r="BOI129" s="2"/>
      <c r="BOJ129" s="2"/>
      <c r="BOK129" s="2"/>
      <c r="BOL129" s="2"/>
      <c r="BOM129" s="2"/>
      <c r="BON129" s="2"/>
      <c r="BOO129" s="2"/>
      <c r="BOP129" s="2"/>
      <c r="BOQ129" s="2"/>
      <c r="BOR129" s="2"/>
      <c r="BOS129" s="2"/>
      <c r="BOT129" s="2"/>
      <c r="BOU129" s="2"/>
      <c r="BOV129" s="2"/>
      <c r="BOW129" s="2"/>
      <c r="BOX129" s="2"/>
      <c r="BOY129" s="2"/>
      <c r="BOZ129" s="2"/>
      <c r="BPA129" s="2"/>
      <c r="BPB129" s="2"/>
      <c r="BPC129" s="2"/>
      <c r="BPD129" s="2"/>
      <c r="BPE129" s="2"/>
      <c r="BPF129" s="2"/>
      <c r="BPG129" s="2"/>
      <c r="BPH129" s="2"/>
      <c r="BPI129" s="2"/>
      <c r="BPJ129" s="2"/>
      <c r="BPK129" s="2"/>
      <c r="BPL129" s="2"/>
      <c r="BPM129" s="2"/>
      <c r="BPN129" s="2"/>
      <c r="BPO129" s="2"/>
      <c r="BPP129" s="2"/>
      <c r="BPQ129" s="2"/>
      <c r="BPR129" s="2"/>
      <c r="BPS129" s="2"/>
      <c r="BPT129" s="2"/>
      <c r="BPU129" s="2"/>
      <c r="BPV129" s="2"/>
      <c r="BPW129" s="2"/>
      <c r="BPX129" s="2"/>
      <c r="BPY129" s="2"/>
      <c r="BPZ129" s="2"/>
      <c r="BQA129" s="2"/>
      <c r="BQB129" s="2"/>
      <c r="BQC129" s="2"/>
      <c r="BQD129" s="2"/>
      <c r="BQE129" s="2"/>
      <c r="BQF129" s="2"/>
      <c r="BQG129" s="2"/>
      <c r="BQH129" s="2"/>
      <c r="BQI129" s="2"/>
      <c r="BQJ129" s="2"/>
      <c r="BQK129" s="2"/>
      <c r="BQL129" s="2"/>
      <c r="BQM129" s="2"/>
      <c r="BQN129" s="2"/>
      <c r="BQO129" s="2"/>
      <c r="BQP129" s="2"/>
      <c r="BQQ129" s="2"/>
      <c r="BQR129" s="2"/>
      <c r="BQS129" s="2"/>
      <c r="BQT129" s="2"/>
      <c r="BQU129" s="2"/>
      <c r="BQV129" s="2"/>
      <c r="BQW129" s="2"/>
      <c r="BQX129" s="2"/>
      <c r="BQY129" s="2"/>
      <c r="BQZ129" s="2"/>
      <c r="BRA129" s="2"/>
      <c r="BRB129" s="2"/>
      <c r="BRC129" s="2"/>
      <c r="BRD129" s="2"/>
      <c r="BRE129" s="2"/>
      <c r="BRF129" s="2"/>
      <c r="BRG129" s="2"/>
      <c r="BRH129" s="2"/>
      <c r="BRI129" s="2"/>
      <c r="BRJ129" s="2"/>
      <c r="BRK129" s="2"/>
      <c r="BRL129" s="2"/>
      <c r="BRM129" s="2"/>
      <c r="BRN129" s="2"/>
      <c r="BRO129" s="2"/>
      <c r="BRP129" s="2"/>
      <c r="BRQ129" s="2"/>
      <c r="BRR129" s="2"/>
      <c r="BRS129" s="2"/>
      <c r="BRT129" s="2"/>
      <c r="BRU129" s="2"/>
      <c r="BRV129" s="2"/>
      <c r="BRW129" s="2"/>
      <c r="BRX129" s="2"/>
      <c r="BRY129" s="2"/>
      <c r="BRZ129" s="2"/>
      <c r="BSA129" s="2"/>
      <c r="BSB129" s="2"/>
      <c r="BSC129" s="2"/>
      <c r="BSD129" s="2"/>
      <c r="BSE129" s="2"/>
      <c r="BSF129" s="2"/>
      <c r="BSG129" s="2"/>
      <c r="BSH129" s="2"/>
      <c r="BSI129" s="2"/>
      <c r="BSJ129" s="2"/>
      <c r="BSK129" s="2"/>
      <c r="BSL129" s="2"/>
      <c r="BSM129" s="2"/>
      <c r="BSN129" s="2"/>
      <c r="BSO129" s="2"/>
      <c r="BSP129" s="2"/>
      <c r="BSQ129" s="2"/>
      <c r="BSR129" s="2"/>
      <c r="BSS129" s="2"/>
      <c r="BST129" s="2"/>
      <c r="BSU129" s="2"/>
      <c r="BSV129" s="2"/>
      <c r="BSW129" s="2"/>
      <c r="BSX129" s="2"/>
      <c r="BSY129" s="2"/>
      <c r="BSZ129" s="2"/>
      <c r="BTA129" s="2"/>
      <c r="BTB129" s="2"/>
      <c r="BTC129" s="2"/>
      <c r="BTD129" s="2"/>
      <c r="BTE129" s="2"/>
      <c r="BTF129" s="2"/>
      <c r="BTG129" s="2"/>
      <c r="BTH129" s="2"/>
      <c r="BTI129" s="2"/>
      <c r="BTJ129" s="2"/>
      <c r="BTK129" s="2"/>
      <c r="BTL129" s="2"/>
      <c r="BTM129" s="2"/>
      <c r="BTN129" s="2"/>
      <c r="BTO129" s="2"/>
      <c r="BTP129" s="2"/>
      <c r="BTQ129" s="2"/>
      <c r="BTR129" s="2"/>
      <c r="BTS129" s="2"/>
      <c r="BTT129" s="2"/>
      <c r="BTU129" s="2"/>
      <c r="BTV129" s="2"/>
      <c r="BTW129" s="2"/>
      <c r="BTX129" s="2"/>
      <c r="BTY129" s="2"/>
      <c r="BTZ129" s="2"/>
      <c r="BUA129" s="2"/>
      <c r="BUB129" s="2"/>
      <c r="BUC129" s="2"/>
      <c r="BUD129" s="2"/>
      <c r="BUE129" s="2"/>
      <c r="BUF129" s="2"/>
      <c r="BUG129" s="2"/>
      <c r="BUH129" s="2"/>
      <c r="BUI129" s="2"/>
      <c r="BUJ129" s="2"/>
      <c r="BUK129" s="2"/>
      <c r="BUL129" s="2"/>
      <c r="BUM129" s="2"/>
      <c r="BUN129" s="2"/>
      <c r="BUO129" s="2"/>
      <c r="BUP129" s="2"/>
      <c r="BUQ129" s="2"/>
      <c r="BUR129" s="2"/>
      <c r="BUS129" s="2"/>
      <c r="BUT129" s="2"/>
      <c r="BUU129" s="2"/>
      <c r="BUV129" s="2"/>
      <c r="BUW129" s="2"/>
      <c r="BUX129" s="2"/>
      <c r="BUY129" s="2"/>
      <c r="BUZ129" s="2"/>
      <c r="BVA129" s="2"/>
      <c r="BVB129" s="2"/>
      <c r="BVC129" s="2"/>
      <c r="BVD129" s="2"/>
      <c r="BVE129" s="2"/>
      <c r="BVF129" s="2"/>
      <c r="BVG129" s="2"/>
      <c r="BVH129" s="2"/>
      <c r="BVI129" s="2"/>
      <c r="BVJ129" s="2"/>
      <c r="BVK129" s="2"/>
      <c r="BVL129" s="2"/>
      <c r="BVM129" s="2"/>
      <c r="BVN129" s="2"/>
      <c r="BVO129" s="2"/>
      <c r="BVP129" s="2"/>
      <c r="BVQ129" s="2"/>
      <c r="BVR129" s="2"/>
      <c r="BVS129" s="2"/>
      <c r="BVT129" s="2"/>
      <c r="BVU129" s="2"/>
      <c r="BVV129" s="2"/>
      <c r="BVW129" s="2"/>
      <c r="BVX129" s="2"/>
      <c r="BVY129" s="2"/>
      <c r="BVZ129" s="2"/>
      <c r="BWA129" s="2"/>
      <c r="BWB129" s="2"/>
      <c r="BWC129" s="2"/>
      <c r="BWD129" s="2"/>
      <c r="BWE129" s="2"/>
      <c r="BWF129" s="2"/>
      <c r="BWG129" s="2"/>
      <c r="BWH129" s="2"/>
      <c r="BWI129" s="2"/>
      <c r="BWJ129" s="2"/>
      <c r="BWK129" s="2"/>
      <c r="BWL129" s="2"/>
      <c r="BWM129" s="2"/>
      <c r="BWN129" s="2"/>
      <c r="BWO129" s="2"/>
      <c r="BWP129" s="2"/>
      <c r="BWQ129" s="2"/>
      <c r="BWR129" s="2"/>
      <c r="BWS129" s="2"/>
      <c r="BWT129" s="2"/>
      <c r="BWU129" s="2"/>
      <c r="BWV129" s="2"/>
      <c r="BWW129" s="2"/>
      <c r="BWX129" s="2"/>
      <c r="BWY129" s="2"/>
      <c r="BWZ129" s="2"/>
      <c r="BXA129" s="2"/>
      <c r="BXB129" s="2"/>
      <c r="BXC129" s="2"/>
      <c r="BXD129" s="2"/>
      <c r="BXE129" s="2"/>
      <c r="BXF129" s="2"/>
      <c r="BXG129" s="2"/>
      <c r="BXH129" s="2"/>
      <c r="BXI129" s="2"/>
      <c r="BXJ129" s="2"/>
      <c r="BXK129" s="2"/>
      <c r="BXL129" s="2"/>
      <c r="BXM129" s="2"/>
      <c r="BXN129" s="2"/>
      <c r="BXO129" s="2"/>
      <c r="BXP129" s="2"/>
      <c r="BXQ129" s="2"/>
      <c r="BXR129" s="2"/>
      <c r="BXS129" s="2"/>
      <c r="BXT129" s="2"/>
      <c r="BXU129" s="2"/>
      <c r="BXV129" s="2"/>
      <c r="BXW129" s="2"/>
      <c r="BXX129" s="2"/>
      <c r="BXY129" s="2"/>
      <c r="BXZ129" s="2"/>
      <c r="BYA129" s="2"/>
      <c r="BYB129" s="2"/>
      <c r="BYC129" s="2"/>
      <c r="BYD129" s="2"/>
      <c r="BYE129" s="2"/>
      <c r="BYF129" s="2"/>
      <c r="BYG129" s="2"/>
      <c r="BYH129" s="2"/>
      <c r="BYI129" s="2"/>
      <c r="BYJ129" s="2"/>
      <c r="BYK129" s="2"/>
      <c r="BYL129" s="2"/>
      <c r="BYM129" s="2"/>
      <c r="BYN129" s="2"/>
      <c r="BYO129" s="2"/>
      <c r="BYP129" s="2"/>
      <c r="BYQ129" s="2"/>
      <c r="BYR129" s="2"/>
      <c r="BYS129" s="2"/>
      <c r="BYT129" s="2"/>
      <c r="BYU129" s="2"/>
      <c r="BYV129" s="2"/>
      <c r="BYW129" s="2"/>
      <c r="BYX129" s="2"/>
      <c r="BYY129" s="2"/>
      <c r="BYZ129" s="2"/>
      <c r="BZA129" s="2"/>
      <c r="BZB129" s="2"/>
      <c r="BZC129" s="2"/>
      <c r="BZD129" s="2"/>
      <c r="BZE129" s="2"/>
      <c r="BZF129" s="2"/>
      <c r="BZG129" s="2"/>
      <c r="BZH129" s="2"/>
      <c r="BZI129" s="2"/>
      <c r="BZJ129" s="2"/>
      <c r="BZK129" s="2"/>
      <c r="BZL129" s="2"/>
      <c r="BZM129" s="2"/>
      <c r="BZN129" s="2"/>
      <c r="BZO129" s="2"/>
      <c r="BZP129" s="2"/>
      <c r="BZQ129" s="2"/>
      <c r="BZR129" s="2"/>
      <c r="BZS129" s="2"/>
      <c r="BZT129" s="2"/>
      <c r="BZU129" s="2"/>
      <c r="BZV129" s="2"/>
      <c r="BZW129" s="2"/>
      <c r="BZX129" s="2"/>
      <c r="BZY129" s="2"/>
      <c r="BZZ129" s="2"/>
      <c r="CAA129" s="2"/>
      <c r="CAB129" s="2"/>
      <c r="CAC129" s="2"/>
      <c r="CAD129" s="2"/>
      <c r="CAE129" s="2"/>
      <c r="CAF129" s="2"/>
      <c r="CAG129" s="2"/>
      <c r="CAH129" s="2"/>
      <c r="CAI129" s="2"/>
      <c r="CAJ129" s="2"/>
      <c r="CAK129" s="2"/>
      <c r="CAL129" s="2"/>
      <c r="CAM129" s="2"/>
      <c r="CAN129" s="2"/>
      <c r="CAO129" s="2"/>
      <c r="CAP129" s="2"/>
      <c r="CAQ129" s="2"/>
      <c r="CAR129" s="2"/>
      <c r="CAS129" s="2"/>
      <c r="CAT129" s="2"/>
      <c r="CAU129" s="2"/>
      <c r="CAV129" s="2"/>
      <c r="CAW129" s="2"/>
      <c r="CAX129" s="2"/>
      <c r="CAY129" s="2"/>
      <c r="CAZ129" s="2"/>
      <c r="CBA129" s="2"/>
      <c r="CBB129" s="2"/>
      <c r="CBC129" s="2"/>
      <c r="CBD129" s="2"/>
      <c r="CBE129" s="2"/>
      <c r="CBF129" s="2"/>
      <c r="CBG129" s="2"/>
      <c r="CBH129" s="2"/>
      <c r="CBI129" s="2"/>
      <c r="CBJ129" s="2"/>
      <c r="CBK129" s="2"/>
      <c r="CBL129" s="2"/>
      <c r="CBM129" s="2"/>
      <c r="CBN129" s="2"/>
      <c r="CBO129" s="2"/>
      <c r="CBP129" s="2"/>
      <c r="CBQ129" s="2"/>
      <c r="CBR129" s="2"/>
      <c r="CBS129" s="2"/>
      <c r="CBT129" s="2"/>
      <c r="CBU129" s="2"/>
      <c r="CBV129" s="2"/>
      <c r="CBW129" s="2"/>
      <c r="CBX129" s="2"/>
      <c r="CBY129" s="2"/>
      <c r="CBZ129" s="2"/>
      <c r="CCA129" s="2"/>
      <c r="CCB129" s="2"/>
      <c r="CCC129" s="2"/>
      <c r="CCD129" s="2"/>
      <c r="CCE129" s="2"/>
      <c r="CCF129" s="2"/>
      <c r="CCG129" s="2"/>
      <c r="CCH129" s="2"/>
      <c r="CCI129" s="2"/>
      <c r="CCJ129" s="2"/>
      <c r="CCK129" s="2"/>
      <c r="CCL129" s="2"/>
      <c r="CCM129" s="2"/>
      <c r="CCN129" s="2"/>
      <c r="CCO129" s="2"/>
      <c r="CCP129" s="2"/>
      <c r="CCQ129" s="2"/>
      <c r="CCR129" s="2"/>
      <c r="CCS129" s="2"/>
      <c r="CCT129" s="2"/>
      <c r="CCU129" s="2"/>
      <c r="CCV129" s="2"/>
      <c r="CCW129" s="2"/>
      <c r="CCX129" s="2"/>
      <c r="CCY129" s="2"/>
      <c r="CCZ129" s="2"/>
      <c r="CDA129" s="2"/>
      <c r="CDB129" s="2"/>
      <c r="CDC129" s="2"/>
      <c r="CDD129" s="2"/>
      <c r="CDE129" s="2"/>
      <c r="CDF129" s="2"/>
      <c r="CDG129" s="2"/>
      <c r="CDH129" s="2"/>
      <c r="CDI129" s="2"/>
      <c r="CDJ129" s="2"/>
      <c r="CDK129" s="2"/>
      <c r="CDL129" s="2"/>
      <c r="CDM129" s="2"/>
      <c r="CDN129" s="2"/>
      <c r="CDO129" s="2"/>
      <c r="CDP129" s="2"/>
      <c r="CDQ129" s="2"/>
      <c r="CDR129" s="2"/>
      <c r="CDS129" s="2"/>
      <c r="CDT129" s="2"/>
      <c r="CDU129" s="2"/>
      <c r="CDV129" s="2"/>
      <c r="CDW129" s="2"/>
      <c r="CDX129" s="2"/>
      <c r="CDY129" s="2"/>
      <c r="CDZ129" s="2"/>
      <c r="CEA129" s="2"/>
      <c r="CEB129" s="2"/>
      <c r="CEC129" s="2"/>
      <c r="CED129" s="2"/>
      <c r="CEE129" s="2"/>
      <c r="CEF129" s="2"/>
      <c r="CEG129" s="2"/>
      <c r="CEH129" s="2"/>
      <c r="CEI129" s="2"/>
      <c r="CEJ129" s="2"/>
      <c r="CEK129" s="2"/>
      <c r="CEL129" s="2"/>
      <c r="CEM129" s="2"/>
      <c r="CEN129" s="2"/>
      <c r="CEO129" s="2"/>
      <c r="CEP129" s="2"/>
      <c r="CEQ129" s="2"/>
      <c r="CER129" s="2"/>
      <c r="CES129" s="2"/>
      <c r="CET129" s="2"/>
      <c r="CEU129" s="2"/>
      <c r="CEV129" s="2"/>
      <c r="CEW129" s="2"/>
      <c r="CEX129" s="2"/>
      <c r="CEY129" s="2"/>
      <c r="CEZ129" s="2"/>
      <c r="CFA129" s="2"/>
      <c r="CFB129" s="2"/>
      <c r="CFC129" s="2"/>
      <c r="CFD129" s="2"/>
      <c r="CFE129" s="2"/>
      <c r="CFF129" s="2"/>
      <c r="CFG129" s="2"/>
      <c r="CFH129" s="2"/>
      <c r="CFI129" s="2"/>
      <c r="CFJ129" s="2"/>
      <c r="CFK129" s="2"/>
      <c r="CFL129" s="2"/>
      <c r="CFM129" s="2"/>
      <c r="CFN129" s="2"/>
      <c r="CFO129" s="2"/>
      <c r="CFP129" s="2"/>
      <c r="CFQ129" s="2"/>
      <c r="CFR129" s="2"/>
      <c r="CFS129" s="2"/>
      <c r="CFT129" s="2"/>
      <c r="CFU129" s="2"/>
      <c r="CFV129" s="2"/>
      <c r="CFW129" s="2"/>
      <c r="CFX129" s="2"/>
      <c r="CFY129" s="2"/>
      <c r="CFZ129" s="2"/>
      <c r="CGA129" s="2"/>
      <c r="CGB129" s="2"/>
      <c r="CGC129" s="2"/>
      <c r="CGD129" s="2"/>
      <c r="CGE129" s="2"/>
      <c r="CGF129" s="2"/>
      <c r="CGG129" s="2"/>
      <c r="CGH129" s="2"/>
      <c r="CGI129" s="2"/>
      <c r="CGJ129" s="2"/>
      <c r="CGK129" s="2"/>
      <c r="CGL129" s="2"/>
      <c r="CGM129" s="2"/>
      <c r="CGN129" s="2"/>
      <c r="CGO129" s="2"/>
      <c r="CGP129" s="2"/>
      <c r="CGQ129" s="2"/>
      <c r="CGR129" s="2"/>
      <c r="CGS129" s="2"/>
      <c r="CGT129" s="2"/>
      <c r="CGU129" s="2"/>
      <c r="CGV129" s="2"/>
      <c r="CGW129" s="2"/>
      <c r="CGX129" s="2"/>
      <c r="CGY129" s="2"/>
      <c r="CGZ129" s="2"/>
      <c r="CHA129" s="2"/>
      <c r="CHB129" s="2"/>
      <c r="CHC129" s="2"/>
      <c r="CHD129" s="2"/>
      <c r="CHE129" s="2"/>
      <c r="CHF129" s="2"/>
      <c r="CHG129" s="2"/>
      <c r="CHH129" s="2"/>
      <c r="CHI129" s="2"/>
      <c r="CHJ129" s="2"/>
      <c r="CHK129" s="2"/>
      <c r="CHL129" s="2"/>
      <c r="CHM129" s="2"/>
      <c r="CHN129" s="2"/>
      <c r="CHO129" s="2"/>
      <c r="CHP129" s="2"/>
      <c r="CHQ129" s="2"/>
      <c r="CHR129" s="2"/>
      <c r="CHS129" s="2"/>
      <c r="CHT129" s="2"/>
      <c r="CHU129" s="2"/>
      <c r="CHV129" s="2"/>
      <c r="CHW129" s="2"/>
      <c r="CHX129" s="2"/>
      <c r="CHY129" s="2"/>
      <c r="CHZ129" s="2"/>
      <c r="CIA129" s="2"/>
      <c r="CIB129" s="2"/>
      <c r="CIC129" s="2"/>
      <c r="CID129" s="2"/>
      <c r="CIE129" s="2"/>
      <c r="CIF129" s="2"/>
      <c r="CIG129" s="2"/>
      <c r="CIH129" s="2"/>
      <c r="CII129" s="2"/>
      <c r="CIJ129" s="2"/>
      <c r="CIK129" s="2"/>
      <c r="CIL129" s="2"/>
      <c r="CIM129" s="2"/>
      <c r="CIN129" s="2"/>
      <c r="CIO129" s="2"/>
      <c r="CIP129" s="2"/>
      <c r="CIQ129" s="2"/>
      <c r="CIR129" s="2"/>
      <c r="CIS129" s="2"/>
      <c r="CIT129" s="2"/>
      <c r="CIU129" s="2"/>
      <c r="CIV129" s="2"/>
      <c r="CIW129" s="2"/>
      <c r="CIX129" s="2"/>
      <c r="CIY129" s="2"/>
      <c r="CIZ129" s="2"/>
      <c r="CJA129" s="2"/>
      <c r="CJB129" s="2"/>
      <c r="CJC129" s="2"/>
      <c r="CJD129" s="2"/>
      <c r="CJE129" s="2"/>
      <c r="CJF129" s="2"/>
      <c r="CJG129" s="2"/>
      <c r="CJH129" s="2"/>
      <c r="CJI129" s="2"/>
      <c r="CJJ129" s="2"/>
      <c r="CJK129" s="2"/>
      <c r="CJL129" s="2"/>
      <c r="CJM129" s="2"/>
      <c r="CJN129" s="2"/>
      <c r="CJO129" s="2"/>
      <c r="CJP129" s="2"/>
      <c r="CJQ129" s="2"/>
      <c r="CJR129" s="2"/>
      <c r="CJS129" s="2"/>
      <c r="CJT129" s="2"/>
      <c r="CJU129" s="2"/>
      <c r="CJV129" s="2"/>
      <c r="CJW129" s="2"/>
      <c r="CJX129" s="2"/>
      <c r="CJY129" s="2"/>
      <c r="CJZ129" s="2"/>
      <c r="CKA129" s="2"/>
      <c r="CKB129" s="2"/>
      <c r="CKC129" s="2"/>
      <c r="CKD129" s="2"/>
      <c r="CKE129" s="2"/>
      <c r="CKF129" s="2"/>
      <c r="CKG129" s="2"/>
      <c r="CKH129" s="2"/>
      <c r="CKI129" s="2"/>
      <c r="CKJ129" s="2"/>
      <c r="CKK129" s="2"/>
      <c r="CKL129" s="2"/>
      <c r="CKM129" s="2"/>
      <c r="CKN129" s="2"/>
      <c r="CKO129" s="2"/>
      <c r="CKP129" s="2"/>
      <c r="CKQ129" s="2"/>
      <c r="CKR129" s="2"/>
      <c r="CKS129" s="2"/>
      <c r="CKT129" s="2"/>
      <c r="CKU129" s="2"/>
      <c r="CKV129" s="2"/>
      <c r="CKW129" s="2"/>
      <c r="CKX129" s="2"/>
      <c r="CKY129" s="2"/>
      <c r="CKZ129" s="2"/>
      <c r="CLA129" s="2"/>
      <c r="CLB129" s="2"/>
      <c r="CLC129" s="2"/>
      <c r="CLD129" s="2"/>
      <c r="CLE129" s="2"/>
      <c r="CLF129" s="2"/>
      <c r="CLG129" s="2"/>
      <c r="CLH129" s="2"/>
      <c r="CLI129" s="2"/>
      <c r="CLJ129" s="2"/>
      <c r="CLK129" s="2"/>
      <c r="CLL129" s="2"/>
      <c r="CLM129" s="2"/>
      <c r="CLN129" s="2"/>
      <c r="CLO129" s="2"/>
      <c r="CLP129" s="2"/>
      <c r="CLQ129" s="2"/>
      <c r="CLR129" s="2"/>
      <c r="CLS129" s="2"/>
      <c r="CLT129" s="2"/>
      <c r="CLU129" s="2"/>
      <c r="CLV129" s="2"/>
      <c r="CLW129" s="2"/>
      <c r="CLX129" s="2"/>
      <c r="CLY129" s="2"/>
      <c r="CLZ129" s="2"/>
      <c r="CMA129" s="2"/>
      <c r="CMB129" s="2"/>
      <c r="CMC129" s="2"/>
      <c r="CMD129" s="2"/>
      <c r="CME129" s="2"/>
      <c r="CMF129" s="2"/>
      <c r="CMG129" s="2"/>
      <c r="CMH129" s="2"/>
      <c r="CMI129" s="2"/>
      <c r="CMJ129" s="2"/>
      <c r="CMK129" s="2"/>
      <c r="CML129" s="2"/>
      <c r="CMM129" s="2"/>
      <c r="CMN129" s="2"/>
      <c r="CMO129" s="2"/>
      <c r="CMP129" s="2"/>
      <c r="CMQ129" s="2"/>
      <c r="CMR129" s="2"/>
      <c r="CMS129" s="2"/>
      <c r="CMT129" s="2"/>
      <c r="CMU129" s="2"/>
      <c r="CMV129" s="2"/>
      <c r="CMW129" s="2"/>
      <c r="CMX129" s="2"/>
      <c r="CMY129" s="2"/>
      <c r="CMZ129" s="2"/>
      <c r="CNA129" s="2"/>
      <c r="CNB129" s="2"/>
      <c r="CNC129" s="2"/>
      <c r="CND129" s="2"/>
      <c r="CNE129" s="2"/>
      <c r="CNF129" s="2"/>
      <c r="CNG129" s="2"/>
      <c r="CNH129" s="2"/>
      <c r="CNI129" s="2"/>
      <c r="CNJ129" s="2"/>
      <c r="CNK129" s="2"/>
      <c r="CNL129" s="2"/>
      <c r="CNM129" s="2"/>
      <c r="CNN129" s="2"/>
      <c r="CNO129" s="2"/>
      <c r="CNP129" s="2"/>
      <c r="CNQ129" s="2"/>
      <c r="CNR129" s="2"/>
      <c r="CNS129" s="2"/>
      <c r="CNT129" s="2"/>
      <c r="CNU129" s="2"/>
      <c r="CNV129" s="2"/>
      <c r="CNW129" s="2"/>
      <c r="CNX129" s="2"/>
      <c r="CNY129" s="2"/>
      <c r="CNZ129" s="2"/>
      <c r="COA129" s="2"/>
      <c r="COB129" s="2"/>
      <c r="COC129" s="2"/>
      <c r="COD129" s="2"/>
      <c r="COE129" s="2"/>
      <c r="COF129" s="2"/>
      <c r="COG129" s="2"/>
      <c r="COH129" s="2"/>
      <c r="COI129" s="2"/>
      <c r="COJ129" s="2"/>
      <c r="COK129" s="2"/>
      <c r="COL129" s="2"/>
      <c r="COM129" s="2"/>
      <c r="CON129" s="2"/>
      <c r="COO129" s="2"/>
      <c r="COP129" s="2"/>
      <c r="COQ129" s="2"/>
      <c r="COR129" s="2"/>
      <c r="COS129" s="2"/>
      <c r="COT129" s="2"/>
      <c r="COU129" s="2"/>
      <c r="COV129" s="2"/>
      <c r="COW129" s="2"/>
      <c r="COX129" s="2"/>
      <c r="COY129" s="2"/>
      <c r="COZ129" s="2"/>
      <c r="CPA129" s="2"/>
      <c r="CPB129" s="2"/>
      <c r="CPC129" s="2"/>
      <c r="CPD129" s="2"/>
      <c r="CPE129" s="2"/>
      <c r="CPF129" s="2"/>
      <c r="CPG129" s="2"/>
      <c r="CPH129" s="2"/>
      <c r="CPI129" s="2"/>
      <c r="CPJ129" s="2"/>
      <c r="CPK129" s="2"/>
      <c r="CPL129" s="2"/>
      <c r="CPM129" s="2"/>
      <c r="CPN129" s="2"/>
      <c r="CPO129" s="2"/>
      <c r="CPP129" s="2"/>
      <c r="CPQ129" s="2"/>
      <c r="CPR129" s="2"/>
      <c r="CPS129" s="2"/>
      <c r="CPT129" s="2"/>
      <c r="CPU129" s="2"/>
      <c r="CPV129" s="2"/>
      <c r="CPW129" s="2"/>
      <c r="CPX129" s="2"/>
      <c r="CPY129" s="2"/>
      <c r="CPZ129" s="2"/>
      <c r="CQA129" s="2"/>
      <c r="CQB129" s="2"/>
      <c r="CQC129" s="2"/>
      <c r="CQD129" s="2"/>
      <c r="CQE129" s="2"/>
      <c r="CQF129" s="2"/>
      <c r="CQG129" s="2"/>
      <c r="CQH129" s="2"/>
      <c r="CQI129" s="2"/>
      <c r="CQJ129" s="2"/>
      <c r="CQK129" s="2"/>
      <c r="CQL129" s="2"/>
      <c r="CQM129" s="2"/>
      <c r="CQN129" s="2"/>
      <c r="CQO129" s="2"/>
      <c r="CQP129" s="2"/>
      <c r="CQQ129" s="2"/>
      <c r="CQR129" s="2"/>
      <c r="CQS129" s="2"/>
      <c r="CQT129" s="2"/>
      <c r="CQU129" s="2"/>
      <c r="CQV129" s="2"/>
      <c r="CQW129" s="2"/>
      <c r="CQX129" s="2"/>
      <c r="CQY129" s="2"/>
      <c r="CQZ129" s="2"/>
      <c r="CRA129" s="2"/>
      <c r="CRB129" s="2"/>
      <c r="CRC129" s="2"/>
      <c r="CRD129" s="2"/>
      <c r="CRE129" s="2"/>
      <c r="CRF129" s="2"/>
      <c r="CRG129" s="2"/>
      <c r="CRH129" s="2"/>
      <c r="CRI129" s="2"/>
      <c r="CRJ129" s="2"/>
      <c r="CRK129" s="2"/>
      <c r="CRL129" s="2"/>
      <c r="CRM129" s="2"/>
      <c r="CRN129" s="2"/>
      <c r="CRO129" s="2"/>
      <c r="CRP129" s="2"/>
      <c r="CRQ129" s="2"/>
      <c r="CRR129" s="2"/>
      <c r="CRS129" s="2"/>
      <c r="CRT129" s="2"/>
      <c r="CRU129" s="2"/>
      <c r="CRV129" s="2"/>
      <c r="CRW129" s="2"/>
      <c r="CRX129" s="2"/>
      <c r="CRY129" s="2"/>
      <c r="CRZ129" s="2"/>
      <c r="CSA129" s="2"/>
      <c r="CSB129" s="2"/>
      <c r="CSC129" s="2"/>
      <c r="CSD129" s="2"/>
      <c r="CSE129" s="2"/>
      <c r="CSF129" s="2"/>
      <c r="CSG129" s="2"/>
      <c r="CSH129" s="2"/>
      <c r="CSI129" s="2"/>
      <c r="CSJ129" s="2"/>
      <c r="CSK129" s="2"/>
      <c r="CSL129" s="2"/>
      <c r="CSM129" s="2"/>
      <c r="CSN129" s="2"/>
      <c r="CSO129" s="2"/>
      <c r="CSP129" s="2"/>
      <c r="CSQ129" s="2"/>
      <c r="CSR129" s="2"/>
      <c r="CSS129" s="2"/>
      <c r="CST129" s="2"/>
      <c r="CSU129" s="2"/>
      <c r="CSV129" s="2"/>
      <c r="CSW129" s="2"/>
      <c r="CSX129" s="2"/>
      <c r="CSY129" s="2"/>
      <c r="CSZ129" s="2"/>
      <c r="CTA129" s="2"/>
      <c r="CTB129" s="2"/>
      <c r="CTC129" s="2"/>
      <c r="CTD129" s="2"/>
      <c r="CTE129" s="2"/>
      <c r="CTF129" s="2"/>
      <c r="CTG129" s="2"/>
      <c r="CTH129" s="2"/>
      <c r="CTI129" s="2"/>
      <c r="CTJ129" s="2"/>
      <c r="CTK129" s="2"/>
      <c r="CTL129" s="2"/>
      <c r="CTM129" s="2"/>
      <c r="CTN129" s="2"/>
      <c r="CTO129" s="2"/>
      <c r="CTP129" s="2"/>
      <c r="CTQ129" s="2"/>
      <c r="CTR129" s="2"/>
      <c r="CTS129" s="2"/>
      <c r="CTT129" s="2"/>
      <c r="CTU129" s="2"/>
      <c r="CTV129" s="2"/>
      <c r="CTW129" s="2"/>
      <c r="CTX129" s="2"/>
      <c r="CTY129" s="2"/>
      <c r="CTZ129" s="2"/>
      <c r="CUA129" s="2"/>
      <c r="CUB129" s="2"/>
      <c r="CUC129" s="2"/>
      <c r="CUD129" s="2"/>
      <c r="CUE129" s="2"/>
      <c r="CUF129" s="2"/>
      <c r="CUG129" s="2"/>
      <c r="CUH129" s="2"/>
      <c r="CUI129" s="2"/>
      <c r="CUJ129" s="2"/>
      <c r="CUK129" s="2"/>
      <c r="CUL129" s="2"/>
      <c r="CUM129" s="2"/>
      <c r="CUN129" s="2"/>
      <c r="CUO129" s="2"/>
      <c r="CUP129" s="2"/>
      <c r="CUQ129" s="2"/>
      <c r="CUR129" s="2"/>
      <c r="CUS129" s="2"/>
      <c r="CUT129" s="2"/>
      <c r="CUU129" s="2"/>
      <c r="CUV129" s="2"/>
      <c r="CUW129" s="2"/>
      <c r="CUX129" s="2"/>
      <c r="CUY129" s="2"/>
      <c r="CUZ129" s="2"/>
      <c r="CVA129" s="2"/>
      <c r="CVB129" s="2"/>
      <c r="CVC129" s="2"/>
      <c r="CVD129" s="2"/>
      <c r="CVE129" s="2"/>
      <c r="CVF129" s="2"/>
      <c r="CVG129" s="2"/>
      <c r="CVH129" s="2"/>
      <c r="CVI129" s="2"/>
      <c r="CVJ129" s="2"/>
      <c r="CVK129" s="2"/>
      <c r="CVL129" s="2"/>
      <c r="CVM129" s="2"/>
      <c r="CVN129" s="2"/>
      <c r="CVO129" s="2"/>
      <c r="CVP129" s="2"/>
      <c r="CVQ129" s="2"/>
      <c r="CVR129" s="2"/>
      <c r="CVS129" s="2"/>
      <c r="CVT129" s="2"/>
      <c r="CVU129" s="2"/>
      <c r="CVV129" s="2"/>
      <c r="CVW129" s="2"/>
      <c r="CVX129" s="2"/>
      <c r="CVY129" s="2"/>
      <c r="CVZ129" s="2"/>
      <c r="CWA129" s="2"/>
      <c r="CWB129" s="2"/>
      <c r="CWC129" s="2"/>
      <c r="CWD129" s="2"/>
      <c r="CWE129" s="2"/>
      <c r="CWF129" s="2"/>
      <c r="CWG129" s="2"/>
      <c r="CWH129" s="2"/>
      <c r="CWI129" s="2"/>
      <c r="CWJ129" s="2"/>
      <c r="CWK129" s="2"/>
      <c r="CWL129" s="2"/>
      <c r="CWM129" s="2"/>
    </row>
    <row r="130" spans="1:2639" s="19" customFormat="1" ht="30" customHeight="1" x14ac:dyDescent="0.45">
      <c r="A130" s="431" t="s">
        <v>20</v>
      </c>
      <c r="B130" s="410"/>
      <c r="C130" s="410"/>
      <c r="D130" s="410"/>
      <c r="E130" s="410"/>
      <c r="F130" s="410"/>
      <c r="G130" s="410"/>
      <c r="H130" s="410"/>
      <c r="I130" s="410"/>
      <c r="J130" s="410"/>
      <c r="K130" s="410"/>
      <c r="L130" s="410"/>
      <c r="M130" s="410"/>
      <c r="N130" s="410"/>
      <c r="O130" s="410"/>
      <c r="P130" s="410"/>
      <c r="Q130" s="410"/>
      <c r="R130" s="410"/>
      <c r="S130" s="444"/>
      <c r="T130" s="426"/>
      <c r="U130" s="325"/>
      <c r="V130" s="326"/>
      <c r="W130" s="361"/>
      <c r="X130" s="321"/>
      <c r="Y130" s="322"/>
      <c r="Z130" s="326"/>
      <c r="AA130" s="326"/>
      <c r="AB130" s="326"/>
      <c r="AC130" s="326"/>
      <c r="AD130" s="321"/>
      <c r="AE130" s="322"/>
      <c r="AF130" s="426">
        <f>ROUND(AG129/17,0)</f>
        <v>30</v>
      </c>
      <c r="AG130" s="324"/>
      <c r="AH130" s="325"/>
      <c r="AI130" s="426">
        <f>ROUND(AJ129/17,0)</f>
        <v>29</v>
      </c>
      <c r="AJ130" s="324"/>
      <c r="AK130" s="432"/>
      <c r="AL130" s="323">
        <f>ROUND(AM129/17,0)</f>
        <v>29</v>
      </c>
      <c r="AM130" s="324"/>
      <c r="AN130" s="432"/>
      <c r="AO130" s="323">
        <f>ROUND(AP129/17,0)</f>
        <v>28</v>
      </c>
      <c r="AP130" s="324"/>
      <c r="AQ130" s="325"/>
      <c r="AR130" s="426">
        <f>ROUND(AS129/16,0)</f>
        <v>28</v>
      </c>
      <c r="AS130" s="324"/>
      <c r="AT130" s="325"/>
      <c r="AU130" s="426">
        <f>ROUND(AV129/16,0)</f>
        <v>27</v>
      </c>
      <c r="AV130" s="324"/>
      <c r="AW130" s="432"/>
      <c r="AX130" s="323">
        <f>ROUND(AY129/17,0)</f>
        <v>27</v>
      </c>
      <c r="AY130" s="324"/>
      <c r="AZ130" s="432"/>
      <c r="BA130" s="323"/>
      <c r="BB130" s="324"/>
      <c r="BC130" s="325"/>
      <c r="BD130" s="359"/>
      <c r="BE130" s="326"/>
      <c r="BF130" s="326"/>
      <c r="BG130" s="326"/>
      <c r="BH130" s="326"/>
      <c r="BI130" s="361"/>
      <c r="BJ130" s="1">
        <f>SUM(AG129,AJ129,AM129,AP129,AS129,AV129,AY129)</f>
        <v>3292</v>
      </c>
      <c r="BK130" s="20"/>
      <c r="BL130" s="20"/>
      <c r="BM130" s="20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  <c r="IX130" s="2"/>
      <c r="IY130" s="2"/>
      <c r="IZ130" s="2"/>
      <c r="JA130" s="2"/>
      <c r="JB130" s="2"/>
      <c r="JC130" s="2"/>
      <c r="JD130" s="2"/>
      <c r="JE130" s="2"/>
      <c r="JF130" s="2"/>
      <c r="JG130" s="2"/>
      <c r="JH130" s="2"/>
      <c r="JI130" s="2"/>
      <c r="JJ130" s="2"/>
      <c r="JK130" s="2"/>
      <c r="JL130" s="2"/>
      <c r="JM130" s="2"/>
      <c r="JN130" s="2"/>
      <c r="JO130" s="2"/>
      <c r="JP130" s="2"/>
      <c r="JQ130" s="2"/>
      <c r="JR130" s="2"/>
      <c r="JS130" s="2"/>
      <c r="JT130" s="2"/>
      <c r="JU130" s="2"/>
      <c r="JV130" s="2"/>
      <c r="JW130" s="2"/>
      <c r="JX130" s="2"/>
      <c r="JY130" s="2"/>
      <c r="JZ130" s="2"/>
      <c r="KA130" s="2"/>
      <c r="KB130" s="2"/>
      <c r="KC130" s="2"/>
      <c r="KD130" s="2"/>
      <c r="KE130" s="2"/>
      <c r="KF130" s="2"/>
      <c r="KG130" s="2"/>
      <c r="KH130" s="2"/>
      <c r="KI130" s="2"/>
      <c r="KJ130" s="2"/>
      <c r="KK130" s="2"/>
      <c r="KL130" s="2"/>
      <c r="KM130" s="2"/>
      <c r="KN130" s="2"/>
      <c r="KO130" s="2"/>
      <c r="KP130" s="2"/>
      <c r="KQ130" s="2"/>
      <c r="KR130" s="2"/>
      <c r="KS130" s="2"/>
      <c r="KT130" s="2"/>
      <c r="KU130" s="2"/>
      <c r="KV130" s="2"/>
      <c r="KW130" s="2"/>
      <c r="KX130" s="2"/>
      <c r="KY130" s="2"/>
      <c r="KZ130" s="2"/>
      <c r="LA130" s="2"/>
      <c r="LB130" s="2"/>
      <c r="LC130" s="2"/>
      <c r="LD130" s="2"/>
      <c r="LE130" s="2"/>
      <c r="LF130" s="2"/>
      <c r="LG130" s="2"/>
      <c r="LH130" s="2"/>
      <c r="LI130" s="2"/>
      <c r="LJ130" s="2"/>
      <c r="LK130" s="2"/>
      <c r="LL130" s="2"/>
      <c r="LM130" s="2"/>
      <c r="LN130" s="2"/>
      <c r="LO130" s="2"/>
      <c r="LP130" s="2"/>
      <c r="LQ130" s="2"/>
      <c r="LR130" s="2"/>
      <c r="LS130" s="2"/>
      <c r="LT130" s="2"/>
      <c r="LU130" s="2"/>
      <c r="LV130" s="2"/>
      <c r="LW130" s="2"/>
      <c r="LX130" s="2"/>
      <c r="LY130" s="2"/>
      <c r="LZ130" s="2"/>
      <c r="MA130" s="2"/>
      <c r="MB130" s="2"/>
      <c r="MC130" s="2"/>
      <c r="MD130" s="2"/>
      <c r="ME130" s="2"/>
      <c r="MF130" s="2"/>
      <c r="MG130" s="2"/>
      <c r="MH130" s="2"/>
      <c r="MI130" s="2"/>
      <c r="MJ130" s="2"/>
      <c r="MK130" s="2"/>
      <c r="ML130" s="2"/>
      <c r="MM130" s="2"/>
      <c r="MN130" s="2"/>
      <c r="MO130" s="2"/>
      <c r="MP130" s="2"/>
      <c r="MQ130" s="2"/>
      <c r="MR130" s="2"/>
      <c r="MS130" s="2"/>
      <c r="MT130" s="2"/>
      <c r="MU130" s="2"/>
      <c r="MV130" s="2"/>
      <c r="MW130" s="2"/>
      <c r="MX130" s="2"/>
      <c r="MY130" s="2"/>
      <c r="MZ130" s="2"/>
      <c r="NA130" s="2"/>
      <c r="NB130" s="2"/>
      <c r="NC130" s="2"/>
      <c r="ND130" s="2"/>
      <c r="NE130" s="2"/>
      <c r="NF130" s="2"/>
      <c r="NG130" s="2"/>
      <c r="NH130" s="2"/>
      <c r="NI130" s="2"/>
      <c r="NJ130" s="2"/>
      <c r="NK130" s="2"/>
      <c r="NL130" s="2"/>
      <c r="NM130" s="2"/>
      <c r="NN130" s="2"/>
      <c r="NO130" s="2"/>
      <c r="NP130" s="2"/>
      <c r="NQ130" s="2"/>
      <c r="NR130" s="2"/>
      <c r="NS130" s="2"/>
      <c r="NT130" s="2"/>
      <c r="NU130" s="2"/>
      <c r="NV130" s="2"/>
      <c r="NW130" s="2"/>
      <c r="NX130" s="2"/>
      <c r="NY130" s="2"/>
      <c r="NZ130" s="2"/>
      <c r="OA130" s="2"/>
      <c r="OB130" s="2"/>
      <c r="OC130" s="2"/>
      <c r="OD130" s="2"/>
      <c r="OE130" s="2"/>
      <c r="OF130" s="2"/>
      <c r="OG130" s="2"/>
      <c r="OH130" s="2"/>
      <c r="OI130" s="2"/>
      <c r="OJ130" s="2"/>
      <c r="OK130" s="2"/>
      <c r="OL130" s="2"/>
      <c r="OM130" s="2"/>
      <c r="ON130" s="2"/>
      <c r="OO130" s="2"/>
      <c r="OP130" s="2"/>
      <c r="OQ130" s="2"/>
      <c r="OR130" s="2"/>
      <c r="OS130" s="2"/>
      <c r="OT130" s="2"/>
      <c r="OU130" s="2"/>
      <c r="OV130" s="2"/>
      <c r="OW130" s="2"/>
      <c r="OX130" s="2"/>
      <c r="OY130" s="2"/>
      <c r="OZ130" s="2"/>
      <c r="PA130" s="2"/>
      <c r="PB130" s="2"/>
      <c r="PC130" s="2"/>
      <c r="PD130" s="2"/>
      <c r="PE130" s="2"/>
      <c r="PF130" s="2"/>
      <c r="PG130" s="2"/>
      <c r="PH130" s="2"/>
      <c r="PI130" s="2"/>
      <c r="PJ130" s="2"/>
      <c r="PK130" s="2"/>
      <c r="PL130" s="2"/>
      <c r="PM130" s="2"/>
      <c r="PN130" s="2"/>
      <c r="PO130" s="2"/>
      <c r="PP130" s="2"/>
      <c r="PQ130" s="2"/>
      <c r="PR130" s="2"/>
      <c r="PS130" s="2"/>
      <c r="PT130" s="2"/>
      <c r="PU130" s="2"/>
      <c r="PV130" s="2"/>
      <c r="PW130" s="2"/>
      <c r="PX130" s="2"/>
      <c r="PY130" s="2"/>
      <c r="PZ130" s="2"/>
      <c r="QA130" s="2"/>
      <c r="QB130" s="2"/>
      <c r="QC130" s="2"/>
      <c r="QD130" s="2"/>
      <c r="QE130" s="2"/>
      <c r="QF130" s="2"/>
      <c r="QG130" s="2"/>
      <c r="QH130" s="2"/>
      <c r="QI130" s="2"/>
      <c r="QJ130" s="2"/>
      <c r="QK130" s="2"/>
      <c r="QL130" s="2"/>
      <c r="QM130" s="2"/>
      <c r="QN130" s="2"/>
      <c r="QO130" s="2"/>
      <c r="QP130" s="2"/>
      <c r="QQ130" s="2"/>
      <c r="QR130" s="2"/>
      <c r="QS130" s="2"/>
      <c r="QT130" s="2"/>
      <c r="QU130" s="2"/>
      <c r="QV130" s="2"/>
      <c r="QW130" s="2"/>
      <c r="QX130" s="2"/>
      <c r="QY130" s="2"/>
      <c r="QZ130" s="2"/>
      <c r="RA130" s="2"/>
      <c r="RB130" s="2"/>
      <c r="RC130" s="2"/>
      <c r="RD130" s="2"/>
      <c r="RE130" s="2"/>
      <c r="RF130" s="2"/>
      <c r="RG130" s="2"/>
      <c r="RH130" s="2"/>
      <c r="RI130" s="2"/>
      <c r="RJ130" s="2"/>
      <c r="RK130" s="2"/>
      <c r="RL130" s="2"/>
      <c r="RM130" s="2"/>
      <c r="RN130" s="2"/>
      <c r="RO130" s="2"/>
      <c r="RP130" s="2"/>
      <c r="RQ130" s="2"/>
      <c r="RR130" s="2"/>
      <c r="RS130" s="2"/>
      <c r="RT130" s="2"/>
      <c r="RU130" s="2"/>
      <c r="RV130" s="2"/>
      <c r="RW130" s="2"/>
      <c r="RX130" s="2"/>
      <c r="RY130" s="2"/>
      <c r="RZ130" s="2"/>
      <c r="SA130" s="2"/>
      <c r="SB130" s="2"/>
      <c r="SC130" s="2"/>
      <c r="SD130" s="2"/>
      <c r="SE130" s="2"/>
      <c r="SF130" s="2"/>
      <c r="SG130" s="2"/>
      <c r="SH130" s="2"/>
      <c r="SI130" s="2"/>
      <c r="SJ130" s="2"/>
      <c r="SK130" s="2"/>
      <c r="SL130" s="2"/>
      <c r="SM130" s="2"/>
      <c r="SN130" s="2"/>
      <c r="SO130" s="2"/>
      <c r="SP130" s="2"/>
      <c r="SQ130" s="2"/>
      <c r="SR130" s="2"/>
      <c r="SS130" s="2"/>
      <c r="ST130" s="2"/>
      <c r="SU130" s="2"/>
      <c r="SV130" s="2"/>
      <c r="SW130" s="2"/>
      <c r="SX130" s="2"/>
      <c r="SY130" s="2"/>
      <c r="SZ130" s="2"/>
      <c r="TA130" s="2"/>
      <c r="TB130" s="2"/>
      <c r="TC130" s="2"/>
      <c r="TD130" s="2"/>
      <c r="TE130" s="2"/>
      <c r="TF130" s="2"/>
      <c r="TG130" s="2"/>
      <c r="TH130" s="2"/>
      <c r="TI130" s="2"/>
      <c r="TJ130" s="2"/>
      <c r="TK130" s="2"/>
      <c r="TL130" s="2"/>
      <c r="TM130" s="2"/>
      <c r="TN130" s="2"/>
      <c r="TO130" s="2"/>
      <c r="TP130" s="2"/>
      <c r="TQ130" s="2"/>
      <c r="TR130" s="2"/>
      <c r="TS130" s="2"/>
      <c r="TT130" s="2"/>
      <c r="TU130" s="2"/>
      <c r="TV130" s="2"/>
      <c r="TW130" s="2"/>
      <c r="TX130" s="2"/>
      <c r="TY130" s="2"/>
      <c r="TZ130" s="2"/>
      <c r="UA130" s="2"/>
      <c r="UB130" s="2"/>
      <c r="UC130" s="2"/>
      <c r="UD130" s="2"/>
      <c r="UE130" s="2"/>
      <c r="UF130" s="2"/>
      <c r="UG130" s="2"/>
      <c r="UH130" s="2"/>
      <c r="UI130" s="2"/>
      <c r="UJ130" s="2"/>
      <c r="UK130" s="2"/>
      <c r="UL130" s="2"/>
      <c r="UM130" s="2"/>
      <c r="UN130" s="2"/>
      <c r="UO130" s="2"/>
      <c r="UP130" s="2"/>
      <c r="UQ130" s="2"/>
      <c r="UR130" s="2"/>
      <c r="US130" s="2"/>
      <c r="UT130" s="2"/>
      <c r="UU130" s="2"/>
      <c r="UV130" s="2"/>
      <c r="UW130" s="2"/>
      <c r="UX130" s="2"/>
      <c r="UY130" s="2"/>
      <c r="UZ130" s="2"/>
      <c r="VA130" s="2"/>
      <c r="VB130" s="2"/>
      <c r="VC130" s="2"/>
      <c r="VD130" s="2"/>
      <c r="VE130" s="2"/>
      <c r="VF130" s="2"/>
      <c r="VG130" s="2"/>
      <c r="VH130" s="2"/>
      <c r="VI130" s="2"/>
      <c r="VJ130" s="2"/>
      <c r="VK130" s="2"/>
      <c r="VL130" s="2"/>
      <c r="VM130" s="2"/>
      <c r="VN130" s="2"/>
      <c r="VO130" s="2"/>
      <c r="VP130" s="2"/>
      <c r="VQ130" s="2"/>
      <c r="VR130" s="2"/>
      <c r="VS130" s="2"/>
      <c r="VT130" s="2"/>
      <c r="VU130" s="2"/>
      <c r="VV130" s="2"/>
      <c r="VW130" s="2"/>
      <c r="VX130" s="2"/>
      <c r="VY130" s="2"/>
      <c r="VZ130" s="2"/>
      <c r="WA130" s="2"/>
      <c r="WB130" s="2"/>
      <c r="WC130" s="2"/>
      <c r="WD130" s="2"/>
      <c r="WE130" s="2"/>
      <c r="WF130" s="2"/>
      <c r="WG130" s="2"/>
      <c r="WH130" s="2"/>
      <c r="WI130" s="2"/>
      <c r="WJ130" s="2"/>
      <c r="WK130" s="2"/>
      <c r="WL130" s="2"/>
      <c r="WM130" s="2"/>
      <c r="WN130" s="2"/>
      <c r="WO130" s="2"/>
      <c r="WP130" s="2"/>
      <c r="WQ130" s="2"/>
      <c r="WR130" s="2"/>
      <c r="WS130" s="2"/>
      <c r="WT130" s="2"/>
      <c r="WU130" s="2"/>
      <c r="WV130" s="2"/>
      <c r="WW130" s="2"/>
      <c r="WX130" s="2"/>
      <c r="WY130" s="2"/>
      <c r="WZ130" s="2"/>
      <c r="XA130" s="2"/>
      <c r="XB130" s="2"/>
      <c r="XC130" s="2"/>
      <c r="XD130" s="2"/>
      <c r="XE130" s="2"/>
      <c r="XF130" s="2"/>
      <c r="XG130" s="2"/>
      <c r="XH130" s="2"/>
      <c r="XI130" s="2"/>
      <c r="XJ130" s="2"/>
      <c r="XK130" s="2"/>
      <c r="XL130" s="2"/>
      <c r="XM130" s="2"/>
      <c r="XN130" s="2"/>
      <c r="XO130" s="2"/>
      <c r="XP130" s="2"/>
      <c r="XQ130" s="2"/>
      <c r="XR130" s="2"/>
      <c r="XS130" s="2"/>
      <c r="XT130" s="2"/>
      <c r="XU130" s="2"/>
      <c r="XV130" s="2"/>
      <c r="XW130" s="2"/>
      <c r="XX130" s="2"/>
      <c r="XY130" s="2"/>
      <c r="XZ130" s="2"/>
      <c r="YA130" s="2"/>
      <c r="YB130" s="2"/>
      <c r="YC130" s="2"/>
      <c r="YD130" s="2"/>
      <c r="YE130" s="2"/>
      <c r="YF130" s="2"/>
      <c r="YG130" s="2"/>
      <c r="YH130" s="2"/>
      <c r="YI130" s="2"/>
      <c r="YJ130" s="2"/>
      <c r="YK130" s="2"/>
      <c r="YL130" s="2"/>
      <c r="YM130" s="2"/>
      <c r="YN130" s="2"/>
      <c r="YO130" s="2"/>
      <c r="YP130" s="2"/>
      <c r="YQ130" s="2"/>
      <c r="YR130" s="2"/>
      <c r="YS130" s="2"/>
      <c r="YT130" s="2"/>
      <c r="YU130" s="2"/>
      <c r="YV130" s="2"/>
      <c r="YW130" s="2"/>
      <c r="YX130" s="2"/>
      <c r="YY130" s="2"/>
      <c r="YZ130" s="2"/>
      <c r="ZA130" s="2"/>
      <c r="ZB130" s="2"/>
      <c r="ZC130" s="2"/>
      <c r="ZD130" s="2"/>
      <c r="ZE130" s="2"/>
      <c r="ZF130" s="2"/>
      <c r="ZG130" s="2"/>
      <c r="ZH130" s="2"/>
      <c r="ZI130" s="2"/>
      <c r="ZJ130" s="2"/>
      <c r="ZK130" s="2"/>
      <c r="ZL130" s="2"/>
      <c r="ZM130" s="2"/>
      <c r="ZN130" s="2"/>
      <c r="ZO130" s="2"/>
      <c r="ZP130" s="2"/>
      <c r="ZQ130" s="2"/>
      <c r="ZR130" s="2"/>
      <c r="ZS130" s="2"/>
      <c r="ZT130" s="2"/>
      <c r="ZU130" s="2"/>
      <c r="ZV130" s="2"/>
      <c r="ZW130" s="2"/>
      <c r="ZX130" s="2"/>
      <c r="ZY130" s="2"/>
      <c r="ZZ130" s="2"/>
      <c r="AAA130" s="2"/>
      <c r="AAB130" s="2"/>
      <c r="AAC130" s="2"/>
      <c r="AAD130" s="2"/>
      <c r="AAE130" s="2"/>
      <c r="AAF130" s="2"/>
      <c r="AAG130" s="2"/>
      <c r="AAH130" s="2"/>
      <c r="AAI130" s="2"/>
      <c r="AAJ130" s="2"/>
      <c r="AAK130" s="2"/>
      <c r="AAL130" s="2"/>
      <c r="AAM130" s="2"/>
      <c r="AAN130" s="2"/>
      <c r="AAO130" s="2"/>
      <c r="AAP130" s="2"/>
      <c r="AAQ130" s="2"/>
      <c r="AAR130" s="2"/>
      <c r="AAS130" s="2"/>
      <c r="AAT130" s="2"/>
      <c r="AAU130" s="2"/>
      <c r="AAV130" s="2"/>
      <c r="AAW130" s="2"/>
      <c r="AAX130" s="2"/>
      <c r="AAY130" s="2"/>
      <c r="AAZ130" s="2"/>
      <c r="ABA130" s="2"/>
      <c r="ABB130" s="2"/>
      <c r="ABC130" s="2"/>
      <c r="ABD130" s="2"/>
      <c r="ABE130" s="2"/>
      <c r="ABF130" s="2"/>
      <c r="ABG130" s="2"/>
      <c r="ABH130" s="2"/>
      <c r="ABI130" s="2"/>
      <c r="ABJ130" s="2"/>
      <c r="ABK130" s="2"/>
      <c r="ABL130" s="2"/>
      <c r="ABM130" s="2"/>
      <c r="ABN130" s="2"/>
      <c r="ABO130" s="2"/>
      <c r="ABP130" s="2"/>
      <c r="ABQ130" s="2"/>
      <c r="ABR130" s="2"/>
      <c r="ABS130" s="2"/>
      <c r="ABT130" s="2"/>
      <c r="ABU130" s="2"/>
      <c r="ABV130" s="2"/>
      <c r="ABW130" s="2"/>
      <c r="ABX130" s="2"/>
      <c r="ABY130" s="2"/>
      <c r="ABZ130" s="2"/>
      <c r="ACA130" s="2"/>
      <c r="ACB130" s="2"/>
      <c r="ACC130" s="2"/>
      <c r="ACD130" s="2"/>
      <c r="ACE130" s="2"/>
      <c r="ACF130" s="2"/>
      <c r="ACG130" s="2"/>
      <c r="ACH130" s="2"/>
      <c r="ACI130" s="2"/>
      <c r="ACJ130" s="2"/>
      <c r="ACK130" s="2"/>
      <c r="ACL130" s="2"/>
      <c r="ACM130" s="2"/>
      <c r="ACN130" s="2"/>
      <c r="ACO130" s="2"/>
      <c r="ACP130" s="2"/>
      <c r="ACQ130" s="2"/>
      <c r="ACR130" s="2"/>
      <c r="ACS130" s="2"/>
      <c r="ACT130" s="2"/>
      <c r="ACU130" s="2"/>
      <c r="ACV130" s="2"/>
      <c r="ACW130" s="2"/>
      <c r="ACX130" s="2"/>
      <c r="ACY130" s="2"/>
      <c r="ACZ130" s="2"/>
      <c r="ADA130" s="2"/>
      <c r="ADB130" s="2"/>
      <c r="ADC130" s="2"/>
      <c r="ADD130" s="2"/>
      <c r="ADE130" s="2"/>
      <c r="ADF130" s="2"/>
      <c r="ADG130" s="2"/>
      <c r="ADH130" s="2"/>
      <c r="ADI130" s="2"/>
      <c r="ADJ130" s="2"/>
      <c r="ADK130" s="2"/>
      <c r="ADL130" s="2"/>
      <c r="ADM130" s="2"/>
      <c r="ADN130" s="2"/>
      <c r="ADO130" s="2"/>
      <c r="ADP130" s="2"/>
      <c r="ADQ130" s="2"/>
      <c r="ADR130" s="2"/>
      <c r="ADS130" s="2"/>
      <c r="ADT130" s="2"/>
      <c r="ADU130" s="2"/>
      <c r="ADV130" s="2"/>
      <c r="ADW130" s="2"/>
      <c r="ADX130" s="2"/>
      <c r="ADY130" s="2"/>
      <c r="ADZ130" s="2"/>
      <c r="AEA130" s="2"/>
      <c r="AEB130" s="2"/>
      <c r="AEC130" s="2"/>
      <c r="AED130" s="2"/>
      <c r="AEE130" s="2"/>
      <c r="AEF130" s="2"/>
      <c r="AEG130" s="2"/>
      <c r="AEH130" s="2"/>
      <c r="AEI130" s="2"/>
      <c r="AEJ130" s="2"/>
      <c r="AEK130" s="2"/>
      <c r="AEL130" s="2"/>
      <c r="AEM130" s="2"/>
      <c r="AEN130" s="2"/>
      <c r="AEO130" s="2"/>
      <c r="AEP130" s="2"/>
      <c r="AEQ130" s="2"/>
      <c r="AER130" s="2"/>
      <c r="AES130" s="2"/>
      <c r="AET130" s="2"/>
      <c r="AEU130" s="2"/>
      <c r="AEV130" s="2"/>
      <c r="AEW130" s="2"/>
      <c r="AEX130" s="2"/>
      <c r="AEY130" s="2"/>
      <c r="AEZ130" s="2"/>
      <c r="AFA130" s="2"/>
      <c r="AFB130" s="2"/>
      <c r="AFC130" s="2"/>
      <c r="AFD130" s="2"/>
      <c r="AFE130" s="2"/>
      <c r="AFF130" s="2"/>
      <c r="AFG130" s="2"/>
      <c r="AFH130" s="2"/>
      <c r="AFI130" s="2"/>
      <c r="AFJ130" s="2"/>
      <c r="AFK130" s="2"/>
      <c r="AFL130" s="2"/>
      <c r="AFM130" s="2"/>
      <c r="AFN130" s="2"/>
      <c r="AFO130" s="2"/>
      <c r="AFP130" s="2"/>
      <c r="AFQ130" s="2"/>
      <c r="AFR130" s="2"/>
      <c r="AFS130" s="2"/>
      <c r="AFT130" s="2"/>
      <c r="AFU130" s="2"/>
      <c r="AFV130" s="2"/>
      <c r="AFW130" s="2"/>
      <c r="AFX130" s="2"/>
      <c r="AFY130" s="2"/>
      <c r="AFZ130" s="2"/>
      <c r="AGA130" s="2"/>
      <c r="AGB130" s="2"/>
      <c r="AGC130" s="2"/>
      <c r="AGD130" s="2"/>
      <c r="AGE130" s="2"/>
      <c r="AGF130" s="2"/>
      <c r="AGG130" s="2"/>
      <c r="AGH130" s="2"/>
      <c r="AGI130" s="2"/>
      <c r="AGJ130" s="2"/>
      <c r="AGK130" s="2"/>
      <c r="AGL130" s="2"/>
      <c r="AGM130" s="2"/>
      <c r="AGN130" s="2"/>
      <c r="AGO130" s="2"/>
      <c r="AGP130" s="2"/>
      <c r="AGQ130" s="2"/>
      <c r="AGR130" s="2"/>
      <c r="AGS130" s="2"/>
      <c r="AGT130" s="2"/>
      <c r="AGU130" s="2"/>
      <c r="AGV130" s="2"/>
      <c r="AGW130" s="2"/>
      <c r="AGX130" s="2"/>
      <c r="AGY130" s="2"/>
      <c r="AGZ130" s="2"/>
      <c r="AHA130" s="2"/>
      <c r="AHB130" s="2"/>
      <c r="AHC130" s="2"/>
      <c r="AHD130" s="2"/>
      <c r="AHE130" s="2"/>
      <c r="AHF130" s="2"/>
      <c r="AHG130" s="2"/>
      <c r="AHH130" s="2"/>
      <c r="AHI130" s="2"/>
      <c r="AHJ130" s="2"/>
      <c r="AHK130" s="2"/>
      <c r="AHL130" s="2"/>
      <c r="AHM130" s="2"/>
      <c r="AHN130" s="2"/>
      <c r="AHO130" s="2"/>
      <c r="AHP130" s="2"/>
      <c r="AHQ130" s="2"/>
      <c r="AHR130" s="2"/>
      <c r="AHS130" s="2"/>
      <c r="AHT130" s="2"/>
      <c r="AHU130" s="2"/>
      <c r="AHV130" s="2"/>
      <c r="AHW130" s="2"/>
      <c r="AHX130" s="2"/>
      <c r="AHY130" s="2"/>
      <c r="AHZ130" s="2"/>
      <c r="AIA130" s="2"/>
      <c r="AIB130" s="2"/>
      <c r="AIC130" s="2"/>
      <c r="AID130" s="2"/>
      <c r="AIE130" s="2"/>
      <c r="AIF130" s="2"/>
      <c r="AIG130" s="2"/>
      <c r="AIH130" s="2"/>
      <c r="AII130" s="2"/>
      <c r="AIJ130" s="2"/>
      <c r="AIK130" s="2"/>
      <c r="AIL130" s="2"/>
      <c r="AIM130" s="2"/>
      <c r="AIN130" s="2"/>
      <c r="AIO130" s="2"/>
      <c r="AIP130" s="2"/>
      <c r="AIQ130" s="2"/>
      <c r="AIR130" s="2"/>
      <c r="AIS130" s="2"/>
      <c r="AIT130" s="2"/>
      <c r="AIU130" s="2"/>
      <c r="AIV130" s="2"/>
      <c r="AIW130" s="2"/>
      <c r="AIX130" s="2"/>
      <c r="AIY130" s="2"/>
      <c r="AIZ130" s="2"/>
      <c r="AJA130" s="2"/>
      <c r="AJB130" s="2"/>
      <c r="AJC130" s="2"/>
      <c r="AJD130" s="2"/>
      <c r="AJE130" s="2"/>
      <c r="AJF130" s="2"/>
      <c r="AJG130" s="2"/>
      <c r="AJH130" s="2"/>
      <c r="AJI130" s="2"/>
      <c r="AJJ130" s="2"/>
      <c r="AJK130" s="2"/>
      <c r="AJL130" s="2"/>
      <c r="AJM130" s="2"/>
      <c r="AJN130" s="2"/>
      <c r="AJO130" s="2"/>
      <c r="AJP130" s="2"/>
      <c r="AJQ130" s="2"/>
      <c r="AJR130" s="2"/>
      <c r="AJS130" s="2"/>
      <c r="AJT130" s="2"/>
      <c r="AJU130" s="2"/>
      <c r="AJV130" s="2"/>
      <c r="AJW130" s="2"/>
      <c r="AJX130" s="2"/>
      <c r="AJY130" s="2"/>
      <c r="AJZ130" s="2"/>
      <c r="AKA130" s="2"/>
      <c r="AKB130" s="2"/>
      <c r="AKC130" s="2"/>
      <c r="AKD130" s="2"/>
      <c r="AKE130" s="2"/>
      <c r="AKF130" s="2"/>
      <c r="AKG130" s="2"/>
      <c r="AKH130" s="2"/>
      <c r="AKI130" s="2"/>
      <c r="AKJ130" s="2"/>
      <c r="AKK130" s="2"/>
      <c r="AKL130" s="2"/>
      <c r="AKM130" s="2"/>
      <c r="AKN130" s="2"/>
      <c r="AKO130" s="2"/>
      <c r="AKP130" s="2"/>
      <c r="AKQ130" s="2"/>
      <c r="AKR130" s="2"/>
      <c r="AKS130" s="2"/>
      <c r="AKT130" s="2"/>
      <c r="AKU130" s="2"/>
      <c r="AKV130" s="2"/>
      <c r="AKW130" s="2"/>
      <c r="AKX130" s="2"/>
      <c r="AKY130" s="2"/>
      <c r="AKZ130" s="2"/>
      <c r="ALA130" s="2"/>
      <c r="ALB130" s="2"/>
      <c r="ALC130" s="2"/>
      <c r="ALD130" s="2"/>
      <c r="ALE130" s="2"/>
      <c r="ALF130" s="2"/>
      <c r="ALG130" s="2"/>
      <c r="ALH130" s="2"/>
      <c r="ALI130" s="2"/>
      <c r="ALJ130" s="2"/>
      <c r="ALK130" s="2"/>
      <c r="ALL130" s="2"/>
      <c r="ALM130" s="2"/>
      <c r="ALN130" s="2"/>
      <c r="ALO130" s="2"/>
      <c r="ALP130" s="2"/>
      <c r="ALQ130" s="2"/>
      <c r="ALR130" s="2"/>
      <c r="ALS130" s="2"/>
      <c r="ALT130" s="2"/>
      <c r="ALU130" s="2"/>
      <c r="ALV130" s="2"/>
      <c r="ALW130" s="2"/>
      <c r="ALX130" s="2"/>
      <c r="ALY130" s="2"/>
      <c r="ALZ130" s="2"/>
      <c r="AMA130" s="2"/>
      <c r="AMB130" s="2"/>
      <c r="AMC130" s="2"/>
      <c r="AMD130" s="2"/>
      <c r="AME130" s="2"/>
      <c r="AMF130" s="2"/>
      <c r="AMG130" s="2"/>
      <c r="AMH130" s="2"/>
      <c r="AMI130" s="2"/>
      <c r="AMJ130" s="2"/>
      <c r="AMK130" s="2"/>
      <c r="AML130" s="2"/>
      <c r="AMM130" s="2"/>
      <c r="AMN130" s="2"/>
      <c r="AMO130" s="2"/>
      <c r="AMP130" s="2"/>
      <c r="AMQ130" s="2"/>
      <c r="AMR130" s="2"/>
      <c r="AMS130" s="2"/>
      <c r="AMT130" s="2"/>
      <c r="AMU130" s="2"/>
      <c r="AMV130" s="2"/>
      <c r="AMW130" s="2"/>
      <c r="AMX130" s="2"/>
      <c r="AMY130" s="2"/>
      <c r="AMZ130" s="2"/>
      <c r="ANA130" s="2"/>
      <c r="ANB130" s="2"/>
      <c r="ANC130" s="2"/>
      <c r="AND130" s="2"/>
      <c r="ANE130" s="2"/>
      <c r="ANF130" s="2"/>
      <c r="ANG130" s="2"/>
      <c r="ANH130" s="2"/>
      <c r="ANI130" s="2"/>
      <c r="ANJ130" s="2"/>
      <c r="ANK130" s="2"/>
      <c r="ANL130" s="2"/>
      <c r="ANM130" s="2"/>
      <c r="ANN130" s="2"/>
      <c r="ANO130" s="2"/>
      <c r="ANP130" s="2"/>
      <c r="ANQ130" s="2"/>
      <c r="ANR130" s="2"/>
      <c r="ANS130" s="2"/>
      <c r="ANT130" s="2"/>
      <c r="ANU130" s="2"/>
      <c r="ANV130" s="2"/>
      <c r="ANW130" s="2"/>
      <c r="ANX130" s="2"/>
      <c r="ANY130" s="2"/>
      <c r="ANZ130" s="2"/>
      <c r="AOA130" s="2"/>
      <c r="AOB130" s="2"/>
      <c r="AOC130" s="2"/>
      <c r="AOD130" s="2"/>
      <c r="AOE130" s="2"/>
      <c r="AOF130" s="2"/>
      <c r="AOG130" s="2"/>
      <c r="AOH130" s="2"/>
      <c r="AOI130" s="2"/>
      <c r="AOJ130" s="2"/>
      <c r="AOK130" s="2"/>
      <c r="AOL130" s="2"/>
      <c r="AOM130" s="2"/>
      <c r="AON130" s="2"/>
      <c r="AOO130" s="2"/>
      <c r="AOP130" s="2"/>
      <c r="AOQ130" s="2"/>
      <c r="AOR130" s="2"/>
      <c r="AOS130" s="2"/>
      <c r="AOT130" s="2"/>
      <c r="AOU130" s="2"/>
      <c r="AOV130" s="2"/>
      <c r="AOW130" s="2"/>
      <c r="AOX130" s="2"/>
      <c r="AOY130" s="2"/>
      <c r="AOZ130" s="2"/>
      <c r="APA130" s="2"/>
      <c r="APB130" s="2"/>
      <c r="APC130" s="2"/>
      <c r="APD130" s="2"/>
      <c r="APE130" s="2"/>
      <c r="APF130" s="2"/>
      <c r="APG130" s="2"/>
      <c r="APH130" s="2"/>
      <c r="API130" s="2"/>
      <c r="APJ130" s="2"/>
      <c r="APK130" s="2"/>
      <c r="APL130" s="2"/>
      <c r="APM130" s="2"/>
      <c r="APN130" s="2"/>
      <c r="APO130" s="2"/>
      <c r="APP130" s="2"/>
      <c r="APQ130" s="2"/>
      <c r="APR130" s="2"/>
      <c r="APS130" s="2"/>
      <c r="APT130" s="2"/>
      <c r="APU130" s="2"/>
      <c r="APV130" s="2"/>
      <c r="APW130" s="2"/>
      <c r="APX130" s="2"/>
      <c r="APY130" s="2"/>
      <c r="APZ130" s="2"/>
      <c r="AQA130" s="2"/>
      <c r="AQB130" s="2"/>
      <c r="AQC130" s="2"/>
      <c r="AQD130" s="2"/>
      <c r="AQE130" s="2"/>
      <c r="AQF130" s="2"/>
      <c r="AQG130" s="2"/>
      <c r="AQH130" s="2"/>
      <c r="AQI130" s="2"/>
      <c r="AQJ130" s="2"/>
      <c r="AQK130" s="2"/>
      <c r="AQL130" s="2"/>
      <c r="AQM130" s="2"/>
      <c r="AQN130" s="2"/>
      <c r="AQO130" s="2"/>
      <c r="AQP130" s="2"/>
      <c r="AQQ130" s="2"/>
      <c r="AQR130" s="2"/>
      <c r="AQS130" s="2"/>
      <c r="AQT130" s="2"/>
      <c r="AQU130" s="2"/>
      <c r="AQV130" s="2"/>
      <c r="AQW130" s="2"/>
      <c r="AQX130" s="2"/>
      <c r="AQY130" s="2"/>
      <c r="AQZ130" s="2"/>
      <c r="ARA130" s="2"/>
      <c r="ARB130" s="2"/>
      <c r="ARC130" s="2"/>
      <c r="ARD130" s="2"/>
      <c r="ARE130" s="2"/>
      <c r="ARF130" s="2"/>
      <c r="ARG130" s="2"/>
      <c r="ARH130" s="2"/>
      <c r="ARI130" s="2"/>
      <c r="ARJ130" s="2"/>
      <c r="ARK130" s="2"/>
      <c r="ARL130" s="2"/>
      <c r="ARM130" s="2"/>
      <c r="ARN130" s="2"/>
      <c r="ARO130" s="2"/>
      <c r="ARP130" s="2"/>
      <c r="ARQ130" s="2"/>
      <c r="ARR130" s="2"/>
      <c r="ARS130" s="2"/>
      <c r="ART130" s="2"/>
      <c r="ARU130" s="2"/>
      <c r="ARV130" s="2"/>
      <c r="ARW130" s="2"/>
      <c r="ARX130" s="2"/>
      <c r="ARY130" s="2"/>
      <c r="ARZ130" s="2"/>
      <c r="ASA130" s="2"/>
      <c r="ASB130" s="2"/>
      <c r="ASC130" s="2"/>
      <c r="ASD130" s="2"/>
      <c r="ASE130" s="2"/>
      <c r="ASF130" s="2"/>
      <c r="ASG130" s="2"/>
      <c r="ASH130" s="2"/>
      <c r="ASI130" s="2"/>
      <c r="ASJ130" s="2"/>
      <c r="ASK130" s="2"/>
      <c r="ASL130" s="2"/>
      <c r="ASM130" s="2"/>
      <c r="ASN130" s="2"/>
      <c r="ASO130" s="2"/>
      <c r="ASP130" s="2"/>
      <c r="ASQ130" s="2"/>
      <c r="ASR130" s="2"/>
      <c r="ASS130" s="2"/>
      <c r="AST130" s="2"/>
      <c r="ASU130" s="2"/>
      <c r="ASV130" s="2"/>
      <c r="ASW130" s="2"/>
      <c r="ASX130" s="2"/>
      <c r="ASY130" s="2"/>
      <c r="ASZ130" s="2"/>
      <c r="ATA130" s="2"/>
      <c r="ATB130" s="2"/>
      <c r="ATC130" s="2"/>
      <c r="ATD130" s="2"/>
      <c r="ATE130" s="2"/>
      <c r="ATF130" s="2"/>
      <c r="ATG130" s="2"/>
      <c r="ATH130" s="2"/>
      <c r="ATI130" s="2"/>
      <c r="ATJ130" s="2"/>
      <c r="ATK130" s="2"/>
      <c r="ATL130" s="2"/>
      <c r="ATM130" s="2"/>
      <c r="ATN130" s="2"/>
      <c r="ATO130" s="2"/>
      <c r="ATP130" s="2"/>
      <c r="ATQ130" s="2"/>
      <c r="ATR130" s="2"/>
      <c r="ATS130" s="2"/>
      <c r="ATT130" s="2"/>
      <c r="ATU130" s="2"/>
      <c r="ATV130" s="2"/>
      <c r="ATW130" s="2"/>
      <c r="ATX130" s="2"/>
      <c r="ATY130" s="2"/>
      <c r="ATZ130" s="2"/>
      <c r="AUA130" s="2"/>
      <c r="AUB130" s="2"/>
      <c r="AUC130" s="2"/>
      <c r="AUD130" s="2"/>
      <c r="AUE130" s="2"/>
      <c r="AUF130" s="2"/>
      <c r="AUG130" s="2"/>
      <c r="AUH130" s="2"/>
      <c r="AUI130" s="2"/>
      <c r="AUJ130" s="2"/>
      <c r="AUK130" s="2"/>
      <c r="AUL130" s="2"/>
      <c r="AUM130" s="2"/>
      <c r="AUN130" s="2"/>
      <c r="AUO130" s="2"/>
      <c r="AUP130" s="2"/>
      <c r="AUQ130" s="2"/>
      <c r="AUR130" s="2"/>
      <c r="AUS130" s="2"/>
      <c r="AUT130" s="2"/>
      <c r="AUU130" s="2"/>
      <c r="AUV130" s="2"/>
      <c r="AUW130" s="2"/>
      <c r="AUX130" s="2"/>
      <c r="AUY130" s="2"/>
      <c r="AUZ130" s="2"/>
      <c r="AVA130" s="2"/>
      <c r="AVB130" s="2"/>
      <c r="AVC130" s="2"/>
      <c r="AVD130" s="2"/>
      <c r="AVE130" s="2"/>
      <c r="AVF130" s="2"/>
      <c r="AVG130" s="2"/>
      <c r="AVH130" s="2"/>
      <c r="AVI130" s="2"/>
      <c r="AVJ130" s="2"/>
      <c r="AVK130" s="2"/>
      <c r="AVL130" s="2"/>
      <c r="AVM130" s="2"/>
      <c r="AVN130" s="2"/>
      <c r="AVO130" s="2"/>
      <c r="AVP130" s="2"/>
      <c r="AVQ130" s="2"/>
      <c r="AVR130" s="2"/>
      <c r="AVS130" s="2"/>
      <c r="AVT130" s="2"/>
      <c r="AVU130" s="2"/>
      <c r="AVV130" s="2"/>
      <c r="AVW130" s="2"/>
      <c r="AVX130" s="2"/>
      <c r="AVY130" s="2"/>
      <c r="AVZ130" s="2"/>
      <c r="AWA130" s="2"/>
      <c r="AWB130" s="2"/>
      <c r="AWC130" s="2"/>
      <c r="AWD130" s="2"/>
      <c r="AWE130" s="2"/>
      <c r="AWF130" s="2"/>
      <c r="AWG130" s="2"/>
      <c r="AWH130" s="2"/>
      <c r="AWI130" s="2"/>
      <c r="AWJ130" s="2"/>
      <c r="AWK130" s="2"/>
      <c r="AWL130" s="2"/>
      <c r="AWM130" s="2"/>
      <c r="AWN130" s="2"/>
      <c r="AWO130" s="2"/>
      <c r="AWP130" s="2"/>
      <c r="AWQ130" s="2"/>
      <c r="AWR130" s="2"/>
      <c r="AWS130" s="2"/>
      <c r="AWT130" s="2"/>
      <c r="AWU130" s="2"/>
      <c r="AWV130" s="2"/>
      <c r="AWW130" s="2"/>
      <c r="AWX130" s="2"/>
      <c r="AWY130" s="2"/>
      <c r="AWZ130" s="2"/>
      <c r="AXA130" s="2"/>
      <c r="AXB130" s="2"/>
      <c r="AXC130" s="2"/>
      <c r="AXD130" s="2"/>
      <c r="AXE130" s="2"/>
      <c r="AXF130" s="2"/>
      <c r="AXG130" s="2"/>
      <c r="AXH130" s="2"/>
      <c r="AXI130" s="2"/>
      <c r="AXJ130" s="2"/>
      <c r="AXK130" s="2"/>
      <c r="AXL130" s="2"/>
      <c r="AXM130" s="2"/>
      <c r="AXN130" s="2"/>
      <c r="AXO130" s="2"/>
      <c r="AXP130" s="2"/>
      <c r="AXQ130" s="2"/>
      <c r="AXR130" s="2"/>
      <c r="AXS130" s="2"/>
      <c r="AXT130" s="2"/>
      <c r="AXU130" s="2"/>
      <c r="AXV130" s="2"/>
      <c r="AXW130" s="2"/>
      <c r="AXX130" s="2"/>
      <c r="AXY130" s="2"/>
      <c r="AXZ130" s="2"/>
      <c r="AYA130" s="2"/>
      <c r="AYB130" s="2"/>
      <c r="AYC130" s="2"/>
      <c r="AYD130" s="2"/>
      <c r="AYE130" s="2"/>
      <c r="AYF130" s="2"/>
      <c r="AYG130" s="2"/>
      <c r="AYH130" s="2"/>
      <c r="AYI130" s="2"/>
      <c r="AYJ130" s="2"/>
      <c r="AYK130" s="2"/>
      <c r="AYL130" s="2"/>
      <c r="AYM130" s="2"/>
      <c r="AYN130" s="2"/>
      <c r="AYO130" s="2"/>
      <c r="AYP130" s="2"/>
      <c r="AYQ130" s="2"/>
      <c r="AYR130" s="2"/>
      <c r="AYS130" s="2"/>
      <c r="AYT130" s="2"/>
      <c r="AYU130" s="2"/>
      <c r="AYV130" s="2"/>
      <c r="AYW130" s="2"/>
      <c r="AYX130" s="2"/>
      <c r="AYY130" s="2"/>
      <c r="AYZ130" s="2"/>
      <c r="AZA130" s="2"/>
      <c r="AZB130" s="2"/>
      <c r="AZC130" s="2"/>
      <c r="AZD130" s="2"/>
      <c r="AZE130" s="2"/>
      <c r="AZF130" s="2"/>
      <c r="AZG130" s="2"/>
      <c r="AZH130" s="2"/>
      <c r="AZI130" s="2"/>
      <c r="AZJ130" s="2"/>
      <c r="AZK130" s="2"/>
      <c r="AZL130" s="2"/>
      <c r="AZM130" s="2"/>
      <c r="AZN130" s="2"/>
      <c r="AZO130" s="2"/>
      <c r="AZP130" s="2"/>
      <c r="AZQ130" s="2"/>
      <c r="AZR130" s="2"/>
      <c r="AZS130" s="2"/>
      <c r="AZT130" s="2"/>
      <c r="AZU130" s="2"/>
      <c r="AZV130" s="2"/>
      <c r="AZW130" s="2"/>
      <c r="AZX130" s="2"/>
      <c r="AZY130" s="2"/>
      <c r="AZZ130" s="2"/>
      <c r="BAA130" s="2"/>
      <c r="BAB130" s="2"/>
      <c r="BAC130" s="2"/>
      <c r="BAD130" s="2"/>
      <c r="BAE130" s="2"/>
      <c r="BAF130" s="2"/>
      <c r="BAG130" s="2"/>
      <c r="BAH130" s="2"/>
      <c r="BAI130" s="2"/>
      <c r="BAJ130" s="2"/>
      <c r="BAK130" s="2"/>
      <c r="BAL130" s="2"/>
      <c r="BAM130" s="2"/>
      <c r="BAN130" s="2"/>
      <c r="BAO130" s="2"/>
      <c r="BAP130" s="2"/>
      <c r="BAQ130" s="2"/>
      <c r="BAR130" s="2"/>
      <c r="BAS130" s="2"/>
      <c r="BAT130" s="2"/>
      <c r="BAU130" s="2"/>
      <c r="BAV130" s="2"/>
      <c r="BAW130" s="2"/>
      <c r="BAX130" s="2"/>
      <c r="BAY130" s="2"/>
      <c r="BAZ130" s="2"/>
      <c r="BBA130" s="2"/>
      <c r="BBB130" s="2"/>
      <c r="BBC130" s="2"/>
      <c r="BBD130" s="2"/>
      <c r="BBE130" s="2"/>
      <c r="BBF130" s="2"/>
      <c r="BBG130" s="2"/>
      <c r="BBH130" s="2"/>
      <c r="BBI130" s="2"/>
      <c r="BBJ130" s="2"/>
      <c r="BBK130" s="2"/>
      <c r="BBL130" s="2"/>
      <c r="BBM130" s="2"/>
      <c r="BBN130" s="2"/>
      <c r="BBO130" s="2"/>
      <c r="BBP130" s="2"/>
      <c r="BBQ130" s="2"/>
      <c r="BBR130" s="2"/>
      <c r="BBS130" s="2"/>
      <c r="BBT130" s="2"/>
      <c r="BBU130" s="2"/>
      <c r="BBV130" s="2"/>
      <c r="BBW130" s="2"/>
      <c r="BBX130" s="2"/>
      <c r="BBY130" s="2"/>
      <c r="BBZ130" s="2"/>
      <c r="BCA130" s="2"/>
      <c r="BCB130" s="2"/>
      <c r="BCC130" s="2"/>
      <c r="BCD130" s="2"/>
      <c r="BCE130" s="2"/>
      <c r="BCF130" s="2"/>
      <c r="BCG130" s="2"/>
      <c r="BCH130" s="2"/>
      <c r="BCI130" s="2"/>
      <c r="BCJ130" s="2"/>
      <c r="BCK130" s="2"/>
      <c r="BCL130" s="2"/>
      <c r="BCM130" s="2"/>
      <c r="BCN130" s="2"/>
      <c r="BCO130" s="2"/>
      <c r="BCP130" s="2"/>
      <c r="BCQ130" s="2"/>
      <c r="BCR130" s="2"/>
      <c r="BCS130" s="2"/>
      <c r="BCT130" s="2"/>
      <c r="BCU130" s="2"/>
      <c r="BCV130" s="2"/>
      <c r="BCW130" s="2"/>
      <c r="BCX130" s="2"/>
      <c r="BCY130" s="2"/>
      <c r="BCZ130" s="2"/>
      <c r="BDA130" s="2"/>
      <c r="BDB130" s="2"/>
      <c r="BDC130" s="2"/>
      <c r="BDD130" s="2"/>
      <c r="BDE130" s="2"/>
      <c r="BDF130" s="2"/>
      <c r="BDG130" s="2"/>
      <c r="BDH130" s="2"/>
      <c r="BDI130" s="2"/>
      <c r="BDJ130" s="2"/>
      <c r="BDK130" s="2"/>
      <c r="BDL130" s="2"/>
      <c r="BDM130" s="2"/>
      <c r="BDN130" s="2"/>
      <c r="BDO130" s="2"/>
      <c r="BDP130" s="2"/>
      <c r="BDQ130" s="2"/>
      <c r="BDR130" s="2"/>
      <c r="BDS130" s="2"/>
      <c r="BDT130" s="2"/>
      <c r="BDU130" s="2"/>
      <c r="BDV130" s="2"/>
      <c r="BDW130" s="2"/>
      <c r="BDX130" s="2"/>
      <c r="BDY130" s="2"/>
      <c r="BDZ130" s="2"/>
      <c r="BEA130" s="2"/>
      <c r="BEB130" s="2"/>
      <c r="BEC130" s="2"/>
      <c r="BED130" s="2"/>
      <c r="BEE130" s="2"/>
      <c r="BEF130" s="2"/>
      <c r="BEG130" s="2"/>
      <c r="BEH130" s="2"/>
      <c r="BEI130" s="2"/>
      <c r="BEJ130" s="2"/>
      <c r="BEK130" s="2"/>
      <c r="BEL130" s="2"/>
      <c r="BEM130" s="2"/>
      <c r="BEN130" s="2"/>
      <c r="BEO130" s="2"/>
      <c r="BEP130" s="2"/>
      <c r="BEQ130" s="2"/>
      <c r="BER130" s="2"/>
      <c r="BES130" s="2"/>
      <c r="BET130" s="2"/>
      <c r="BEU130" s="2"/>
      <c r="BEV130" s="2"/>
      <c r="BEW130" s="2"/>
      <c r="BEX130" s="2"/>
      <c r="BEY130" s="2"/>
      <c r="BEZ130" s="2"/>
      <c r="BFA130" s="2"/>
      <c r="BFB130" s="2"/>
      <c r="BFC130" s="2"/>
      <c r="BFD130" s="2"/>
      <c r="BFE130" s="2"/>
      <c r="BFF130" s="2"/>
      <c r="BFG130" s="2"/>
      <c r="BFH130" s="2"/>
      <c r="BFI130" s="2"/>
      <c r="BFJ130" s="2"/>
      <c r="BFK130" s="2"/>
      <c r="BFL130" s="2"/>
      <c r="BFM130" s="2"/>
      <c r="BFN130" s="2"/>
      <c r="BFO130" s="2"/>
      <c r="BFP130" s="2"/>
      <c r="BFQ130" s="2"/>
      <c r="BFR130" s="2"/>
      <c r="BFS130" s="2"/>
      <c r="BFT130" s="2"/>
      <c r="BFU130" s="2"/>
      <c r="BFV130" s="2"/>
      <c r="BFW130" s="2"/>
      <c r="BFX130" s="2"/>
      <c r="BFY130" s="2"/>
      <c r="BFZ130" s="2"/>
      <c r="BGA130" s="2"/>
      <c r="BGB130" s="2"/>
      <c r="BGC130" s="2"/>
      <c r="BGD130" s="2"/>
      <c r="BGE130" s="2"/>
      <c r="BGF130" s="2"/>
      <c r="BGG130" s="2"/>
      <c r="BGH130" s="2"/>
      <c r="BGI130" s="2"/>
      <c r="BGJ130" s="2"/>
      <c r="BGK130" s="2"/>
      <c r="BGL130" s="2"/>
      <c r="BGM130" s="2"/>
      <c r="BGN130" s="2"/>
      <c r="BGO130" s="2"/>
      <c r="BGP130" s="2"/>
      <c r="BGQ130" s="2"/>
      <c r="BGR130" s="2"/>
      <c r="BGS130" s="2"/>
      <c r="BGT130" s="2"/>
      <c r="BGU130" s="2"/>
      <c r="BGV130" s="2"/>
      <c r="BGW130" s="2"/>
      <c r="BGX130" s="2"/>
      <c r="BGY130" s="2"/>
      <c r="BGZ130" s="2"/>
      <c r="BHA130" s="2"/>
      <c r="BHB130" s="2"/>
      <c r="BHC130" s="2"/>
      <c r="BHD130" s="2"/>
      <c r="BHE130" s="2"/>
      <c r="BHF130" s="2"/>
      <c r="BHG130" s="2"/>
      <c r="BHH130" s="2"/>
      <c r="BHI130" s="2"/>
      <c r="BHJ130" s="2"/>
      <c r="BHK130" s="2"/>
      <c r="BHL130" s="2"/>
      <c r="BHM130" s="2"/>
      <c r="BHN130" s="2"/>
      <c r="BHO130" s="2"/>
      <c r="BHP130" s="2"/>
      <c r="BHQ130" s="2"/>
      <c r="BHR130" s="2"/>
      <c r="BHS130" s="2"/>
      <c r="BHT130" s="2"/>
      <c r="BHU130" s="2"/>
      <c r="BHV130" s="2"/>
      <c r="BHW130" s="2"/>
      <c r="BHX130" s="2"/>
      <c r="BHY130" s="2"/>
      <c r="BHZ130" s="2"/>
      <c r="BIA130" s="2"/>
      <c r="BIB130" s="2"/>
      <c r="BIC130" s="2"/>
      <c r="BID130" s="2"/>
      <c r="BIE130" s="2"/>
      <c r="BIF130" s="2"/>
      <c r="BIG130" s="2"/>
      <c r="BIH130" s="2"/>
      <c r="BII130" s="2"/>
      <c r="BIJ130" s="2"/>
      <c r="BIK130" s="2"/>
      <c r="BIL130" s="2"/>
      <c r="BIM130" s="2"/>
      <c r="BIN130" s="2"/>
      <c r="BIO130" s="2"/>
      <c r="BIP130" s="2"/>
      <c r="BIQ130" s="2"/>
      <c r="BIR130" s="2"/>
      <c r="BIS130" s="2"/>
      <c r="BIT130" s="2"/>
      <c r="BIU130" s="2"/>
      <c r="BIV130" s="2"/>
      <c r="BIW130" s="2"/>
      <c r="BIX130" s="2"/>
      <c r="BIY130" s="2"/>
      <c r="BIZ130" s="2"/>
      <c r="BJA130" s="2"/>
      <c r="BJB130" s="2"/>
      <c r="BJC130" s="2"/>
      <c r="BJD130" s="2"/>
      <c r="BJE130" s="2"/>
      <c r="BJF130" s="2"/>
      <c r="BJG130" s="2"/>
      <c r="BJH130" s="2"/>
      <c r="BJI130" s="2"/>
      <c r="BJJ130" s="2"/>
      <c r="BJK130" s="2"/>
      <c r="BJL130" s="2"/>
      <c r="BJM130" s="2"/>
      <c r="BJN130" s="2"/>
      <c r="BJO130" s="2"/>
      <c r="BJP130" s="2"/>
      <c r="BJQ130" s="2"/>
      <c r="BJR130" s="2"/>
      <c r="BJS130" s="2"/>
      <c r="BJT130" s="2"/>
      <c r="BJU130" s="2"/>
      <c r="BJV130" s="2"/>
      <c r="BJW130" s="2"/>
      <c r="BJX130" s="2"/>
      <c r="BJY130" s="2"/>
      <c r="BJZ130" s="2"/>
      <c r="BKA130" s="2"/>
      <c r="BKB130" s="2"/>
      <c r="BKC130" s="2"/>
      <c r="BKD130" s="2"/>
      <c r="BKE130" s="2"/>
      <c r="BKF130" s="2"/>
      <c r="BKG130" s="2"/>
      <c r="BKH130" s="2"/>
      <c r="BKI130" s="2"/>
      <c r="BKJ130" s="2"/>
      <c r="BKK130" s="2"/>
      <c r="BKL130" s="2"/>
      <c r="BKM130" s="2"/>
      <c r="BKN130" s="2"/>
      <c r="BKO130" s="2"/>
      <c r="BKP130" s="2"/>
      <c r="BKQ130" s="2"/>
      <c r="BKR130" s="2"/>
      <c r="BKS130" s="2"/>
      <c r="BKT130" s="2"/>
      <c r="BKU130" s="2"/>
      <c r="BKV130" s="2"/>
      <c r="BKW130" s="2"/>
      <c r="BKX130" s="2"/>
      <c r="BKY130" s="2"/>
      <c r="BKZ130" s="2"/>
      <c r="BLA130" s="2"/>
      <c r="BLB130" s="2"/>
      <c r="BLC130" s="2"/>
      <c r="BLD130" s="2"/>
      <c r="BLE130" s="2"/>
      <c r="BLF130" s="2"/>
      <c r="BLG130" s="2"/>
      <c r="BLH130" s="2"/>
      <c r="BLI130" s="2"/>
      <c r="BLJ130" s="2"/>
      <c r="BLK130" s="2"/>
      <c r="BLL130" s="2"/>
      <c r="BLM130" s="2"/>
      <c r="BLN130" s="2"/>
      <c r="BLO130" s="2"/>
      <c r="BLP130" s="2"/>
      <c r="BLQ130" s="2"/>
      <c r="BLR130" s="2"/>
      <c r="BLS130" s="2"/>
      <c r="BLT130" s="2"/>
      <c r="BLU130" s="2"/>
      <c r="BLV130" s="2"/>
      <c r="BLW130" s="2"/>
      <c r="BLX130" s="2"/>
      <c r="BLY130" s="2"/>
      <c r="BLZ130" s="2"/>
      <c r="BMA130" s="2"/>
      <c r="BMB130" s="2"/>
      <c r="BMC130" s="2"/>
      <c r="BMD130" s="2"/>
      <c r="BME130" s="2"/>
      <c r="BMF130" s="2"/>
      <c r="BMG130" s="2"/>
      <c r="BMH130" s="2"/>
      <c r="BMI130" s="2"/>
      <c r="BMJ130" s="2"/>
      <c r="BMK130" s="2"/>
      <c r="BML130" s="2"/>
      <c r="BMM130" s="2"/>
      <c r="BMN130" s="2"/>
      <c r="BMO130" s="2"/>
      <c r="BMP130" s="2"/>
      <c r="BMQ130" s="2"/>
      <c r="BMR130" s="2"/>
      <c r="BMS130" s="2"/>
      <c r="BMT130" s="2"/>
      <c r="BMU130" s="2"/>
      <c r="BMV130" s="2"/>
      <c r="BMW130" s="2"/>
      <c r="BMX130" s="2"/>
      <c r="BMY130" s="2"/>
      <c r="BMZ130" s="2"/>
      <c r="BNA130" s="2"/>
      <c r="BNB130" s="2"/>
      <c r="BNC130" s="2"/>
      <c r="BND130" s="2"/>
      <c r="BNE130" s="2"/>
      <c r="BNF130" s="2"/>
      <c r="BNG130" s="2"/>
      <c r="BNH130" s="2"/>
      <c r="BNI130" s="2"/>
      <c r="BNJ130" s="2"/>
      <c r="BNK130" s="2"/>
      <c r="BNL130" s="2"/>
      <c r="BNM130" s="2"/>
      <c r="BNN130" s="2"/>
      <c r="BNO130" s="2"/>
      <c r="BNP130" s="2"/>
      <c r="BNQ130" s="2"/>
      <c r="BNR130" s="2"/>
      <c r="BNS130" s="2"/>
      <c r="BNT130" s="2"/>
      <c r="BNU130" s="2"/>
      <c r="BNV130" s="2"/>
      <c r="BNW130" s="2"/>
      <c r="BNX130" s="2"/>
      <c r="BNY130" s="2"/>
      <c r="BNZ130" s="2"/>
      <c r="BOA130" s="2"/>
      <c r="BOB130" s="2"/>
      <c r="BOC130" s="2"/>
      <c r="BOD130" s="2"/>
      <c r="BOE130" s="2"/>
      <c r="BOF130" s="2"/>
      <c r="BOG130" s="2"/>
      <c r="BOH130" s="2"/>
      <c r="BOI130" s="2"/>
      <c r="BOJ130" s="2"/>
      <c r="BOK130" s="2"/>
      <c r="BOL130" s="2"/>
      <c r="BOM130" s="2"/>
      <c r="BON130" s="2"/>
      <c r="BOO130" s="2"/>
      <c r="BOP130" s="2"/>
      <c r="BOQ130" s="2"/>
      <c r="BOR130" s="2"/>
      <c r="BOS130" s="2"/>
      <c r="BOT130" s="2"/>
      <c r="BOU130" s="2"/>
      <c r="BOV130" s="2"/>
      <c r="BOW130" s="2"/>
      <c r="BOX130" s="2"/>
      <c r="BOY130" s="2"/>
      <c r="BOZ130" s="2"/>
      <c r="BPA130" s="2"/>
      <c r="BPB130" s="2"/>
      <c r="BPC130" s="2"/>
      <c r="BPD130" s="2"/>
      <c r="BPE130" s="2"/>
      <c r="BPF130" s="2"/>
      <c r="BPG130" s="2"/>
      <c r="BPH130" s="2"/>
      <c r="BPI130" s="2"/>
      <c r="BPJ130" s="2"/>
      <c r="BPK130" s="2"/>
      <c r="BPL130" s="2"/>
      <c r="BPM130" s="2"/>
      <c r="BPN130" s="2"/>
      <c r="BPO130" s="2"/>
      <c r="BPP130" s="2"/>
      <c r="BPQ130" s="2"/>
      <c r="BPR130" s="2"/>
      <c r="BPS130" s="2"/>
      <c r="BPT130" s="2"/>
      <c r="BPU130" s="2"/>
      <c r="BPV130" s="2"/>
      <c r="BPW130" s="2"/>
      <c r="BPX130" s="2"/>
      <c r="BPY130" s="2"/>
      <c r="BPZ130" s="2"/>
      <c r="BQA130" s="2"/>
      <c r="BQB130" s="2"/>
      <c r="BQC130" s="2"/>
      <c r="BQD130" s="2"/>
      <c r="BQE130" s="2"/>
      <c r="BQF130" s="2"/>
      <c r="BQG130" s="2"/>
      <c r="BQH130" s="2"/>
      <c r="BQI130" s="2"/>
      <c r="BQJ130" s="2"/>
      <c r="BQK130" s="2"/>
      <c r="BQL130" s="2"/>
      <c r="BQM130" s="2"/>
      <c r="BQN130" s="2"/>
      <c r="BQO130" s="2"/>
      <c r="BQP130" s="2"/>
      <c r="BQQ130" s="2"/>
      <c r="BQR130" s="2"/>
      <c r="BQS130" s="2"/>
      <c r="BQT130" s="2"/>
      <c r="BQU130" s="2"/>
      <c r="BQV130" s="2"/>
      <c r="BQW130" s="2"/>
      <c r="BQX130" s="2"/>
      <c r="BQY130" s="2"/>
      <c r="BQZ130" s="2"/>
      <c r="BRA130" s="2"/>
      <c r="BRB130" s="2"/>
      <c r="BRC130" s="2"/>
      <c r="BRD130" s="2"/>
      <c r="BRE130" s="2"/>
      <c r="BRF130" s="2"/>
      <c r="BRG130" s="2"/>
      <c r="BRH130" s="2"/>
      <c r="BRI130" s="2"/>
      <c r="BRJ130" s="2"/>
      <c r="BRK130" s="2"/>
      <c r="BRL130" s="2"/>
      <c r="BRM130" s="2"/>
      <c r="BRN130" s="2"/>
      <c r="BRO130" s="2"/>
      <c r="BRP130" s="2"/>
      <c r="BRQ130" s="2"/>
      <c r="BRR130" s="2"/>
      <c r="BRS130" s="2"/>
      <c r="BRT130" s="2"/>
      <c r="BRU130" s="2"/>
      <c r="BRV130" s="2"/>
      <c r="BRW130" s="2"/>
      <c r="BRX130" s="2"/>
      <c r="BRY130" s="2"/>
      <c r="BRZ130" s="2"/>
      <c r="BSA130" s="2"/>
      <c r="BSB130" s="2"/>
      <c r="BSC130" s="2"/>
      <c r="BSD130" s="2"/>
      <c r="BSE130" s="2"/>
      <c r="BSF130" s="2"/>
      <c r="BSG130" s="2"/>
      <c r="BSH130" s="2"/>
      <c r="BSI130" s="2"/>
      <c r="BSJ130" s="2"/>
      <c r="BSK130" s="2"/>
      <c r="BSL130" s="2"/>
      <c r="BSM130" s="2"/>
      <c r="BSN130" s="2"/>
      <c r="BSO130" s="2"/>
      <c r="BSP130" s="2"/>
      <c r="BSQ130" s="2"/>
      <c r="BSR130" s="2"/>
      <c r="BSS130" s="2"/>
      <c r="BST130" s="2"/>
      <c r="BSU130" s="2"/>
      <c r="BSV130" s="2"/>
      <c r="BSW130" s="2"/>
      <c r="BSX130" s="2"/>
      <c r="BSY130" s="2"/>
      <c r="BSZ130" s="2"/>
      <c r="BTA130" s="2"/>
      <c r="BTB130" s="2"/>
      <c r="BTC130" s="2"/>
      <c r="BTD130" s="2"/>
      <c r="BTE130" s="2"/>
      <c r="BTF130" s="2"/>
      <c r="BTG130" s="2"/>
      <c r="BTH130" s="2"/>
      <c r="BTI130" s="2"/>
      <c r="BTJ130" s="2"/>
      <c r="BTK130" s="2"/>
      <c r="BTL130" s="2"/>
      <c r="BTM130" s="2"/>
      <c r="BTN130" s="2"/>
      <c r="BTO130" s="2"/>
      <c r="BTP130" s="2"/>
      <c r="BTQ130" s="2"/>
      <c r="BTR130" s="2"/>
      <c r="BTS130" s="2"/>
      <c r="BTT130" s="2"/>
      <c r="BTU130" s="2"/>
      <c r="BTV130" s="2"/>
      <c r="BTW130" s="2"/>
      <c r="BTX130" s="2"/>
      <c r="BTY130" s="2"/>
      <c r="BTZ130" s="2"/>
      <c r="BUA130" s="2"/>
      <c r="BUB130" s="2"/>
      <c r="BUC130" s="2"/>
      <c r="BUD130" s="2"/>
      <c r="BUE130" s="2"/>
      <c r="BUF130" s="2"/>
      <c r="BUG130" s="2"/>
      <c r="BUH130" s="2"/>
      <c r="BUI130" s="2"/>
      <c r="BUJ130" s="2"/>
      <c r="BUK130" s="2"/>
      <c r="BUL130" s="2"/>
      <c r="BUM130" s="2"/>
      <c r="BUN130" s="2"/>
      <c r="BUO130" s="2"/>
      <c r="BUP130" s="2"/>
      <c r="BUQ130" s="2"/>
      <c r="BUR130" s="2"/>
      <c r="BUS130" s="2"/>
      <c r="BUT130" s="2"/>
      <c r="BUU130" s="2"/>
      <c r="BUV130" s="2"/>
      <c r="BUW130" s="2"/>
      <c r="BUX130" s="2"/>
      <c r="BUY130" s="2"/>
      <c r="BUZ130" s="2"/>
      <c r="BVA130" s="2"/>
      <c r="BVB130" s="2"/>
      <c r="BVC130" s="2"/>
      <c r="BVD130" s="2"/>
      <c r="BVE130" s="2"/>
      <c r="BVF130" s="2"/>
      <c r="BVG130" s="2"/>
      <c r="BVH130" s="2"/>
      <c r="BVI130" s="2"/>
      <c r="BVJ130" s="2"/>
      <c r="BVK130" s="2"/>
      <c r="BVL130" s="2"/>
      <c r="BVM130" s="2"/>
      <c r="BVN130" s="2"/>
      <c r="BVO130" s="2"/>
      <c r="BVP130" s="2"/>
      <c r="BVQ130" s="2"/>
      <c r="BVR130" s="2"/>
      <c r="BVS130" s="2"/>
      <c r="BVT130" s="2"/>
      <c r="BVU130" s="2"/>
      <c r="BVV130" s="2"/>
      <c r="BVW130" s="2"/>
      <c r="BVX130" s="2"/>
      <c r="BVY130" s="2"/>
      <c r="BVZ130" s="2"/>
      <c r="BWA130" s="2"/>
      <c r="BWB130" s="2"/>
      <c r="BWC130" s="2"/>
      <c r="BWD130" s="2"/>
      <c r="BWE130" s="2"/>
      <c r="BWF130" s="2"/>
      <c r="BWG130" s="2"/>
      <c r="BWH130" s="2"/>
      <c r="BWI130" s="2"/>
      <c r="BWJ130" s="2"/>
      <c r="BWK130" s="2"/>
      <c r="BWL130" s="2"/>
      <c r="BWM130" s="2"/>
      <c r="BWN130" s="2"/>
      <c r="BWO130" s="2"/>
      <c r="BWP130" s="2"/>
      <c r="BWQ130" s="2"/>
      <c r="BWR130" s="2"/>
      <c r="BWS130" s="2"/>
      <c r="BWT130" s="2"/>
      <c r="BWU130" s="2"/>
      <c r="BWV130" s="2"/>
      <c r="BWW130" s="2"/>
      <c r="BWX130" s="2"/>
      <c r="BWY130" s="2"/>
      <c r="BWZ130" s="2"/>
      <c r="BXA130" s="2"/>
      <c r="BXB130" s="2"/>
      <c r="BXC130" s="2"/>
      <c r="BXD130" s="2"/>
      <c r="BXE130" s="2"/>
      <c r="BXF130" s="2"/>
      <c r="BXG130" s="2"/>
      <c r="BXH130" s="2"/>
      <c r="BXI130" s="2"/>
      <c r="BXJ130" s="2"/>
      <c r="BXK130" s="2"/>
      <c r="BXL130" s="2"/>
      <c r="BXM130" s="2"/>
      <c r="BXN130" s="2"/>
      <c r="BXO130" s="2"/>
      <c r="BXP130" s="2"/>
      <c r="BXQ130" s="2"/>
      <c r="BXR130" s="2"/>
      <c r="BXS130" s="2"/>
      <c r="BXT130" s="2"/>
      <c r="BXU130" s="2"/>
      <c r="BXV130" s="2"/>
      <c r="BXW130" s="2"/>
      <c r="BXX130" s="2"/>
      <c r="BXY130" s="2"/>
      <c r="BXZ130" s="2"/>
      <c r="BYA130" s="2"/>
      <c r="BYB130" s="2"/>
      <c r="BYC130" s="2"/>
      <c r="BYD130" s="2"/>
      <c r="BYE130" s="2"/>
      <c r="BYF130" s="2"/>
      <c r="BYG130" s="2"/>
      <c r="BYH130" s="2"/>
      <c r="BYI130" s="2"/>
      <c r="BYJ130" s="2"/>
      <c r="BYK130" s="2"/>
      <c r="BYL130" s="2"/>
      <c r="BYM130" s="2"/>
      <c r="BYN130" s="2"/>
      <c r="BYO130" s="2"/>
      <c r="BYP130" s="2"/>
      <c r="BYQ130" s="2"/>
      <c r="BYR130" s="2"/>
      <c r="BYS130" s="2"/>
      <c r="BYT130" s="2"/>
      <c r="BYU130" s="2"/>
      <c r="BYV130" s="2"/>
      <c r="BYW130" s="2"/>
      <c r="BYX130" s="2"/>
      <c r="BYY130" s="2"/>
      <c r="BYZ130" s="2"/>
      <c r="BZA130" s="2"/>
      <c r="BZB130" s="2"/>
      <c r="BZC130" s="2"/>
      <c r="BZD130" s="2"/>
      <c r="BZE130" s="2"/>
      <c r="BZF130" s="2"/>
      <c r="BZG130" s="2"/>
      <c r="BZH130" s="2"/>
      <c r="BZI130" s="2"/>
      <c r="BZJ130" s="2"/>
      <c r="BZK130" s="2"/>
      <c r="BZL130" s="2"/>
      <c r="BZM130" s="2"/>
      <c r="BZN130" s="2"/>
      <c r="BZO130" s="2"/>
      <c r="BZP130" s="2"/>
      <c r="BZQ130" s="2"/>
      <c r="BZR130" s="2"/>
      <c r="BZS130" s="2"/>
      <c r="BZT130" s="2"/>
      <c r="BZU130" s="2"/>
      <c r="BZV130" s="2"/>
      <c r="BZW130" s="2"/>
      <c r="BZX130" s="2"/>
      <c r="BZY130" s="2"/>
      <c r="BZZ130" s="2"/>
      <c r="CAA130" s="2"/>
      <c r="CAB130" s="2"/>
      <c r="CAC130" s="2"/>
      <c r="CAD130" s="2"/>
      <c r="CAE130" s="2"/>
      <c r="CAF130" s="2"/>
      <c r="CAG130" s="2"/>
      <c r="CAH130" s="2"/>
      <c r="CAI130" s="2"/>
      <c r="CAJ130" s="2"/>
      <c r="CAK130" s="2"/>
      <c r="CAL130" s="2"/>
      <c r="CAM130" s="2"/>
      <c r="CAN130" s="2"/>
      <c r="CAO130" s="2"/>
      <c r="CAP130" s="2"/>
      <c r="CAQ130" s="2"/>
      <c r="CAR130" s="2"/>
      <c r="CAS130" s="2"/>
      <c r="CAT130" s="2"/>
      <c r="CAU130" s="2"/>
      <c r="CAV130" s="2"/>
      <c r="CAW130" s="2"/>
      <c r="CAX130" s="2"/>
      <c r="CAY130" s="2"/>
      <c r="CAZ130" s="2"/>
      <c r="CBA130" s="2"/>
      <c r="CBB130" s="2"/>
      <c r="CBC130" s="2"/>
      <c r="CBD130" s="2"/>
      <c r="CBE130" s="2"/>
      <c r="CBF130" s="2"/>
      <c r="CBG130" s="2"/>
      <c r="CBH130" s="2"/>
      <c r="CBI130" s="2"/>
      <c r="CBJ130" s="2"/>
      <c r="CBK130" s="2"/>
      <c r="CBL130" s="2"/>
      <c r="CBM130" s="2"/>
      <c r="CBN130" s="2"/>
      <c r="CBO130" s="2"/>
      <c r="CBP130" s="2"/>
      <c r="CBQ130" s="2"/>
      <c r="CBR130" s="2"/>
      <c r="CBS130" s="2"/>
      <c r="CBT130" s="2"/>
      <c r="CBU130" s="2"/>
      <c r="CBV130" s="2"/>
      <c r="CBW130" s="2"/>
      <c r="CBX130" s="2"/>
      <c r="CBY130" s="2"/>
      <c r="CBZ130" s="2"/>
      <c r="CCA130" s="2"/>
      <c r="CCB130" s="2"/>
      <c r="CCC130" s="2"/>
      <c r="CCD130" s="2"/>
      <c r="CCE130" s="2"/>
      <c r="CCF130" s="2"/>
      <c r="CCG130" s="2"/>
      <c r="CCH130" s="2"/>
      <c r="CCI130" s="2"/>
      <c r="CCJ130" s="2"/>
      <c r="CCK130" s="2"/>
      <c r="CCL130" s="2"/>
      <c r="CCM130" s="2"/>
      <c r="CCN130" s="2"/>
      <c r="CCO130" s="2"/>
      <c r="CCP130" s="2"/>
      <c r="CCQ130" s="2"/>
      <c r="CCR130" s="2"/>
      <c r="CCS130" s="2"/>
      <c r="CCT130" s="2"/>
      <c r="CCU130" s="2"/>
      <c r="CCV130" s="2"/>
      <c r="CCW130" s="2"/>
      <c r="CCX130" s="2"/>
      <c r="CCY130" s="2"/>
      <c r="CCZ130" s="2"/>
      <c r="CDA130" s="2"/>
      <c r="CDB130" s="2"/>
      <c r="CDC130" s="2"/>
      <c r="CDD130" s="2"/>
      <c r="CDE130" s="2"/>
      <c r="CDF130" s="2"/>
      <c r="CDG130" s="2"/>
      <c r="CDH130" s="2"/>
      <c r="CDI130" s="2"/>
      <c r="CDJ130" s="2"/>
      <c r="CDK130" s="2"/>
      <c r="CDL130" s="2"/>
      <c r="CDM130" s="2"/>
      <c r="CDN130" s="2"/>
      <c r="CDO130" s="2"/>
      <c r="CDP130" s="2"/>
      <c r="CDQ130" s="2"/>
      <c r="CDR130" s="2"/>
      <c r="CDS130" s="2"/>
      <c r="CDT130" s="2"/>
      <c r="CDU130" s="2"/>
      <c r="CDV130" s="2"/>
      <c r="CDW130" s="2"/>
      <c r="CDX130" s="2"/>
      <c r="CDY130" s="2"/>
      <c r="CDZ130" s="2"/>
      <c r="CEA130" s="2"/>
      <c r="CEB130" s="2"/>
      <c r="CEC130" s="2"/>
      <c r="CED130" s="2"/>
      <c r="CEE130" s="2"/>
      <c r="CEF130" s="2"/>
      <c r="CEG130" s="2"/>
      <c r="CEH130" s="2"/>
      <c r="CEI130" s="2"/>
      <c r="CEJ130" s="2"/>
      <c r="CEK130" s="2"/>
      <c r="CEL130" s="2"/>
      <c r="CEM130" s="2"/>
      <c r="CEN130" s="2"/>
      <c r="CEO130" s="2"/>
      <c r="CEP130" s="2"/>
      <c r="CEQ130" s="2"/>
      <c r="CER130" s="2"/>
      <c r="CES130" s="2"/>
      <c r="CET130" s="2"/>
      <c r="CEU130" s="2"/>
      <c r="CEV130" s="2"/>
      <c r="CEW130" s="2"/>
      <c r="CEX130" s="2"/>
      <c r="CEY130" s="2"/>
      <c r="CEZ130" s="2"/>
      <c r="CFA130" s="2"/>
      <c r="CFB130" s="2"/>
      <c r="CFC130" s="2"/>
      <c r="CFD130" s="2"/>
      <c r="CFE130" s="2"/>
      <c r="CFF130" s="2"/>
      <c r="CFG130" s="2"/>
      <c r="CFH130" s="2"/>
      <c r="CFI130" s="2"/>
      <c r="CFJ130" s="2"/>
      <c r="CFK130" s="2"/>
      <c r="CFL130" s="2"/>
      <c r="CFM130" s="2"/>
      <c r="CFN130" s="2"/>
      <c r="CFO130" s="2"/>
      <c r="CFP130" s="2"/>
      <c r="CFQ130" s="2"/>
      <c r="CFR130" s="2"/>
      <c r="CFS130" s="2"/>
      <c r="CFT130" s="2"/>
      <c r="CFU130" s="2"/>
      <c r="CFV130" s="2"/>
      <c r="CFW130" s="2"/>
      <c r="CFX130" s="2"/>
      <c r="CFY130" s="2"/>
      <c r="CFZ130" s="2"/>
      <c r="CGA130" s="2"/>
      <c r="CGB130" s="2"/>
      <c r="CGC130" s="2"/>
      <c r="CGD130" s="2"/>
      <c r="CGE130" s="2"/>
      <c r="CGF130" s="2"/>
      <c r="CGG130" s="2"/>
      <c r="CGH130" s="2"/>
      <c r="CGI130" s="2"/>
      <c r="CGJ130" s="2"/>
      <c r="CGK130" s="2"/>
      <c r="CGL130" s="2"/>
      <c r="CGM130" s="2"/>
      <c r="CGN130" s="2"/>
      <c r="CGO130" s="2"/>
      <c r="CGP130" s="2"/>
      <c r="CGQ130" s="2"/>
      <c r="CGR130" s="2"/>
      <c r="CGS130" s="2"/>
      <c r="CGT130" s="2"/>
      <c r="CGU130" s="2"/>
      <c r="CGV130" s="2"/>
      <c r="CGW130" s="2"/>
      <c r="CGX130" s="2"/>
      <c r="CGY130" s="2"/>
      <c r="CGZ130" s="2"/>
      <c r="CHA130" s="2"/>
      <c r="CHB130" s="2"/>
      <c r="CHC130" s="2"/>
      <c r="CHD130" s="2"/>
      <c r="CHE130" s="2"/>
      <c r="CHF130" s="2"/>
      <c r="CHG130" s="2"/>
      <c r="CHH130" s="2"/>
      <c r="CHI130" s="2"/>
      <c r="CHJ130" s="2"/>
      <c r="CHK130" s="2"/>
      <c r="CHL130" s="2"/>
      <c r="CHM130" s="2"/>
      <c r="CHN130" s="2"/>
      <c r="CHO130" s="2"/>
      <c r="CHP130" s="2"/>
      <c r="CHQ130" s="2"/>
      <c r="CHR130" s="2"/>
      <c r="CHS130" s="2"/>
      <c r="CHT130" s="2"/>
      <c r="CHU130" s="2"/>
      <c r="CHV130" s="2"/>
      <c r="CHW130" s="2"/>
      <c r="CHX130" s="2"/>
      <c r="CHY130" s="2"/>
      <c r="CHZ130" s="2"/>
      <c r="CIA130" s="2"/>
      <c r="CIB130" s="2"/>
      <c r="CIC130" s="2"/>
      <c r="CID130" s="2"/>
      <c r="CIE130" s="2"/>
      <c r="CIF130" s="2"/>
      <c r="CIG130" s="2"/>
      <c r="CIH130" s="2"/>
      <c r="CII130" s="2"/>
      <c r="CIJ130" s="2"/>
      <c r="CIK130" s="2"/>
      <c r="CIL130" s="2"/>
      <c r="CIM130" s="2"/>
      <c r="CIN130" s="2"/>
      <c r="CIO130" s="2"/>
      <c r="CIP130" s="2"/>
      <c r="CIQ130" s="2"/>
      <c r="CIR130" s="2"/>
      <c r="CIS130" s="2"/>
      <c r="CIT130" s="2"/>
      <c r="CIU130" s="2"/>
      <c r="CIV130" s="2"/>
      <c r="CIW130" s="2"/>
      <c r="CIX130" s="2"/>
      <c r="CIY130" s="2"/>
      <c r="CIZ130" s="2"/>
      <c r="CJA130" s="2"/>
      <c r="CJB130" s="2"/>
      <c r="CJC130" s="2"/>
      <c r="CJD130" s="2"/>
      <c r="CJE130" s="2"/>
      <c r="CJF130" s="2"/>
      <c r="CJG130" s="2"/>
      <c r="CJH130" s="2"/>
      <c r="CJI130" s="2"/>
      <c r="CJJ130" s="2"/>
      <c r="CJK130" s="2"/>
      <c r="CJL130" s="2"/>
      <c r="CJM130" s="2"/>
      <c r="CJN130" s="2"/>
      <c r="CJO130" s="2"/>
      <c r="CJP130" s="2"/>
      <c r="CJQ130" s="2"/>
      <c r="CJR130" s="2"/>
      <c r="CJS130" s="2"/>
      <c r="CJT130" s="2"/>
      <c r="CJU130" s="2"/>
      <c r="CJV130" s="2"/>
      <c r="CJW130" s="2"/>
      <c r="CJX130" s="2"/>
      <c r="CJY130" s="2"/>
      <c r="CJZ130" s="2"/>
      <c r="CKA130" s="2"/>
      <c r="CKB130" s="2"/>
      <c r="CKC130" s="2"/>
      <c r="CKD130" s="2"/>
      <c r="CKE130" s="2"/>
      <c r="CKF130" s="2"/>
      <c r="CKG130" s="2"/>
      <c r="CKH130" s="2"/>
      <c r="CKI130" s="2"/>
      <c r="CKJ130" s="2"/>
      <c r="CKK130" s="2"/>
      <c r="CKL130" s="2"/>
      <c r="CKM130" s="2"/>
      <c r="CKN130" s="2"/>
      <c r="CKO130" s="2"/>
      <c r="CKP130" s="2"/>
      <c r="CKQ130" s="2"/>
      <c r="CKR130" s="2"/>
      <c r="CKS130" s="2"/>
      <c r="CKT130" s="2"/>
      <c r="CKU130" s="2"/>
      <c r="CKV130" s="2"/>
      <c r="CKW130" s="2"/>
      <c r="CKX130" s="2"/>
      <c r="CKY130" s="2"/>
      <c r="CKZ130" s="2"/>
      <c r="CLA130" s="2"/>
      <c r="CLB130" s="2"/>
      <c r="CLC130" s="2"/>
      <c r="CLD130" s="2"/>
      <c r="CLE130" s="2"/>
      <c r="CLF130" s="2"/>
      <c r="CLG130" s="2"/>
      <c r="CLH130" s="2"/>
      <c r="CLI130" s="2"/>
      <c r="CLJ130" s="2"/>
      <c r="CLK130" s="2"/>
      <c r="CLL130" s="2"/>
      <c r="CLM130" s="2"/>
      <c r="CLN130" s="2"/>
      <c r="CLO130" s="2"/>
      <c r="CLP130" s="2"/>
      <c r="CLQ130" s="2"/>
      <c r="CLR130" s="2"/>
      <c r="CLS130" s="2"/>
      <c r="CLT130" s="2"/>
      <c r="CLU130" s="2"/>
      <c r="CLV130" s="2"/>
      <c r="CLW130" s="2"/>
      <c r="CLX130" s="2"/>
      <c r="CLY130" s="2"/>
      <c r="CLZ130" s="2"/>
      <c r="CMA130" s="2"/>
      <c r="CMB130" s="2"/>
      <c r="CMC130" s="2"/>
      <c r="CMD130" s="2"/>
      <c r="CME130" s="2"/>
      <c r="CMF130" s="2"/>
      <c r="CMG130" s="2"/>
      <c r="CMH130" s="2"/>
      <c r="CMI130" s="2"/>
      <c r="CMJ130" s="2"/>
      <c r="CMK130" s="2"/>
      <c r="CML130" s="2"/>
      <c r="CMM130" s="2"/>
      <c r="CMN130" s="2"/>
      <c r="CMO130" s="2"/>
      <c r="CMP130" s="2"/>
      <c r="CMQ130" s="2"/>
      <c r="CMR130" s="2"/>
      <c r="CMS130" s="2"/>
      <c r="CMT130" s="2"/>
      <c r="CMU130" s="2"/>
      <c r="CMV130" s="2"/>
      <c r="CMW130" s="2"/>
      <c r="CMX130" s="2"/>
      <c r="CMY130" s="2"/>
      <c r="CMZ130" s="2"/>
      <c r="CNA130" s="2"/>
      <c r="CNB130" s="2"/>
      <c r="CNC130" s="2"/>
      <c r="CND130" s="2"/>
      <c r="CNE130" s="2"/>
      <c r="CNF130" s="2"/>
      <c r="CNG130" s="2"/>
      <c r="CNH130" s="2"/>
      <c r="CNI130" s="2"/>
      <c r="CNJ130" s="2"/>
      <c r="CNK130" s="2"/>
      <c r="CNL130" s="2"/>
      <c r="CNM130" s="2"/>
      <c r="CNN130" s="2"/>
      <c r="CNO130" s="2"/>
      <c r="CNP130" s="2"/>
      <c r="CNQ130" s="2"/>
      <c r="CNR130" s="2"/>
      <c r="CNS130" s="2"/>
      <c r="CNT130" s="2"/>
      <c r="CNU130" s="2"/>
      <c r="CNV130" s="2"/>
      <c r="CNW130" s="2"/>
      <c r="CNX130" s="2"/>
      <c r="CNY130" s="2"/>
      <c r="CNZ130" s="2"/>
      <c r="COA130" s="2"/>
      <c r="COB130" s="2"/>
      <c r="COC130" s="2"/>
      <c r="COD130" s="2"/>
      <c r="COE130" s="2"/>
      <c r="COF130" s="2"/>
      <c r="COG130" s="2"/>
      <c r="COH130" s="2"/>
      <c r="COI130" s="2"/>
      <c r="COJ130" s="2"/>
      <c r="COK130" s="2"/>
      <c r="COL130" s="2"/>
      <c r="COM130" s="2"/>
      <c r="CON130" s="2"/>
      <c r="COO130" s="2"/>
      <c r="COP130" s="2"/>
      <c r="COQ130" s="2"/>
      <c r="COR130" s="2"/>
      <c r="COS130" s="2"/>
      <c r="COT130" s="2"/>
      <c r="COU130" s="2"/>
      <c r="COV130" s="2"/>
      <c r="COW130" s="2"/>
      <c r="COX130" s="2"/>
      <c r="COY130" s="2"/>
      <c r="COZ130" s="2"/>
      <c r="CPA130" s="2"/>
      <c r="CPB130" s="2"/>
      <c r="CPC130" s="2"/>
      <c r="CPD130" s="2"/>
      <c r="CPE130" s="2"/>
      <c r="CPF130" s="2"/>
      <c r="CPG130" s="2"/>
      <c r="CPH130" s="2"/>
      <c r="CPI130" s="2"/>
      <c r="CPJ130" s="2"/>
      <c r="CPK130" s="2"/>
      <c r="CPL130" s="2"/>
      <c r="CPM130" s="2"/>
      <c r="CPN130" s="2"/>
      <c r="CPO130" s="2"/>
      <c r="CPP130" s="2"/>
      <c r="CPQ130" s="2"/>
      <c r="CPR130" s="2"/>
      <c r="CPS130" s="2"/>
      <c r="CPT130" s="2"/>
      <c r="CPU130" s="2"/>
      <c r="CPV130" s="2"/>
      <c r="CPW130" s="2"/>
      <c r="CPX130" s="2"/>
      <c r="CPY130" s="2"/>
      <c r="CPZ130" s="2"/>
      <c r="CQA130" s="2"/>
      <c r="CQB130" s="2"/>
      <c r="CQC130" s="2"/>
      <c r="CQD130" s="2"/>
      <c r="CQE130" s="2"/>
      <c r="CQF130" s="2"/>
      <c r="CQG130" s="2"/>
      <c r="CQH130" s="2"/>
      <c r="CQI130" s="2"/>
      <c r="CQJ130" s="2"/>
      <c r="CQK130" s="2"/>
      <c r="CQL130" s="2"/>
      <c r="CQM130" s="2"/>
      <c r="CQN130" s="2"/>
      <c r="CQO130" s="2"/>
      <c r="CQP130" s="2"/>
      <c r="CQQ130" s="2"/>
      <c r="CQR130" s="2"/>
      <c r="CQS130" s="2"/>
      <c r="CQT130" s="2"/>
      <c r="CQU130" s="2"/>
      <c r="CQV130" s="2"/>
      <c r="CQW130" s="2"/>
      <c r="CQX130" s="2"/>
      <c r="CQY130" s="2"/>
      <c r="CQZ130" s="2"/>
      <c r="CRA130" s="2"/>
      <c r="CRB130" s="2"/>
      <c r="CRC130" s="2"/>
      <c r="CRD130" s="2"/>
      <c r="CRE130" s="2"/>
      <c r="CRF130" s="2"/>
      <c r="CRG130" s="2"/>
      <c r="CRH130" s="2"/>
      <c r="CRI130" s="2"/>
      <c r="CRJ130" s="2"/>
      <c r="CRK130" s="2"/>
      <c r="CRL130" s="2"/>
      <c r="CRM130" s="2"/>
      <c r="CRN130" s="2"/>
      <c r="CRO130" s="2"/>
      <c r="CRP130" s="2"/>
      <c r="CRQ130" s="2"/>
      <c r="CRR130" s="2"/>
      <c r="CRS130" s="2"/>
      <c r="CRT130" s="2"/>
      <c r="CRU130" s="2"/>
      <c r="CRV130" s="2"/>
      <c r="CRW130" s="2"/>
      <c r="CRX130" s="2"/>
      <c r="CRY130" s="2"/>
      <c r="CRZ130" s="2"/>
      <c r="CSA130" s="2"/>
      <c r="CSB130" s="2"/>
      <c r="CSC130" s="2"/>
      <c r="CSD130" s="2"/>
      <c r="CSE130" s="2"/>
      <c r="CSF130" s="2"/>
      <c r="CSG130" s="2"/>
      <c r="CSH130" s="2"/>
      <c r="CSI130" s="2"/>
      <c r="CSJ130" s="2"/>
      <c r="CSK130" s="2"/>
      <c r="CSL130" s="2"/>
      <c r="CSM130" s="2"/>
      <c r="CSN130" s="2"/>
      <c r="CSO130" s="2"/>
      <c r="CSP130" s="2"/>
      <c r="CSQ130" s="2"/>
      <c r="CSR130" s="2"/>
      <c r="CSS130" s="2"/>
      <c r="CST130" s="2"/>
      <c r="CSU130" s="2"/>
      <c r="CSV130" s="2"/>
      <c r="CSW130" s="2"/>
      <c r="CSX130" s="2"/>
      <c r="CSY130" s="2"/>
      <c r="CSZ130" s="2"/>
      <c r="CTA130" s="2"/>
      <c r="CTB130" s="2"/>
      <c r="CTC130" s="2"/>
      <c r="CTD130" s="2"/>
      <c r="CTE130" s="2"/>
      <c r="CTF130" s="2"/>
      <c r="CTG130" s="2"/>
      <c r="CTH130" s="2"/>
      <c r="CTI130" s="2"/>
      <c r="CTJ130" s="2"/>
      <c r="CTK130" s="2"/>
      <c r="CTL130" s="2"/>
      <c r="CTM130" s="2"/>
      <c r="CTN130" s="2"/>
      <c r="CTO130" s="2"/>
      <c r="CTP130" s="2"/>
      <c r="CTQ130" s="2"/>
      <c r="CTR130" s="2"/>
      <c r="CTS130" s="2"/>
      <c r="CTT130" s="2"/>
      <c r="CTU130" s="2"/>
      <c r="CTV130" s="2"/>
      <c r="CTW130" s="2"/>
      <c r="CTX130" s="2"/>
      <c r="CTY130" s="2"/>
      <c r="CTZ130" s="2"/>
      <c r="CUA130" s="2"/>
      <c r="CUB130" s="2"/>
      <c r="CUC130" s="2"/>
      <c r="CUD130" s="2"/>
      <c r="CUE130" s="2"/>
      <c r="CUF130" s="2"/>
      <c r="CUG130" s="2"/>
      <c r="CUH130" s="2"/>
      <c r="CUI130" s="2"/>
      <c r="CUJ130" s="2"/>
      <c r="CUK130" s="2"/>
      <c r="CUL130" s="2"/>
      <c r="CUM130" s="2"/>
      <c r="CUN130" s="2"/>
      <c r="CUO130" s="2"/>
      <c r="CUP130" s="2"/>
      <c r="CUQ130" s="2"/>
      <c r="CUR130" s="2"/>
      <c r="CUS130" s="2"/>
      <c r="CUT130" s="2"/>
      <c r="CUU130" s="2"/>
      <c r="CUV130" s="2"/>
      <c r="CUW130" s="2"/>
      <c r="CUX130" s="2"/>
      <c r="CUY130" s="2"/>
      <c r="CUZ130" s="2"/>
      <c r="CVA130" s="2"/>
      <c r="CVB130" s="2"/>
      <c r="CVC130" s="2"/>
      <c r="CVD130" s="2"/>
      <c r="CVE130" s="2"/>
      <c r="CVF130" s="2"/>
      <c r="CVG130" s="2"/>
      <c r="CVH130" s="2"/>
      <c r="CVI130" s="2"/>
      <c r="CVJ130" s="2"/>
      <c r="CVK130" s="2"/>
      <c r="CVL130" s="2"/>
      <c r="CVM130" s="2"/>
      <c r="CVN130" s="2"/>
      <c r="CVO130" s="2"/>
      <c r="CVP130" s="2"/>
      <c r="CVQ130" s="2"/>
      <c r="CVR130" s="2"/>
      <c r="CVS130" s="2"/>
      <c r="CVT130" s="2"/>
      <c r="CVU130" s="2"/>
      <c r="CVV130" s="2"/>
      <c r="CVW130" s="2"/>
      <c r="CVX130" s="2"/>
      <c r="CVY130" s="2"/>
      <c r="CVZ130" s="2"/>
      <c r="CWA130" s="2"/>
      <c r="CWB130" s="2"/>
      <c r="CWC130" s="2"/>
      <c r="CWD130" s="2"/>
      <c r="CWE130" s="2"/>
      <c r="CWF130" s="2"/>
      <c r="CWG130" s="2"/>
      <c r="CWH130" s="2"/>
      <c r="CWI130" s="2"/>
      <c r="CWJ130" s="2"/>
      <c r="CWK130" s="2"/>
      <c r="CWL130" s="2"/>
      <c r="CWM130" s="2"/>
    </row>
    <row r="131" spans="1:2639" ht="30" customHeight="1" x14ac:dyDescent="0.45">
      <c r="A131" s="431" t="s">
        <v>21</v>
      </c>
      <c r="B131" s="410"/>
      <c r="C131" s="410"/>
      <c r="D131" s="410"/>
      <c r="E131" s="410"/>
      <c r="F131" s="410"/>
      <c r="G131" s="410"/>
      <c r="H131" s="410"/>
      <c r="I131" s="410"/>
      <c r="J131" s="410"/>
      <c r="K131" s="410"/>
      <c r="L131" s="410"/>
      <c r="M131" s="410"/>
      <c r="N131" s="410"/>
      <c r="O131" s="410"/>
      <c r="P131" s="410"/>
      <c r="Q131" s="410"/>
      <c r="R131" s="410"/>
      <c r="S131" s="444"/>
      <c r="T131" s="426">
        <f>SUM(AF131:BC131)</f>
        <v>4</v>
      </c>
      <c r="U131" s="325"/>
      <c r="V131" s="326"/>
      <c r="W131" s="361"/>
      <c r="X131" s="321"/>
      <c r="Y131" s="322"/>
      <c r="Z131" s="326"/>
      <c r="AA131" s="326"/>
      <c r="AB131" s="326"/>
      <c r="AC131" s="326"/>
      <c r="AD131" s="321"/>
      <c r="AE131" s="322"/>
      <c r="AF131" s="426"/>
      <c r="AG131" s="324"/>
      <c r="AH131" s="325"/>
      <c r="AI131" s="426"/>
      <c r="AJ131" s="324"/>
      <c r="AK131" s="432"/>
      <c r="AL131" s="323">
        <v>1</v>
      </c>
      <c r="AM131" s="324"/>
      <c r="AN131" s="432"/>
      <c r="AO131" s="323"/>
      <c r="AP131" s="324"/>
      <c r="AQ131" s="325"/>
      <c r="AR131" s="426">
        <v>1</v>
      </c>
      <c r="AS131" s="324"/>
      <c r="AT131" s="325"/>
      <c r="AU131" s="426">
        <v>1</v>
      </c>
      <c r="AV131" s="324"/>
      <c r="AW131" s="432"/>
      <c r="AX131" s="323">
        <v>1</v>
      </c>
      <c r="AY131" s="324"/>
      <c r="AZ131" s="432"/>
      <c r="BA131" s="321"/>
      <c r="BB131" s="326"/>
      <c r="BC131" s="322"/>
      <c r="BD131" s="359"/>
      <c r="BE131" s="326"/>
      <c r="BF131" s="326"/>
      <c r="BG131" s="326"/>
      <c r="BH131" s="326"/>
      <c r="BI131" s="361"/>
      <c r="BJ131" s="1">
        <f>SUM(X129:AE129)</f>
        <v>3292</v>
      </c>
      <c r="BK131" s="20"/>
      <c r="BL131" s="20"/>
      <c r="BN131" s="2"/>
      <c r="BO131" s="2"/>
    </row>
    <row r="132" spans="1:2639" ht="30" customHeight="1" x14ac:dyDescent="0.2">
      <c r="A132" s="431" t="s">
        <v>2</v>
      </c>
      <c r="B132" s="642"/>
      <c r="C132" s="642"/>
      <c r="D132" s="642"/>
      <c r="E132" s="642"/>
      <c r="F132" s="642"/>
      <c r="G132" s="642"/>
      <c r="H132" s="642"/>
      <c r="I132" s="642"/>
      <c r="J132" s="642"/>
      <c r="K132" s="642"/>
      <c r="L132" s="642"/>
      <c r="M132" s="642"/>
      <c r="N132" s="642"/>
      <c r="O132" s="642"/>
      <c r="P132" s="642"/>
      <c r="Q132" s="642"/>
      <c r="R132" s="642"/>
      <c r="S132" s="643"/>
      <c r="T132" s="426">
        <f t="shared" ref="T132:T134" si="42">SUM(AF132:BC132)</f>
        <v>2</v>
      </c>
      <c r="U132" s="325"/>
      <c r="V132" s="326"/>
      <c r="W132" s="361"/>
      <c r="X132" s="321"/>
      <c r="Y132" s="322"/>
      <c r="Z132" s="326"/>
      <c r="AA132" s="326"/>
      <c r="AB132" s="321"/>
      <c r="AC132" s="326"/>
      <c r="AD132" s="326"/>
      <c r="AE132" s="322"/>
      <c r="AF132" s="426"/>
      <c r="AG132" s="324"/>
      <c r="AH132" s="325"/>
      <c r="AI132" s="426">
        <v>1</v>
      </c>
      <c r="AJ132" s="324"/>
      <c r="AK132" s="432"/>
      <c r="AL132" s="323"/>
      <c r="AM132" s="324"/>
      <c r="AN132" s="432"/>
      <c r="AO132" s="323">
        <v>1</v>
      </c>
      <c r="AP132" s="324"/>
      <c r="AQ132" s="325"/>
      <c r="AR132" s="426"/>
      <c r="AS132" s="324"/>
      <c r="AT132" s="325"/>
      <c r="AU132" s="426"/>
      <c r="AV132" s="324"/>
      <c r="AW132" s="432"/>
      <c r="AX132" s="323"/>
      <c r="AY132" s="324"/>
      <c r="AZ132" s="432"/>
      <c r="BA132" s="321"/>
      <c r="BB132" s="326"/>
      <c r="BC132" s="322"/>
      <c r="BD132" s="359"/>
      <c r="BE132" s="326"/>
      <c r="BF132" s="326"/>
      <c r="BG132" s="326"/>
      <c r="BH132" s="326"/>
      <c r="BI132" s="361"/>
      <c r="BK132" s="20"/>
      <c r="BL132" s="20"/>
      <c r="BN132" s="2"/>
      <c r="BO132" s="2"/>
    </row>
    <row r="133" spans="1:2639" ht="30" customHeight="1" x14ac:dyDescent="0.2">
      <c r="A133" s="431" t="s">
        <v>22</v>
      </c>
      <c r="B133" s="642"/>
      <c r="C133" s="642"/>
      <c r="D133" s="642"/>
      <c r="E133" s="642"/>
      <c r="F133" s="642"/>
      <c r="G133" s="642"/>
      <c r="H133" s="642"/>
      <c r="I133" s="642"/>
      <c r="J133" s="642"/>
      <c r="K133" s="642"/>
      <c r="L133" s="642"/>
      <c r="M133" s="642"/>
      <c r="N133" s="642"/>
      <c r="O133" s="642"/>
      <c r="P133" s="642"/>
      <c r="Q133" s="642"/>
      <c r="R133" s="642"/>
      <c r="S133" s="643"/>
      <c r="T133" s="426">
        <f t="shared" si="42"/>
        <v>32</v>
      </c>
      <c r="U133" s="325"/>
      <c r="V133" s="326"/>
      <c r="W133" s="361"/>
      <c r="X133" s="321"/>
      <c r="Y133" s="322"/>
      <c r="Z133" s="326"/>
      <c r="AA133" s="326"/>
      <c r="AB133" s="321"/>
      <c r="AC133" s="326"/>
      <c r="AD133" s="326"/>
      <c r="AE133" s="322"/>
      <c r="AF133" s="634">
        <f>COUNTIF(P35:Q45,1)+COUNTIF(P46:Q71,1)+COUNTIF(P72:Q113,1)+COUNTIF(P114:Q118,1)+2</f>
        <v>4</v>
      </c>
      <c r="AG133" s="324"/>
      <c r="AH133" s="325"/>
      <c r="AI133" s="634">
        <f>COUNTIF(P35:Q45,2)+COUNTIF(P46:Q71,2)+COUNTIF(P72:Q113,2)+COUNTIF(P114:Q118,2)+2</f>
        <v>5</v>
      </c>
      <c r="AJ133" s="324"/>
      <c r="AK133" s="432"/>
      <c r="AL133" s="619">
        <f>COUNTIF(P35:Q45,3)+COUNTIF(P46:Q71,3)+COUNTIF(P72:Q113,3)+COUNTIF(P114:Q118,3)</f>
        <v>5</v>
      </c>
      <c r="AM133" s="324"/>
      <c r="AN133" s="432"/>
      <c r="AO133" s="619">
        <f>COUNTIF(P35:Q45,4)+COUNTIF(P46:Q71,4)+COUNTIF(P72:Q113,4)+COUNTIF(P114:Q118,4)+1</f>
        <v>4</v>
      </c>
      <c r="AP133" s="324"/>
      <c r="AQ133" s="325"/>
      <c r="AR133" s="634">
        <f>COUNTIF(P35:Q45,5)+COUNTIF(P46:Q71,5)+COUNTIF(P72:Q113,5)+COUNTIF(P114:Q118,5)+1</f>
        <v>4</v>
      </c>
      <c r="AS133" s="324"/>
      <c r="AT133" s="325"/>
      <c r="AU133" s="634">
        <f>COUNTIF(P35:Q45,6)+COUNTIF(P46:Q71,6)+COUNTIF(P72:Q113,6)+COUNTIF(P114:Q118,6)</f>
        <v>5</v>
      </c>
      <c r="AV133" s="324"/>
      <c r="AW133" s="432"/>
      <c r="AX133" s="619">
        <f>COUNTIF(P35:Q45,7)+COUNTIF(P46:Q71,7)+COUNTIF(P72:Q113,7)+COUNTIF(P114:Q118,7)</f>
        <v>5</v>
      </c>
      <c r="AY133" s="324"/>
      <c r="AZ133" s="432"/>
      <c r="BA133" s="321"/>
      <c r="BB133" s="326"/>
      <c r="BC133" s="322"/>
      <c r="BD133" s="359"/>
      <c r="BE133" s="326"/>
      <c r="BF133" s="326"/>
      <c r="BG133" s="326"/>
      <c r="BH133" s="326"/>
      <c r="BI133" s="361"/>
      <c r="BK133" s="20"/>
      <c r="BL133" s="20"/>
      <c r="BN133" s="2"/>
      <c r="BO133" s="2"/>
    </row>
    <row r="134" spans="1:2639" ht="30" customHeight="1" thickBot="1" x14ac:dyDescent="0.25">
      <c r="A134" s="533" t="s">
        <v>23</v>
      </c>
      <c r="B134" s="667"/>
      <c r="C134" s="667"/>
      <c r="D134" s="667"/>
      <c r="E134" s="667"/>
      <c r="F134" s="667"/>
      <c r="G134" s="667"/>
      <c r="H134" s="667"/>
      <c r="I134" s="667"/>
      <c r="J134" s="667"/>
      <c r="K134" s="667"/>
      <c r="L134" s="667"/>
      <c r="M134" s="667"/>
      <c r="N134" s="667"/>
      <c r="O134" s="667"/>
      <c r="P134" s="667"/>
      <c r="Q134" s="667"/>
      <c r="R134" s="667"/>
      <c r="S134" s="668"/>
      <c r="T134" s="669">
        <f t="shared" si="42"/>
        <v>24</v>
      </c>
      <c r="U134" s="430"/>
      <c r="V134" s="363"/>
      <c r="W134" s="364"/>
      <c r="X134" s="397"/>
      <c r="Y134" s="398"/>
      <c r="Z134" s="363"/>
      <c r="AA134" s="363"/>
      <c r="AB134" s="397"/>
      <c r="AC134" s="363"/>
      <c r="AD134" s="363"/>
      <c r="AE134" s="398"/>
      <c r="AF134" s="428">
        <f>COUNTIF(R35:S45,1)+COUNTIF(R46:S71,1)+COUNTIF(R72:S113,1)+COUNTIF(R114:S118,1)</f>
        <v>5</v>
      </c>
      <c r="AG134" s="429"/>
      <c r="AH134" s="430"/>
      <c r="AI134" s="428">
        <f>COUNTIF(R35:S45,2)+COUNTIF(R46:S71,2)+COUNTIF(R72:S113,2)+COUNTIF(R114:S118,2)</f>
        <v>3</v>
      </c>
      <c r="AJ134" s="429"/>
      <c r="AK134" s="666"/>
      <c r="AL134" s="665">
        <f>COUNTIF(R35:S45,3)+COUNTIF(R46:S71,3)+COUNTIF(R72:S113,3)+COUNTIF(R114:S118,3)</f>
        <v>4</v>
      </c>
      <c r="AM134" s="429"/>
      <c r="AN134" s="666"/>
      <c r="AO134" s="665">
        <f>COUNTIF(R35:S45,4)+COUNTIF(R46:S71,4)+COUNTIF(R72:S113,4)+COUNTIF(R114:S118,4)</f>
        <v>4</v>
      </c>
      <c r="AP134" s="429"/>
      <c r="AQ134" s="430"/>
      <c r="AR134" s="428">
        <f>COUNTIF(R35:S45,5)+COUNTIF(R46:S71,5)+COUNTIF(R72:S113,5)+COUNTIF(R114:S118,5)</f>
        <v>3</v>
      </c>
      <c r="AS134" s="429"/>
      <c r="AT134" s="430"/>
      <c r="AU134" s="428">
        <f>COUNTIF(R35:S45,6)+COUNTIF(R46:S71,6)+COUNTIF(R72:S113,6)+COUNTIF(R114:S118,6)</f>
        <v>3</v>
      </c>
      <c r="AV134" s="429"/>
      <c r="AW134" s="666"/>
      <c r="AX134" s="665">
        <f>COUNTIF(R35:S45,7)+COUNTIF(R46:S71,7)+COUNTIF(R72:S113,7)+COUNTIF(R114:S118,7)</f>
        <v>2</v>
      </c>
      <c r="AY134" s="429"/>
      <c r="AZ134" s="666"/>
      <c r="BA134" s="397"/>
      <c r="BB134" s="363"/>
      <c r="BC134" s="398"/>
      <c r="BD134" s="362"/>
      <c r="BE134" s="363"/>
      <c r="BF134" s="363"/>
      <c r="BG134" s="363"/>
      <c r="BH134" s="363"/>
      <c r="BI134" s="364"/>
      <c r="BK134" s="20"/>
      <c r="BL134" s="20"/>
      <c r="BN134" s="2"/>
      <c r="BO134" s="2"/>
    </row>
    <row r="135" spans="1:2639" ht="30" customHeight="1" thickBot="1" x14ac:dyDescent="0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6"/>
      <c r="S135" s="16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8"/>
      <c r="BG135" s="18"/>
      <c r="BH135" s="18"/>
      <c r="BI135" s="18"/>
    </row>
    <row r="136" spans="1:2639" ht="75.75" customHeight="1" thickBot="1" x14ac:dyDescent="0.25">
      <c r="A136" s="774" t="s">
        <v>69</v>
      </c>
      <c r="B136" s="640"/>
      <c r="C136" s="640"/>
      <c r="D136" s="640"/>
      <c r="E136" s="640"/>
      <c r="F136" s="640"/>
      <c r="G136" s="640"/>
      <c r="H136" s="640"/>
      <c r="I136" s="640"/>
      <c r="J136" s="640"/>
      <c r="K136" s="640"/>
      <c r="L136" s="640"/>
      <c r="M136" s="640"/>
      <c r="N136" s="640"/>
      <c r="O136" s="640"/>
      <c r="P136" s="641"/>
      <c r="Q136" s="640" t="s">
        <v>103</v>
      </c>
      <c r="R136" s="640"/>
      <c r="S136" s="640"/>
      <c r="T136" s="640"/>
      <c r="U136" s="640"/>
      <c r="V136" s="640"/>
      <c r="W136" s="640"/>
      <c r="X136" s="640"/>
      <c r="Y136" s="640"/>
      <c r="Z136" s="640"/>
      <c r="AA136" s="640"/>
      <c r="AB136" s="640"/>
      <c r="AC136" s="640"/>
      <c r="AD136" s="640"/>
      <c r="AE136" s="641"/>
      <c r="AF136" s="663" t="s">
        <v>68</v>
      </c>
      <c r="AG136" s="493"/>
      <c r="AH136" s="493"/>
      <c r="AI136" s="493"/>
      <c r="AJ136" s="493"/>
      <c r="AK136" s="493"/>
      <c r="AL136" s="493"/>
      <c r="AM136" s="493"/>
      <c r="AN136" s="493"/>
      <c r="AO136" s="493"/>
      <c r="AP136" s="493"/>
      <c r="AQ136" s="493"/>
      <c r="AR136" s="493"/>
      <c r="AS136" s="493"/>
      <c r="AT136" s="494"/>
      <c r="AU136" s="493" t="s">
        <v>67</v>
      </c>
      <c r="AV136" s="493"/>
      <c r="AW136" s="493"/>
      <c r="AX136" s="493"/>
      <c r="AY136" s="493"/>
      <c r="AZ136" s="493"/>
      <c r="BA136" s="493"/>
      <c r="BB136" s="493"/>
      <c r="BC136" s="493"/>
      <c r="BD136" s="493"/>
      <c r="BE136" s="493"/>
      <c r="BF136" s="493"/>
      <c r="BG136" s="493"/>
      <c r="BH136" s="493"/>
      <c r="BI136" s="494"/>
    </row>
    <row r="137" spans="1:2639" ht="69.75" customHeight="1" thickBot="1" x14ac:dyDescent="0.25">
      <c r="A137" s="664" t="s">
        <v>30</v>
      </c>
      <c r="B137" s="419"/>
      <c r="C137" s="419"/>
      <c r="D137" s="419"/>
      <c r="E137" s="419"/>
      <c r="F137" s="419"/>
      <c r="G137" s="340"/>
      <c r="H137" s="341" t="s">
        <v>29</v>
      </c>
      <c r="I137" s="341"/>
      <c r="J137" s="341"/>
      <c r="K137" s="341" t="s">
        <v>31</v>
      </c>
      <c r="L137" s="341"/>
      <c r="M137" s="341"/>
      <c r="N137" s="648" t="s">
        <v>311</v>
      </c>
      <c r="O137" s="649"/>
      <c r="P137" s="650"/>
      <c r="Q137" s="646" t="s">
        <v>30</v>
      </c>
      <c r="R137" s="647"/>
      <c r="S137" s="647"/>
      <c r="T137" s="647"/>
      <c r="U137" s="647"/>
      <c r="V137" s="523"/>
      <c r="W137" s="341" t="s">
        <v>29</v>
      </c>
      <c r="X137" s="341"/>
      <c r="Y137" s="341"/>
      <c r="Z137" s="341" t="s">
        <v>31</v>
      </c>
      <c r="AA137" s="341"/>
      <c r="AB137" s="341"/>
      <c r="AC137" s="648" t="s">
        <v>311</v>
      </c>
      <c r="AD137" s="649"/>
      <c r="AE137" s="650"/>
      <c r="AF137" s="664" t="s">
        <v>29</v>
      </c>
      <c r="AG137" s="419"/>
      <c r="AH137" s="419"/>
      <c r="AI137" s="419"/>
      <c r="AJ137" s="340"/>
      <c r="AK137" s="342" t="s">
        <v>31</v>
      </c>
      <c r="AL137" s="419"/>
      <c r="AM137" s="419"/>
      <c r="AN137" s="419"/>
      <c r="AO137" s="340"/>
      <c r="AP137" s="418" t="s">
        <v>104</v>
      </c>
      <c r="AQ137" s="419"/>
      <c r="AR137" s="419"/>
      <c r="AS137" s="419"/>
      <c r="AT137" s="420"/>
      <c r="AU137" s="484" t="s">
        <v>313</v>
      </c>
      <c r="AV137" s="485"/>
      <c r="AW137" s="485"/>
      <c r="AX137" s="485"/>
      <c r="AY137" s="485"/>
      <c r="AZ137" s="485"/>
      <c r="BA137" s="485"/>
      <c r="BB137" s="485"/>
      <c r="BC137" s="485"/>
      <c r="BD137" s="485"/>
      <c r="BE137" s="485"/>
      <c r="BF137" s="485"/>
      <c r="BG137" s="485"/>
      <c r="BH137" s="485"/>
      <c r="BI137" s="486"/>
    </row>
    <row r="138" spans="1:2639" ht="43.5" customHeight="1" x14ac:dyDescent="0.2">
      <c r="A138" s="758" t="s">
        <v>298</v>
      </c>
      <c r="B138" s="759"/>
      <c r="C138" s="759"/>
      <c r="D138" s="759"/>
      <c r="E138" s="759"/>
      <c r="F138" s="759"/>
      <c r="G138" s="760"/>
      <c r="H138" s="755">
        <v>2</v>
      </c>
      <c r="I138" s="756"/>
      <c r="J138" s="757"/>
      <c r="K138" s="755">
        <v>2</v>
      </c>
      <c r="L138" s="756"/>
      <c r="M138" s="757"/>
      <c r="N138" s="657">
        <f>K138*1.5</f>
        <v>3</v>
      </c>
      <c r="O138" s="658"/>
      <c r="P138" s="659"/>
      <c r="Q138" s="651" t="s">
        <v>184</v>
      </c>
      <c r="R138" s="651"/>
      <c r="S138" s="651"/>
      <c r="T138" s="651"/>
      <c r="U138" s="651"/>
      <c r="V138" s="652"/>
      <c r="W138" s="358">
        <v>6</v>
      </c>
      <c r="X138" s="653"/>
      <c r="Y138" s="357"/>
      <c r="Z138" s="358">
        <v>4</v>
      </c>
      <c r="AA138" s="653"/>
      <c r="AB138" s="357"/>
      <c r="AC138" s="654">
        <f>Z138*1.5</f>
        <v>6</v>
      </c>
      <c r="AD138" s="655"/>
      <c r="AE138" s="656"/>
      <c r="AF138" s="661">
        <v>8</v>
      </c>
      <c r="AG138" s="636"/>
      <c r="AH138" s="636"/>
      <c r="AI138" s="636"/>
      <c r="AJ138" s="427"/>
      <c r="AK138" s="635">
        <v>12</v>
      </c>
      <c r="AL138" s="636"/>
      <c r="AM138" s="636"/>
      <c r="AN138" s="636"/>
      <c r="AO138" s="427"/>
      <c r="AP138" s="673">
        <f>AK138*1.5</f>
        <v>18</v>
      </c>
      <c r="AQ138" s="674"/>
      <c r="AR138" s="674"/>
      <c r="AS138" s="674"/>
      <c r="AT138" s="675"/>
      <c r="AU138" s="487"/>
      <c r="AV138" s="488"/>
      <c r="AW138" s="488"/>
      <c r="AX138" s="488"/>
      <c r="AY138" s="488"/>
      <c r="AZ138" s="488"/>
      <c r="BA138" s="488"/>
      <c r="BB138" s="488"/>
      <c r="BC138" s="488"/>
      <c r="BD138" s="488"/>
      <c r="BE138" s="488"/>
      <c r="BF138" s="488"/>
      <c r="BG138" s="488"/>
      <c r="BH138" s="488"/>
      <c r="BI138" s="489"/>
    </row>
    <row r="139" spans="1:2639" ht="43.5" customHeight="1" thickBot="1" x14ac:dyDescent="0.25">
      <c r="A139" s="761"/>
      <c r="B139" s="762"/>
      <c r="C139" s="762"/>
      <c r="D139" s="762"/>
      <c r="E139" s="762"/>
      <c r="F139" s="762"/>
      <c r="G139" s="763"/>
      <c r="H139" s="563"/>
      <c r="I139" s="637"/>
      <c r="J139" s="638"/>
      <c r="K139" s="563"/>
      <c r="L139" s="637"/>
      <c r="M139" s="638"/>
      <c r="N139" s="631"/>
      <c r="O139" s="632"/>
      <c r="P139" s="633"/>
      <c r="Q139" s="644" t="s">
        <v>185</v>
      </c>
      <c r="R139" s="644"/>
      <c r="S139" s="644"/>
      <c r="T139" s="644"/>
      <c r="U139" s="644"/>
      <c r="V139" s="645"/>
      <c r="W139" s="398">
        <v>8</v>
      </c>
      <c r="X139" s="639"/>
      <c r="Y139" s="397"/>
      <c r="Z139" s="398">
        <v>6</v>
      </c>
      <c r="AA139" s="639"/>
      <c r="AB139" s="397"/>
      <c r="AC139" s="631">
        <v>9</v>
      </c>
      <c r="AD139" s="632"/>
      <c r="AE139" s="633"/>
      <c r="AF139" s="662"/>
      <c r="AG139" s="637"/>
      <c r="AH139" s="637"/>
      <c r="AI139" s="637"/>
      <c r="AJ139" s="638"/>
      <c r="AK139" s="563"/>
      <c r="AL139" s="637"/>
      <c r="AM139" s="637"/>
      <c r="AN139" s="637"/>
      <c r="AO139" s="638"/>
      <c r="AP139" s="631"/>
      <c r="AQ139" s="632"/>
      <c r="AR139" s="632"/>
      <c r="AS139" s="632"/>
      <c r="AT139" s="633"/>
      <c r="AU139" s="490"/>
      <c r="AV139" s="491"/>
      <c r="AW139" s="491"/>
      <c r="AX139" s="491"/>
      <c r="AY139" s="491"/>
      <c r="AZ139" s="491"/>
      <c r="BA139" s="491"/>
      <c r="BB139" s="491"/>
      <c r="BC139" s="491"/>
      <c r="BD139" s="491"/>
      <c r="BE139" s="491"/>
      <c r="BF139" s="491"/>
      <c r="BG139" s="491"/>
      <c r="BH139" s="491"/>
      <c r="BI139" s="492"/>
    </row>
    <row r="140" spans="1:2639" ht="12.75" customHeight="1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2"/>
      <c r="BG140" s="12"/>
      <c r="BH140" s="12"/>
      <c r="BI140" s="12"/>
    </row>
    <row r="141" spans="1:2639" ht="30" customHeight="1" x14ac:dyDescent="0.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92"/>
      <c r="Z141" s="92"/>
      <c r="AA141" s="55" t="s">
        <v>118</v>
      </c>
      <c r="AB141" s="92"/>
      <c r="AC141" s="92"/>
      <c r="AD141" s="92"/>
      <c r="AE141" s="92"/>
      <c r="AF141" s="92"/>
      <c r="AG141" s="92"/>
      <c r="AH141" s="92"/>
      <c r="AI141" s="92"/>
      <c r="AJ141" s="92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2"/>
      <c r="BG141" s="12"/>
      <c r="BH141" s="12"/>
      <c r="BI141" s="12"/>
    </row>
    <row r="142" spans="1:2639" ht="12.6" customHeight="1" thickBot="1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10"/>
      <c r="S142" s="10"/>
      <c r="T142" s="3"/>
      <c r="U142" s="13"/>
      <c r="V142" s="1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4"/>
      <c r="BG142" s="4"/>
      <c r="BH142" s="4"/>
      <c r="BI142" s="4"/>
    </row>
    <row r="143" spans="1:2639" s="23" customFormat="1" ht="108.6" customHeight="1" thickBot="1" x14ac:dyDescent="0.4">
      <c r="A143" s="663" t="s">
        <v>107</v>
      </c>
      <c r="B143" s="493"/>
      <c r="C143" s="493"/>
      <c r="D143" s="494"/>
      <c r="E143" s="640" t="s">
        <v>108</v>
      </c>
      <c r="F143" s="640"/>
      <c r="G143" s="640"/>
      <c r="H143" s="640"/>
      <c r="I143" s="640"/>
      <c r="J143" s="640"/>
      <c r="K143" s="640"/>
      <c r="L143" s="640"/>
      <c r="M143" s="640"/>
      <c r="N143" s="640"/>
      <c r="O143" s="640"/>
      <c r="P143" s="640"/>
      <c r="Q143" s="640"/>
      <c r="R143" s="640"/>
      <c r="S143" s="640"/>
      <c r="T143" s="640"/>
      <c r="U143" s="640"/>
      <c r="V143" s="640"/>
      <c r="W143" s="640"/>
      <c r="X143" s="640"/>
      <c r="Y143" s="640"/>
      <c r="Z143" s="640"/>
      <c r="AA143" s="640"/>
      <c r="AB143" s="640"/>
      <c r="AC143" s="640"/>
      <c r="AD143" s="640"/>
      <c r="AE143" s="640"/>
      <c r="AF143" s="640"/>
      <c r="AG143" s="640"/>
      <c r="AH143" s="640"/>
      <c r="AI143" s="640"/>
      <c r="AJ143" s="640"/>
      <c r="AK143" s="640"/>
      <c r="AL143" s="640"/>
      <c r="AM143" s="640"/>
      <c r="AN143" s="640"/>
      <c r="AO143" s="640"/>
      <c r="AP143" s="640"/>
      <c r="AQ143" s="640"/>
      <c r="AR143" s="640"/>
      <c r="AS143" s="640"/>
      <c r="AT143" s="640"/>
      <c r="AU143" s="640"/>
      <c r="AV143" s="640"/>
      <c r="AW143" s="640"/>
      <c r="AX143" s="640"/>
      <c r="AY143" s="640"/>
      <c r="AZ143" s="640"/>
      <c r="BA143" s="640"/>
      <c r="BB143" s="640"/>
      <c r="BC143" s="640"/>
      <c r="BD143" s="640"/>
      <c r="BE143" s="640"/>
      <c r="BF143" s="663" t="s">
        <v>146</v>
      </c>
      <c r="BG143" s="493"/>
      <c r="BH143" s="493"/>
      <c r="BI143" s="494"/>
      <c r="BM143" s="24"/>
      <c r="BN143" s="24"/>
      <c r="BO143" s="24"/>
    </row>
    <row r="144" spans="1:2639" s="23" customFormat="1" ht="95.25" customHeight="1" x14ac:dyDescent="0.35">
      <c r="A144" s="467" t="s">
        <v>119</v>
      </c>
      <c r="B144" s="468"/>
      <c r="C144" s="468"/>
      <c r="D144" s="469"/>
      <c r="E144" s="670" t="s">
        <v>275</v>
      </c>
      <c r="F144" s="671"/>
      <c r="G144" s="671"/>
      <c r="H144" s="671"/>
      <c r="I144" s="671"/>
      <c r="J144" s="671"/>
      <c r="K144" s="671"/>
      <c r="L144" s="671"/>
      <c r="M144" s="671"/>
      <c r="N144" s="671"/>
      <c r="O144" s="671"/>
      <c r="P144" s="671"/>
      <c r="Q144" s="671"/>
      <c r="R144" s="671"/>
      <c r="S144" s="671"/>
      <c r="T144" s="671"/>
      <c r="U144" s="671"/>
      <c r="V144" s="671"/>
      <c r="W144" s="671"/>
      <c r="X144" s="671"/>
      <c r="Y144" s="671"/>
      <c r="Z144" s="671"/>
      <c r="AA144" s="671"/>
      <c r="AB144" s="671"/>
      <c r="AC144" s="671"/>
      <c r="AD144" s="671"/>
      <c r="AE144" s="671"/>
      <c r="AF144" s="671"/>
      <c r="AG144" s="671"/>
      <c r="AH144" s="671"/>
      <c r="AI144" s="671"/>
      <c r="AJ144" s="671"/>
      <c r="AK144" s="671"/>
      <c r="AL144" s="671"/>
      <c r="AM144" s="671"/>
      <c r="AN144" s="671"/>
      <c r="AO144" s="671"/>
      <c r="AP144" s="671"/>
      <c r="AQ144" s="671"/>
      <c r="AR144" s="671"/>
      <c r="AS144" s="671"/>
      <c r="AT144" s="671"/>
      <c r="AU144" s="671"/>
      <c r="AV144" s="671"/>
      <c r="AW144" s="671"/>
      <c r="AX144" s="671"/>
      <c r="AY144" s="671"/>
      <c r="AZ144" s="671"/>
      <c r="BA144" s="671"/>
      <c r="BB144" s="671"/>
      <c r="BC144" s="671"/>
      <c r="BD144" s="671"/>
      <c r="BE144" s="672"/>
      <c r="BF144" s="773" t="s">
        <v>419</v>
      </c>
      <c r="BG144" s="503"/>
      <c r="BH144" s="503"/>
      <c r="BI144" s="504"/>
      <c r="BM144" s="24"/>
      <c r="BN144" s="24"/>
      <c r="BO144" s="24"/>
    </row>
    <row r="145" spans="1:70" s="23" customFormat="1" ht="48" customHeight="1" x14ac:dyDescent="0.35">
      <c r="A145" s="359" t="s">
        <v>120</v>
      </c>
      <c r="B145" s="326"/>
      <c r="C145" s="326"/>
      <c r="D145" s="361"/>
      <c r="E145" s="748" t="s">
        <v>276</v>
      </c>
      <c r="F145" s="749"/>
      <c r="G145" s="749"/>
      <c r="H145" s="749"/>
      <c r="I145" s="749"/>
      <c r="J145" s="749"/>
      <c r="K145" s="749"/>
      <c r="L145" s="749"/>
      <c r="M145" s="749"/>
      <c r="N145" s="749"/>
      <c r="O145" s="749"/>
      <c r="P145" s="749"/>
      <c r="Q145" s="749"/>
      <c r="R145" s="749"/>
      <c r="S145" s="749"/>
      <c r="T145" s="749"/>
      <c r="U145" s="749"/>
      <c r="V145" s="749"/>
      <c r="W145" s="749"/>
      <c r="X145" s="749"/>
      <c r="Y145" s="749"/>
      <c r="Z145" s="749"/>
      <c r="AA145" s="749"/>
      <c r="AB145" s="749"/>
      <c r="AC145" s="749"/>
      <c r="AD145" s="749"/>
      <c r="AE145" s="749"/>
      <c r="AF145" s="749"/>
      <c r="AG145" s="749"/>
      <c r="AH145" s="749"/>
      <c r="AI145" s="749"/>
      <c r="AJ145" s="749"/>
      <c r="AK145" s="749"/>
      <c r="AL145" s="749"/>
      <c r="AM145" s="749"/>
      <c r="AN145" s="749"/>
      <c r="AO145" s="749"/>
      <c r="AP145" s="749"/>
      <c r="AQ145" s="749"/>
      <c r="AR145" s="749"/>
      <c r="AS145" s="749"/>
      <c r="AT145" s="749"/>
      <c r="AU145" s="749"/>
      <c r="AV145" s="749"/>
      <c r="AW145" s="749"/>
      <c r="AX145" s="749"/>
      <c r="AY145" s="749"/>
      <c r="AZ145" s="749"/>
      <c r="BA145" s="749"/>
      <c r="BB145" s="749"/>
      <c r="BC145" s="749"/>
      <c r="BD145" s="749"/>
      <c r="BE145" s="750"/>
      <c r="BF145" s="660" t="s">
        <v>348</v>
      </c>
      <c r="BG145" s="319"/>
      <c r="BH145" s="319"/>
      <c r="BI145" s="320"/>
      <c r="BM145" s="24"/>
      <c r="BN145" s="24"/>
      <c r="BO145" s="24"/>
    </row>
    <row r="146" spans="1:70" ht="51.75" customHeight="1" x14ac:dyDescent="0.2">
      <c r="A146" s="359" t="s">
        <v>127</v>
      </c>
      <c r="B146" s="326"/>
      <c r="C146" s="326"/>
      <c r="D146" s="361"/>
      <c r="E146" s="431" t="s">
        <v>387</v>
      </c>
      <c r="F146" s="410"/>
      <c r="G146" s="410"/>
      <c r="H146" s="410"/>
      <c r="I146" s="410"/>
      <c r="J146" s="410"/>
      <c r="K146" s="410"/>
      <c r="L146" s="410"/>
      <c r="M146" s="410"/>
      <c r="N146" s="410"/>
      <c r="O146" s="410"/>
      <c r="P146" s="410"/>
      <c r="Q146" s="410"/>
      <c r="R146" s="410"/>
      <c r="S146" s="410"/>
      <c r="T146" s="410"/>
      <c r="U146" s="410"/>
      <c r="V146" s="410"/>
      <c r="W146" s="410"/>
      <c r="X146" s="410"/>
      <c r="Y146" s="410"/>
      <c r="Z146" s="410"/>
      <c r="AA146" s="410"/>
      <c r="AB146" s="410"/>
      <c r="AC146" s="410"/>
      <c r="AD146" s="410"/>
      <c r="AE146" s="410"/>
      <c r="AF146" s="410"/>
      <c r="AG146" s="410"/>
      <c r="AH146" s="410"/>
      <c r="AI146" s="410"/>
      <c r="AJ146" s="410"/>
      <c r="AK146" s="410"/>
      <c r="AL146" s="410"/>
      <c r="AM146" s="410"/>
      <c r="AN146" s="410"/>
      <c r="AO146" s="410"/>
      <c r="AP146" s="410"/>
      <c r="AQ146" s="410"/>
      <c r="AR146" s="410"/>
      <c r="AS146" s="410"/>
      <c r="AT146" s="410"/>
      <c r="AU146" s="410"/>
      <c r="AV146" s="410"/>
      <c r="AW146" s="410"/>
      <c r="AX146" s="410"/>
      <c r="AY146" s="410"/>
      <c r="AZ146" s="410"/>
      <c r="BA146" s="410"/>
      <c r="BB146" s="410"/>
      <c r="BC146" s="410"/>
      <c r="BD146" s="410"/>
      <c r="BE146" s="411"/>
      <c r="BF146" s="660" t="s">
        <v>112</v>
      </c>
      <c r="BG146" s="690"/>
      <c r="BH146" s="690"/>
      <c r="BI146" s="691"/>
    </row>
    <row r="147" spans="1:70" ht="46.5" customHeight="1" x14ac:dyDescent="0.2">
      <c r="A147" s="371" t="s">
        <v>128</v>
      </c>
      <c r="B147" s="372"/>
      <c r="C147" s="372"/>
      <c r="D147" s="373"/>
      <c r="E147" s="597" t="s">
        <v>278</v>
      </c>
      <c r="F147" s="442"/>
      <c r="G147" s="442"/>
      <c r="H147" s="442"/>
      <c r="I147" s="442"/>
      <c r="J147" s="442"/>
      <c r="K147" s="442"/>
      <c r="L147" s="442"/>
      <c r="M147" s="442"/>
      <c r="N147" s="442"/>
      <c r="O147" s="442"/>
      <c r="P147" s="442"/>
      <c r="Q147" s="442"/>
      <c r="R147" s="442"/>
      <c r="S147" s="442"/>
      <c r="T147" s="442"/>
      <c r="U147" s="442"/>
      <c r="V147" s="442"/>
      <c r="W147" s="442"/>
      <c r="X147" s="442"/>
      <c r="Y147" s="442"/>
      <c r="Z147" s="442"/>
      <c r="AA147" s="442"/>
      <c r="AB147" s="442"/>
      <c r="AC147" s="442"/>
      <c r="AD147" s="442"/>
      <c r="AE147" s="442"/>
      <c r="AF147" s="442"/>
      <c r="AG147" s="442"/>
      <c r="AH147" s="442"/>
      <c r="AI147" s="442"/>
      <c r="AJ147" s="442"/>
      <c r="AK147" s="442"/>
      <c r="AL147" s="442"/>
      <c r="AM147" s="442"/>
      <c r="AN147" s="442"/>
      <c r="AO147" s="442"/>
      <c r="AP147" s="442"/>
      <c r="AQ147" s="442"/>
      <c r="AR147" s="442"/>
      <c r="AS147" s="442"/>
      <c r="AT147" s="442"/>
      <c r="AU147" s="442"/>
      <c r="AV147" s="442"/>
      <c r="AW147" s="442"/>
      <c r="AX147" s="442"/>
      <c r="AY147" s="442"/>
      <c r="AZ147" s="442"/>
      <c r="BA147" s="442"/>
      <c r="BB147" s="442"/>
      <c r="BC147" s="442"/>
      <c r="BD147" s="442"/>
      <c r="BE147" s="443"/>
      <c r="BF147" s="743" t="s">
        <v>100</v>
      </c>
      <c r="BG147" s="456"/>
      <c r="BH147" s="456"/>
      <c r="BI147" s="457"/>
      <c r="BM147" s="2"/>
      <c r="BN147" s="2"/>
      <c r="BO147" s="2"/>
    </row>
    <row r="148" spans="1:70" s="99" customFormat="1" ht="100.5" customHeight="1" x14ac:dyDescent="0.2">
      <c r="A148" s="359" t="s">
        <v>135</v>
      </c>
      <c r="B148" s="326"/>
      <c r="C148" s="326"/>
      <c r="D148" s="361"/>
      <c r="E148" s="431" t="s">
        <v>375</v>
      </c>
      <c r="F148" s="410"/>
      <c r="G148" s="410"/>
      <c r="H148" s="410"/>
      <c r="I148" s="410"/>
      <c r="J148" s="410"/>
      <c r="K148" s="410"/>
      <c r="L148" s="410"/>
      <c r="M148" s="410"/>
      <c r="N148" s="410"/>
      <c r="O148" s="410"/>
      <c r="P148" s="410"/>
      <c r="Q148" s="410"/>
      <c r="R148" s="410"/>
      <c r="S148" s="410"/>
      <c r="T148" s="410"/>
      <c r="U148" s="410"/>
      <c r="V148" s="410"/>
      <c r="W148" s="410"/>
      <c r="X148" s="410"/>
      <c r="Y148" s="410"/>
      <c r="Z148" s="410"/>
      <c r="AA148" s="410"/>
      <c r="AB148" s="410"/>
      <c r="AC148" s="410"/>
      <c r="AD148" s="410"/>
      <c r="AE148" s="410"/>
      <c r="AF148" s="410"/>
      <c r="AG148" s="410"/>
      <c r="AH148" s="410"/>
      <c r="AI148" s="410"/>
      <c r="AJ148" s="410"/>
      <c r="AK148" s="410"/>
      <c r="AL148" s="410"/>
      <c r="AM148" s="410"/>
      <c r="AN148" s="410"/>
      <c r="AO148" s="410"/>
      <c r="AP148" s="410"/>
      <c r="AQ148" s="410"/>
      <c r="AR148" s="410"/>
      <c r="AS148" s="410"/>
      <c r="AT148" s="410"/>
      <c r="AU148" s="410"/>
      <c r="AV148" s="410"/>
      <c r="AW148" s="410"/>
      <c r="AX148" s="410"/>
      <c r="AY148" s="410"/>
      <c r="AZ148" s="410"/>
      <c r="BA148" s="410"/>
      <c r="BB148" s="410"/>
      <c r="BC148" s="410"/>
      <c r="BD148" s="410"/>
      <c r="BE148" s="411"/>
      <c r="BF148" s="660" t="s">
        <v>419</v>
      </c>
      <c r="BG148" s="319"/>
      <c r="BH148" s="319"/>
      <c r="BI148" s="320"/>
    </row>
    <row r="149" spans="1:70" ht="105.75" customHeight="1" x14ac:dyDescent="0.2">
      <c r="A149" s="412" t="s">
        <v>136</v>
      </c>
      <c r="B149" s="413"/>
      <c r="C149" s="413"/>
      <c r="D149" s="414"/>
      <c r="E149" s="415" t="s">
        <v>277</v>
      </c>
      <c r="F149" s="416"/>
      <c r="G149" s="416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  <c r="T149" s="416"/>
      <c r="U149" s="416"/>
      <c r="V149" s="416"/>
      <c r="W149" s="416"/>
      <c r="X149" s="416"/>
      <c r="Y149" s="416"/>
      <c r="Z149" s="416"/>
      <c r="AA149" s="416"/>
      <c r="AB149" s="416"/>
      <c r="AC149" s="416"/>
      <c r="AD149" s="416"/>
      <c r="AE149" s="416"/>
      <c r="AF149" s="416"/>
      <c r="AG149" s="416"/>
      <c r="AH149" s="416"/>
      <c r="AI149" s="416"/>
      <c r="AJ149" s="416"/>
      <c r="AK149" s="416"/>
      <c r="AL149" s="416"/>
      <c r="AM149" s="416"/>
      <c r="AN149" s="416"/>
      <c r="AO149" s="416"/>
      <c r="AP149" s="416"/>
      <c r="AQ149" s="416"/>
      <c r="AR149" s="416"/>
      <c r="AS149" s="416"/>
      <c r="AT149" s="416"/>
      <c r="AU149" s="416"/>
      <c r="AV149" s="416"/>
      <c r="AW149" s="416"/>
      <c r="AX149" s="416"/>
      <c r="AY149" s="416"/>
      <c r="AZ149" s="416"/>
      <c r="BA149" s="416"/>
      <c r="BB149" s="416"/>
      <c r="BC149" s="416"/>
      <c r="BD149" s="416"/>
      <c r="BE149" s="417"/>
      <c r="BF149" s="772" t="s">
        <v>419</v>
      </c>
      <c r="BG149" s="353"/>
      <c r="BH149" s="353"/>
      <c r="BI149" s="354"/>
      <c r="BM149" s="2"/>
      <c r="BN149" s="2"/>
      <c r="BO149" s="2"/>
    </row>
    <row r="150" spans="1:70" s="167" customFormat="1" ht="91.5" customHeight="1" x14ac:dyDescent="0.2">
      <c r="A150" s="519" t="s">
        <v>218</v>
      </c>
      <c r="B150" s="331"/>
      <c r="C150" s="331"/>
      <c r="D150" s="331"/>
      <c r="E150" s="552" t="s">
        <v>351</v>
      </c>
      <c r="F150" s="553"/>
      <c r="G150" s="553"/>
      <c r="H150" s="553"/>
      <c r="I150" s="553"/>
      <c r="J150" s="553"/>
      <c r="K150" s="553"/>
      <c r="L150" s="553"/>
      <c r="M150" s="553"/>
      <c r="N150" s="553"/>
      <c r="O150" s="553"/>
      <c r="P150" s="553"/>
      <c r="Q150" s="553"/>
      <c r="R150" s="553"/>
      <c r="S150" s="553"/>
      <c r="T150" s="553"/>
      <c r="U150" s="553"/>
      <c r="V150" s="553"/>
      <c r="W150" s="553"/>
      <c r="X150" s="553"/>
      <c r="Y150" s="553"/>
      <c r="Z150" s="553"/>
      <c r="AA150" s="553"/>
      <c r="AB150" s="553"/>
      <c r="AC150" s="553"/>
      <c r="AD150" s="553"/>
      <c r="AE150" s="553"/>
      <c r="AF150" s="553"/>
      <c r="AG150" s="553"/>
      <c r="AH150" s="553"/>
      <c r="AI150" s="553"/>
      <c r="AJ150" s="553"/>
      <c r="AK150" s="553"/>
      <c r="AL150" s="553"/>
      <c r="AM150" s="553"/>
      <c r="AN150" s="553"/>
      <c r="AO150" s="553"/>
      <c r="AP150" s="553"/>
      <c r="AQ150" s="553"/>
      <c r="AR150" s="553"/>
      <c r="AS150" s="553"/>
      <c r="AT150" s="553"/>
      <c r="AU150" s="553"/>
      <c r="AV150" s="553"/>
      <c r="AW150" s="553"/>
      <c r="AX150" s="553"/>
      <c r="AY150" s="553"/>
      <c r="AZ150" s="553"/>
      <c r="BA150" s="553"/>
      <c r="BB150" s="553"/>
      <c r="BC150" s="553"/>
      <c r="BD150" s="553"/>
      <c r="BE150" s="554"/>
      <c r="BF150" s="686" t="s">
        <v>114</v>
      </c>
      <c r="BG150" s="687"/>
      <c r="BH150" s="687"/>
      <c r="BI150" s="688"/>
      <c r="BJ150" s="165"/>
      <c r="BK150" s="166"/>
      <c r="BL150" s="166"/>
      <c r="BM150" s="166"/>
    </row>
    <row r="151" spans="1:70" s="136" customFormat="1" ht="74.25" customHeight="1" x14ac:dyDescent="0.2">
      <c r="A151" s="546" t="s">
        <v>219</v>
      </c>
      <c r="B151" s="421"/>
      <c r="C151" s="421"/>
      <c r="D151" s="421"/>
      <c r="E151" s="445" t="s">
        <v>352</v>
      </c>
      <c r="F151" s="446"/>
      <c r="G151" s="446"/>
      <c r="H151" s="446"/>
      <c r="I151" s="446"/>
      <c r="J151" s="446"/>
      <c r="K151" s="446"/>
      <c r="L151" s="446"/>
      <c r="M151" s="446"/>
      <c r="N151" s="446"/>
      <c r="O151" s="446"/>
      <c r="P151" s="446"/>
      <c r="Q151" s="446"/>
      <c r="R151" s="446"/>
      <c r="S151" s="446"/>
      <c r="T151" s="446"/>
      <c r="U151" s="446"/>
      <c r="V151" s="446"/>
      <c r="W151" s="446"/>
      <c r="X151" s="446"/>
      <c r="Y151" s="446"/>
      <c r="Z151" s="446"/>
      <c r="AA151" s="446"/>
      <c r="AB151" s="446"/>
      <c r="AC151" s="446"/>
      <c r="AD151" s="446"/>
      <c r="AE151" s="446"/>
      <c r="AF151" s="446"/>
      <c r="AG151" s="446"/>
      <c r="AH151" s="446"/>
      <c r="AI151" s="446"/>
      <c r="AJ151" s="446"/>
      <c r="AK151" s="446"/>
      <c r="AL151" s="446"/>
      <c r="AM151" s="446"/>
      <c r="AN151" s="446"/>
      <c r="AO151" s="446"/>
      <c r="AP151" s="446"/>
      <c r="AQ151" s="446"/>
      <c r="AR151" s="446"/>
      <c r="AS151" s="446"/>
      <c r="AT151" s="446"/>
      <c r="AU151" s="446"/>
      <c r="AV151" s="446"/>
      <c r="AW151" s="446"/>
      <c r="AX151" s="446"/>
      <c r="AY151" s="446"/>
      <c r="AZ151" s="446"/>
      <c r="BA151" s="446"/>
      <c r="BB151" s="446"/>
      <c r="BC151" s="446"/>
      <c r="BD151" s="446"/>
      <c r="BE151" s="447"/>
      <c r="BF151" s="715" t="s">
        <v>115</v>
      </c>
      <c r="BG151" s="716"/>
      <c r="BH151" s="716"/>
      <c r="BI151" s="717"/>
      <c r="BJ151" s="138"/>
      <c r="BK151" s="135"/>
      <c r="BL151" s="135"/>
      <c r="BM151" s="135"/>
      <c r="BP151" s="137"/>
      <c r="BQ151" s="137"/>
      <c r="BR151" s="137"/>
    </row>
    <row r="152" spans="1:70" s="136" customFormat="1" ht="103.5" customHeight="1" x14ac:dyDescent="0.2">
      <c r="A152" s="519" t="s">
        <v>220</v>
      </c>
      <c r="B152" s="331"/>
      <c r="C152" s="331"/>
      <c r="D152" s="331"/>
      <c r="E152" s="552" t="s">
        <v>353</v>
      </c>
      <c r="F152" s="553"/>
      <c r="G152" s="553"/>
      <c r="H152" s="553"/>
      <c r="I152" s="553"/>
      <c r="J152" s="553"/>
      <c r="K152" s="553"/>
      <c r="L152" s="553"/>
      <c r="M152" s="553"/>
      <c r="N152" s="553"/>
      <c r="O152" s="553"/>
      <c r="P152" s="553"/>
      <c r="Q152" s="553"/>
      <c r="R152" s="553"/>
      <c r="S152" s="553"/>
      <c r="T152" s="553"/>
      <c r="U152" s="553"/>
      <c r="V152" s="553"/>
      <c r="W152" s="553"/>
      <c r="X152" s="553"/>
      <c r="Y152" s="553"/>
      <c r="Z152" s="553"/>
      <c r="AA152" s="553"/>
      <c r="AB152" s="553"/>
      <c r="AC152" s="553"/>
      <c r="AD152" s="553"/>
      <c r="AE152" s="553"/>
      <c r="AF152" s="553"/>
      <c r="AG152" s="553"/>
      <c r="AH152" s="553"/>
      <c r="AI152" s="553"/>
      <c r="AJ152" s="553"/>
      <c r="AK152" s="553"/>
      <c r="AL152" s="553"/>
      <c r="AM152" s="553"/>
      <c r="AN152" s="553"/>
      <c r="AO152" s="553"/>
      <c r="AP152" s="553"/>
      <c r="AQ152" s="553"/>
      <c r="AR152" s="553"/>
      <c r="AS152" s="553"/>
      <c r="AT152" s="553"/>
      <c r="AU152" s="553"/>
      <c r="AV152" s="553"/>
      <c r="AW152" s="553"/>
      <c r="AX152" s="553"/>
      <c r="AY152" s="553"/>
      <c r="AZ152" s="553"/>
      <c r="BA152" s="553"/>
      <c r="BB152" s="553"/>
      <c r="BC152" s="553"/>
      <c r="BD152" s="553"/>
      <c r="BE152" s="554"/>
      <c r="BF152" s="702" t="s">
        <v>147</v>
      </c>
      <c r="BG152" s="703"/>
      <c r="BH152" s="703"/>
      <c r="BI152" s="704"/>
      <c r="BJ152" s="138"/>
      <c r="BK152" s="135"/>
      <c r="BL152" s="135"/>
      <c r="BM152" s="135"/>
    </row>
    <row r="153" spans="1:70" s="136" customFormat="1" ht="52.5" customHeight="1" x14ac:dyDescent="0.2">
      <c r="A153" s="519" t="s">
        <v>221</v>
      </c>
      <c r="B153" s="331"/>
      <c r="C153" s="331"/>
      <c r="D153" s="331"/>
      <c r="E153" s="552" t="s">
        <v>427</v>
      </c>
      <c r="F153" s="553"/>
      <c r="G153" s="553"/>
      <c r="H153" s="553"/>
      <c r="I153" s="553"/>
      <c r="J153" s="553"/>
      <c r="K153" s="553"/>
      <c r="L153" s="553"/>
      <c r="M153" s="553"/>
      <c r="N153" s="553"/>
      <c r="O153" s="553"/>
      <c r="P153" s="553"/>
      <c r="Q153" s="553"/>
      <c r="R153" s="553"/>
      <c r="S153" s="553"/>
      <c r="T153" s="553"/>
      <c r="U153" s="553"/>
      <c r="V153" s="553"/>
      <c r="W153" s="553"/>
      <c r="X153" s="553"/>
      <c r="Y153" s="553"/>
      <c r="Z153" s="553"/>
      <c r="AA153" s="553"/>
      <c r="AB153" s="553"/>
      <c r="AC153" s="553"/>
      <c r="AD153" s="553"/>
      <c r="AE153" s="553"/>
      <c r="AF153" s="553"/>
      <c r="AG153" s="553"/>
      <c r="AH153" s="553"/>
      <c r="AI153" s="553"/>
      <c r="AJ153" s="553"/>
      <c r="AK153" s="553"/>
      <c r="AL153" s="553"/>
      <c r="AM153" s="553"/>
      <c r="AN153" s="553"/>
      <c r="AO153" s="553"/>
      <c r="AP153" s="553"/>
      <c r="AQ153" s="553"/>
      <c r="AR153" s="553"/>
      <c r="AS153" s="553"/>
      <c r="AT153" s="553"/>
      <c r="AU153" s="553"/>
      <c r="AV153" s="553"/>
      <c r="AW153" s="553"/>
      <c r="AX153" s="553"/>
      <c r="AY153" s="553"/>
      <c r="AZ153" s="553"/>
      <c r="BA153" s="553"/>
      <c r="BB153" s="553"/>
      <c r="BC153" s="553"/>
      <c r="BD153" s="553"/>
      <c r="BE153" s="554"/>
      <c r="BF153" s="702" t="s">
        <v>129</v>
      </c>
      <c r="BG153" s="703"/>
      <c r="BH153" s="703"/>
      <c r="BI153" s="704"/>
      <c r="BJ153" s="139"/>
      <c r="BK153" s="135"/>
      <c r="BL153" s="135"/>
      <c r="BM153" s="135"/>
    </row>
    <row r="154" spans="1:70" s="136" customFormat="1" ht="50.25" customHeight="1" x14ac:dyDescent="0.2">
      <c r="A154" s="519" t="s">
        <v>222</v>
      </c>
      <c r="B154" s="331"/>
      <c r="C154" s="331"/>
      <c r="D154" s="331"/>
      <c r="E154" s="552" t="s">
        <v>305</v>
      </c>
      <c r="F154" s="553"/>
      <c r="G154" s="553"/>
      <c r="H154" s="553"/>
      <c r="I154" s="553"/>
      <c r="J154" s="553"/>
      <c r="K154" s="553"/>
      <c r="L154" s="553"/>
      <c r="M154" s="553"/>
      <c r="N154" s="553"/>
      <c r="O154" s="553"/>
      <c r="P154" s="553"/>
      <c r="Q154" s="553"/>
      <c r="R154" s="553"/>
      <c r="S154" s="553"/>
      <c r="T154" s="553"/>
      <c r="U154" s="553"/>
      <c r="V154" s="553"/>
      <c r="W154" s="553"/>
      <c r="X154" s="553"/>
      <c r="Y154" s="553"/>
      <c r="Z154" s="553"/>
      <c r="AA154" s="553"/>
      <c r="AB154" s="553"/>
      <c r="AC154" s="553"/>
      <c r="AD154" s="553"/>
      <c r="AE154" s="553"/>
      <c r="AF154" s="553"/>
      <c r="AG154" s="553"/>
      <c r="AH154" s="553"/>
      <c r="AI154" s="553"/>
      <c r="AJ154" s="553"/>
      <c r="AK154" s="553"/>
      <c r="AL154" s="553"/>
      <c r="AM154" s="553"/>
      <c r="AN154" s="553"/>
      <c r="AO154" s="553"/>
      <c r="AP154" s="553"/>
      <c r="AQ154" s="553"/>
      <c r="AR154" s="553"/>
      <c r="AS154" s="553"/>
      <c r="AT154" s="553"/>
      <c r="AU154" s="553"/>
      <c r="AV154" s="553"/>
      <c r="AW154" s="553"/>
      <c r="AX154" s="553"/>
      <c r="AY154" s="553"/>
      <c r="AZ154" s="553"/>
      <c r="BA154" s="553"/>
      <c r="BB154" s="553"/>
      <c r="BC154" s="553"/>
      <c r="BD154" s="553"/>
      <c r="BE154" s="554"/>
      <c r="BF154" s="702" t="s">
        <v>388</v>
      </c>
      <c r="BG154" s="703"/>
      <c r="BH154" s="703"/>
      <c r="BI154" s="704"/>
      <c r="BJ154" s="139"/>
      <c r="BK154" s="135"/>
      <c r="BL154" s="135"/>
      <c r="BM154" s="135"/>
    </row>
    <row r="155" spans="1:70" s="136" customFormat="1" ht="39.6" customHeight="1" thickBot="1" x14ac:dyDescent="0.25">
      <c r="A155" s="744" t="s">
        <v>223</v>
      </c>
      <c r="B155" s="745"/>
      <c r="C155" s="745"/>
      <c r="D155" s="621"/>
      <c r="E155" s="706" t="s">
        <v>428</v>
      </c>
      <c r="F155" s="707"/>
      <c r="G155" s="707"/>
      <c r="H155" s="707"/>
      <c r="I155" s="707"/>
      <c r="J155" s="707"/>
      <c r="K155" s="707"/>
      <c r="L155" s="707"/>
      <c r="M155" s="707"/>
      <c r="N155" s="707"/>
      <c r="O155" s="707"/>
      <c r="P155" s="707"/>
      <c r="Q155" s="707"/>
      <c r="R155" s="707"/>
      <c r="S155" s="707"/>
      <c r="T155" s="707"/>
      <c r="U155" s="707"/>
      <c r="V155" s="707"/>
      <c r="W155" s="707"/>
      <c r="X155" s="707"/>
      <c r="Y155" s="707"/>
      <c r="Z155" s="707"/>
      <c r="AA155" s="707"/>
      <c r="AB155" s="707"/>
      <c r="AC155" s="707"/>
      <c r="AD155" s="707"/>
      <c r="AE155" s="707"/>
      <c r="AF155" s="707"/>
      <c r="AG155" s="707"/>
      <c r="AH155" s="707"/>
      <c r="AI155" s="707"/>
      <c r="AJ155" s="707"/>
      <c r="AK155" s="707"/>
      <c r="AL155" s="707"/>
      <c r="AM155" s="707"/>
      <c r="AN155" s="707"/>
      <c r="AO155" s="707"/>
      <c r="AP155" s="707"/>
      <c r="AQ155" s="707"/>
      <c r="AR155" s="707"/>
      <c r="AS155" s="707"/>
      <c r="AT155" s="707"/>
      <c r="AU155" s="707"/>
      <c r="AV155" s="707"/>
      <c r="AW155" s="707"/>
      <c r="AX155" s="707"/>
      <c r="AY155" s="707"/>
      <c r="AZ155" s="707"/>
      <c r="BA155" s="707"/>
      <c r="BB155" s="707"/>
      <c r="BC155" s="707"/>
      <c r="BD155" s="707"/>
      <c r="BE155" s="708"/>
      <c r="BF155" s="709" t="s">
        <v>385</v>
      </c>
      <c r="BG155" s="710"/>
      <c r="BH155" s="710"/>
      <c r="BI155" s="711"/>
      <c r="BJ155" s="142"/>
      <c r="BK155" s="135"/>
      <c r="BL155" s="135"/>
      <c r="BM155" s="135"/>
    </row>
    <row r="156" spans="1:70" s="25" customFormat="1" ht="27.75" customHeight="1" x14ac:dyDescent="0.5">
      <c r="A156" s="47"/>
      <c r="R156" s="97"/>
      <c r="S156" s="97"/>
      <c r="BD156" s="88"/>
      <c r="BE156" s="88"/>
      <c r="BF156" s="88"/>
      <c r="BG156" s="88"/>
      <c r="BH156" s="88"/>
      <c r="BI156" s="30"/>
      <c r="BJ156" s="81"/>
    </row>
    <row r="157" spans="1:70" s="25" customFormat="1" ht="35.25" customHeight="1" x14ac:dyDescent="0.5">
      <c r="A157" s="98" t="s">
        <v>123</v>
      </c>
      <c r="B157" s="243"/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243"/>
      <c r="Q157" s="243"/>
      <c r="R157" s="80"/>
      <c r="S157" s="80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0"/>
      <c r="AG157" s="243"/>
      <c r="AH157" s="243"/>
      <c r="AI157" s="450" t="s">
        <v>123</v>
      </c>
      <c r="AJ157" s="450"/>
      <c r="AK157" s="450"/>
      <c r="AL157" s="450"/>
      <c r="AM157" s="450"/>
      <c r="AN157" s="450"/>
      <c r="AO157" s="450"/>
      <c r="AP157" s="450"/>
      <c r="AQ157" s="450"/>
      <c r="AR157" s="243"/>
      <c r="AS157" s="243"/>
      <c r="AT157" s="243"/>
      <c r="AU157" s="243"/>
      <c r="AV157" s="243"/>
      <c r="AW157" s="243"/>
      <c r="AX157" s="243"/>
      <c r="AY157" s="243"/>
      <c r="AZ157" s="243"/>
      <c r="BA157" s="243"/>
      <c r="BB157" s="243"/>
      <c r="BC157" s="243"/>
      <c r="BD157" s="243"/>
      <c r="BE157" s="243"/>
      <c r="BF157" s="243"/>
      <c r="BG157" s="243"/>
      <c r="BH157" s="243"/>
      <c r="BI157" s="30"/>
      <c r="BJ157" s="106">
        <f t="shared" ref="BJ157:BJ161" si="43">SUM(X157:AE157)</f>
        <v>0</v>
      </c>
    </row>
    <row r="158" spans="1:70" s="25" customFormat="1" ht="17.25" customHeight="1" x14ac:dyDescent="0.5">
      <c r="A158" s="477" t="s">
        <v>338</v>
      </c>
      <c r="B158" s="477"/>
      <c r="C158" s="477"/>
      <c r="D158" s="477"/>
      <c r="E158" s="477"/>
      <c r="F158" s="477"/>
      <c r="G158" s="477"/>
      <c r="H158" s="477"/>
      <c r="I158" s="477"/>
      <c r="J158" s="477"/>
      <c r="K158" s="477"/>
      <c r="L158" s="477"/>
      <c r="M158" s="477"/>
      <c r="N158" s="477"/>
      <c r="O158" s="477"/>
      <c r="P158" s="477"/>
      <c r="Q158" s="477"/>
      <c r="R158" s="477"/>
      <c r="S158" s="477"/>
      <c r="T158" s="477"/>
      <c r="U158" s="477"/>
      <c r="V158" s="477"/>
      <c r="W158" s="477"/>
      <c r="X158" s="477"/>
      <c r="Y158" s="82"/>
      <c r="Z158" s="82"/>
      <c r="AA158" s="82"/>
      <c r="AB158" s="82"/>
      <c r="AC158" s="82"/>
      <c r="AD158" s="243"/>
      <c r="AE158" s="240"/>
      <c r="AF158" s="243"/>
      <c r="AG158" s="243"/>
      <c r="AH158" s="243"/>
      <c r="AI158" s="705" t="s">
        <v>339</v>
      </c>
      <c r="AJ158" s="705"/>
      <c r="AK158" s="705"/>
      <c r="AL158" s="705"/>
      <c r="AM158" s="705"/>
      <c r="AN158" s="705"/>
      <c r="AO158" s="705"/>
      <c r="AP158" s="705"/>
      <c r="AQ158" s="705"/>
      <c r="AR158" s="705"/>
      <c r="AS158" s="705"/>
      <c r="AT158" s="705"/>
      <c r="AU158" s="705"/>
      <c r="AV158" s="705"/>
      <c r="AW158" s="705"/>
      <c r="AX158" s="705"/>
      <c r="AY158" s="705"/>
      <c r="AZ158" s="705"/>
      <c r="BA158" s="705"/>
      <c r="BB158" s="705"/>
      <c r="BC158" s="705"/>
      <c r="BD158" s="705"/>
      <c r="BE158" s="705"/>
      <c r="BF158" s="705"/>
      <c r="BG158" s="705"/>
      <c r="BH158" s="705"/>
      <c r="BI158" s="30"/>
      <c r="BJ158" s="106">
        <f t="shared" si="43"/>
        <v>0</v>
      </c>
    </row>
    <row r="159" spans="1:70" s="25" customFormat="1" ht="51.75" customHeight="1" x14ac:dyDescent="0.5">
      <c r="A159" s="477"/>
      <c r="B159" s="477"/>
      <c r="C159" s="477"/>
      <c r="D159" s="477"/>
      <c r="E159" s="477"/>
      <c r="F159" s="477"/>
      <c r="G159" s="477"/>
      <c r="H159" s="477"/>
      <c r="I159" s="477"/>
      <c r="J159" s="477"/>
      <c r="K159" s="477"/>
      <c r="L159" s="477"/>
      <c r="M159" s="477"/>
      <c r="N159" s="477"/>
      <c r="O159" s="477"/>
      <c r="P159" s="477"/>
      <c r="Q159" s="477"/>
      <c r="R159" s="477"/>
      <c r="S159" s="477"/>
      <c r="T159" s="477"/>
      <c r="U159" s="477"/>
      <c r="V159" s="477"/>
      <c r="W159" s="477"/>
      <c r="X159" s="477"/>
      <c r="Y159" s="82"/>
      <c r="Z159" s="82"/>
      <c r="AA159" s="82"/>
      <c r="AB159" s="82"/>
      <c r="AC159" s="82"/>
      <c r="AD159" s="243"/>
      <c r="AE159" s="240"/>
      <c r="AF159" s="243"/>
      <c r="AG159" s="243"/>
      <c r="AH159" s="243"/>
      <c r="AI159" s="705"/>
      <c r="AJ159" s="705"/>
      <c r="AK159" s="705"/>
      <c r="AL159" s="705"/>
      <c r="AM159" s="705"/>
      <c r="AN159" s="705"/>
      <c r="AO159" s="705"/>
      <c r="AP159" s="705"/>
      <c r="AQ159" s="705"/>
      <c r="AR159" s="705"/>
      <c r="AS159" s="705"/>
      <c r="AT159" s="705"/>
      <c r="AU159" s="705"/>
      <c r="AV159" s="705"/>
      <c r="AW159" s="705"/>
      <c r="AX159" s="705"/>
      <c r="AY159" s="705"/>
      <c r="AZ159" s="705"/>
      <c r="BA159" s="705"/>
      <c r="BB159" s="705"/>
      <c r="BC159" s="705"/>
      <c r="BD159" s="705"/>
      <c r="BE159" s="705"/>
      <c r="BF159" s="705"/>
      <c r="BG159" s="705"/>
      <c r="BH159" s="705"/>
      <c r="BI159" s="30"/>
      <c r="BJ159" s="106">
        <f t="shared" si="43"/>
        <v>0</v>
      </c>
    </row>
    <row r="160" spans="1:70" s="25" customFormat="1" ht="43.5" customHeight="1" x14ac:dyDescent="0.5">
      <c r="A160" s="498"/>
      <c r="B160" s="498"/>
      <c r="C160" s="498"/>
      <c r="D160" s="498"/>
      <c r="E160" s="498"/>
      <c r="F160" s="498"/>
      <c r="G160" s="498"/>
      <c r="H160" s="451" t="s">
        <v>166</v>
      </c>
      <c r="I160" s="451"/>
      <c r="J160" s="451"/>
      <c r="K160" s="451"/>
      <c r="L160" s="451"/>
      <c r="M160" s="451"/>
      <c r="N160" s="451"/>
      <c r="O160" s="451"/>
      <c r="P160" s="451"/>
      <c r="Q160" s="451"/>
      <c r="R160" s="83"/>
      <c r="S160" s="83"/>
      <c r="T160" s="83"/>
      <c r="U160" s="8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0"/>
      <c r="AF160" s="243"/>
      <c r="AG160" s="243"/>
      <c r="AH160" s="243"/>
      <c r="AI160" s="238"/>
      <c r="AJ160" s="236"/>
      <c r="AK160" s="236"/>
      <c r="AL160" s="236"/>
      <c r="AM160" s="236"/>
      <c r="AN160" s="236"/>
      <c r="AO160" s="236"/>
      <c r="AP160" s="718" t="s">
        <v>169</v>
      </c>
      <c r="AQ160" s="718"/>
      <c r="AR160" s="718"/>
      <c r="AS160" s="718"/>
      <c r="AT160" s="718"/>
      <c r="AU160" s="718"/>
      <c r="AV160" s="718"/>
      <c r="AW160" s="718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243"/>
      <c r="BI160" s="30"/>
      <c r="BJ160" s="106">
        <f t="shared" si="43"/>
        <v>0</v>
      </c>
    </row>
    <row r="161" spans="1:2101" s="25" customFormat="1" ht="48.75" customHeight="1" x14ac:dyDescent="0.5">
      <c r="A161" s="475"/>
      <c r="B161" s="475"/>
      <c r="C161" s="475"/>
      <c r="D161" s="475"/>
      <c r="E161" s="475"/>
      <c r="F161" s="475"/>
      <c r="G161" s="475"/>
      <c r="H161" s="471">
        <v>2022</v>
      </c>
      <c r="I161" s="471"/>
      <c r="J161" s="471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0"/>
      <c r="AF161" s="243"/>
      <c r="AG161" s="243"/>
      <c r="AH161" s="243"/>
      <c r="AI161" s="473" t="s">
        <v>165</v>
      </c>
      <c r="AJ161" s="473"/>
      <c r="AK161" s="473"/>
      <c r="AL161" s="473"/>
      <c r="AM161" s="473"/>
      <c r="AN161" s="473"/>
      <c r="AO161" s="473"/>
      <c r="AP161" s="471">
        <v>2022</v>
      </c>
      <c r="AQ161" s="471"/>
      <c r="AR161" s="471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243"/>
      <c r="BH161" s="243"/>
      <c r="BI161" s="30"/>
      <c r="BJ161" s="106">
        <f t="shared" si="43"/>
        <v>0</v>
      </c>
    </row>
    <row r="162" spans="1:2101" s="25" customFormat="1" ht="27.75" customHeight="1" x14ac:dyDescent="0.5">
      <c r="A162" s="47"/>
      <c r="R162" s="97"/>
      <c r="S162" s="97"/>
      <c r="BD162" s="88"/>
      <c r="BE162" s="88"/>
      <c r="BF162" s="88"/>
      <c r="BG162" s="88"/>
      <c r="BH162" s="88"/>
      <c r="BI162" s="30"/>
      <c r="BJ162" s="81"/>
    </row>
    <row r="163" spans="1:2101" s="25" customFormat="1" ht="27.75" customHeight="1" x14ac:dyDescent="0.5">
      <c r="A163" s="47"/>
      <c r="R163" s="97"/>
      <c r="S163" s="97"/>
      <c r="BD163" s="88"/>
      <c r="BE163" s="88"/>
      <c r="BF163" s="88"/>
      <c r="BG163" s="88"/>
      <c r="BH163" s="88"/>
      <c r="BI163" s="30"/>
      <c r="BJ163" s="81"/>
    </row>
    <row r="164" spans="1:2101" s="276" customFormat="1" ht="48.75" customHeight="1" x14ac:dyDescent="0.5">
      <c r="A164" s="317" t="s">
        <v>410</v>
      </c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25"/>
      <c r="N164" s="25"/>
      <c r="O164" s="25"/>
      <c r="P164" s="25"/>
      <c r="Q164" s="25"/>
      <c r="R164" s="97"/>
      <c r="S164" s="9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88"/>
      <c r="BE164" s="88"/>
      <c r="BF164" s="88"/>
      <c r="BG164" s="88"/>
      <c r="BH164" s="88"/>
      <c r="BI164" s="30"/>
      <c r="BJ164" s="81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  <c r="IL164" s="25"/>
      <c r="IM164" s="25"/>
      <c r="IN164" s="25"/>
      <c r="IO164" s="25"/>
      <c r="IP164" s="25"/>
      <c r="IQ164" s="25"/>
      <c r="IR164" s="25"/>
      <c r="IS164" s="25"/>
      <c r="IT164" s="25"/>
      <c r="IU164" s="25"/>
      <c r="IV164" s="25"/>
      <c r="IW164" s="25"/>
      <c r="IX164" s="25"/>
      <c r="IY164" s="25"/>
      <c r="IZ164" s="25"/>
      <c r="JA164" s="25"/>
      <c r="JB164" s="25"/>
      <c r="JC164" s="25"/>
      <c r="JD164" s="25"/>
      <c r="JE164" s="25"/>
      <c r="JF164" s="25"/>
      <c r="JG164" s="25"/>
      <c r="JH164" s="25"/>
      <c r="JI164" s="25"/>
      <c r="JJ164" s="25"/>
      <c r="JK164" s="25"/>
      <c r="JL164" s="25"/>
      <c r="JM164" s="25"/>
      <c r="JN164" s="25"/>
      <c r="JO164" s="25"/>
      <c r="JP164" s="25"/>
      <c r="JQ164" s="25"/>
      <c r="JR164" s="25"/>
      <c r="JS164" s="25"/>
      <c r="JT164" s="25"/>
      <c r="JU164" s="25"/>
      <c r="JV164" s="25"/>
      <c r="JW164" s="25"/>
      <c r="JX164" s="25"/>
      <c r="JY164" s="25"/>
      <c r="JZ164" s="25"/>
      <c r="KA164" s="25"/>
      <c r="KB164" s="25"/>
      <c r="KC164" s="25"/>
      <c r="KD164" s="25"/>
      <c r="KE164" s="25"/>
      <c r="KF164" s="25"/>
      <c r="KG164" s="25"/>
      <c r="KH164" s="25"/>
      <c r="KI164" s="25"/>
      <c r="KJ164" s="25"/>
      <c r="KK164" s="25"/>
      <c r="KL164" s="25"/>
      <c r="KM164" s="25"/>
      <c r="KN164" s="25"/>
      <c r="KO164" s="25"/>
      <c r="KP164" s="25"/>
      <c r="KQ164" s="25"/>
      <c r="KR164" s="25"/>
      <c r="KS164" s="25"/>
      <c r="KT164" s="25"/>
      <c r="KU164" s="25"/>
      <c r="KV164" s="25"/>
      <c r="KW164" s="25"/>
      <c r="KX164" s="25"/>
      <c r="KY164" s="25"/>
      <c r="KZ164" s="25"/>
      <c r="LA164" s="25"/>
      <c r="LB164" s="25"/>
      <c r="LC164" s="25"/>
      <c r="LD164" s="25"/>
      <c r="LE164" s="25"/>
      <c r="LF164" s="25"/>
      <c r="LG164" s="25"/>
      <c r="LH164" s="25"/>
      <c r="LI164" s="25"/>
      <c r="LJ164" s="25"/>
      <c r="LK164" s="25"/>
      <c r="LL164" s="25"/>
      <c r="LM164" s="25"/>
      <c r="LN164" s="25"/>
      <c r="LO164" s="25"/>
      <c r="LP164" s="25"/>
      <c r="LQ164" s="25"/>
      <c r="LR164" s="25"/>
      <c r="LS164" s="25"/>
      <c r="LT164" s="25"/>
      <c r="LU164" s="25"/>
      <c r="LV164" s="25"/>
      <c r="LW164" s="25"/>
      <c r="LX164" s="25"/>
      <c r="LY164" s="25"/>
      <c r="LZ164" s="25"/>
      <c r="MA164" s="25"/>
      <c r="MB164" s="25"/>
      <c r="MC164" s="25"/>
      <c r="MD164" s="25"/>
      <c r="ME164" s="25"/>
      <c r="MF164" s="25"/>
      <c r="MG164" s="25"/>
      <c r="MH164" s="25"/>
      <c r="MI164" s="25"/>
      <c r="MJ164" s="25"/>
      <c r="MK164" s="25"/>
      <c r="ML164" s="25"/>
      <c r="MM164" s="25"/>
      <c r="MN164" s="25"/>
      <c r="MO164" s="25"/>
      <c r="MP164" s="25"/>
      <c r="MQ164" s="25"/>
      <c r="MR164" s="25"/>
      <c r="MS164" s="25"/>
      <c r="MT164" s="25"/>
      <c r="MU164" s="25"/>
      <c r="MV164" s="25"/>
      <c r="MW164" s="25"/>
      <c r="MX164" s="25"/>
      <c r="MY164" s="25"/>
      <c r="MZ164" s="25"/>
      <c r="NA164" s="25"/>
      <c r="NB164" s="25"/>
      <c r="NC164" s="25"/>
      <c r="ND164" s="25"/>
      <c r="NE164" s="25"/>
      <c r="NF164" s="25"/>
      <c r="NG164" s="25"/>
      <c r="NH164" s="25"/>
      <c r="NI164" s="25"/>
      <c r="NJ164" s="25"/>
      <c r="NK164" s="25"/>
      <c r="NL164" s="25"/>
      <c r="NM164" s="25"/>
      <c r="NN164" s="25"/>
      <c r="NO164" s="25"/>
      <c r="NP164" s="25"/>
      <c r="NQ164" s="25"/>
      <c r="NR164" s="25"/>
      <c r="NS164" s="25"/>
      <c r="NT164" s="25"/>
      <c r="NU164" s="25"/>
      <c r="NV164" s="25"/>
      <c r="NW164" s="25"/>
      <c r="NX164" s="25"/>
      <c r="NY164" s="25"/>
      <c r="NZ164" s="25"/>
      <c r="OA164" s="25"/>
      <c r="OB164" s="25"/>
      <c r="OC164" s="25"/>
      <c r="OD164" s="25"/>
      <c r="OE164" s="25"/>
      <c r="OF164" s="25"/>
      <c r="OG164" s="25"/>
      <c r="OH164" s="25"/>
      <c r="OI164" s="25"/>
      <c r="OJ164" s="25"/>
      <c r="OK164" s="25"/>
      <c r="OL164" s="25"/>
      <c r="OM164" s="25"/>
      <c r="ON164" s="25"/>
      <c r="OO164" s="25"/>
      <c r="OP164" s="25"/>
      <c r="OQ164" s="25"/>
      <c r="OR164" s="25"/>
      <c r="OS164" s="25"/>
      <c r="OT164" s="25"/>
      <c r="OU164" s="25"/>
      <c r="OV164" s="25"/>
      <c r="OW164" s="25"/>
      <c r="OX164" s="25"/>
      <c r="OY164" s="25"/>
      <c r="OZ164" s="25"/>
      <c r="PA164" s="25"/>
      <c r="PB164" s="25"/>
      <c r="PC164" s="25"/>
      <c r="PD164" s="25"/>
      <c r="PE164" s="25"/>
      <c r="PF164" s="25"/>
      <c r="PG164" s="25"/>
      <c r="PH164" s="25"/>
      <c r="PI164" s="25"/>
      <c r="PJ164" s="25"/>
      <c r="PK164" s="25"/>
      <c r="PL164" s="25"/>
      <c r="PM164" s="25"/>
      <c r="PN164" s="25"/>
      <c r="PO164" s="25"/>
      <c r="PP164" s="25"/>
      <c r="PQ164" s="25"/>
      <c r="PR164" s="25"/>
      <c r="PS164" s="25"/>
      <c r="PT164" s="25"/>
      <c r="PU164" s="25"/>
      <c r="PV164" s="25"/>
      <c r="PW164" s="25"/>
      <c r="PX164" s="25"/>
      <c r="PY164" s="25"/>
      <c r="PZ164" s="25"/>
      <c r="QA164" s="25"/>
      <c r="QB164" s="25"/>
      <c r="QC164" s="25"/>
      <c r="QD164" s="25"/>
      <c r="QE164" s="25"/>
      <c r="QF164" s="25"/>
      <c r="QG164" s="25"/>
      <c r="QH164" s="25"/>
      <c r="QI164" s="25"/>
      <c r="QJ164" s="25"/>
      <c r="QK164" s="25"/>
      <c r="QL164" s="25"/>
      <c r="QM164" s="25"/>
      <c r="QN164" s="25"/>
      <c r="QO164" s="25"/>
      <c r="QP164" s="25"/>
      <c r="QQ164" s="25"/>
      <c r="QR164" s="25"/>
      <c r="QS164" s="25"/>
      <c r="QT164" s="25"/>
      <c r="QU164" s="25"/>
      <c r="QV164" s="25"/>
      <c r="QW164" s="25"/>
      <c r="QX164" s="25"/>
      <c r="QY164" s="25"/>
      <c r="QZ164" s="25"/>
      <c r="RA164" s="25"/>
      <c r="RB164" s="25"/>
      <c r="RC164" s="25"/>
      <c r="RD164" s="25"/>
      <c r="RE164" s="25"/>
      <c r="RF164" s="25"/>
      <c r="RG164" s="25"/>
      <c r="RH164" s="25"/>
      <c r="RI164" s="25"/>
      <c r="RJ164" s="25"/>
      <c r="RK164" s="25"/>
      <c r="RL164" s="25"/>
      <c r="RM164" s="25"/>
      <c r="RN164" s="25"/>
      <c r="RO164" s="25"/>
      <c r="RP164" s="25"/>
      <c r="RQ164" s="25"/>
      <c r="RR164" s="25"/>
      <c r="RS164" s="25"/>
      <c r="RT164" s="25"/>
      <c r="RU164" s="25"/>
      <c r="RV164" s="25"/>
      <c r="RW164" s="25"/>
      <c r="RX164" s="25"/>
      <c r="RY164" s="25"/>
      <c r="RZ164" s="25"/>
      <c r="SA164" s="25"/>
      <c r="SB164" s="25"/>
      <c r="SC164" s="25"/>
      <c r="SD164" s="25"/>
      <c r="SE164" s="25"/>
      <c r="SF164" s="25"/>
      <c r="SG164" s="25"/>
      <c r="SH164" s="25"/>
      <c r="SI164" s="25"/>
      <c r="SJ164" s="25"/>
      <c r="SK164" s="25"/>
      <c r="SL164" s="25"/>
      <c r="SM164" s="25"/>
      <c r="SN164" s="25"/>
      <c r="SO164" s="25"/>
      <c r="SP164" s="25"/>
      <c r="SQ164" s="25"/>
      <c r="SR164" s="25"/>
      <c r="SS164" s="25"/>
      <c r="ST164" s="25"/>
      <c r="SU164" s="25"/>
      <c r="SV164" s="25"/>
      <c r="SW164" s="25"/>
      <c r="SX164" s="25"/>
      <c r="SY164" s="25"/>
      <c r="SZ164" s="25"/>
      <c r="TA164" s="25"/>
      <c r="TB164" s="25"/>
      <c r="TC164" s="25"/>
      <c r="TD164" s="25"/>
      <c r="TE164" s="25"/>
      <c r="TF164" s="25"/>
      <c r="TG164" s="25"/>
      <c r="TH164" s="25"/>
      <c r="TI164" s="25"/>
      <c r="TJ164" s="25"/>
      <c r="TK164" s="25"/>
      <c r="TL164" s="25"/>
      <c r="TM164" s="25"/>
      <c r="TN164" s="25"/>
      <c r="TO164" s="25"/>
      <c r="TP164" s="25"/>
      <c r="TQ164" s="25"/>
      <c r="TR164" s="25"/>
      <c r="TS164" s="25"/>
      <c r="TT164" s="25"/>
      <c r="TU164" s="25"/>
      <c r="TV164" s="25"/>
      <c r="TW164" s="25"/>
      <c r="TX164" s="25"/>
      <c r="TY164" s="25"/>
      <c r="TZ164" s="25"/>
      <c r="UA164" s="25"/>
      <c r="UB164" s="25"/>
      <c r="UC164" s="25"/>
      <c r="UD164" s="25"/>
      <c r="UE164" s="25"/>
      <c r="UF164" s="25"/>
      <c r="UG164" s="25"/>
      <c r="UH164" s="25"/>
      <c r="UI164" s="25"/>
      <c r="UJ164" s="25"/>
      <c r="UK164" s="25"/>
      <c r="UL164" s="25"/>
      <c r="UM164" s="25"/>
      <c r="UN164" s="25"/>
      <c r="UO164" s="25"/>
      <c r="UP164" s="25"/>
      <c r="UQ164" s="25"/>
      <c r="UR164" s="25"/>
      <c r="US164" s="25"/>
      <c r="UT164" s="25"/>
      <c r="UU164" s="25"/>
      <c r="UV164" s="25"/>
      <c r="UW164" s="25"/>
      <c r="UX164" s="25"/>
      <c r="UY164" s="25"/>
      <c r="UZ164" s="25"/>
      <c r="VA164" s="25"/>
      <c r="VB164" s="25"/>
      <c r="VC164" s="25"/>
      <c r="VD164" s="25"/>
      <c r="VE164" s="25"/>
      <c r="VF164" s="25"/>
      <c r="VG164" s="25"/>
      <c r="VH164" s="25"/>
      <c r="VI164" s="25"/>
      <c r="VJ164" s="25"/>
      <c r="VK164" s="25"/>
      <c r="VL164" s="25"/>
      <c r="VM164" s="25"/>
      <c r="VN164" s="25"/>
      <c r="VO164" s="25"/>
      <c r="VP164" s="25"/>
      <c r="VQ164" s="25"/>
      <c r="VR164" s="25"/>
      <c r="VS164" s="25"/>
      <c r="VT164" s="25"/>
      <c r="VU164" s="25"/>
      <c r="VV164" s="25"/>
      <c r="VW164" s="25"/>
      <c r="VX164" s="25"/>
      <c r="VY164" s="25"/>
      <c r="VZ164" s="25"/>
      <c r="WA164" s="25"/>
      <c r="WB164" s="25"/>
      <c r="WC164" s="25"/>
      <c r="WD164" s="25"/>
      <c r="WE164" s="25"/>
      <c r="WF164" s="25"/>
      <c r="WG164" s="25"/>
      <c r="WH164" s="25"/>
      <c r="WI164" s="25"/>
      <c r="WJ164" s="25"/>
      <c r="WK164" s="25"/>
      <c r="WL164" s="25"/>
      <c r="WM164" s="25"/>
      <c r="WN164" s="25"/>
      <c r="WO164" s="25"/>
      <c r="WP164" s="25"/>
      <c r="WQ164" s="25"/>
      <c r="WR164" s="25"/>
      <c r="WS164" s="25"/>
      <c r="WT164" s="25"/>
      <c r="WU164" s="25"/>
      <c r="WV164" s="25"/>
      <c r="WW164" s="25"/>
      <c r="WX164" s="25"/>
      <c r="WY164" s="25"/>
      <c r="WZ164" s="25"/>
      <c r="XA164" s="25"/>
      <c r="XB164" s="25"/>
      <c r="XC164" s="25"/>
      <c r="XD164" s="25"/>
      <c r="XE164" s="25"/>
      <c r="XF164" s="25"/>
      <c r="XG164" s="25"/>
      <c r="XH164" s="25"/>
      <c r="XI164" s="25"/>
      <c r="XJ164" s="25"/>
      <c r="XK164" s="25"/>
      <c r="XL164" s="25"/>
      <c r="XM164" s="25"/>
      <c r="XN164" s="25"/>
      <c r="XO164" s="25"/>
      <c r="XP164" s="25"/>
      <c r="XQ164" s="25"/>
      <c r="XR164" s="25"/>
      <c r="XS164" s="25"/>
      <c r="XT164" s="25"/>
      <c r="XU164" s="25"/>
      <c r="XV164" s="25"/>
      <c r="XW164" s="25"/>
      <c r="XX164" s="25"/>
      <c r="XY164" s="25"/>
      <c r="XZ164" s="25"/>
      <c r="YA164" s="25"/>
      <c r="YB164" s="25"/>
      <c r="YC164" s="25"/>
      <c r="YD164" s="25"/>
      <c r="YE164" s="25"/>
      <c r="YF164" s="25"/>
      <c r="YG164" s="25"/>
      <c r="YH164" s="25"/>
      <c r="YI164" s="25"/>
      <c r="YJ164" s="25"/>
      <c r="YK164" s="25"/>
      <c r="YL164" s="25"/>
      <c r="YM164" s="25"/>
      <c r="YN164" s="25"/>
      <c r="YO164" s="25"/>
      <c r="YP164" s="25"/>
      <c r="YQ164" s="25"/>
      <c r="YR164" s="25"/>
      <c r="YS164" s="25"/>
      <c r="YT164" s="25"/>
      <c r="YU164" s="25"/>
      <c r="YV164" s="25"/>
      <c r="YW164" s="25"/>
      <c r="YX164" s="25"/>
      <c r="YY164" s="25"/>
      <c r="YZ164" s="25"/>
      <c r="ZA164" s="25"/>
      <c r="ZB164" s="25"/>
      <c r="ZC164" s="25"/>
      <c r="ZD164" s="25"/>
      <c r="ZE164" s="25"/>
      <c r="ZF164" s="25"/>
      <c r="ZG164" s="25"/>
      <c r="ZH164" s="25"/>
      <c r="ZI164" s="25"/>
      <c r="ZJ164" s="25"/>
      <c r="ZK164" s="25"/>
      <c r="ZL164" s="25"/>
      <c r="ZM164" s="25"/>
      <c r="ZN164" s="25"/>
      <c r="ZO164" s="25"/>
      <c r="ZP164" s="25"/>
      <c r="ZQ164" s="25"/>
      <c r="ZR164" s="25"/>
      <c r="ZS164" s="25"/>
      <c r="ZT164" s="25"/>
      <c r="ZU164" s="25"/>
      <c r="ZV164" s="25"/>
      <c r="ZW164" s="25"/>
      <c r="ZX164" s="25"/>
      <c r="ZY164" s="25"/>
      <c r="ZZ164" s="25"/>
      <c r="AAA164" s="25"/>
      <c r="AAB164" s="25"/>
      <c r="AAC164" s="25"/>
      <c r="AAD164" s="25"/>
      <c r="AAE164" s="25"/>
      <c r="AAF164" s="25"/>
      <c r="AAG164" s="25"/>
      <c r="AAH164" s="25"/>
      <c r="AAI164" s="25"/>
      <c r="AAJ164" s="25"/>
      <c r="AAK164" s="25"/>
      <c r="AAL164" s="25"/>
      <c r="AAM164" s="25"/>
      <c r="AAN164" s="25"/>
      <c r="AAO164" s="25"/>
      <c r="AAP164" s="25"/>
      <c r="AAQ164" s="25"/>
      <c r="AAR164" s="25"/>
      <c r="AAS164" s="25"/>
      <c r="AAT164" s="25"/>
      <c r="AAU164" s="25"/>
      <c r="AAV164" s="25"/>
      <c r="AAW164" s="25"/>
      <c r="AAX164" s="25"/>
      <c r="AAY164" s="25"/>
      <c r="AAZ164" s="25"/>
      <c r="ABA164" s="25"/>
      <c r="ABB164" s="25"/>
      <c r="ABC164" s="25"/>
      <c r="ABD164" s="25"/>
      <c r="ABE164" s="25"/>
      <c r="ABF164" s="25"/>
      <c r="ABG164" s="25"/>
      <c r="ABH164" s="25"/>
      <c r="ABI164" s="25"/>
      <c r="ABJ164" s="25"/>
      <c r="ABK164" s="25"/>
      <c r="ABL164" s="25"/>
      <c r="ABM164" s="25"/>
      <c r="ABN164" s="25"/>
      <c r="ABO164" s="25"/>
      <c r="ABP164" s="25"/>
      <c r="ABQ164" s="25"/>
      <c r="ABR164" s="25"/>
      <c r="ABS164" s="25"/>
      <c r="ABT164" s="25"/>
      <c r="ABU164" s="25"/>
      <c r="ABV164" s="25"/>
      <c r="ABW164" s="25"/>
      <c r="ABX164" s="25"/>
      <c r="ABY164" s="25"/>
      <c r="ABZ164" s="25"/>
      <c r="ACA164" s="25"/>
      <c r="ACB164" s="25"/>
      <c r="ACC164" s="25"/>
      <c r="ACD164" s="25"/>
      <c r="ACE164" s="25"/>
      <c r="ACF164" s="25"/>
      <c r="ACG164" s="25"/>
      <c r="ACH164" s="25"/>
      <c r="ACI164" s="25"/>
      <c r="ACJ164" s="25"/>
      <c r="ACK164" s="25"/>
      <c r="ACL164" s="25"/>
      <c r="ACM164" s="25"/>
      <c r="ACN164" s="25"/>
      <c r="ACO164" s="25"/>
      <c r="ACP164" s="25"/>
      <c r="ACQ164" s="25"/>
      <c r="ACR164" s="25"/>
      <c r="ACS164" s="25"/>
      <c r="ACT164" s="25"/>
      <c r="ACU164" s="25"/>
      <c r="ACV164" s="25"/>
      <c r="ACW164" s="25"/>
      <c r="ACX164" s="25"/>
      <c r="ACY164" s="25"/>
      <c r="ACZ164" s="25"/>
      <c r="ADA164" s="25"/>
      <c r="ADB164" s="25"/>
      <c r="ADC164" s="25"/>
      <c r="ADD164" s="25"/>
      <c r="ADE164" s="25"/>
      <c r="ADF164" s="25"/>
      <c r="ADG164" s="25"/>
      <c r="ADH164" s="25"/>
      <c r="ADI164" s="25"/>
      <c r="ADJ164" s="25"/>
      <c r="ADK164" s="25"/>
      <c r="ADL164" s="25"/>
      <c r="ADM164" s="25"/>
      <c r="ADN164" s="25"/>
      <c r="ADO164" s="25"/>
      <c r="ADP164" s="25"/>
      <c r="ADQ164" s="25"/>
      <c r="ADR164" s="25"/>
      <c r="ADS164" s="25"/>
      <c r="ADT164" s="25"/>
      <c r="ADU164" s="25"/>
      <c r="ADV164" s="25"/>
      <c r="ADW164" s="25"/>
      <c r="ADX164" s="25"/>
      <c r="ADY164" s="25"/>
      <c r="ADZ164" s="25"/>
      <c r="AEA164" s="25"/>
      <c r="AEB164" s="25"/>
      <c r="AEC164" s="25"/>
      <c r="AED164" s="25"/>
      <c r="AEE164" s="25"/>
      <c r="AEF164" s="25"/>
      <c r="AEG164" s="25"/>
      <c r="AEH164" s="25"/>
      <c r="AEI164" s="25"/>
      <c r="AEJ164" s="25"/>
      <c r="AEK164" s="25"/>
      <c r="AEL164" s="25"/>
      <c r="AEM164" s="25"/>
      <c r="AEN164" s="25"/>
      <c r="AEO164" s="25"/>
      <c r="AEP164" s="25"/>
      <c r="AEQ164" s="25"/>
      <c r="AER164" s="25"/>
      <c r="AES164" s="25"/>
      <c r="AET164" s="25"/>
      <c r="AEU164" s="25"/>
      <c r="AEV164" s="25"/>
      <c r="AEW164" s="25"/>
      <c r="AEX164" s="25"/>
      <c r="AEY164" s="25"/>
      <c r="AEZ164" s="25"/>
      <c r="AFA164" s="25"/>
      <c r="AFB164" s="25"/>
      <c r="AFC164" s="25"/>
      <c r="AFD164" s="25"/>
      <c r="AFE164" s="25"/>
      <c r="AFF164" s="25"/>
      <c r="AFG164" s="25"/>
      <c r="AFH164" s="25"/>
      <c r="AFI164" s="25"/>
      <c r="AFJ164" s="25"/>
      <c r="AFK164" s="25"/>
      <c r="AFL164" s="25"/>
      <c r="AFM164" s="25"/>
      <c r="AFN164" s="25"/>
      <c r="AFO164" s="25"/>
      <c r="AFP164" s="25"/>
      <c r="AFQ164" s="25"/>
      <c r="AFR164" s="25"/>
      <c r="AFS164" s="25"/>
      <c r="AFT164" s="25"/>
      <c r="AFU164" s="25"/>
      <c r="AFV164" s="25"/>
      <c r="AFW164" s="25"/>
      <c r="AFX164" s="25"/>
      <c r="AFY164" s="25"/>
      <c r="AFZ164" s="25"/>
      <c r="AGA164" s="25"/>
      <c r="AGB164" s="25"/>
      <c r="AGC164" s="25"/>
      <c r="AGD164" s="25"/>
      <c r="AGE164" s="25"/>
      <c r="AGF164" s="25"/>
      <c r="AGG164" s="25"/>
      <c r="AGH164" s="25"/>
      <c r="AGI164" s="25"/>
      <c r="AGJ164" s="25"/>
      <c r="AGK164" s="25"/>
      <c r="AGL164" s="25"/>
      <c r="AGM164" s="25"/>
      <c r="AGN164" s="25"/>
      <c r="AGO164" s="25"/>
      <c r="AGP164" s="25"/>
      <c r="AGQ164" s="25"/>
      <c r="AGR164" s="25"/>
      <c r="AGS164" s="25"/>
      <c r="AGT164" s="25"/>
      <c r="AGU164" s="25"/>
      <c r="AGV164" s="25"/>
      <c r="AGW164" s="25"/>
      <c r="AGX164" s="25"/>
      <c r="AGY164" s="25"/>
      <c r="AGZ164" s="25"/>
      <c r="AHA164" s="25"/>
      <c r="AHB164" s="25"/>
      <c r="AHC164" s="25"/>
      <c r="AHD164" s="25"/>
      <c r="AHE164" s="25"/>
      <c r="AHF164" s="25"/>
      <c r="AHG164" s="25"/>
      <c r="AHH164" s="25"/>
      <c r="AHI164" s="25"/>
      <c r="AHJ164" s="25"/>
      <c r="AHK164" s="25"/>
      <c r="AHL164" s="25"/>
      <c r="AHM164" s="25"/>
      <c r="AHN164" s="25"/>
      <c r="AHO164" s="25"/>
      <c r="AHP164" s="25"/>
      <c r="AHQ164" s="25"/>
      <c r="AHR164" s="25"/>
      <c r="AHS164" s="25"/>
      <c r="AHT164" s="25"/>
      <c r="AHU164" s="25"/>
      <c r="AHV164" s="25"/>
      <c r="AHW164" s="25"/>
      <c r="AHX164" s="25"/>
      <c r="AHY164" s="25"/>
      <c r="AHZ164" s="25"/>
      <c r="AIA164" s="25"/>
      <c r="AIB164" s="25"/>
      <c r="AIC164" s="25"/>
      <c r="AID164" s="25"/>
      <c r="AIE164" s="25"/>
      <c r="AIF164" s="25"/>
      <c r="AIG164" s="25"/>
      <c r="AIH164" s="25"/>
      <c r="AII164" s="25"/>
      <c r="AIJ164" s="25"/>
      <c r="AIK164" s="25"/>
      <c r="AIL164" s="25"/>
      <c r="AIM164" s="25"/>
      <c r="AIN164" s="25"/>
      <c r="AIO164" s="25"/>
      <c r="AIP164" s="25"/>
      <c r="AIQ164" s="25"/>
      <c r="AIR164" s="25"/>
      <c r="AIS164" s="25"/>
      <c r="AIT164" s="25"/>
      <c r="AIU164" s="25"/>
      <c r="AIV164" s="25"/>
      <c r="AIW164" s="25"/>
      <c r="AIX164" s="25"/>
      <c r="AIY164" s="25"/>
      <c r="AIZ164" s="25"/>
      <c r="AJA164" s="25"/>
      <c r="AJB164" s="25"/>
      <c r="AJC164" s="25"/>
      <c r="AJD164" s="25"/>
      <c r="AJE164" s="25"/>
      <c r="AJF164" s="25"/>
      <c r="AJG164" s="25"/>
      <c r="AJH164" s="25"/>
      <c r="AJI164" s="25"/>
      <c r="AJJ164" s="25"/>
      <c r="AJK164" s="25"/>
      <c r="AJL164" s="25"/>
      <c r="AJM164" s="25"/>
      <c r="AJN164" s="25"/>
      <c r="AJO164" s="25"/>
      <c r="AJP164" s="25"/>
      <c r="AJQ164" s="25"/>
      <c r="AJR164" s="25"/>
      <c r="AJS164" s="25"/>
      <c r="AJT164" s="25"/>
      <c r="AJU164" s="25"/>
      <c r="AJV164" s="25"/>
      <c r="AJW164" s="25"/>
      <c r="AJX164" s="25"/>
      <c r="AJY164" s="25"/>
      <c r="AJZ164" s="25"/>
      <c r="AKA164" s="25"/>
      <c r="AKB164" s="25"/>
      <c r="AKC164" s="25"/>
      <c r="AKD164" s="25"/>
      <c r="AKE164" s="25"/>
      <c r="AKF164" s="25"/>
      <c r="AKG164" s="25"/>
      <c r="AKH164" s="25"/>
      <c r="AKI164" s="25"/>
      <c r="AKJ164" s="25"/>
      <c r="AKK164" s="25"/>
      <c r="AKL164" s="25"/>
      <c r="AKM164" s="25"/>
      <c r="AKN164" s="25"/>
      <c r="AKO164" s="25"/>
      <c r="AKP164" s="25"/>
      <c r="AKQ164" s="25"/>
      <c r="AKR164" s="25"/>
      <c r="AKS164" s="25"/>
      <c r="AKT164" s="25"/>
      <c r="AKU164" s="25"/>
      <c r="AKV164" s="25"/>
      <c r="AKW164" s="25"/>
      <c r="AKX164" s="25"/>
      <c r="AKY164" s="25"/>
      <c r="AKZ164" s="25"/>
      <c r="ALA164" s="25"/>
      <c r="ALB164" s="25"/>
      <c r="ALC164" s="25"/>
      <c r="ALD164" s="25"/>
      <c r="ALE164" s="25"/>
      <c r="ALF164" s="25"/>
      <c r="ALG164" s="25"/>
      <c r="ALH164" s="25"/>
      <c r="ALI164" s="25"/>
      <c r="ALJ164" s="25"/>
      <c r="ALK164" s="25"/>
      <c r="ALL164" s="25"/>
      <c r="ALM164" s="25"/>
      <c r="ALN164" s="25"/>
      <c r="ALO164" s="25"/>
      <c r="ALP164" s="25"/>
      <c r="ALQ164" s="25"/>
      <c r="ALR164" s="25"/>
      <c r="ALS164" s="25"/>
      <c r="ALT164" s="25"/>
      <c r="ALU164" s="25"/>
      <c r="ALV164" s="25"/>
      <c r="ALW164" s="25"/>
      <c r="ALX164" s="25"/>
      <c r="ALY164" s="25"/>
      <c r="ALZ164" s="25"/>
      <c r="AMA164" s="25"/>
      <c r="AMB164" s="25"/>
      <c r="AMC164" s="25"/>
      <c r="AMD164" s="25"/>
      <c r="AME164" s="25"/>
      <c r="AMF164" s="25"/>
      <c r="AMG164" s="25"/>
      <c r="AMH164" s="25"/>
      <c r="AMI164" s="25"/>
      <c r="AMJ164" s="25"/>
      <c r="AMK164" s="25"/>
      <c r="AML164" s="25"/>
      <c r="AMM164" s="25"/>
      <c r="AMN164" s="25"/>
      <c r="AMO164" s="25"/>
      <c r="AMP164" s="25"/>
      <c r="AMQ164" s="25"/>
      <c r="AMR164" s="25"/>
      <c r="AMS164" s="25"/>
      <c r="AMT164" s="25"/>
      <c r="AMU164" s="25"/>
      <c r="AMV164" s="25"/>
      <c r="AMW164" s="25"/>
      <c r="AMX164" s="25"/>
      <c r="AMY164" s="25"/>
      <c r="AMZ164" s="25"/>
      <c r="ANA164" s="25"/>
      <c r="ANB164" s="25"/>
      <c r="ANC164" s="25"/>
      <c r="AND164" s="25"/>
      <c r="ANE164" s="25"/>
      <c r="ANF164" s="25"/>
      <c r="ANG164" s="25"/>
      <c r="ANH164" s="25"/>
      <c r="ANI164" s="25"/>
      <c r="ANJ164" s="25"/>
      <c r="ANK164" s="25"/>
      <c r="ANL164" s="25"/>
      <c r="ANM164" s="25"/>
      <c r="ANN164" s="25"/>
      <c r="ANO164" s="25"/>
      <c r="ANP164" s="25"/>
      <c r="ANQ164" s="25"/>
      <c r="ANR164" s="25"/>
      <c r="ANS164" s="25"/>
      <c r="ANT164" s="25"/>
      <c r="ANU164" s="25"/>
      <c r="ANV164" s="25"/>
      <c r="ANW164" s="25"/>
      <c r="ANX164" s="25"/>
      <c r="ANY164" s="25"/>
      <c r="ANZ164" s="25"/>
      <c r="AOA164" s="25"/>
      <c r="AOB164" s="25"/>
      <c r="AOC164" s="25"/>
      <c r="AOD164" s="25"/>
      <c r="AOE164" s="25"/>
      <c r="AOF164" s="25"/>
      <c r="AOG164" s="25"/>
      <c r="AOH164" s="25"/>
      <c r="AOI164" s="25"/>
      <c r="AOJ164" s="25"/>
      <c r="AOK164" s="25"/>
      <c r="AOL164" s="25"/>
      <c r="AOM164" s="25"/>
      <c r="AON164" s="25"/>
      <c r="AOO164" s="25"/>
      <c r="AOP164" s="25"/>
      <c r="AOQ164" s="25"/>
      <c r="AOR164" s="25"/>
      <c r="AOS164" s="25"/>
      <c r="AOT164" s="25"/>
      <c r="AOU164" s="25"/>
      <c r="AOV164" s="25"/>
      <c r="AOW164" s="25"/>
      <c r="AOX164" s="25"/>
      <c r="AOY164" s="25"/>
      <c r="AOZ164" s="25"/>
      <c r="APA164" s="25"/>
      <c r="APB164" s="25"/>
      <c r="APC164" s="25"/>
      <c r="APD164" s="25"/>
      <c r="APE164" s="25"/>
      <c r="APF164" s="25"/>
      <c r="APG164" s="25"/>
      <c r="APH164" s="25"/>
      <c r="API164" s="25"/>
      <c r="APJ164" s="25"/>
      <c r="APK164" s="25"/>
      <c r="APL164" s="25"/>
      <c r="APM164" s="25"/>
      <c r="APN164" s="25"/>
      <c r="APO164" s="25"/>
      <c r="APP164" s="25"/>
      <c r="APQ164" s="25"/>
      <c r="APR164" s="25"/>
      <c r="APS164" s="25"/>
      <c r="APT164" s="25"/>
      <c r="APU164" s="25"/>
      <c r="APV164" s="25"/>
      <c r="APW164" s="25"/>
      <c r="APX164" s="25"/>
      <c r="APY164" s="25"/>
      <c r="APZ164" s="25"/>
      <c r="AQA164" s="25"/>
      <c r="AQB164" s="25"/>
      <c r="AQC164" s="25"/>
      <c r="AQD164" s="25"/>
      <c r="AQE164" s="25"/>
      <c r="AQF164" s="25"/>
      <c r="AQG164" s="25"/>
      <c r="AQH164" s="25"/>
      <c r="AQI164" s="25"/>
      <c r="AQJ164" s="25"/>
      <c r="AQK164" s="25"/>
      <c r="AQL164" s="25"/>
      <c r="AQM164" s="25"/>
      <c r="AQN164" s="25"/>
      <c r="AQO164" s="25"/>
      <c r="AQP164" s="25"/>
      <c r="AQQ164" s="25"/>
      <c r="AQR164" s="25"/>
      <c r="AQS164" s="25"/>
      <c r="AQT164" s="25"/>
      <c r="AQU164" s="25"/>
      <c r="AQV164" s="25"/>
      <c r="AQW164" s="25"/>
      <c r="AQX164" s="25"/>
      <c r="AQY164" s="25"/>
      <c r="AQZ164" s="25"/>
      <c r="ARA164" s="25"/>
      <c r="ARB164" s="25"/>
      <c r="ARC164" s="25"/>
      <c r="ARD164" s="25"/>
      <c r="ARE164" s="25"/>
      <c r="ARF164" s="25"/>
      <c r="ARG164" s="25"/>
      <c r="ARH164" s="25"/>
      <c r="ARI164" s="25"/>
      <c r="ARJ164" s="25"/>
      <c r="ARK164" s="25"/>
      <c r="ARL164" s="25"/>
      <c r="ARM164" s="25"/>
      <c r="ARN164" s="25"/>
      <c r="ARO164" s="25"/>
      <c r="ARP164" s="25"/>
      <c r="ARQ164" s="25"/>
      <c r="ARR164" s="25"/>
      <c r="ARS164" s="25"/>
      <c r="ART164" s="25"/>
      <c r="ARU164" s="25"/>
      <c r="ARV164" s="25"/>
      <c r="ARW164" s="25"/>
      <c r="ARX164" s="25"/>
      <c r="ARY164" s="25"/>
      <c r="ARZ164" s="25"/>
      <c r="ASA164" s="25"/>
      <c r="ASB164" s="25"/>
      <c r="ASC164" s="25"/>
      <c r="ASD164" s="25"/>
      <c r="ASE164" s="25"/>
      <c r="ASF164" s="25"/>
      <c r="ASG164" s="25"/>
      <c r="ASH164" s="25"/>
      <c r="ASI164" s="25"/>
      <c r="ASJ164" s="25"/>
      <c r="ASK164" s="25"/>
      <c r="ASL164" s="25"/>
      <c r="ASM164" s="25"/>
      <c r="ASN164" s="25"/>
      <c r="ASO164" s="25"/>
      <c r="ASP164" s="25"/>
      <c r="ASQ164" s="25"/>
      <c r="ASR164" s="25"/>
      <c r="ASS164" s="25"/>
      <c r="AST164" s="25"/>
      <c r="ASU164" s="25"/>
      <c r="ASV164" s="25"/>
      <c r="ASW164" s="25"/>
      <c r="ASX164" s="25"/>
      <c r="ASY164" s="25"/>
      <c r="ASZ164" s="25"/>
      <c r="ATA164" s="25"/>
      <c r="ATB164" s="25"/>
      <c r="ATC164" s="25"/>
      <c r="ATD164" s="25"/>
      <c r="ATE164" s="25"/>
      <c r="ATF164" s="25"/>
      <c r="ATG164" s="25"/>
      <c r="ATH164" s="25"/>
      <c r="ATI164" s="25"/>
      <c r="ATJ164" s="25"/>
      <c r="ATK164" s="25"/>
      <c r="ATL164" s="25"/>
      <c r="ATM164" s="25"/>
      <c r="ATN164" s="25"/>
      <c r="ATO164" s="25"/>
      <c r="ATP164" s="25"/>
      <c r="ATQ164" s="25"/>
      <c r="ATR164" s="25"/>
      <c r="ATS164" s="25"/>
      <c r="ATT164" s="25"/>
      <c r="ATU164" s="25"/>
      <c r="ATV164" s="25"/>
      <c r="ATW164" s="25"/>
      <c r="ATX164" s="25"/>
      <c r="ATY164" s="25"/>
      <c r="ATZ164" s="25"/>
      <c r="AUA164" s="25"/>
      <c r="AUB164" s="25"/>
      <c r="AUC164" s="25"/>
      <c r="AUD164" s="25"/>
      <c r="AUE164" s="25"/>
      <c r="AUF164" s="25"/>
      <c r="AUG164" s="25"/>
      <c r="AUH164" s="25"/>
      <c r="AUI164" s="25"/>
      <c r="AUJ164" s="25"/>
      <c r="AUK164" s="25"/>
      <c r="AUL164" s="25"/>
      <c r="AUM164" s="25"/>
      <c r="AUN164" s="25"/>
      <c r="AUO164" s="25"/>
      <c r="AUP164" s="25"/>
      <c r="AUQ164" s="25"/>
      <c r="AUR164" s="25"/>
      <c r="AUS164" s="25"/>
      <c r="AUT164" s="25"/>
      <c r="AUU164" s="25"/>
      <c r="AUV164" s="25"/>
      <c r="AUW164" s="25"/>
      <c r="AUX164" s="25"/>
      <c r="AUY164" s="25"/>
      <c r="AUZ164" s="25"/>
      <c r="AVA164" s="25"/>
      <c r="AVB164" s="25"/>
      <c r="AVC164" s="25"/>
      <c r="AVD164" s="25"/>
      <c r="AVE164" s="25"/>
      <c r="AVF164" s="25"/>
      <c r="AVG164" s="25"/>
      <c r="AVH164" s="25"/>
      <c r="AVI164" s="25"/>
      <c r="AVJ164" s="25"/>
      <c r="AVK164" s="25"/>
      <c r="AVL164" s="25"/>
      <c r="AVM164" s="25"/>
      <c r="AVN164" s="25"/>
      <c r="AVO164" s="25"/>
      <c r="AVP164" s="25"/>
      <c r="AVQ164" s="25"/>
      <c r="AVR164" s="25"/>
      <c r="AVS164" s="25"/>
      <c r="AVT164" s="25"/>
      <c r="AVU164" s="25"/>
      <c r="AVV164" s="25"/>
      <c r="AVW164" s="25"/>
      <c r="AVX164" s="25"/>
      <c r="AVY164" s="25"/>
      <c r="AVZ164" s="25"/>
      <c r="AWA164" s="25"/>
      <c r="AWB164" s="25"/>
      <c r="AWC164" s="25"/>
      <c r="AWD164" s="25"/>
      <c r="AWE164" s="25"/>
      <c r="AWF164" s="25"/>
      <c r="AWG164" s="25"/>
      <c r="AWH164" s="25"/>
      <c r="AWI164" s="25"/>
      <c r="AWJ164" s="25"/>
      <c r="AWK164" s="25"/>
      <c r="AWL164" s="25"/>
      <c r="AWM164" s="25"/>
      <c r="AWN164" s="25"/>
      <c r="AWO164" s="25"/>
      <c r="AWP164" s="25"/>
      <c r="AWQ164" s="25"/>
      <c r="AWR164" s="25"/>
      <c r="AWS164" s="25"/>
      <c r="AWT164" s="25"/>
      <c r="AWU164" s="25"/>
      <c r="AWV164" s="25"/>
      <c r="AWW164" s="25"/>
      <c r="AWX164" s="25"/>
      <c r="AWY164" s="25"/>
      <c r="AWZ164" s="25"/>
      <c r="AXA164" s="25"/>
      <c r="AXB164" s="25"/>
      <c r="AXC164" s="25"/>
      <c r="AXD164" s="25"/>
      <c r="AXE164" s="25"/>
      <c r="AXF164" s="25"/>
      <c r="AXG164" s="25"/>
      <c r="AXH164" s="25"/>
      <c r="AXI164" s="25"/>
      <c r="AXJ164" s="25"/>
      <c r="AXK164" s="25"/>
      <c r="AXL164" s="25"/>
      <c r="AXM164" s="25"/>
      <c r="AXN164" s="25"/>
      <c r="AXO164" s="25"/>
      <c r="AXP164" s="25"/>
      <c r="AXQ164" s="25"/>
      <c r="AXR164" s="25"/>
      <c r="AXS164" s="25"/>
      <c r="AXT164" s="25"/>
      <c r="AXU164" s="25"/>
      <c r="AXV164" s="25"/>
      <c r="AXW164" s="25"/>
      <c r="AXX164" s="25"/>
      <c r="AXY164" s="25"/>
      <c r="AXZ164" s="25"/>
      <c r="AYA164" s="25"/>
      <c r="AYB164" s="25"/>
      <c r="AYC164" s="25"/>
      <c r="AYD164" s="25"/>
      <c r="AYE164" s="25"/>
      <c r="AYF164" s="25"/>
      <c r="AYG164" s="25"/>
      <c r="AYH164" s="25"/>
      <c r="AYI164" s="25"/>
      <c r="AYJ164" s="25"/>
      <c r="AYK164" s="25"/>
      <c r="AYL164" s="25"/>
      <c r="AYM164" s="25"/>
      <c r="AYN164" s="25"/>
      <c r="AYO164" s="25"/>
      <c r="AYP164" s="25"/>
      <c r="AYQ164" s="25"/>
      <c r="AYR164" s="25"/>
      <c r="AYS164" s="25"/>
      <c r="AYT164" s="25"/>
      <c r="AYU164" s="25"/>
      <c r="AYV164" s="25"/>
      <c r="AYW164" s="25"/>
      <c r="AYX164" s="25"/>
      <c r="AYY164" s="25"/>
      <c r="AYZ164" s="25"/>
      <c r="AZA164" s="25"/>
      <c r="AZB164" s="25"/>
      <c r="AZC164" s="25"/>
      <c r="AZD164" s="25"/>
      <c r="AZE164" s="25"/>
      <c r="AZF164" s="25"/>
      <c r="AZG164" s="25"/>
      <c r="AZH164" s="25"/>
      <c r="AZI164" s="25"/>
      <c r="AZJ164" s="25"/>
      <c r="AZK164" s="25"/>
      <c r="AZL164" s="25"/>
      <c r="AZM164" s="25"/>
      <c r="AZN164" s="25"/>
      <c r="AZO164" s="25"/>
      <c r="AZP164" s="25"/>
      <c r="AZQ164" s="25"/>
      <c r="AZR164" s="25"/>
      <c r="AZS164" s="25"/>
      <c r="AZT164" s="25"/>
      <c r="AZU164" s="25"/>
      <c r="AZV164" s="25"/>
      <c r="AZW164" s="25"/>
      <c r="AZX164" s="25"/>
      <c r="AZY164" s="25"/>
      <c r="AZZ164" s="25"/>
      <c r="BAA164" s="25"/>
      <c r="BAB164" s="25"/>
      <c r="BAC164" s="25"/>
      <c r="BAD164" s="25"/>
      <c r="BAE164" s="25"/>
      <c r="BAF164" s="25"/>
      <c r="BAG164" s="25"/>
      <c r="BAH164" s="25"/>
      <c r="BAI164" s="25"/>
      <c r="BAJ164" s="25"/>
      <c r="BAK164" s="25"/>
      <c r="BAL164" s="25"/>
      <c r="BAM164" s="25"/>
      <c r="BAN164" s="25"/>
      <c r="BAO164" s="25"/>
      <c r="BAP164" s="25"/>
      <c r="BAQ164" s="25"/>
      <c r="BAR164" s="25"/>
      <c r="BAS164" s="25"/>
      <c r="BAT164" s="25"/>
      <c r="BAU164" s="25"/>
      <c r="BAV164" s="25"/>
      <c r="BAW164" s="25"/>
      <c r="BAX164" s="25"/>
      <c r="BAY164" s="25"/>
      <c r="BAZ164" s="25"/>
      <c r="BBA164" s="25"/>
      <c r="BBB164" s="25"/>
      <c r="BBC164" s="25"/>
      <c r="BBD164" s="25"/>
      <c r="BBE164" s="25"/>
      <c r="BBF164" s="25"/>
      <c r="BBG164" s="25"/>
      <c r="BBH164" s="25"/>
      <c r="BBI164" s="25"/>
      <c r="BBJ164" s="25"/>
      <c r="BBK164" s="25"/>
      <c r="BBL164" s="25"/>
      <c r="BBM164" s="25"/>
      <c r="BBN164" s="25"/>
      <c r="BBO164" s="25"/>
      <c r="BBP164" s="25"/>
      <c r="BBQ164" s="25"/>
      <c r="BBR164" s="25"/>
      <c r="BBS164" s="25"/>
      <c r="BBT164" s="25"/>
      <c r="BBU164" s="25"/>
      <c r="BBV164" s="25"/>
      <c r="BBW164" s="25"/>
      <c r="BBX164" s="25"/>
      <c r="BBY164" s="25"/>
      <c r="BBZ164" s="25"/>
      <c r="BCA164" s="25"/>
      <c r="BCB164" s="25"/>
      <c r="BCC164" s="25"/>
      <c r="BCD164" s="25"/>
      <c r="BCE164" s="25"/>
      <c r="BCF164" s="25"/>
      <c r="BCG164" s="25"/>
      <c r="BCH164" s="25"/>
      <c r="BCI164" s="25"/>
      <c r="BCJ164" s="25"/>
      <c r="BCK164" s="25"/>
      <c r="BCL164" s="25"/>
      <c r="BCM164" s="25"/>
      <c r="BCN164" s="25"/>
      <c r="BCO164" s="25"/>
      <c r="BCP164" s="25"/>
      <c r="BCQ164" s="25"/>
      <c r="BCR164" s="25"/>
      <c r="BCS164" s="25"/>
      <c r="BCT164" s="25"/>
      <c r="BCU164" s="25"/>
      <c r="BCV164" s="25"/>
      <c r="BCW164" s="25"/>
      <c r="BCX164" s="25"/>
      <c r="BCY164" s="25"/>
      <c r="BCZ164" s="25"/>
      <c r="BDA164" s="25"/>
      <c r="BDB164" s="25"/>
      <c r="BDC164" s="25"/>
      <c r="BDD164" s="25"/>
      <c r="BDE164" s="25"/>
      <c r="BDF164" s="25"/>
      <c r="BDG164" s="25"/>
      <c r="BDH164" s="25"/>
      <c r="BDI164" s="25"/>
      <c r="BDJ164" s="25"/>
      <c r="BDK164" s="25"/>
      <c r="BDL164" s="25"/>
      <c r="BDM164" s="25"/>
      <c r="BDN164" s="25"/>
      <c r="BDO164" s="25"/>
      <c r="BDP164" s="25"/>
      <c r="BDQ164" s="25"/>
      <c r="BDR164" s="25"/>
      <c r="BDS164" s="25"/>
      <c r="BDT164" s="25"/>
      <c r="BDU164" s="25"/>
      <c r="BDV164" s="25"/>
      <c r="BDW164" s="25"/>
      <c r="BDX164" s="25"/>
      <c r="BDY164" s="25"/>
      <c r="BDZ164" s="25"/>
      <c r="BEA164" s="25"/>
      <c r="BEB164" s="25"/>
      <c r="BEC164" s="25"/>
      <c r="BED164" s="25"/>
      <c r="BEE164" s="25"/>
      <c r="BEF164" s="25"/>
      <c r="BEG164" s="25"/>
      <c r="BEH164" s="25"/>
      <c r="BEI164" s="25"/>
      <c r="BEJ164" s="25"/>
      <c r="BEK164" s="25"/>
      <c r="BEL164" s="25"/>
      <c r="BEM164" s="25"/>
      <c r="BEN164" s="25"/>
      <c r="BEO164" s="25"/>
      <c r="BEP164" s="25"/>
      <c r="BEQ164" s="25"/>
      <c r="BER164" s="25"/>
      <c r="BES164" s="25"/>
      <c r="BET164" s="25"/>
      <c r="BEU164" s="25"/>
      <c r="BEV164" s="25"/>
      <c r="BEW164" s="25"/>
      <c r="BEX164" s="25"/>
      <c r="BEY164" s="25"/>
      <c r="BEZ164" s="25"/>
      <c r="BFA164" s="25"/>
      <c r="BFB164" s="25"/>
      <c r="BFC164" s="25"/>
      <c r="BFD164" s="25"/>
      <c r="BFE164" s="25"/>
      <c r="BFF164" s="25"/>
      <c r="BFG164" s="25"/>
      <c r="BFH164" s="25"/>
      <c r="BFI164" s="25"/>
      <c r="BFJ164" s="25"/>
      <c r="BFK164" s="25"/>
      <c r="BFL164" s="25"/>
      <c r="BFM164" s="25"/>
      <c r="BFN164" s="25"/>
      <c r="BFO164" s="25"/>
      <c r="BFP164" s="25"/>
      <c r="BFQ164" s="25"/>
      <c r="BFR164" s="25"/>
      <c r="BFS164" s="25"/>
      <c r="BFT164" s="25"/>
      <c r="BFU164" s="25"/>
      <c r="BFV164" s="25"/>
      <c r="BFW164" s="25"/>
      <c r="BFX164" s="25"/>
      <c r="BFY164" s="25"/>
      <c r="BFZ164" s="25"/>
      <c r="BGA164" s="25"/>
      <c r="BGB164" s="25"/>
      <c r="BGC164" s="25"/>
      <c r="BGD164" s="25"/>
      <c r="BGE164" s="25"/>
      <c r="BGF164" s="25"/>
      <c r="BGG164" s="25"/>
      <c r="BGH164" s="25"/>
      <c r="BGI164" s="25"/>
      <c r="BGJ164" s="25"/>
      <c r="BGK164" s="25"/>
      <c r="BGL164" s="25"/>
      <c r="BGM164" s="25"/>
      <c r="BGN164" s="25"/>
      <c r="BGO164" s="25"/>
      <c r="BGP164" s="25"/>
      <c r="BGQ164" s="25"/>
      <c r="BGR164" s="25"/>
      <c r="BGS164" s="25"/>
      <c r="BGT164" s="25"/>
      <c r="BGU164" s="25"/>
      <c r="BGV164" s="25"/>
      <c r="BGW164" s="25"/>
      <c r="BGX164" s="25"/>
      <c r="BGY164" s="25"/>
      <c r="BGZ164" s="25"/>
      <c r="BHA164" s="25"/>
      <c r="BHB164" s="25"/>
      <c r="BHC164" s="25"/>
      <c r="BHD164" s="25"/>
      <c r="BHE164" s="25"/>
      <c r="BHF164" s="25"/>
      <c r="BHG164" s="25"/>
      <c r="BHH164" s="25"/>
      <c r="BHI164" s="25"/>
      <c r="BHJ164" s="25"/>
      <c r="BHK164" s="25"/>
      <c r="BHL164" s="25"/>
      <c r="BHM164" s="25"/>
      <c r="BHN164" s="25"/>
      <c r="BHO164" s="25"/>
      <c r="BHP164" s="25"/>
      <c r="BHQ164" s="25"/>
      <c r="BHR164" s="25"/>
      <c r="BHS164" s="25"/>
      <c r="BHT164" s="25"/>
      <c r="BHU164" s="25"/>
      <c r="BHV164" s="25"/>
      <c r="BHW164" s="25"/>
      <c r="BHX164" s="25"/>
      <c r="BHY164" s="25"/>
      <c r="BHZ164" s="25"/>
      <c r="BIA164" s="25"/>
      <c r="BIB164" s="25"/>
      <c r="BIC164" s="25"/>
      <c r="BID164" s="25"/>
      <c r="BIE164" s="25"/>
      <c r="BIF164" s="25"/>
      <c r="BIG164" s="25"/>
      <c r="BIH164" s="25"/>
      <c r="BII164" s="25"/>
      <c r="BIJ164" s="25"/>
      <c r="BIK164" s="25"/>
      <c r="BIL164" s="25"/>
      <c r="BIM164" s="25"/>
      <c r="BIN164" s="25"/>
      <c r="BIO164" s="25"/>
      <c r="BIP164" s="25"/>
      <c r="BIQ164" s="25"/>
      <c r="BIR164" s="25"/>
      <c r="BIS164" s="25"/>
      <c r="BIT164" s="25"/>
      <c r="BIU164" s="25"/>
      <c r="BIV164" s="25"/>
      <c r="BIW164" s="25"/>
      <c r="BIX164" s="25"/>
      <c r="BIY164" s="25"/>
      <c r="BIZ164" s="25"/>
      <c r="BJA164" s="25"/>
      <c r="BJB164" s="25"/>
      <c r="BJC164" s="25"/>
      <c r="BJD164" s="25"/>
      <c r="BJE164" s="25"/>
      <c r="BJF164" s="25"/>
      <c r="BJG164" s="25"/>
      <c r="BJH164" s="25"/>
      <c r="BJI164" s="25"/>
      <c r="BJJ164" s="25"/>
      <c r="BJK164" s="25"/>
      <c r="BJL164" s="25"/>
      <c r="BJM164" s="25"/>
      <c r="BJN164" s="25"/>
      <c r="BJO164" s="25"/>
      <c r="BJP164" s="25"/>
      <c r="BJQ164" s="25"/>
      <c r="BJR164" s="25"/>
      <c r="BJS164" s="25"/>
      <c r="BJT164" s="25"/>
      <c r="BJU164" s="25"/>
      <c r="BJV164" s="25"/>
      <c r="BJW164" s="25"/>
      <c r="BJX164" s="25"/>
      <c r="BJY164" s="25"/>
      <c r="BJZ164" s="25"/>
      <c r="BKA164" s="25"/>
      <c r="BKB164" s="25"/>
      <c r="BKC164" s="25"/>
      <c r="BKD164" s="25"/>
      <c r="BKE164" s="25"/>
      <c r="BKF164" s="25"/>
      <c r="BKG164" s="25"/>
      <c r="BKH164" s="25"/>
      <c r="BKI164" s="25"/>
      <c r="BKJ164" s="25"/>
      <c r="BKK164" s="25"/>
      <c r="BKL164" s="25"/>
      <c r="BKM164" s="25"/>
      <c r="BKN164" s="25"/>
      <c r="BKO164" s="25"/>
      <c r="BKP164" s="25"/>
      <c r="BKQ164" s="25"/>
      <c r="BKR164" s="25"/>
      <c r="BKS164" s="25"/>
      <c r="BKT164" s="25"/>
      <c r="BKU164" s="25"/>
      <c r="BKV164" s="25"/>
      <c r="BKW164" s="25"/>
      <c r="BKX164" s="25"/>
      <c r="BKY164" s="25"/>
      <c r="BKZ164" s="25"/>
      <c r="BLA164" s="25"/>
      <c r="BLB164" s="25"/>
      <c r="BLC164" s="25"/>
      <c r="BLD164" s="25"/>
      <c r="BLE164" s="25"/>
      <c r="BLF164" s="25"/>
      <c r="BLG164" s="25"/>
      <c r="BLH164" s="25"/>
      <c r="BLI164" s="25"/>
      <c r="BLJ164" s="25"/>
      <c r="BLK164" s="25"/>
      <c r="BLL164" s="25"/>
      <c r="BLM164" s="25"/>
      <c r="BLN164" s="25"/>
      <c r="BLO164" s="25"/>
      <c r="BLP164" s="25"/>
      <c r="BLQ164" s="25"/>
      <c r="BLR164" s="25"/>
      <c r="BLS164" s="25"/>
      <c r="BLT164" s="25"/>
      <c r="BLU164" s="25"/>
      <c r="BLV164" s="25"/>
      <c r="BLW164" s="25"/>
      <c r="BLX164" s="25"/>
      <c r="BLY164" s="25"/>
      <c r="BLZ164" s="25"/>
      <c r="BMA164" s="25"/>
      <c r="BMB164" s="25"/>
      <c r="BMC164" s="25"/>
      <c r="BMD164" s="25"/>
      <c r="BME164" s="25"/>
      <c r="BMF164" s="25"/>
      <c r="BMG164" s="25"/>
      <c r="BMH164" s="25"/>
      <c r="BMI164" s="25"/>
      <c r="BMJ164" s="25"/>
      <c r="BMK164" s="25"/>
      <c r="BML164" s="25"/>
      <c r="BMM164" s="25"/>
      <c r="BMN164" s="25"/>
      <c r="BMO164" s="25"/>
      <c r="BMP164" s="25"/>
      <c r="BMQ164" s="25"/>
      <c r="BMR164" s="25"/>
      <c r="BMS164" s="25"/>
      <c r="BMT164" s="25"/>
      <c r="BMU164" s="25"/>
      <c r="BMV164" s="25"/>
      <c r="BMW164" s="25"/>
      <c r="BMX164" s="25"/>
      <c r="BMY164" s="25"/>
      <c r="BMZ164" s="25"/>
      <c r="BNA164" s="25"/>
      <c r="BNB164" s="25"/>
      <c r="BNC164" s="25"/>
      <c r="BND164" s="25"/>
      <c r="BNE164" s="25"/>
      <c r="BNF164" s="25"/>
      <c r="BNG164" s="25"/>
      <c r="BNH164" s="25"/>
      <c r="BNI164" s="25"/>
      <c r="BNJ164" s="25"/>
      <c r="BNK164" s="25"/>
      <c r="BNL164" s="25"/>
      <c r="BNM164" s="25"/>
      <c r="BNN164" s="25"/>
      <c r="BNO164" s="25"/>
      <c r="BNP164" s="25"/>
      <c r="BNQ164" s="25"/>
      <c r="BNR164" s="25"/>
      <c r="BNS164" s="25"/>
      <c r="BNT164" s="25"/>
      <c r="BNU164" s="25"/>
      <c r="BNV164" s="25"/>
      <c r="BNW164" s="25"/>
      <c r="BNX164" s="25"/>
      <c r="BNY164" s="25"/>
      <c r="BNZ164" s="25"/>
      <c r="BOA164" s="25"/>
      <c r="BOB164" s="25"/>
      <c r="BOC164" s="25"/>
      <c r="BOD164" s="25"/>
      <c r="BOE164" s="25"/>
      <c r="BOF164" s="25"/>
      <c r="BOG164" s="25"/>
      <c r="BOH164" s="25"/>
      <c r="BOI164" s="25"/>
      <c r="BOJ164" s="25"/>
      <c r="BOK164" s="25"/>
      <c r="BOL164" s="25"/>
      <c r="BOM164" s="25"/>
      <c r="BON164" s="25"/>
      <c r="BOO164" s="25"/>
      <c r="BOP164" s="25"/>
      <c r="BOQ164" s="25"/>
      <c r="BOR164" s="25"/>
      <c r="BOS164" s="25"/>
      <c r="BOT164" s="25"/>
      <c r="BOU164" s="25"/>
      <c r="BOV164" s="25"/>
      <c r="BOW164" s="25"/>
      <c r="BOX164" s="25"/>
      <c r="BOY164" s="25"/>
      <c r="BOZ164" s="25"/>
      <c r="BPA164" s="25"/>
      <c r="BPB164" s="25"/>
      <c r="BPC164" s="25"/>
      <c r="BPD164" s="25"/>
      <c r="BPE164" s="25"/>
      <c r="BPF164" s="25"/>
      <c r="BPG164" s="25"/>
      <c r="BPH164" s="25"/>
      <c r="BPI164" s="25"/>
      <c r="BPJ164" s="25"/>
      <c r="BPK164" s="25"/>
      <c r="BPL164" s="25"/>
      <c r="BPM164" s="25"/>
      <c r="BPN164" s="25"/>
      <c r="BPO164" s="25"/>
      <c r="BPP164" s="25"/>
      <c r="BPQ164" s="25"/>
      <c r="BPR164" s="25"/>
      <c r="BPS164" s="25"/>
      <c r="BPT164" s="25"/>
      <c r="BPU164" s="25"/>
      <c r="BPV164" s="25"/>
      <c r="BPW164" s="25"/>
      <c r="BPX164" s="25"/>
      <c r="BPY164" s="25"/>
      <c r="BPZ164" s="25"/>
      <c r="BQA164" s="25"/>
      <c r="BQB164" s="25"/>
      <c r="BQC164" s="25"/>
      <c r="BQD164" s="25"/>
      <c r="BQE164" s="25"/>
      <c r="BQF164" s="25"/>
      <c r="BQG164" s="25"/>
      <c r="BQH164" s="25"/>
      <c r="BQI164" s="25"/>
      <c r="BQJ164" s="25"/>
      <c r="BQK164" s="25"/>
      <c r="BQL164" s="25"/>
      <c r="BQM164" s="25"/>
      <c r="BQN164" s="25"/>
      <c r="BQO164" s="25"/>
      <c r="BQP164" s="25"/>
      <c r="BQQ164" s="25"/>
      <c r="BQR164" s="25"/>
      <c r="BQS164" s="25"/>
      <c r="BQT164" s="25"/>
      <c r="BQU164" s="25"/>
      <c r="BQV164" s="25"/>
      <c r="BQW164" s="25"/>
      <c r="BQX164" s="25"/>
      <c r="BQY164" s="25"/>
      <c r="BQZ164" s="25"/>
      <c r="BRA164" s="25"/>
      <c r="BRB164" s="25"/>
      <c r="BRC164" s="25"/>
      <c r="BRD164" s="25"/>
      <c r="BRE164" s="25"/>
      <c r="BRF164" s="25"/>
      <c r="BRG164" s="25"/>
      <c r="BRH164" s="25"/>
      <c r="BRI164" s="25"/>
      <c r="BRJ164" s="25"/>
      <c r="BRK164" s="25"/>
      <c r="BRL164" s="25"/>
      <c r="BRM164" s="25"/>
      <c r="BRN164" s="25"/>
      <c r="BRO164" s="25"/>
      <c r="BRP164" s="25"/>
      <c r="BRQ164" s="25"/>
      <c r="BRR164" s="25"/>
      <c r="BRS164" s="25"/>
      <c r="BRT164" s="25"/>
      <c r="BRU164" s="25"/>
      <c r="BRV164" s="25"/>
      <c r="BRW164" s="25"/>
      <c r="BRX164" s="25"/>
      <c r="BRY164" s="25"/>
      <c r="BRZ164" s="25"/>
      <c r="BSA164" s="25"/>
      <c r="BSB164" s="25"/>
      <c r="BSC164" s="25"/>
      <c r="BSD164" s="25"/>
      <c r="BSE164" s="25"/>
      <c r="BSF164" s="25"/>
      <c r="BSG164" s="25"/>
      <c r="BSH164" s="25"/>
      <c r="BSI164" s="25"/>
      <c r="BSJ164" s="25"/>
      <c r="BSK164" s="25"/>
      <c r="BSL164" s="25"/>
      <c r="BSM164" s="25"/>
      <c r="BSN164" s="25"/>
      <c r="BSO164" s="25"/>
      <c r="BSP164" s="25"/>
      <c r="BSQ164" s="25"/>
      <c r="BSR164" s="25"/>
      <c r="BSS164" s="25"/>
      <c r="BST164" s="25"/>
      <c r="BSU164" s="25"/>
      <c r="BSV164" s="25"/>
      <c r="BSW164" s="25"/>
      <c r="BSX164" s="25"/>
      <c r="BSY164" s="25"/>
      <c r="BSZ164" s="25"/>
      <c r="BTA164" s="25"/>
      <c r="BTB164" s="25"/>
      <c r="BTC164" s="25"/>
      <c r="BTD164" s="25"/>
      <c r="BTE164" s="25"/>
      <c r="BTF164" s="25"/>
      <c r="BTG164" s="25"/>
      <c r="BTH164" s="25"/>
      <c r="BTI164" s="25"/>
      <c r="BTJ164" s="25"/>
      <c r="BTK164" s="25"/>
      <c r="BTL164" s="25"/>
      <c r="BTM164" s="25"/>
      <c r="BTN164" s="25"/>
      <c r="BTO164" s="25"/>
      <c r="BTP164" s="25"/>
      <c r="BTQ164" s="25"/>
      <c r="BTR164" s="25"/>
      <c r="BTS164" s="25"/>
      <c r="BTT164" s="25"/>
      <c r="BTU164" s="25"/>
      <c r="BTV164" s="25"/>
      <c r="BTW164" s="25"/>
      <c r="BTX164" s="25"/>
      <c r="BTY164" s="25"/>
      <c r="BTZ164" s="25"/>
      <c r="BUA164" s="25"/>
      <c r="BUB164" s="25"/>
      <c r="BUC164" s="25"/>
      <c r="BUD164" s="25"/>
      <c r="BUE164" s="25"/>
      <c r="BUF164" s="25"/>
      <c r="BUG164" s="25"/>
      <c r="BUH164" s="25"/>
      <c r="BUI164" s="25"/>
      <c r="BUJ164" s="25"/>
      <c r="BUK164" s="25"/>
      <c r="BUL164" s="25"/>
      <c r="BUM164" s="25"/>
      <c r="BUN164" s="25"/>
      <c r="BUO164" s="25"/>
      <c r="BUP164" s="25"/>
      <c r="BUQ164" s="25"/>
      <c r="BUR164" s="25"/>
      <c r="BUS164" s="25"/>
      <c r="BUT164" s="25"/>
      <c r="BUU164" s="25"/>
      <c r="BUV164" s="25"/>
      <c r="BUW164" s="25"/>
      <c r="BUX164" s="25"/>
      <c r="BUY164" s="25"/>
      <c r="BUZ164" s="25"/>
      <c r="BVA164" s="25"/>
      <c r="BVB164" s="25"/>
      <c r="BVC164" s="25"/>
      <c r="BVD164" s="25"/>
      <c r="BVE164" s="25"/>
      <c r="BVF164" s="25"/>
      <c r="BVG164" s="25"/>
      <c r="BVH164" s="25"/>
      <c r="BVI164" s="25"/>
      <c r="BVJ164" s="25"/>
      <c r="BVK164" s="25"/>
      <c r="BVL164" s="25"/>
      <c r="BVM164" s="25"/>
      <c r="BVN164" s="25"/>
      <c r="BVO164" s="25"/>
      <c r="BVP164" s="25"/>
      <c r="BVQ164" s="25"/>
      <c r="BVR164" s="25"/>
      <c r="BVS164" s="25"/>
      <c r="BVT164" s="25"/>
      <c r="BVU164" s="25"/>
      <c r="BVV164" s="25"/>
      <c r="BVW164" s="25"/>
      <c r="BVX164" s="25"/>
      <c r="BVY164" s="25"/>
      <c r="BVZ164" s="25"/>
      <c r="BWA164" s="25"/>
      <c r="BWB164" s="25"/>
      <c r="BWC164" s="25"/>
      <c r="BWD164" s="25"/>
      <c r="BWE164" s="25"/>
      <c r="BWF164" s="25"/>
      <c r="BWG164" s="25"/>
      <c r="BWH164" s="25"/>
      <c r="BWI164" s="25"/>
      <c r="BWJ164" s="25"/>
      <c r="BWK164" s="25"/>
      <c r="BWL164" s="25"/>
      <c r="BWM164" s="25"/>
      <c r="BWN164" s="25"/>
      <c r="BWO164" s="25"/>
      <c r="BWP164" s="25"/>
      <c r="BWQ164" s="25"/>
      <c r="BWR164" s="25"/>
      <c r="BWS164" s="25"/>
      <c r="BWT164" s="25"/>
      <c r="BWU164" s="25"/>
      <c r="BWV164" s="25"/>
      <c r="BWW164" s="25"/>
      <c r="BWX164" s="25"/>
      <c r="BWY164" s="25"/>
      <c r="BWZ164" s="25"/>
      <c r="BXA164" s="25"/>
      <c r="BXB164" s="25"/>
      <c r="BXC164" s="25"/>
      <c r="BXD164" s="25"/>
      <c r="BXE164" s="25"/>
      <c r="BXF164" s="25"/>
      <c r="BXG164" s="25"/>
      <c r="BXH164" s="25"/>
      <c r="BXI164" s="25"/>
      <c r="BXJ164" s="25"/>
      <c r="BXK164" s="25"/>
      <c r="BXL164" s="25"/>
      <c r="BXM164" s="25"/>
      <c r="BXN164" s="25"/>
      <c r="BXO164" s="25"/>
      <c r="BXP164" s="25"/>
      <c r="BXQ164" s="25"/>
      <c r="BXR164" s="25"/>
      <c r="BXS164" s="25"/>
      <c r="BXT164" s="25"/>
      <c r="BXU164" s="25"/>
      <c r="BXV164" s="25"/>
      <c r="BXW164" s="25"/>
      <c r="BXX164" s="25"/>
      <c r="BXY164" s="25"/>
      <c r="BXZ164" s="25"/>
      <c r="BYA164" s="25"/>
      <c r="BYB164" s="25"/>
      <c r="BYC164" s="25"/>
      <c r="BYD164" s="25"/>
      <c r="BYE164" s="25"/>
      <c r="BYF164" s="25"/>
      <c r="BYG164" s="25"/>
      <c r="BYH164" s="25"/>
      <c r="BYI164" s="25"/>
      <c r="BYJ164" s="25"/>
      <c r="BYK164" s="25"/>
      <c r="BYL164" s="25"/>
      <c r="BYM164" s="25"/>
      <c r="BYN164" s="25"/>
      <c r="BYO164" s="25"/>
      <c r="BYP164" s="25"/>
      <c r="BYQ164" s="25"/>
      <c r="BYR164" s="25"/>
      <c r="BYS164" s="25"/>
      <c r="BYT164" s="25"/>
      <c r="BYU164" s="25"/>
      <c r="BYV164" s="25"/>
      <c r="BYW164" s="25"/>
      <c r="BYX164" s="25"/>
      <c r="BYY164" s="25"/>
      <c r="BYZ164" s="25"/>
      <c r="BZA164" s="25"/>
      <c r="BZB164" s="25"/>
      <c r="BZC164" s="25"/>
      <c r="BZD164" s="25"/>
      <c r="BZE164" s="25"/>
      <c r="BZF164" s="25"/>
      <c r="BZG164" s="25"/>
      <c r="BZH164" s="25"/>
      <c r="BZI164" s="25"/>
      <c r="BZJ164" s="25"/>
      <c r="BZK164" s="25"/>
      <c r="BZL164" s="25"/>
      <c r="BZM164" s="25"/>
      <c r="BZN164" s="25"/>
      <c r="BZO164" s="25"/>
      <c r="BZP164" s="25"/>
      <c r="BZQ164" s="25"/>
      <c r="BZR164" s="25"/>
      <c r="BZS164" s="25"/>
      <c r="BZT164" s="25"/>
      <c r="BZU164" s="25"/>
      <c r="BZV164" s="25"/>
      <c r="BZW164" s="25"/>
      <c r="BZX164" s="25"/>
      <c r="BZY164" s="25"/>
      <c r="BZZ164" s="25"/>
      <c r="CAA164" s="25"/>
      <c r="CAB164" s="25"/>
      <c r="CAC164" s="25"/>
      <c r="CAD164" s="25"/>
      <c r="CAE164" s="25"/>
      <c r="CAF164" s="25"/>
      <c r="CAG164" s="25"/>
      <c r="CAH164" s="25"/>
      <c r="CAI164" s="25"/>
      <c r="CAJ164" s="25"/>
      <c r="CAK164" s="25"/>
      <c r="CAL164" s="25"/>
      <c r="CAM164" s="25"/>
      <c r="CAN164" s="25"/>
      <c r="CAO164" s="25"/>
      <c r="CAP164" s="25"/>
      <c r="CAQ164" s="25"/>
      <c r="CAR164" s="25"/>
      <c r="CAS164" s="25"/>
      <c r="CAT164" s="25"/>
      <c r="CAU164" s="25"/>
      <c r="CAV164" s="25"/>
      <c r="CAW164" s="25"/>
      <c r="CAX164" s="25"/>
      <c r="CAY164" s="25"/>
      <c r="CAZ164" s="25"/>
      <c r="CBA164" s="25"/>
      <c r="CBB164" s="25"/>
      <c r="CBC164" s="25"/>
      <c r="CBD164" s="25"/>
      <c r="CBE164" s="25"/>
      <c r="CBF164" s="25"/>
      <c r="CBG164" s="25"/>
      <c r="CBH164" s="25"/>
      <c r="CBI164" s="25"/>
      <c r="CBJ164" s="25"/>
      <c r="CBK164" s="25"/>
      <c r="CBL164" s="25"/>
      <c r="CBM164" s="25"/>
      <c r="CBN164" s="25"/>
      <c r="CBO164" s="25"/>
      <c r="CBP164" s="25"/>
      <c r="CBQ164" s="25"/>
      <c r="CBR164" s="25"/>
      <c r="CBS164" s="25"/>
      <c r="CBT164" s="25"/>
      <c r="CBU164" s="25"/>
    </row>
    <row r="165" spans="1:2101" s="25" customFormat="1" ht="27.75" customHeight="1" thickBot="1" x14ac:dyDescent="0.55000000000000004">
      <c r="A165" s="47"/>
      <c r="R165" s="97"/>
      <c r="S165" s="97"/>
      <c r="BD165" s="88"/>
      <c r="BE165" s="88"/>
      <c r="BF165" s="88"/>
      <c r="BG165" s="88"/>
      <c r="BH165" s="88"/>
      <c r="BI165" s="30"/>
      <c r="BJ165" s="81"/>
    </row>
    <row r="166" spans="1:2101" s="23" customFormat="1" ht="108.6" customHeight="1" thickBot="1" x14ac:dyDescent="0.4">
      <c r="A166" s="663" t="s">
        <v>107</v>
      </c>
      <c r="B166" s="493"/>
      <c r="C166" s="493"/>
      <c r="D166" s="494"/>
      <c r="E166" s="640" t="s">
        <v>108</v>
      </c>
      <c r="F166" s="640"/>
      <c r="G166" s="640"/>
      <c r="H166" s="640"/>
      <c r="I166" s="640"/>
      <c r="J166" s="640"/>
      <c r="K166" s="640"/>
      <c r="L166" s="640"/>
      <c r="M166" s="640"/>
      <c r="N166" s="640"/>
      <c r="O166" s="640"/>
      <c r="P166" s="640"/>
      <c r="Q166" s="640"/>
      <c r="R166" s="640"/>
      <c r="S166" s="640"/>
      <c r="T166" s="640"/>
      <c r="U166" s="640"/>
      <c r="V166" s="640"/>
      <c r="W166" s="640"/>
      <c r="X166" s="640"/>
      <c r="Y166" s="640"/>
      <c r="Z166" s="640"/>
      <c r="AA166" s="640"/>
      <c r="AB166" s="640"/>
      <c r="AC166" s="640"/>
      <c r="AD166" s="640"/>
      <c r="AE166" s="640"/>
      <c r="AF166" s="640"/>
      <c r="AG166" s="640"/>
      <c r="AH166" s="640"/>
      <c r="AI166" s="640"/>
      <c r="AJ166" s="640"/>
      <c r="AK166" s="640"/>
      <c r="AL166" s="640"/>
      <c r="AM166" s="640"/>
      <c r="AN166" s="640"/>
      <c r="AO166" s="640"/>
      <c r="AP166" s="640"/>
      <c r="AQ166" s="640"/>
      <c r="AR166" s="640"/>
      <c r="AS166" s="640"/>
      <c r="AT166" s="640"/>
      <c r="AU166" s="640"/>
      <c r="AV166" s="640"/>
      <c r="AW166" s="640"/>
      <c r="AX166" s="640"/>
      <c r="AY166" s="640"/>
      <c r="AZ166" s="640"/>
      <c r="BA166" s="640"/>
      <c r="BB166" s="640"/>
      <c r="BC166" s="640"/>
      <c r="BD166" s="640"/>
      <c r="BE166" s="640"/>
      <c r="BF166" s="663" t="s">
        <v>146</v>
      </c>
      <c r="BG166" s="493"/>
      <c r="BH166" s="493"/>
      <c r="BI166" s="494"/>
      <c r="BM166" s="24"/>
      <c r="BN166" s="24"/>
      <c r="BO166" s="24"/>
    </row>
    <row r="167" spans="1:2101" s="141" customFormat="1" ht="42.6" customHeight="1" x14ac:dyDescent="0.4">
      <c r="A167" s="519" t="s">
        <v>224</v>
      </c>
      <c r="B167" s="331"/>
      <c r="C167" s="331"/>
      <c r="D167" s="331"/>
      <c r="E167" s="530" t="s">
        <v>299</v>
      </c>
      <c r="F167" s="531"/>
      <c r="G167" s="531"/>
      <c r="H167" s="531"/>
      <c r="I167" s="531"/>
      <c r="J167" s="531"/>
      <c r="K167" s="531"/>
      <c r="L167" s="531"/>
      <c r="M167" s="531"/>
      <c r="N167" s="531"/>
      <c r="O167" s="531"/>
      <c r="P167" s="531"/>
      <c r="Q167" s="531"/>
      <c r="R167" s="531"/>
      <c r="S167" s="531"/>
      <c r="T167" s="531"/>
      <c r="U167" s="531"/>
      <c r="V167" s="531"/>
      <c r="W167" s="531"/>
      <c r="X167" s="531"/>
      <c r="Y167" s="531"/>
      <c r="Z167" s="531"/>
      <c r="AA167" s="531"/>
      <c r="AB167" s="531"/>
      <c r="AC167" s="531"/>
      <c r="AD167" s="531"/>
      <c r="AE167" s="531"/>
      <c r="AF167" s="531"/>
      <c r="AG167" s="531"/>
      <c r="AH167" s="531"/>
      <c r="AI167" s="531"/>
      <c r="AJ167" s="531"/>
      <c r="AK167" s="531"/>
      <c r="AL167" s="531"/>
      <c r="AM167" s="531"/>
      <c r="AN167" s="531"/>
      <c r="AO167" s="531"/>
      <c r="AP167" s="531"/>
      <c r="AQ167" s="531"/>
      <c r="AR167" s="531"/>
      <c r="AS167" s="531"/>
      <c r="AT167" s="531"/>
      <c r="AU167" s="531"/>
      <c r="AV167" s="531"/>
      <c r="AW167" s="531"/>
      <c r="AX167" s="531"/>
      <c r="AY167" s="531"/>
      <c r="AZ167" s="531"/>
      <c r="BA167" s="531"/>
      <c r="BB167" s="531"/>
      <c r="BC167" s="531"/>
      <c r="BD167" s="531"/>
      <c r="BE167" s="532"/>
      <c r="BF167" s="702" t="s">
        <v>116</v>
      </c>
      <c r="BG167" s="703"/>
      <c r="BH167" s="703"/>
      <c r="BI167" s="704"/>
      <c r="BJ167" s="139"/>
      <c r="BK167" s="140"/>
      <c r="BL167" s="140"/>
      <c r="BM167" s="140"/>
    </row>
    <row r="168" spans="1:2101" s="136" customFormat="1" ht="101.25" customHeight="1" thickBot="1" x14ac:dyDescent="0.25">
      <c r="A168" s="519" t="s">
        <v>380</v>
      </c>
      <c r="B168" s="331"/>
      <c r="C168" s="331"/>
      <c r="D168" s="331"/>
      <c r="E168" s="431" t="s">
        <v>398</v>
      </c>
      <c r="F168" s="410"/>
      <c r="G168" s="410"/>
      <c r="H168" s="410"/>
      <c r="I168" s="410"/>
      <c r="J168" s="410"/>
      <c r="K168" s="410"/>
      <c r="L168" s="410"/>
      <c r="M168" s="410"/>
      <c r="N168" s="410"/>
      <c r="O168" s="410"/>
      <c r="P168" s="410"/>
      <c r="Q168" s="410"/>
      <c r="R168" s="410"/>
      <c r="S168" s="410"/>
      <c r="T168" s="410"/>
      <c r="U168" s="410"/>
      <c r="V168" s="410"/>
      <c r="W168" s="410"/>
      <c r="X168" s="410"/>
      <c r="Y168" s="410"/>
      <c r="Z168" s="410"/>
      <c r="AA168" s="410"/>
      <c r="AB168" s="410"/>
      <c r="AC168" s="410"/>
      <c r="AD168" s="410"/>
      <c r="AE168" s="410"/>
      <c r="AF168" s="410"/>
      <c r="AG168" s="410"/>
      <c r="AH168" s="410"/>
      <c r="AI168" s="410"/>
      <c r="AJ168" s="410"/>
      <c r="AK168" s="410"/>
      <c r="AL168" s="410"/>
      <c r="AM168" s="410"/>
      <c r="AN168" s="410"/>
      <c r="AO168" s="410"/>
      <c r="AP168" s="410"/>
      <c r="AQ168" s="410"/>
      <c r="AR168" s="410"/>
      <c r="AS168" s="410"/>
      <c r="AT168" s="410"/>
      <c r="AU168" s="410"/>
      <c r="AV168" s="410"/>
      <c r="AW168" s="410"/>
      <c r="AX168" s="410"/>
      <c r="AY168" s="410"/>
      <c r="AZ168" s="410"/>
      <c r="BA168" s="410"/>
      <c r="BB168" s="410"/>
      <c r="BC168" s="410"/>
      <c r="BD168" s="410"/>
      <c r="BE168" s="411"/>
      <c r="BF168" s="702" t="s">
        <v>145</v>
      </c>
      <c r="BG168" s="703"/>
      <c r="BH168" s="703"/>
      <c r="BI168" s="704"/>
      <c r="BJ168" s="139"/>
      <c r="BK168" s="135"/>
      <c r="BL168" s="135"/>
      <c r="BM168" s="135"/>
    </row>
    <row r="169" spans="1:2101" ht="63.75" customHeight="1" x14ac:dyDescent="0.2">
      <c r="A169" s="467" t="s">
        <v>121</v>
      </c>
      <c r="B169" s="468"/>
      <c r="C169" s="468"/>
      <c r="D169" s="596"/>
      <c r="E169" s="712" t="s">
        <v>319</v>
      </c>
      <c r="F169" s="713"/>
      <c r="G169" s="713"/>
      <c r="H169" s="713"/>
      <c r="I169" s="713"/>
      <c r="J169" s="713"/>
      <c r="K169" s="713"/>
      <c r="L169" s="713"/>
      <c r="M169" s="713"/>
      <c r="N169" s="713"/>
      <c r="O169" s="713"/>
      <c r="P169" s="713"/>
      <c r="Q169" s="713"/>
      <c r="R169" s="713"/>
      <c r="S169" s="713"/>
      <c r="T169" s="713"/>
      <c r="U169" s="713"/>
      <c r="V169" s="713"/>
      <c r="W169" s="713"/>
      <c r="X169" s="713"/>
      <c r="Y169" s="713"/>
      <c r="Z169" s="713"/>
      <c r="AA169" s="713"/>
      <c r="AB169" s="713"/>
      <c r="AC169" s="713"/>
      <c r="AD169" s="713"/>
      <c r="AE169" s="713"/>
      <c r="AF169" s="713"/>
      <c r="AG169" s="713"/>
      <c r="AH169" s="713"/>
      <c r="AI169" s="713"/>
      <c r="AJ169" s="713"/>
      <c r="AK169" s="713"/>
      <c r="AL169" s="713"/>
      <c r="AM169" s="713"/>
      <c r="AN169" s="713"/>
      <c r="AO169" s="713"/>
      <c r="AP169" s="713"/>
      <c r="AQ169" s="713"/>
      <c r="AR169" s="713"/>
      <c r="AS169" s="713"/>
      <c r="AT169" s="713"/>
      <c r="AU169" s="713"/>
      <c r="AV169" s="713"/>
      <c r="AW169" s="713"/>
      <c r="AX169" s="713"/>
      <c r="AY169" s="713"/>
      <c r="AZ169" s="713"/>
      <c r="BA169" s="713"/>
      <c r="BB169" s="713"/>
      <c r="BC169" s="713"/>
      <c r="BD169" s="713"/>
      <c r="BE169" s="714"/>
      <c r="BF169" s="679" t="s">
        <v>240</v>
      </c>
      <c r="BG169" s="503"/>
      <c r="BH169" s="503"/>
      <c r="BI169" s="504"/>
      <c r="BM169" s="2"/>
      <c r="BN169" s="2"/>
      <c r="BO169" s="2"/>
    </row>
    <row r="170" spans="1:2101" ht="46.5" customHeight="1" x14ac:dyDescent="0.2">
      <c r="A170" s="359" t="s">
        <v>122</v>
      </c>
      <c r="B170" s="326"/>
      <c r="C170" s="326"/>
      <c r="D170" s="322"/>
      <c r="E170" s="598" t="s">
        <v>320</v>
      </c>
      <c r="F170" s="599"/>
      <c r="G170" s="599"/>
      <c r="H170" s="599"/>
      <c r="I170" s="599"/>
      <c r="J170" s="599"/>
      <c r="K170" s="599"/>
      <c r="L170" s="599"/>
      <c r="M170" s="599"/>
      <c r="N170" s="599"/>
      <c r="O170" s="599"/>
      <c r="P170" s="599"/>
      <c r="Q170" s="599"/>
      <c r="R170" s="599"/>
      <c r="S170" s="599"/>
      <c r="T170" s="599"/>
      <c r="U170" s="599"/>
      <c r="V170" s="599"/>
      <c r="W170" s="599"/>
      <c r="X170" s="599"/>
      <c r="Y170" s="599"/>
      <c r="Z170" s="599"/>
      <c r="AA170" s="599"/>
      <c r="AB170" s="599"/>
      <c r="AC170" s="599"/>
      <c r="AD170" s="599"/>
      <c r="AE170" s="599"/>
      <c r="AF170" s="599"/>
      <c r="AG170" s="599"/>
      <c r="AH170" s="599"/>
      <c r="AI170" s="599"/>
      <c r="AJ170" s="599"/>
      <c r="AK170" s="599"/>
      <c r="AL170" s="599"/>
      <c r="AM170" s="599"/>
      <c r="AN170" s="599"/>
      <c r="AO170" s="599"/>
      <c r="AP170" s="599"/>
      <c r="AQ170" s="599"/>
      <c r="AR170" s="599"/>
      <c r="AS170" s="599"/>
      <c r="AT170" s="599"/>
      <c r="AU170" s="599"/>
      <c r="AV170" s="599"/>
      <c r="AW170" s="599"/>
      <c r="AX170" s="599"/>
      <c r="AY170" s="599"/>
      <c r="AZ170" s="599"/>
      <c r="BA170" s="599"/>
      <c r="BB170" s="599"/>
      <c r="BC170" s="599"/>
      <c r="BD170" s="599"/>
      <c r="BE170" s="600"/>
      <c r="BF170" s="689" t="s">
        <v>242</v>
      </c>
      <c r="BG170" s="319"/>
      <c r="BH170" s="319"/>
      <c r="BI170" s="320"/>
      <c r="BM170" s="2"/>
      <c r="BN170" s="2"/>
      <c r="BO170" s="2"/>
    </row>
    <row r="171" spans="1:2101" ht="43.5" customHeight="1" x14ac:dyDescent="0.2">
      <c r="A171" s="359" t="s">
        <v>130</v>
      </c>
      <c r="B171" s="326"/>
      <c r="C171" s="326"/>
      <c r="D171" s="322"/>
      <c r="E171" s="431" t="s">
        <v>321</v>
      </c>
      <c r="F171" s="410"/>
      <c r="G171" s="410"/>
      <c r="H171" s="410"/>
      <c r="I171" s="410"/>
      <c r="J171" s="410"/>
      <c r="K171" s="410"/>
      <c r="L171" s="410"/>
      <c r="M171" s="410"/>
      <c r="N171" s="410"/>
      <c r="O171" s="410"/>
      <c r="P171" s="410"/>
      <c r="Q171" s="410"/>
      <c r="R171" s="410"/>
      <c r="S171" s="410"/>
      <c r="T171" s="410"/>
      <c r="U171" s="410"/>
      <c r="V171" s="410"/>
      <c r="W171" s="410"/>
      <c r="X171" s="410"/>
      <c r="Y171" s="410"/>
      <c r="Z171" s="410"/>
      <c r="AA171" s="410"/>
      <c r="AB171" s="410"/>
      <c r="AC171" s="410"/>
      <c r="AD171" s="410"/>
      <c r="AE171" s="410"/>
      <c r="AF171" s="410"/>
      <c r="AG171" s="410"/>
      <c r="AH171" s="410"/>
      <c r="AI171" s="410"/>
      <c r="AJ171" s="410"/>
      <c r="AK171" s="410"/>
      <c r="AL171" s="410"/>
      <c r="AM171" s="410"/>
      <c r="AN171" s="410"/>
      <c r="AO171" s="410"/>
      <c r="AP171" s="410"/>
      <c r="AQ171" s="410"/>
      <c r="AR171" s="410"/>
      <c r="AS171" s="410"/>
      <c r="AT171" s="410"/>
      <c r="AU171" s="410"/>
      <c r="AV171" s="410"/>
      <c r="AW171" s="410"/>
      <c r="AX171" s="410"/>
      <c r="AY171" s="410"/>
      <c r="AZ171" s="410"/>
      <c r="BA171" s="410"/>
      <c r="BB171" s="410"/>
      <c r="BC171" s="410"/>
      <c r="BD171" s="410"/>
      <c r="BE171" s="411"/>
      <c r="BF171" s="689" t="s">
        <v>126</v>
      </c>
      <c r="BG171" s="690"/>
      <c r="BH171" s="690"/>
      <c r="BI171" s="691"/>
      <c r="BM171" s="2"/>
      <c r="BN171" s="2"/>
      <c r="BO171" s="2"/>
    </row>
    <row r="172" spans="1:2101" ht="54" customHeight="1" x14ac:dyDescent="0.2">
      <c r="A172" s="359" t="s">
        <v>131</v>
      </c>
      <c r="B172" s="326"/>
      <c r="C172" s="326"/>
      <c r="D172" s="322"/>
      <c r="E172" s="598" t="s">
        <v>306</v>
      </c>
      <c r="F172" s="599"/>
      <c r="G172" s="599"/>
      <c r="H172" s="599"/>
      <c r="I172" s="599"/>
      <c r="J172" s="599"/>
      <c r="K172" s="599"/>
      <c r="L172" s="599"/>
      <c r="M172" s="599"/>
      <c r="N172" s="599"/>
      <c r="O172" s="599"/>
      <c r="P172" s="599"/>
      <c r="Q172" s="599"/>
      <c r="R172" s="599"/>
      <c r="S172" s="599"/>
      <c r="T172" s="599"/>
      <c r="U172" s="599"/>
      <c r="V172" s="599"/>
      <c r="W172" s="599"/>
      <c r="X172" s="599"/>
      <c r="Y172" s="599"/>
      <c r="Z172" s="599"/>
      <c r="AA172" s="599"/>
      <c r="AB172" s="599"/>
      <c r="AC172" s="599"/>
      <c r="AD172" s="599"/>
      <c r="AE172" s="599"/>
      <c r="AF172" s="599"/>
      <c r="AG172" s="599"/>
      <c r="AH172" s="599"/>
      <c r="AI172" s="599"/>
      <c r="AJ172" s="599"/>
      <c r="AK172" s="599"/>
      <c r="AL172" s="599"/>
      <c r="AM172" s="599"/>
      <c r="AN172" s="599"/>
      <c r="AO172" s="599"/>
      <c r="AP172" s="599"/>
      <c r="AQ172" s="599"/>
      <c r="AR172" s="599"/>
      <c r="AS172" s="599"/>
      <c r="AT172" s="599"/>
      <c r="AU172" s="599"/>
      <c r="AV172" s="599"/>
      <c r="AW172" s="599"/>
      <c r="AX172" s="599"/>
      <c r="AY172" s="599"/>
      <c r="AZ172" s="599"/>
      <c r="BA172" s="599"/>
      <c r="BB172" s="599"/>
      <c r="BC172" s="599"/>
      <c r="BD172" s="599"/>
      <c r="BE172" s="600"/>
      <c r="BF172" s="689" t="s">
        <v>132</v>
      </c>
      <c r="BG172" s="690"/>
      <c r="BH172" s="690"/>
      <c r="BI172" s="691"/>
      <c r="BM172" s="2"/>
      <c r="BN172" s="2"/>
      <c r="BO172" s="2"/>
    </row>
    <row r="173" spans="1:2101" ht="48" customHeight="1" x14ac:dyDescent="0.2">
      <c r="A173" s="359" t="s">
        <v>133</v>
      </c>
      <c r="B173" s="326"/>
      <c r="C173" s="326"/>
      <c r="D173" s="322"/>
      <c r="E173" s="431" t="s">
        <v>297</v>
      </c>
      <c r="F173" s="410"/>
      <c r="G173" s="410"/>
      <c r="H173" s="410"/>
      <c r="I173" s="410"/>
      <c r="J173" s="410"/>
      <c r="K173" s="410"/>
      <c r="L173" s="410"/>
      <c r="M173" s="410"/>
      <c r="N173" s="410"/>
      <c r="O173" s="410"/>
      <c r="P173" s="410"/>
      <c r="Q173" s="410"/>
      <c r="R173" s="410"/>
      <c r="S173" s="410"/>
      <c r="T173" s="410"/>
      <c r="U173" s="410"/>
      <c r="V173" s="410"/>
      <c r="W173" s="410"/>
      <c r="X173" s="410"/>
      <c r="Y173" s="410"/>
      <c r="Z173" s="410"/>
      <c r="AA173" s="410"/>
      <c r="AB173" s="410"/>
      <c r="AC173" s="410"/>
      <c r="AD173" s="410"/>
      <c r="AE173" s="410"/>
      <c r="AF173" s="410"/>
      <c r="AG173" s="410"/>
      <c r="AH173" s="410"/>
      <c r="AI173" s="410"/>
      <c r="AJ173" s="410"/>
      <c r="AK173" s="410"/>
      <c r="AL173" s="410"/>
      <c r="AM173" s="410"/>
      <c r="AN173" s="410"/>
      <c r="AO173" s="410"/>
      <c r="AP173" s="410"/>
      <c r="AQ173" s="410"/>
      <c r="AR173" s="410"/>
      <c r="AS173" s="410"/>
      <c r="AT173" s="410"/>
      <c r="AU173" s="410"/>
      <c r="AV173" s="410"/>
      <c r="AW173" s="410"/>
      <c r="AX173" s="410"/>
      <c r="AY173" s="410"/>
      <c r="AZ173" s="410"/>
      <c r="BA173" s="410"/>
      <c r="BB173" s="410"/>
      <c r="BC173" s="410"/>
      <c r="BD173" s="410"/>
      <c r="BE173" s="411"/>
      <c r="BF173" s="689" t="s">
        <v>151</v>
      </c>
      <c r="BG173" s="319"/>
      <c r="BH173" s="319"/>
      <c r="BI173" s="320"/>
      <c r="BM173" s="2"/>
      <c r="BN173" s="2"/>
      <c r="BO173" s="2"/>
    </row>
    <row r="174" spans="1:2101" ht="38.25" customHeight="1" x14ac:dyDescent="0.2">
      <c r="A174" s="359" t="s">
        <v>134</v>
      </c>
      <c r="B174" s="326"/>
      <c r="C174" s="326"/>
      <c r="D174" s="322"/>
      <c r="E174" s="775" t="s">
        <v>307</v>
      </c>
      <c r="F174" s="776"/>
      <c r="G174" s="776"/>
      <c r="H174" s="776"/>
      <c r="I174" s="776"/>
      <c r="J174" s="776"/>
      <c r="K174" s="776"/>
      <c r="L174" s="776"/>
      <c r="M174" s="776"/>
      <c r="N174" s="776"/>
      <c r="O174" s="776"/>
      <c r="P174" s="776"/>
      <c r="Q174" s="776"/>
      <c r="R174" s="776"/>
      <c r="S174" s="776"/>
      <c r="T174" s="776"/>
      <c r="U174" s="776"/>
      <c r="V174" s="776"/>
      <c r="W174" s="776"/>
      <c r="X174" s="776"/>
      <c r="Y174" s="776"/>
      <c r="Z174" s="776"/>
      <c r="AA174" s="776"/>
      <c r="AB174" s="776"/>
      <c r="AC174" s="776"/>
      <c r="AD174" s="776"/>
      <c r="AE174" s="776"/>
      <c r="AF174" s="776"/>
      <c r="AG174" s="776"/>
      <c r="AH174" s="776"/>
      <c r="AI174" s="776"/>
      <c r="AJ174" s="776"/>
      <c r="AK174" s="776"/>
      <c r="AL174" s="776"/>
      <c r="AM174" s="776"/>
      <c r="AN174" s="776"/>
      <c r="AO174" s="776"/>
      <c r="AP174" s="776"/>
      <c r="AQ174" s="776"/>
      <c r="AR174" s="776"/>
      <c r="AS174" s="776"/>
      <c r="AT174" s="776"/>
      <c r="AU174" s="776"/>
      <c r="AV174" s="776"/>
      <c r="AW174" s="776"/>
      <c r="AX174" s="776"/>
      <c r="AY174" s="776"/>
      <c r="AZ174" s="776"/>
      <c r="BA174" s="776"/>
      <c r="BB174" s="776"/>
      <c r="BC174" s="776"/>
      <c r="BD174" s="776"/>
      <c r="BE174" s="777"/>
      <c r="BF174" s="689" t="s">
        <v>172</v>
      </c>
      <c r="BG174" s="319"/>
      <c r="BH174" s="319"/>
      <c r="BI174" s="320"/>
      <c r="BM174" s="2"/>
      <c r="BN174" s="2"/>
      <c r="BO174" s="2"/>
    </row>
    <row r="175" spans="1:2101" s="26" customFormat="1" ht="82.5" customHeight="1" x14ac:dyDescent="0.4">
      <c r="A175" s="359" t="s">
        <v>225</v>
      </c>
      <c r="B175" s="326"/>
      <c r="C175" s="326"/>
      <c r="D175" s="322"/>
      <c r="E175" s="728" t="s">
        <v>376</v>
      </c>
      <c r="F175" s="729"/>
      <c r="G175" s="729"/>
      <c r="H175" s="729"/>
      <c r="I175" s="729"/>
      <c r="J175" s="729"/>
      <c r="K175" s="729"/>
      <c r="L175" s="729"/>
      <c r="M175" s="729"/>
      <c r="N175" s="729"/>
      <c r="O175" s="729"/>
      <c r="P175" s="729"/>
      <c r="Q175" s="729"/>
      <c r="R175" s="729"/>
      <c r="S175" s="729"/>
      <c r="T175" s="729"/>
      <c r="U175" s="729"/>
      <c r="V175" s="729"/>
      <c r="W175" s="729"/>
      <c r="X175" s="729"/>
      <c r="Y175" s="729"/>
      <c r="Z175" s="729"/>
      <c r="AA175" s="729"/>
      <c r="AB175" s="729"/>
      <c r="AC175" s="729"/>
      <c r="AD175" s="729"/>
      <c r="AE175" s="729"/>
      <c r="AF175" s="729"/>
      <c r="AG175" s="729"/>
      <c r="AH175" s="729"/>
      <c r="AI175" s="729"/>
      <c r="AJ175" s="729"/>
      <c r="AK175" s="729"/>
      <c r="AL175" s="729"/>
      <c r="AM175" s="729"/>
      <c r="AN175" s="729"/>
      <c r="AO175" s="729"/>
      <c r="AP175" s="729"/>
      <c r="AQ175" s="729"/>
      <c r="AR175" s="729"/>
      <c r="AS175" s="729"/>
      <c r="AT175" s="729"/>
      <c r="AU175" s="729"/>
      <c r="AV175" s="729"/>
      <c r="AW175" s="729"/>
      <c r="AX175" s="729"/>
      <c r="AY175" s="729"/>
      <c r="AZ175" s="729"/>
      <c r="BA175" s="729"/>
      <c r="BB175" s="729"/>
      <c r="BC175" s="729"/>
      <c r="BD175" s="729"/>
      <c r="BE175" s="730"/>
      <c r="BF175" s="689" t="s">
        <v>175</v>
      </c>
      <c r="BG175" s="319"/>
      <c r="BH175" s="319"/>
      <c r="BI175" s="320"/>
      <c r="BJ175" s="27"/>
    </row>
    <row r="176" spans="1:2101" s="26" customFormat="1" ht="66" customHeight="1" x14ac:dyDescent="0.4">
      <c r="A176" s="359" t="s">
        <v>226</v>
      </c>
      <c r="B176" s="326"/>
      <c r="C176" s="326"/>
      <c r="D176" s="322"/>
      <c r="E176" s="725" t="s">
        <v>390</v>
      </c>
      <c r="F176" s="726"/>
      <c r="G176" s="726"/>
      <c r="H176" s="726"/>
      <c r="I176" s="726"/>
      <c r="J176" s="726"/>
      <c r="K176" s="726"/>
      <c r="L176" s="726"/>
      <c r="M176" s="726"/>
      <c r="N176" s="726"/>
      <c r="O176" s="726"/>
      <c r="P176" s="726"/>
      <c r="Q176" s="726"/>
      <c r="R176" s="726"/>
      <c r="S176" s="726"/>
      <c r="T176" s="726"/>
      <c r="U176" s="726"/>
      <c r="V176" s="726"/>
      <c r="W176" s="726"/>
      <c r="X176" s="726"/>
      <c r="Y176" s="726"/>
      <c r="Z176" s="726"/>
      <c r="AA176" s="726"/>
      <c r="AB176" s="726"/>
      <c r="AC176" s="726"/>
      <c r="AD176" s="726"/>
      <c r="AE176" s="726"/>
      <c r="AF176" s="726"/>
      <c r="AG176" s="726"/>
      <c r="AH176" s="726"/>
      <c r="AI176" s="726"/>
      <c r="AJ176" s="726"/>
      <c r="AK176" s="726"/>
      <c r="AL176" s="726"/>
      <c r="AM176" s="726"/>
      <c r="AN176" s="726"/>
      <c r="AO176" s="726"/>
      <c r="AP176" s="726"/>
      <c r="AQ176" s="726"/>
      <c r="AR176" s="726"/>
      <c r="AS176" s="726"/>
      <c r="AT176" s="726"/>
      <c r="AU176" s="726"/>
      <c r="AV176" s="726"/>
      <c r="AW176" s="726"/>
      <c r="AX176" s="726"/>
      <c r="AY176" s="726"/>
      <c r="AZ176" s="726"/>
      <c r="BA176" s="726"/>
      <c r="BB176" s="726"/>
      <c r="BC176" s="726"/>
      <c r="BD176" s="726"/>
      <c r="BE176" s="727"/>
      <c r="BF176" s="689" t="s">
        <v>177</v>
      </c>
      <c r="BG176" s="319"/>
      <c r="BH176" s="319"/>
      <c r="BI176" s="320"/>
      <c r="BJ176" s="27"/>
    </row>
    <row r="177" spans="1:67" ht="42" customHeight="1" x14ac:dyDescent="0.2">
      <c r="A177" s="359" t="s">
        <v>227</v>
      </c>
      <c r="B177" s="326"/>
      <c r="C177" s="326"/>
      <c r="D177" s="322"/>
      <c r="E177" s="431" t="s">
        <v>421</v>
      </c>
      <c r="F177" s="410"/>
      <c r="G177" s="410"/>
      <c r="H177" s="410"/>
      <c r="I177" s="410"/>
      <c r="J177" s="410"/>
      <c r="K177" s="410"/>
      <c r="L177" s="410"/>
      <c r="M177" s="410"/>
      <c r="N177" s="410"/>
      <c r="O177" s="410"/>
      <c r="P177" s="410"/>
      <c r="Q177" s="410"/>
      <c r="R177" s="410"/>
      <c r="S177" s="410"/>
      <c r="T177" s="410"/>
      <c r="U177" s="410"/>
      <c r="V177" s="410"/>
      <c r="W177" s="410"/>
      <c r="X177" s="410"/>
      <c r="Y177" s="410"/>
      <c r="Z177" s="410"/>
      <c r="AA177" s="410"/>
      <c r="AB177" s="410"/>
      <c r="AC177" s="410"/>
      <c r="AD177" s="410"/>
      <c r="AE177" s="410"/>
      <c r="AF177" s="410"/>
      <c r="AG177" s="410"/>
      <c r="AH177" s="410"/>
      <c r="AI177" s="410"/>
      <c r="AJ177" s="410"/>
      <c r="AK177" s="410"/>
      <c r="AL177" s="410"/>
      <c r="AM177" s="410"/>
      <c r="AN177" s="410"/>
      <c r="AO177" s="410"/>
      <c r="AP177" s="410"/>
      <c r="AQ177" s="410"/>
      <c r="AR177" s="410"/>
      <c r="AS177" s="410"/>
      <c r="AT177" s="410"/>
      <c r="AU177" s="410"/>
      <c r="AV177" s="410"/>
      <c r="AW177" s="410"/>
      <c r="AX177" s="410"/>
      <c r="AY177" s="410"/>
      <c r="AZ177" s="410"/>
      <c r="BA177" s="410"/>
      <c r="BB177" s="410"/>
      <c r="BC177" s="410"/>
      <c r="BD177" s="410"/>
      <c r="BE177" s="411"/>
      <c r="BF177" s="689" t="s">
        <v>348</v>
      </c>
      <c r="BG177" s="319"/>
      <c r="BH177" s="319"/>
      <c r="BI177" s="320"/>
      <c r="BM177" s="2"/>
      <c r="BN177" s="2"/>
      <c r="BO177" s="2"/>
    </row>
    <row r="178" spans="1:67" ht="55.5" customHeight="1" x14ac:dyDescent="0.2">
      <c r="A178" s="359" t="s">
        <v>228</v>
      </c>
      <c r="B178" s="326"/>
      <c r="C178" s="326"/>
      <c r="D178" s="361"/>
      <c r="E178" s="431" t="s">
        <v>336</v>
      </c>
      <c r="F178" s="410"/>
      <c r="G178" s="410"/>
      <c r="H178" s="410"/>
      <c r="I178" s="410"/>
      <c r="J178" s="410"/>
      <c r="K178" s="410"/>
      <c r="L178" s="410"/>
      <c r="M178" s="410"/>
      <c r="N178" s="410"/>
      <c r="O178" s="410"/>
      <c r="P178" s="410"/>
      <c r="Q178" s="410"/>
      <c r="R178" s="410"/>
      <c r="S178" s="410"/>
      <c r="T178" s="410"/>
      <c r="U178" s="410"/>
      <c r="V178" s="410"/>
      <c r="W178" s="410"/>
      <c r="X178" s="410"/>
      <c r="Y178" s="410"/>
      <c r="Z178" s="410"/>
      <c r="AA178" s="410"/>
      <c r="AB178" s="410"/>
      <c r="AC178" s="410"/>
      <c r="AD178" s="410"/>
      <c r="AE178" s="410"/>
      <c r="AF178" s="410"/>
      <c r="AG178" s="410"/>
      <c r="AH178" s="410"/>
      <c r="AI178" s="410"/>
      <c r="AJ178" s="410"/>
      <c r="AK178" s="410"/>
      <c r="AL178" s="410"/>
      <c r="AM178" s="410"/>
      <c r="AN178" s="410"/>
      <c r="AO178" s="410"/>
      <c r="AP178" s="410"/>
      <c r="AQ178" s="410"/>
      <c r="AR178" s="410"/>
      <c r="AS178" s="410"/>
      <c r="AT178" s="410"/>
      <c r="AU178" s="410"/>
      <c r="AV178" s="410"/>
      <c r="AW178" s="410"/>
      <c r="AX178" s="410"/>
      <c r="AY178" s="410"/>
      <c r="AZ178" s="410"/>
      <c r="BA178" s="410"/>
      <c r="BB178" s="410"/>
      <c r="BC178" s="410"/>
      <c r="BD178" s="410"/>
      <c r="BE178" s="411"/>
      <c r="BF178" s="660" t="s">
        <v>349</v>
      </c>
      <c r="BG178" s="319"/>
      <c r="BH178" s="319"/>
      <c r="BI178" s="320"/>
      <c r="BM178" s="2"/>
      <c r="BN178" s="2"/>
      <c r="BO178" s="2"/>
    </row>
    <row r="179" spans="1:67" ht="52.5" customHeight="1" x14ac:dyDescent="0.2">
      <c r="A179" s="359" t="s">
        <v>229</v>
      </c>
      <c r="B179" s="326"/>
      <c r="C179" s="326"/>
      <c r="D179" s="361"/>
      <c r="E179" s="431" t="s">
        <v>282</v>
      </c>
      <c r="F179" s="410"/>
      <c r="G179" s="410"/>
      <c r="H179" s="410"/>
      <c r="I179" s="410"/>
      <c r="J179" s="410"/>
      <c r="K179" s="410"/>
      <c r="L179" s="410"/>
      <c r="M179" s="410"/>
      <c r="N179" s="410"/>
      <c r="O179" s="410"/>
      <c r="P179" s="410"/>
      <c r="Q179" s="410"/>
      <c r="R179" s="410"/>
      <c r="S179" s="410"/>
      <c r="T179" s="410"/>
      <c r="U179" s="410"/>
      <c r="V179" s="410"/>
      <c r="W179" s="410"/>
      <c r="X179" s="410"/>
      <c r="Y179" s="410"/>
      <c r="Z179" s="410"/>
      <c r="AA179" s="410"/>
      <c r="AB179" s="410"/>
      <c r="AC179" s="410"/>
      <c r="AD179" s="410"/>
      <c r="AE179" s="410"/>
      <c r="AF179" s="410"/>
      <c r="AG179" s="410"/>
      <c r="AH179" s="410"/>
      <c r="AI179" s="410"/>
      <c r="AJ179" s="410"/>
      <c r="AK179" s="410"/>
      <c r="AL179" s="410"/>
      <c r="AM179" s="410"/>
      <c r="AN179" s="410"/>
      <c r="AO179" s="410"/>
      <c r="AP179" s="410"/>
      <c r="AQ179" s="410"/>
      <c r="AR179" s="410"/>
      <c r="AS179" s="410"/>
      <c r="AT179" s="410"/>
      <c r="AU179" s="410"/>
      <c r="AV179" s="410"/>
      <c r="AW179" s="410"/>
      <c r="AX179" s="410"/>
      <c r="AY179" s="410"/>
      <c r="AZ179" s="410"/>
      <c r="BA179" s="410"/>
      <c r="BB179" s="410"/>
      <c r="BC179" s="410"/>
      <c r="BD179" s="410"/>
      <c r="BE179" s="411"/>
      <c r="BF179" s="660" t="s">
        <v>350</v>
      </c>
      <c r="BG179" s="690"/>
      <c r="BH179" s="690"/>
      <c r="BI179" s="691"/>
      <c r="BM179" s="2"/>
      <c r="BN179" s="2"/>
      <c r="BO179" s="2"/>
    </row>
    <row r="180" spans="1:67" s="26" customFormat="1" ht="73.5" customHeight="1" x14ac:dyDescent="0.4">
      <c r="A180" s="359" t="s">
        <v>284</v>
      </c>
      <c r="B180" s="326"/>
      <c r="C180" s="326"/>
      <c r="D180" s="361"/>
      <c r="E180" s="598" t="s">
        <v>334</v>
      </c>
      <c r="F180" s="599"/>
      <c r="G180" s="599"/>
      <c r="H180" s="599"/>
      <c r="I180" s="599"/>
      <c r="J180" s="599"/>
      <c r="K180" s="599"/>
      <c r="L180" s="599"/>
      <c r="M180" s="599"/>
      <c r="N180" s="599"/>
      <c r="O180" s="599"/>
      <c r="P180" s="599"/>
      <c r="Q180" s="599"/>
      <c r="R180" s="599"/>
      <c r="S180" s="599"/>
      <c r="T180" s="599"/>
      <c r="U180" s="599"/>
      <c r="V180" s="599"/>
      <c r="W180" s="599"/>
      <c r="X180" s="599"/>
      <c r="Y180" s="599"/>
      <c r="Z180" s="599"/>
      <c r="AA180" s="599"/>
      <c r="AB180" s="599"/>
      <c r="AC180" s="599"/>
      <c r="AD180" s="599"/>
      <c r="AE180" s="599"/>
      <c r="AF180" s="599"/>
      <c r="AG180" s="599"/>
      <c r="AH180" s="599"/>
      <c r="AI180" s="599"/>
      <c r="AJ180" s="599"/>
      <c r="AK180" s="599"/>
      <c r="AL180" s="599"/>
      <c r="AM180" s="599"/>
      <c r="AN180" s="599"/>
      <c r="AO180" s="599"/>
      <c r="AP180" s="599"/>
      <c r="AQ180" s="599"/>
      <c r="AR180" s="599"/>
      <c r="AS180" s="599"/>
      <c r="AT180" s="599"/>
      <c r="AU180" s="599"/>
      <c r="AV180" s="599"/>
      <c r="AW180" s="599"/>
      <c r="AX180" s="599"/>
      <c r="AY180" s="599"/>
      <c r="AZ180" s="599"/>
      <c r="BA180" s="599"/>
      <c r="BB180" s="599"/>
      <c r="BC180" s="599"/>
      <c r="BD180" s="599"/>
      <c r="BE180" s="600"/>
      <c r="BF180" s="686" t="s">
        <v>199</v>
      </c>
      <c r="BG180" s="687"/>
      <c r="BH180" s="687"/>
      <c r="BI180" s="688"/>
      <c r="BJ180" s="27"/>
    </row>
    <row r="181" spans="1:67" ht="48" customHeight="1" x14ac:dyDescent="0.2">
      <c r="A181" s="359" t="s">
        <v>285</v>
      </c>
      <c r="B181" s="326"/>
      <c r="C181" s="326"/>
      <c r="D181" s="361"/>
      <c r="E181" s="598" t="s">
        <v>327</v>
      </c>
      <c r="F181" s="599"/>
      <c r="G181" s="599"/>
      <c r="H181" s="599"/>
      <c r="I181" s="599"/>
      <c r="J181" s="599"/>
      <c r="K181" s="599"/>
      <c r="L181" s="599"/>
      <c r="M181" s="599"/>
      <c r="N181" s="599"/>
      <c r="O181" s="599"/>
      <c r="P181" s="599"/>
      <c r="Q181" s="599"/>
      <c r="R181" s="599"/>
      <c r="S181" s="599"/>
      <c r="T181" s="599"/>
      <c r="U181" s="599"/>
      <c r="V181" s="599"/>
      <c r="W181" s="599"/>
      <c r="X181" s="599"/>
      <c r="Y181" s="599"/>
      <c r="Z181" s="599"/>
      <c r="AA181" s="599"/>
      <c r="AB181" s="599"/>
      <c r="AC181" s="599"/>
      <c r="AD181" s="599"/>
      <c r="AE181" s="599"/>
      <c r="AF181" s="599"/>
      <c r="AG181" s="599"/>
      <c r="AH181" s="599"/>
      <c r="AI181" s="599"/>
      <c r="AJ181" s="599"/>
      <c r="AK181" s="599"/>
      <c r="AL181" s="599"/>
      <c r="AM181" s="599"/>
      <c r="AN181" s="599"/>
      <c r="AO181" s="599"/>
      <c r="AP181" s="599"/>
      <c r="AQ181" s="599"/>
      <c r="AR181" s="599"/>
      <c r="AS181" s="599"/>
      <c r="AT181" s="599"/>
      <c r="AU181" s="599"/>
      <c r="AV181" s="599"/>
      <c r="AW181" s="599"/>
      <c r="AX181" s="599"/>
      <c r="AY181" s="599"/>
      <c r="AZ181" s="599"/>
      <c r="BA181" s="599"/>
      <c r="BB181" s="599"/>
      <c r="BC181" s="599"/>
      <c r="BD181" s="599"/>
      <c r="BE181" s="600"/>
      <c r="BF181" s="686" t="s">
        <v>294</v>
      </c>
      <c r="BG181" s="687"/>
      <c r="BH181" s="687"/>
      <c r="BI181" s="688"/>
      <c r="BM181" s="2"/>
      <c r="BN181" s="2"/>
      <c r="BO181" s="2"/>
    </row>
    <row r="182" spans="1:67" s="26" customFormat="1" ht="51" customHeight="1" x14ac:dyDescent="0.4">
      <c r="A182" s="359" t="s">
        <v>286</v>
      </c>
      <c r="B182" s="326"/>
      <c r="C182" s="326"/>
      <c r="D182" s="361"/>
      <c r="E182" s="598" t="s">
        <v>335</v>
      </c>
      <c r="F182" s="599"/>
      <c r="G182" s="599"/>
      <c r="H182" s="599"/>
      <c r="I182" s="599"/>
      <c r="J182" s="599"/>
      <c r="K182" s="599"/>
      <c r="L182" s="599"/>
      <c r="M182" s="599"/>
      <c r="N182" s="599"/>
      <c r="O182" s="599"/>
      <c r="P182" s="599"/>
      <c r="Q182" s="599"/>
      <c r="R182" s="599"/>
      <c r="S182" s="599"/>
      <c r="T182" s="599"/>
      <c r="U182" s="599"/>
      <c r="V182" s="599"/>
      <c r="W182" s="599"/>
      <c r="X182" s="599"/>
      <c r="Y182" s="599"/>
      <c r="Z182" s="599"/>
      <c r="AA182" s="599"/>
      <c r="AB182" s="599"/>
      <c r="AC182" s="599"/>
      <c r="AD182" s="599"/>
      <c r="AE182" s="599"/>
      <c r="AF182" s="599"/>
      <c r="AG182" s="599"/>
      <c r="AH182" s="599"/>
      <c r="AI182" s="599"/>
      <c r="AJ182" s="599"/>
      <c r="AK182" s="599"/>
      <c r="AL182" s="599"/>
      <c r="AM182" s="599"/>
      <c r="AN182" s="599"/>
      <c r="AO182" s="599"/>
      <c r="AP182" s="599"/>
      <c r="AQ182" s="599"/>
      <c r="AR182" s="599"/>
      <c r="AS182" s="599"/>
      <c r="AT182" s="599"/>
      <c r="AU182" s="599"/>
      <c r="AV182" s="599"/>
      <c r="AW182" s="599"/>
      <c r="AX182" s="599"/>
      <c r="AY182" s="599"/>
      <c r="AZ182" s="599"/>
      <c r="BA182" s="599"/>
      <c r="BB182" s="599"/>
      <c r="BC182" s="599"/>
      <c r="BD182" s="599"/>
      <c r="BE182" s="600"/>
      <c r="BF182" s="686" t="s">
        <v>295</v>
      </c>
      <c r="BG182" s="687"/>
      <c r="BH182" s="687"/>
      <c r="BI182" s="688"/>
      <c r="BJ182" s="27"/>
    </row>
    <row r="183" spans="1:67" s="26" customFormat="1" ht="42" customHeight="1" thickBot="1" x14ac:dyDescent="0.45">
      <c r="A183" s="359" t="s">
        <v>287</v>
      </c>
      <c r="B183" s="326"/>
      <c r="C183" s="326"/>
      <c r="D183" s="361"/>
      <c r="E183" s="598" t="s">
        <v>331</v>
      </c>
      <c r="F183" s="599"/>
      <c r="G183" s="599"/>
      <c r="H183" s="599"/>
      <c r="I183" s="599"/>
      <c r="J183" s="599"/>
      <c r="K183" s="599"/>
      <c r="L183" s="599"/>
      <c r="M183" s="599"/>
      <c r="N183" s="599"/>
      <c r="O183" s="599"/>
      <c r="P183" s="599"/>
      <c r="Q183" s="599"/>
      <c r="R183" s="599"/>
      <c r="S183" s="599"/>
      <c r="T183" s="599"/>
      <c r="U183" s="599"/>
      <c r="V183" s="599"/>
      <c r="W183" s="599"/>
      <c r="X183" s="599"/>
      <c r="Y183" s="599"/>
      <c r="Z183" s="599"/>
      <c r="AA183" s="599"/>
      <c r="AB183" s="599"/>
      <c r="AC183" s="599"/>
      <c r="AD183" s="599"/>
      <c r="AE183" s="599"/>
      <c r="AF183" s="599"/>
      <c r="AG183" s="599"/>
      <c r="AH183" s="599"/>
      <c r="AI183" s="599"/>
      <c r="AJ183" s="599"/>
      <c r="AK183" s="599"/>
      <c r="AL183" s="599"/>
      <c r="AM183" s="599"/>
      <c r="AN183" s="599"/>
      <c r="AO183" s="599"/>
      <c r="AP183" s="599"/>
      <c r="AQ183" s="599"/>
      <c r="AR183" s="599"/>
      <c r="AS183" s="599"/>
      <c r="AT183" s="599"/>
      <c r="AU183" s="599"/>
      <c r="AV183" s="599"/>
      <c r="AW183" s="599"/>
      <c r="AX183" s="599"/>
      <c r="AY183" s="599"/>
      <c r="AZ183" s="599"/>
      <c r="BA183" s="599"/>
      <c r="BB183" s="599"/>
      <c r="BC183" s="599"/>
      <c r="BD183" s="599"/>
      <c r="BE183" s="600"/>
      <c r="BF183" s="686" t="s">
        <v>296</v>
      </c>
      <c r="BG183" s="687"/>
      <c r="BH183" s="687"/>
      <c r="BI183" s="688"/>
      <c r="BJ183" s="27"/>
    </row>
    <row r="184" spans="1:67" s="79" customFormat="1" ht="54.75" customHeight="1" x14ac:dyDescent="0.4">
      <c r="A184" s="467" t="s">
        <v>137</v>
      </c>
      <c r="B184" s="468"/>
      <c r="C184" s="468"/>
      <c r="D184" s="596"/>
      <c r="E184" s="734" t="s">
        <v>323</v>
      </c>
      <c r="F184" s="735"/>
      <c r="G184" s="735"/>
      <c r="H184" s="735"/>
      <c r="I184" s="735"/>
      <c r="J184" s="735"/>
      <c r="K184" s="735"/>
      <c r="L184" s="735"/>
      <c r="M184" s="735"/>
      <c r="N184" s="735"/>
      <c r="O184" s="735"/>
      <c r="P184" s="735"/>
      <c r="Q184" s="735"/>
      <c r="R184" s="735"/>
      <c r="S184" s="735"/>
      <c r="T184" s="735"/>
      <c r="U184" s="735"/>
      <c r="V184" s="735"/>
      <c r="W184" s="735"/>
      <c r="X184" s="735"/>
      <c r="Y184" s="735"/>
      <c r="Z184" s="735"/>
      <c r="AA184" s="735"/>
      <c r="AB184" s="735"/>
      <c r="AC184" s="735"/>
      <c r="AD184" s="735"/>
      <c r="AE184" s="735"/>
      <c r="AF184" s="735"/>
      <c r="AG184" s="735"/>
      <c r="AH184" s="735"/>
      <c r="AI184" s="735"/>
      <c r="AJ184" s="735"/>
      <c r="AK184" s="735"/>
      <c r="AL184" s="735"/>
      <c r="AM184" s="735"/>
      <c r="AN184" s="735"/>
      <c r="AO184" s="735"/>
      <c r="AP184" s="735"/>
      <c r="AQ184" s="735"/>
      <c r="AR184" s="735"/>
      <c r="AS184" s="735"/>
      <c r="AT184" s="735"/>
      <c r="AU184" s="735"/>
      <c r="AV184" s="735"/>
      <c r="AW184" s="735"/>
      <c r="AX184" s="735"/>
      <c r="AY184" s="735"/>
      <c r="AZ184" s="735"/>
      <c r="BA184" s="735"/>
      <c r="BB184" s="735"/>
      <c r="BC184" s="735"/>
      <c r="BD184" s="735"/>
      <c r="BE184" s="736"/>
      <c r="BF184" s="679" t="s">
        <v>246</v>
      </c>
      <c r="BG184" s="680"/>
      <c r="BH184" s="680"/>
      <c r="BI184" s="681"/>
      <c r="BJ184" s="78"/>
    </row>
    <row r="185" spans="1:67" s="26" customFormat="1" ht="48.75" customHeight="1" x14ac:dyDescent="0.4">
      <c r="A185" s="359" t="s">
        <v>138</v>
      </c>
      <c r="B185" s="326"/>
      <c r="C185" s="326"/>
      <c r="D185" s="322"/>
      <c r="E185" s="682" t="s">
        <v>358</v>
      </c>
      <c r="F185" s="683"/>
      <c r="G185" s="683"/>
      <c r="H185" s="683"/>
      <c r="I185" s="683"/>
      <c r="J185" s="683"/>
      <c r="K185" s="683"/>
      <c r="L185" s="683"/>
      <c r="M185" s="683"/>
      <c r="N185" s="683"/>
      <c r="O185" s="683"/>
      <c r="P185" s="683"/>
      <c r="Q185" s="683"/>
      <c r="R185" s="683"/>
      <c r="S185" s="683"/>
      <c r="T185" s="683"/>
      <c r="U185" s="683"/>
      <c r="V185" s="683"/>
      <c r="W185" s="683"/>
      <c r="X185" s="683"/>
      <c r="Y185" s="683"/>
      <c r="Z185" s="683"/>
      <c r="AA185" s="683"/>
      <c r="AB185" s="683"/>
      <c r="AC185" s="683"/>
      <c r="AD185" s="683"/>
      <c r="AE185" s="683"/>
      <c r="AF185" s="683"/>
      <c r="AG185" s="683"/>
      <c r="AH185" s="683"/>
      <c r="AI185" s="683"/>
      <c r="AJ185" s="683"/>
      <c r="AK185" s="683"/>
      <c r="AL185" s="683"/>
      <c r="AM185" s="683"/>
      <c r="AN185" s="683"/>
      <c r="AO185" s="683"/>
      <c r="AP185" s="683"/>
      <c r="AQ185" s="683"/>
      <c r="AR185" s="683"/>
      <c r="AS185" s="683"/>
      <c r="AT185" s="683"/>
      <c r="AU185" s="683"/>
      <c r="AV185" s="683"/>
      <c r="AW185" s="683"/>
      <c r="AX185" s="683"/>
      <c r="AY185" s="683"/>
      <c r="AZ185" s="683"/>
      <c r="BA185" s="683"/>
      <c r="BB185" s="683"/>
      <c r="BC185" s="683"/>
      <c r="BD185" s="683"/>
      <c r="BE185" s="684"/>
      <c r="BF185" s="685" t="s">
        <v>246</v>
      </c>
      <c r="BG185" s="394"/>
      <c r="BH185" s="394"/>
      <c r="BI185" s="395"/>
      <c r="BJ185" s="27"/>
    </row>
    <row r="186" spans="1:67" s="26" customFormat="1" ht="52.5" customHeight="1" x14ac:dyDescent="0.4">
      <c r="A186" s="359" t="s">
        <v>139</v>
      </c>
      <c r="B186" s="326"/>
      <c r="C186" s="326"/>
      <c r="D186" s="322"/>
      <c r="E186" s="692" t="s">
        <v>330</v>
      </c>
      <c r="F186" s="606"/>
      <c r="G186" s="606"/>
      <c r="H186" s="606"/>
      <c r="I186" s="606"/>
      <c r="J186" s="606"/>
      <c r="K186" s="606"/>
      <c r="L186" s="606"/>
      <c r="M186" s="606"/>
      <c r="N186" s="606"/>
      <c r="O186" s="606"/>
      <c r="P186" s="606"/>
      <c r="Q186" s="606"/>
      <c r="R186" s="606"/>
      <c r="S186" s="606"/>
      <c r="T186" s="606"/>
      <c r="U186" s="606"/>
      <c r="V186" s="606"/>
      <c r="W186" s="606"/>
      <c r="X186" s="606"/>
      <c r="Y186" s="606"/>
      <c r="Z186" s="606"/>
      <c r="AA186" s="606"/>
      <c r="AB186" s="606"/>
      <c r="AC186" s="606"/>
      <c r="AD186" s="606"/>
      <c r="AE186" s="606"/>
      <c r="AF186" s="606"/>
      <c r="AG186" s="606"/>
      <c r="AH186" s="606"/>
      <c r="AI186" s="606"/>
      <c r="AJ186" s="606"/>
      <c r="AK186" s="606"/>
      <c r="AL186" s="606"/>
      <c r="AM186" s="606"/>
      <c r="AN186" s="606"/>
      <c r="AO186" s="606"/>
      <c r="AP186" s="606"/>
      <c r="AQ186" s="606"/>
      <c r="AR186" s="606"/>
      <c r="AS186" s="606"/>
      <c r="AT186" s="606"/>
      <c r="AU186" s="606"/>
      <c r="AV186" s="606"/>
      <c r="AW186" s="606"/>
      <c r="AX186" s="606"/>
      <c r="AY186" s="606"/>
      <c r="AZ186" s="606"/>
      <c r="BA186" s="606"/>
      <c r="BB186" s="606"/>
      <c r="BC186" s="606"/>
      <c r="BD186" s="606"/>
      <c r="BE186" s="607"/>
      <c r="BF186" s="660" t="s">
        <v>181</v>
      </c>
      <c r="BG186" s="690"/>
      <c r="BH186" s="690"/>
      <c r="BI186" s="691"/>
      <c r="BJ186" s="27"/>
    </row>
    <row r="187" spans="1:67" s="26" customFormat="1" ht="58.5" customHeight="1" x14ac:dyDescent="0.4">
      <c r="A187" s="359" t="s">
        <v>141</v>
      </c>
      <c r="B187" s="326"/>
      <c r="C187" s="326"/>
      <c r="D187" s="322"/>
      <c r="E187" s="431" t="s">
        <v>309</v>
      </c>
      <c r="F187" s="410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410"/>
      <c r="R187" s="410"/>
      <c r="S187" s="410"/>
      <c r="T187" s="410"/>
      <c r="U187" s="410"/>
      <c r="V187" s="410"/>
      <c r="W187" s="410"/>
      <c r="X187" s="410"/>
      <c r="Y187" s="410"/>
      <c r="Z187" s="410"/>
      <c r="AA187" s="410"/>
      <c r="AB187" s="410"/>
      <c r="AC187" s="410"/>
      <c r="AD187" s="410"/>
      <c r="AE187" s="410"/>
      <c r="AF187" s="410"/>
      <c r="AG187" s="410"/>
      <c r="AH187" s="410"/>
      <c r="AI187" s="410"/>
      <c r="AJ187" s="410"/>
      <c r="AK187" s="410"/>
      <c r="AL187" s="410"/>
      <c r="AM187" s="410"/>
      <c r="AN187" s="410"/>
      <c r="AO187" s="410"/>
      <c r="AP187" s="410"/>
      <c r="AQ187" s="410"/>
      <c r="AR187" s="410"/>
      <c r="AS187" s="410"/>
      <c r="AT187" s="410"/>
      <c r="AU187" s="410"/>
      <c r="AV187" s="410"/>
      <c r="AW187" s="410"/>
      <c r="AX187" s="410"/>
      <c r="AY187" s="410"/>
      <c r="AZ187" s="410"/>
      <c r="BA187" s="410"/>
      <c r="BB187" s="410"/>
      <c r="BC187" s="410"/>
      <c r="BD187" s="410"/>
      <c r="BE187" s="411"/>
      <c r="BF187" s="689" t="s">
        <v>180</v>
      </c>
      <c r="BG187" s="690"/>
      <c r="BH187" s="690"/>
      <c r="BI187" s="691"/>
      <c r="BJ187" s="27"/>
    </row>
    <row r="188" spans="1:67" s="26" customFormat="1" ht="40.5" customHeight="1" x14ac:dyDescent="0.4">
      <c r="A188" s="371" t="s">
        <v>142</v>
      </c>
      <c r="B188" s="372"/>
      <c r="C188" s="372"/>
      <c r="D188" s="406"/>
      <c r="E188" s="597" t="s">
        <v>281</v>
      </c>
      <c r="F188" s="442"/>
      <c r="G188" s="442"/>
      <c r="H188" s="442"/>
      <c r="I188" s="442"/>
      <c r="J188" s="442"/>
      <c r="K188" s="442"/>
      <c r="L188" s="442"/>
      <c r="M188" s="442"/>
      <c r="N188" s="442"/>
      <c r="O188" s="442"/>
      <c r="P188" s="442"/>
      <c r="Q188" s="442"/>
      <c r="R188" s="442"/>
      <c r="S188" s="442"/>
      <c r="T188" s="442"/>
      <c r="U188" s="442"/>
      <c r="V188" s="442"/>
      <c r="W188" s="442"/>
      <c r="X188" s="442"/>
      <c r="Y188" s="442"/>
      <c r="Z188" s="442"/>
      <c r="AA188" s="442"/>
      <c r="AB188" s="442"/>
      <c r="AC188" s="442"/>
      <c r="AD188" s="442"/>
      <c r="AE188" s="442"/>
      <c r="AF188" s="442"/>
      <c r="AG188" s="442"/>
      <c r="AH188" s="442"/>
      <c r="AI188" s="442"/>
      <c r="AJ188" s="442"/>
      <c r="AK188" s="442"/>
      <c r="AL188" s="442"/>
      <c r="AM188" s="442"/>
      <c r="AN188" s="442"/>
      <c r="AO188" s="442"/>
      <c r="AP188" s="442"/>
      <c r="AQ188" s="442"/>
      <c r="AR188" s="442"/>
      <c r="AS188" s="442"/>
      <c r="AT188" s="442"/>
      <c r="AU188" s="442"/>
      <c r="AV188" s="442"/>
      <c r="AW188" s="442"/>
      <c r="AX188" s="442"/>
      <c r="AY188" s="442"/>
      <c r="AZ188" s="442"/>
      <c r="BA188" s="442"/>
      <c r="BB188" s="442"/>
      <c r="BC188" s="442"/>
      <c r="BD188" s="442"/>
      <c r="BE188" s="443"/>
      <c r="BF188" s="747" t="s">
        <v>182</v>
      </c>
      <c r="BG188" s="694"/>
      <c r="BH188" s="694"/>
      <c r="BI188" s="695"/>
      <c r="BJ188" s="27"/>
    </row>
    <row r="189" spans="1:67" s="26" customFormat="1" ht="40.5" customHeight="1" x14ac:dyDescent="0.4">
      <c r="A189" s="359" t="s">
        <v>143</v>
      </c>
      <c r="B189" s="326"/>
      <c r="C189" s="326"/>
      <c r="D189" s="322"/>
      <c r="E189" s="431" t="s">
        <v>312</v>
      </c>
      <c r="F189" s="410"/>
      <c r="G189" s="410"/>
      <c r="H189" s="410"/>
      <c r="I189" s="410"/>
      <c r="J189" s="410"/>
      <c r="K189" s="410"/>
      <c r="L189" s="410"/>
      <c r="M189" s="410"/>
      <c r="N189" s="410"/>
      <c r="O189" s="410"/>
      <c r="P189" s="410"/>
      <c r="Q189" s="410"/>
      <c r="R189" s="410"/>
      <c r="S189" s="410"/>
      <c r="T189" s="410"/>
      <c r="U189" s="410"/>
      <c r="V189" s="410"/>
      <c r="W189" s="410"/>
      <c r="X189" s="410"/>
      <c r="Y189" s="410"/>
      <c r="Z189" s="410"/>
      <c r="AA189" s="410"/>
      <c r="AB189" s="410"/>
      <c r="AC189" s="410"/>
      <c r="AD189" s="410"/>
      <c r="AE189" s="410"/>
      <c r="AF189" s="410"/>
      <c r="AG189" s="410"/>
      <c r="AH189" s="410"/>
      <c r="AI189" s="410"/>
      <c r="AJ189" s="410"/>
      <c r="AK189" s="410"/>
      <c r="AL189" s="410"/>
      <c r="AM189" s="410"/>
      <c r="AN189" s="410"/>
      <c r="AO189" s="410"/>
      <c r="AP189" s="410"/>
      <c r="AQ189" s="410"/>
      <c r="AR189" s="410"/>
      <c r="AS189" s="410"/>
      <c r="AT189" s="410"/>
      <c r="AU189" s="410"/>
      <c r="AV189" s="410"/>
      <c r="AW189" s="410"/>
      <c r="AX189" s="410"/>
      <c r="AY189" s="410"/>
      <c r="AZ189" s="410"/>
      <c r="BA189" s="410"/>
      <c r="BB189" s="410"/>
      <c r="BC189" s="410"/>
      <c r="BD189" s="410"/>
      <c r="BE189" s="411"/>
      <c r="BF189" s="689" t="s">
        <v>183</v>
      </c>
      <c r="BG189" s="690"/>
      <c r="BH189" s="690"/>
      <c r="BI189" s="691"/>
      <c r="BJ189" s="104"/>
      <c r="BK189" s="105"/>
      <c r="BL189" s="27"/>
      <c r="BM189" s="27"/>
    </row>
    <row r="190" spans="1:67" s="26" customFormat="1" ht="49.5" customHeight="1" x14ac:dyDescent="0.4">
      <c r="A190" s="737" t="s">
        <v>230</v>
      </c>
      <c r="B190" s="738"/>
      <c r="C190" s="738"/>
      <c r="D190" s="739"/>
      <c r="E190" s="740" t="s">
        <v>360</v>
      </c>
      <c r="F190" s="741"/>
      <c r="G190" s="741"/>
      <c r="H190" s="741"/>
      <c r="I190" s="741"/>
      <c r="J190" s="741"/>
      <c r="K190" s="741"/>
      <c r="L190" s="741"/>
      <c r="M190" s="741"/>
      <c r="N190" s="741"/>
      <c r="O190" s="741"/>
      <c r="P190" s="741"/>
      <c r="Q190" s="741"/>
      <c r="R190" s="741"/>
      <c r="S190" s="741"/>
      <c r="T190" s="741"/>
      <c r="U190" s="741"/>
      <c r="V190" s="741"/>
      <c r="W190" s="741"/>
      <c r="X190" s="741"/>
      <c r="Y190" s="741"/>
      <c r="Z190" s="741"/>
      <c r="AA190" s="741"/>
      <c r="AB190" s="741"/>
      <c r="AC190" s="741"/>
      <c r="AD190" s="741"/>
      <c r="AE190" s="741"/>
      <c r="AF190" s="741"/>
      <c r="AG190" s="741"/>
      <c r="AH190" s="741"/>
      <c r="AI190" s="741"/>
      <c r="AJ190" s="741"/>
      <c r="AK190" s="741"/>
      <c r="AL190" s="741"/>
      <c r="AM190" s="741"/>
      <c r="AN190" s="741"/>
      <c r="AO190" s="741"/>
      <c r="AP190" s="741"/>
      <c r="AQ190" s="741"/>
      <c r="AR190" s="741"/>
      <c r="AS190" s="741"/>
      <c r="AT190" s="741"/>
      <c r="AU190" s="741"/>
      <c r="AV190" s="741"/>
      <c r="AW190" s="741"/>
      <c r="AX190" s="741"/>
      <c r="AY190" s="741"/>
      <c r="AZ190" s="741"/>
      <c r="BA190" s="741"/>
      <c r="BB190" s="741"/>
      <c r="BC190" s="741"/>
      <c r="BD190" s="741"/>
      <c r="BE190" s="742"/>
      <c r="BF190" s="731" t="s">
        <v>248</v>
      </c>
      <c r="BG190" s="732"/>
      <c r="BH190" s="732"/>
      <c r="BI190" s="733"/>
      <c r="BJ190" s="27"/>
    </row>
    <row r="191" spans="1:67" s="26" customFormat="1" ht="49.5" customHeight="1" x14ac:dyDescent="0.4">
      <c r="A191" s="676" t="s">
        <v>231</v>
      </c>
      <c r="B191" s="677"/>
      <c r="C191" s="677"/>
      <c r="D191" s="678"/>
      <c r="E191" s="719" t="s">
        <v>333</v>
      </c>
      <c r="F191" s="720"/>
      <c r="G191" s="720"/>
      <c r="H191" s="720"/>
      <c r="I191" s="720"/>
      <c r="J191" s="720"/>
      <c r="K191" s="720"/>
      <c r="L191" s="720"/>
      <c r="M191" s="720"/>
      <c r="N191" s="720"/>
      <c r="O191" s="720"/>
      <c r="P191" s="720"/>
      <c r="Q191" s="720"/>
      <c r="R191" s="720"/>
      <c r="S191" s="720"/>
      <c r="T191" s="720"/>
      <c r="U191" s="720"/>
      <c r="V191" s="720"/>
      <c r="W191" s="720"/>
      <c r="X191" s="720"/>
      <c r="Y191" s="720"/>
      <c r="Z191" s="720"/>
      <c r="AA191" s="720"/>
      <c r="AB191" s="720"/>
      <c r="AC191" s="720"/>
      <c r="AD191" s="720"/>
      <c r="AE191" s="720"/>
      <c r="AF191" s="720"/>
      <c r="AG191" s="720"/>
      <c r="AH191" s="720"/>
      <c r="AI191" s="720"/>
      <c r="AJ191" s="720"/>
      <c r="AK191" s="720"/>
      <c r="AL191" s="720"/>
      <c r="AM191" s="720"/>
      <c r="AN191" s="720"/>
      <c r="AO191" s="720"/>
      <c r="AP191" s="720"/>
      <c r="AQ191" s="720"/>
      <c r="AR191" s="720"/>
      <c r="AS191" s="720"/>
      <c r="AT191" s="720"/>
      <c r="AU191" s="720"/>
      <c r="AV191" s="720"/>
      <c r="AW191" s="720"/>
      <c r="AX191" s="720"/>
      <c r="AY191" s="720"/>
      <c r="AZ191" s="720"/>
      <c r="BA191" s="720"/>
      <c r="BB191" s="720"/>
      <c r="BC191" s="720"/>
      <c r="BD191" s="720"/>
      <c r="BE191" s="721"/>
      <c r="BF191" s="722" t="s">
        <v>249</v>
      </c>
      <c r="BG191" s="723"/>
      <c r="BH191" s="723"/>
      <c r="BI191" s="724"/>
      <c r="BJ191" s="27"/>
    </row>
    <row r="192" spans="1:67" ht="46.5" customHeight="1" x14ac:dyDescent="0.2">
      <c r="A192" s="359" t="s">
        <v>356</v>
      </c>
      <c r="B192" s="326"/>
      <c r="C192" s="326"/>
      <c r="D192" s="361"/>
      <c r="E192" s="431" t="s">
        <v>332</v>
      </c>
      <c r="F192" s="410"/>
      <c r="G192" s="410"/>
      <c r="H192" s="410"/>
      <c r="I192" s="410"/>
      <c r="J192" s="410"/>
      <c r="K192" s="410"/>
      <c r="L192" s="410"/>
      <c r="M192" s="410"/>
      <c r="N192" s="410"/>
      <c r="O192" s="410"/>
      <c r="P192" s="410"/>
      <c r="Q192" s="410"/>
      <c r="R192" s="410"/>
      <c r="S192" s="410"/>
      <c r="T192" s="410"/>
      <c r="U192" s="410"/>
      <c r="V192" s="410"/>
      <c r="W192" s="410"/>
      <c r="X192" s="410"/>
      <c r="Y192" s="410"/>
      <c r="Z192" s="410"/>
      <c r="AA192" s="410"/>
      <c r="AB192" s="410"/>
      <c r="AC192" s="410"/>
      <c r="AD192" s="410"/>
      <c r="AE192" s="410"/>
      <c r="AF192" s="410"/>
      <c r="AG192" s="410"/>
      <c r="AH192" s="410"/>
      <c r="AI192" s="410"/>
      <c r="AJ192" s="410"/>
      <c r="AK192" s="410"/>
      <c r="AL192" s="410"/>
      <c r="AM192" s="410"/>
      <c r="AN192" s="410"/>
      <c r="AO192" s="410"/>
      <c r="AP192" s="410"/>
      <c r="AQ192" s="410"/>
      <c r="AR192" s="410"/>
      <c r="AS192" s="410"/>
      <c r="AT192" s="410"/>
      <c r="AU192" s="410"/>
      <c r="AV192" s="410"/>
      <c r="AW192" s="410"/>
      <c r="AX192" s="410"/>
      <c r="AY192" s="410"/>
      <c r="AZ192" s="410"/>
      <c r="BA192" s="410"/>
      <c r="BB192" s="410"/>
      <c r="BC192" s="410"/>
      <c r="BD192" s="410"/>
      <c r="BE192" s="411"/>
      <c r="BF192" s="660" t="s">
        <v>359</v>
      </c>
      <c r="BG192" s="690"/>
      <c r="BH192" s="690"/>
      <c r="BI192" s="691"/>
      <c r="BM192" s="2"/>
      <c r="BN192" s="2"/>
      <c r="BO192" s="2"/>
    </row>
    <row r="193" spans="1:67" s="26" customFormat="1" ht="42" customHeight="1" x14ac:dyDescent="0.4">
      <c r="A193" s="359" t="s">
        <v>363</v>
      </c>
      <c r="B193" s="326"/>
      <c r="C193" s="326"/>
      <c r="D193" s="361"/>
      <c r="E193" s="598" t="s">
        <v>308</v>
      </c>
      <c r="F193" s="599"/>
      <c r="G193" s="599"/>
      <c r="H193" s="599"/>
      <c r="I193" s="599"/>
      <c r="J193" s="599"/>
      <c r="K193" s="599"/>
      <c r="L193" s="599"/>
      <c r="M193" s="599"/>
      <c r="N193" s="599"/>
      <c r="O193" s="599"/>
      <c r="P193" s="599"/>
      <c r="Q193" s="599"/>
      <c r="R193" s="599"/>
      <c r="S193" s="599"/>
      <c r="T193" s="599"/>
      <c r="U193" s="599"/>
      <c r="V193" s="599"/>
      <c r="W193" s="599"/>
      <c r="X193" s="599"/>
      <c r="Y193" s="599"/>
      <c r="Z193" s="599"/>
      <c r="AA193" s="599"/>
      <c r="AB193" s="599"/>
      <c r="AC193" s="599"/>
      <c r="AD193" s="599"/>
      <c r="AE193" s="599"/>
      <c r="AF193" s="599"/>
      <c r="AG193" s="599"/>
      <c r="AH193" s="599"/>
      <c r="AI193" s="599"/>
      <c r="AJ193" s="599"/>
      <c r="AK193" s="599"/>
      <c r="AL193" s="599"/>
      <c r="AM193" s="599"/>
      <c r="AN193" s="599"/>
      <c r="AO193" s="599"/>
      <c r="AP193" s="599"/>
      <c r="AQ193" s="599"/>
      <c r="AR193" s="599"/>
      <c r="AS193" s="599"/>
      <c r="AT193" s="599"/>
      <c r="AU193" s="599"/>
      <c r="AV193" s="599"/>
      <c r="AW193" s="599"/>
      <c r="AX193" s="599"/>
      <c r="AY193" s="599"/>
      <c r="AZ193" s="599"/>
      <c r="BA193" s="599"/>
      <c r="BB193" s="599"/>
      <c r="BC193" s="599"/>
      <c r="BD193" s="599"/>
      <c r="BE193" s="600"/>
      <c r="BF193" s="686" t="s">
        <v>366</v>
      </c>
      <c r="BG193" s="687"/>
      <c r="BH193" s="687"/>
      <c r="BI193" s="688"/>
      <c r="BJ193" s="27"/>
    </row>
    <row r="194" spans="1:67" ht="42.75" customHeight="1" x14ac:dyDescent="0.2">
      <c r="A194" s="359" t="s">
        <v>232</v>
      </c>
      <c r="B194" s="326"/>
      <c r="C194" s="326"/>
      <c r="D194" s="361"/>
      <c r="E194" s="409" t="s">
        <v>324</v>
      </c>
      <c r="F194" s="410"/>
      <c r="G194" s="410"/>
      <c r="H194" s="410"/>
      <c r="I194" s="410"/>
      <c r="J194" s="410"/>
      <c r="K194" s="410"/>
      <c r="L194" s="410"/>
      <c r="M194" s="410"/>
      <c r="N194" s="410"/>
      <c r="O194" s="410"/>
      <c r="P194" s="410"/>
      <c r="Q194" s="410"/>
      <c r="R194" s="410"/>
      <c r="S194" s="410"/>
      <c r="T194" s="410"/>
      <c r="U194" s="410"/>
      <c r="V194" s="410"/>
      <c r="W194" s="410"/>
      <c r="X194" s="410"/>
      <c r="Y194" s="410"/>
      <c r="Z194" s="410"/>
      <c r="AA194" s="410"/>
      <c r="AB194" s="410"/>
      <c r="AC194" s="410"/>
      <c r="AD194" s="410"/>
      <c r="AE194" s="410"/>
      <c r="AF194" s="410"/>
      <c r="AG194" s="410"/>
      <c r="AH194" s="410"/>
      <c r="AI194" s="410"/>
      <c r="AJ194" s="410"/>
      <c r="AK194" s="410"/>
      <c r="AL194" s="410"/>
      <c r="AM194" s="410"/>
      <c r="AN194" s="410"/>
      <c r="AO194" s="410"/>
      <c r="AP194" s="410"/>
      <c r="AQ194" s="410"/>
      <c r="AR194" s="410"/>
      <c r="AS194" s="410"/>
      <c r="AT194" s="410"/>
      <c r="AU194" s="410"/>
      <c r="AV194" s="410"/>
      <c r="AW194" s="410"/>
      <c r="AX194" s="410"/>
      <c r="AY194" s="410"/>
      <c r="AZ194" s="410"/>
      <c r="BA194" s="410"/>
      <c r="BB194" s="410"/>
      <c r="BC194" s="410"/>
      <c r="BD194" s="410"/>
      <c r="BE194" s="444"/>
      <c r="BF194" s="660" t="s">
        <v>364</v>
      </c>
      <c r="BG194" s="690"/>
      <c r="BH194" s="690"/>
      <c r="BI194" s="691"/>
      <c r="BM194" s="2"/>
      <c r="BN194" s="2"/>
      <c r="BO194" s="2"/>
    </row>
    <row r="195" spans="1:67" ht="48" customHeight="1" x14ac:dyDescent="0.2">
      <c r="A195" s="359" t="s">
        <v>233</v>
      </c>
      <c r="B195" s="326"/>
      <c r="C195" s="326"/>
      <c r="D195" s="361"/>
      <c r="E195" s="409" t="s">
        <v>325</v>
      </c>
      <c r="F195" s="410"/>
      <c r="G195" s="410"/>
      <c r="H195" s="410"/>
      <c r="I195" s="410"/>
      <c r="J195" s="410"/>
      <c r="K195" s="410"/>
      <c r="L195" s="410"/>
      <c r="M195" s="410"/>
      <c r="N195" s="410"/>
      <c r="O195" s="410"/>
      <c r="P195" s="410"/>
      <c r="Q195" s="410"/>
      <c r="R195" s="410"/>
      <c r="S195" s="410"/>
      <c r="T195" s="410"/>
      <c r="U195" s="410"/>
      <c r="V195" s="410"/>
      <c r="W195" s="410"/>
      <c r="X195" s="410"/>
      <c r="Y195" s="410"/>
      <c r="Z195" s="410"/>
      <c r="AA195" s="410"/>
      <c r="AB195" s="410"/>
      <c r="AC195" s="410"/>
      <c r="AD195" s="410"/>
      <c r="AE195" s="410"/>
      <c r="AF195" s="410"/>
      <c r="AG195" s="410"/>
      <c r="AH195" s="410"/>
      <c r="AI195" s="410"/>
      <c r="AJ195" s="410"/>
      <c r="AK195" s="410"/>
      <c r="AL195" s="410"/>
      <c r="AM195" s="410"/>
      <c r="AN195" s="410"/>
      <c r="AO195" s="410"/>
      <c r="AP195" s="410"/>
      <c r="AQ195" s="410"/>
      <c r="AR195" s="410"/>
      <c r="AS195" s="410"/>
      <c r="AT195" s="410"/>
      <c r="AU195" s="410"/>
      <c r="AV195" s="410"/>
      <c r="AW195" s="410"/>
      <c r="AX195" s="410"/>
      <c r="AY195" s="410"/>
      <c r="AZ195" s="410"/>
      <c r="BA195" s="410"/>
      <c r="BB195" s="410"/>
      <c r="BC195" s="410"/>
      <c r="BD195" s="410"/>
      <c r="BE195" s="444"/>
      <c r="BF195" s="660" t="s">
        <v>365</v>
      </c>
      <c r="BG195" s="690"/>
      <c r="BH195" s="690"/>
      <c r="BI195" s="691"/>
      <c r="BM195" s="2"/>
      <c r="BN195" s="2"/>
      <c r="BO195" s="2"/>
    </row>
    <row r="196" spans="1:67" ht="52.5" customHeight="1" x14ac:dyDescent="0.2">
      <c r="A196" s="359" t="s">
        <v>234</v>
      </c>
      <c r="B196" s="326"/>
      <c r="C196" s="326"/>
      <c r="D196" s="361"/>
      <c r="E196" s="409" t="s">
        <v>326</v>
      </c>
      <c r="F196" s="410"/>
      <c r="G196" s="410"/>
      <c r="H196" s="410"/>
      <c r="I196" s="410"/>
      <c r="J196" s="410"/>
      <c r="K196" s="410"/>
      <c r="L196" s="410"/>
      <c r="M196" s="410"/>
      <c r="N196" s="410"/>
      <c r="O196" s="410"/>
      <c r="P196" s="410"/>
      <c r="Q196" s="410"/>
      <c r="R196" s="410"/>
      <c r="S196" s="410"/>
      <c r="T196" s="410"/>
      <c r="U196" s="410"/>
      <c r="V196" s="410"/>
      <c r="W196" s="410"/>
      <c r="X196" s="410"/>
      <c r="Y196" s="410"/>
      <c r="Z196" s="410"/>
      <c r="AA196" s="410"/>
      <c r="AB196" s="410"/>
      <c r="AC196" s="410"/>
      <c r="AD196" s="410"/>
      <c r="AE196" s="410"/>
      <c r="AF196" s="410"/>
      <c r="AG196" s="410"/>
      <c r="AH196" s="410"/>
      <c r="AI196" s="410"/>
      <c r="AJ196" s="410"/>
      <c r="AK196" s="410"/>
      <c r="AL196" s="410"/>
      <c r="AM196" s="410"/>
      <c r="AN196" s="410"/>
      <c r="AO196" s="410"/>
      <c r="AP196" s="410"/>
      <c r="AQ196" s="410"/>
      <c r="AR196" s="410"/>
      <c r="AS196" s="410"/>
      <c r="AT196" s="410"/>
      <c r="AU196" s="410"/>
      <c r="AV196" s="410"/>
      <c r="AW196" s="410"/>
      <c r="AX196" s="410"/>
      <c r="AY196" s="410"/>
      <c r="AZ196" s="410"/>
      <c r="BA196" s="410"/>
      <c r="BB196" s="410"/>
      <c r="BC196" s="410"/>
      <c r="BD196" s="410"/>
      <c r="BE196" s="444"/>
      <c r="BF196" s="660" t="s">
        <v>251</v>
      </c>
      <c r="BG196" s="690"/>
      <c r="BH196" s="690"/>
      <c r="BI196" s="691"/>
      <c r="BM196" s="2"/>
      <c r="BN196" s="2"/>
      <c r="BO196" s="2"/>
    </row>
    <row r="197" spans="1:67" ht="55.5" customHeight="1" x14ac:dyDescent="0.2">
      <c r="A197" s="359" t="s">
        <v>235</v>
      </c>
      <c r="B197" s="326"/>
      <c r="C197" s="326"/>
      <c r="D197" s="361"/>
      <c r="E197" s="431" t="s">
        <v>329</v>
      </c>
      <c r="F197" s="410"/>
      <c r="G197" s="410"/>
      <c r="H197" s="410"/>
      <c r="I197" s="410"/>
      <c r="J197" s="410"/>
      <c r="K197" s="410"/>
      <c r="L197" s="410"/>
      <c r="M197" s="410"/>
      <c r="N197" s="410"/>
      <c r="O197" s="410"/>
      <c r="P197" s="410"/>
      <c r="Q197" s="410"/>
      <c r="R197" s="410"/>
      <c r="S197" s="410"/>
      <c r="T197" s="410"/>
      <c r="U197" s="410"/>
      <c r="V197" s="410"/>
      <c r="W197" s="410"/>
      <c r="X197" s="410"/>
      <c r="Y197" s="410"/>
      <c r="Z197" s="410"/>
      <c r="AA197" s="410"/>
      <c r="AB197" s="410"/>
      <c r="AC197" s="410"/>
      <c r="AD197" s="410"/>
      <c r="AE197" s="410"/>
      <c r="AF197" s="410"/>
      <c r="AG197" s="410"/>
      <c r="AH197" s="410"/>
      <c r="AI197" s="410"/>
      <c r="AJ197" s="410"/>
      <c r="AK197" s="410"/>
      <c r="AL197" s="410"/>
      <c r="AM197" s="410"/>
      <c r="AN197" s="410"/>
      <c r="AO197" s="410"/>
      <c r="AP197" s="410"/>
      <c r="AQ197" s="410"/>
      <c r="AR197" s="410"/>
      <c r="AS197" s="410"/>
      <c r="AT197" s="410"/>
      <c r="AU197" s="410"/>
      <c r="AV197" s="410"/>
      <c r="AW197" s="410"/>
      <c r="AX197" s="410"/>
      <c r="AY197" s="410"/>
      <c r="AZ197" s="410"/>
      <c r="BA197" s="410"/>
      <c r="BB197" s="410"/>
      <c r="BC197" s="410"/>
      <c r="BD197" s="410"/>
      <c r="BE197" s="411"/>
      <c r="BF197" s="660" t="s">
        <v>367</v>
      </c>
      <c r="BG197" s="690"/>
      <c r="BH197" s="690"/>
      <c r="BI197" s="691"/>
      <c r="BM197" s="2"/>
      <c r="BN197" s="2"/>
      <c r="BO197" s="2"/>
    </row>
    <row r="198" spans="1:67" ht="55.5" customHeight="1" x14ac:dyDescent="0.2">
      <c r="A198" s="359" t="s">
        <v>236</v>
      </c>
      <c r="B198" s="326"/>
      <c r="C198" s="326"/>
      <c r="D198" s="361"/>
      <c r="E198" s="431" t="s">
        <v>316</v>
      </c>
      <c r="F198" s="410"/>
      <c r="G198" s="410"/>
      <c r="H198" s="410"/>
      <c r="I198" s="410"/>
      <c r="J198" s="410"/>
      <c r="K198" s="410"/>
      <c r="L198" s="410"/>
      <c r="M198" s="410"/>
      <c r="N198" s="410"/>
      <c r="O198" s="410"/>
      <c r="P198" s="410"/>
      <c r="Q198" s="410"/>
      <c r="R198" s="410"/>
      <c r="S198" s="410"/>
      <c r="T198" s="410"/>
      <c r="U198" s="410"/>
      <c r="V198" s="410"/>
      <c r="W198" s="410"/>
      <c r="X198" s="410"/>
      <c r="Y198" s="410"/>
      <c r="Z198" s="410"/>
      <c r="AA198" s="410"/>
      <c r="AB198" s="410"/>
      <c r="AC198" s="410"/>
      <c r="AD198" s="410"/>
      <c r="AE198" s="410"/>
      <c r="AF198" s="410"/>
      <c r="AG198" s="410"/>
      <c r="AH198" s="410"/>
      <c r="AI198" s="410"/>
      <c r="AJ198" s="410"/>
      <c r="AK198" s="410"/>
      <c r="AL198" s="410"/>
      <c r="AM198" s="410"/>
      <c r="AN198" s="410"/>
      <c r="AO198" s="410"/>
      <c r="AP198" s="410"/>
      <c r="AQ198" s="410"/>
      <c r="AR198" s="410"/>
      <c r="AS198" s="410"/>
      <c r="AT198" s="410"/>
      <c r="AU198" s="410"/>
      <c r="AV198" s="410"/>
      <c r="AW198" s="410"/>
      <c r="AX198" s="410"/>
      <c r="AY198" s="410"/>
      <c r="AZ198" s="410"/>
      <c r="BA198" s="410"/>
      <c r="BB198" s="410"/>
      <c r="BC198" s="410"/>
      <c r="BD198" s="410"/>
      <c r="BE198" s="411"/>
      <c r="BF198" s="660" t="s">
        <v>367</v>
      </c>
      <c r="BG198" s="690"/>
      <c r="BH198" s="690"/>
      <c r="BI198" s="691"/>
      <c r="BM198" s="2"/>
      <c r="BN198" s="2"/>
      <c r="BO198" s="2"/>
    </row>
    <row r="199" spans="1:67" ht="60" customHeight="1" x14ac:dyDescent="0.2">
      <c r="A199" s="371" t="s">
        <v>237</v>
      </c>
      <c r="B199" s="372"/>
      <c r="C199" s="372"/>
      <c r="D199" s="373"/>
      <c r="E199" s="598" t="s">
        <v>266</v>
      </c>
      <c r="F199" s="599"/>
      <c r="G199" s="599"/>
      <c r="H199" s="599"/>
      <c r="I199" s="599"/>
      <c r="J199" s="599"/>
      <c r="K199" s="599"/>
      <c r="L199" s="599"/>
      <c r="M199" s="599"/>
      <c r="N199" s="599"/>
      <c r="O199" s="599"/>
      <c r="P199" s="599"/>
      <c r="Q199" s="599"/>
      <c r="R199" s="599"/>
      <c r="S199" s="599"/>
      <c r="T199" s="599"/>
      <c r="U199" s="599"/>
      <c r="V199" s="599"/>
      <c r="W199" s="599"/>
      <c r="X199" s="599"/>
      <c r="Y199" s="599"/>
      <c r="Z199" s="599"/>
      <c r="AA199" s="599"/>
      <c r="AB199" s="599"/>
      <c r="AC199" s="599"/>
      <c r="AD199" s="599"/>
      <c r="AE199" s="599"/>
      <c r="AF199" s="599"/>
      <c r="AG199" s="599"/>
      <c r="AH199" s="599"/>
      <c r="AI199" s="599"/>
      <c r="AJ199" s="599"/>
      <c r="AK199" s="599"/>
      <c r="AL199" s="599"/>
      <c r="AM199" s="599"/>
      <c r="AN199" s="599"/>
      <c r="AO199" s="599"/>
      <c r="AP199" s="599"/>
      <c r="AQ199" s="599"/>
      <c r="AR199" s="599"/>
      <c r="AS199" s="599"/>
      <c r="AT199" s="599"/>
      <c r="AU199" s="599"/>
      <c r="AV199" s="599"/>
      <c r="AW199" s="599"/>
      <c r="AX199" s="599"/>
      <c r="AY199" s="599"/>
      <c r="AZ199" s="599"/>
      <c r="BA199" s="599"/>
      <c r="BB199" s="599"/>
      <c r="BC199" s="599"/>
      <c r="BD199" s="599"/>
      <c r="BE199" s="600"/>
      <c r="BF199" s="685" t="s">
        <v>368</v>
      </c>
      <c r="BG199" s="694"/>
      <c r="BH199" s="694"/>
      <c r="BI199" s="695"/>
      <c r="BM199" s="2"/>
      <c r="BN199" s="2"/>
      <c r="BO199" s="2"/>
    </row>
    <row r="200" spans="1:67" ht="58.5" customHeight="1" x14ac:dyDescent="0.2">
      <c r="A200" s="359" t="s">
        <v>238</v>
      </c>
      <c r="B200" s="326"/>
      <c r="C200" s="326"/>
      <c r="D200" s="361"/>
      <c r="E200" s="431" t="s">
        <v>328</v>
      </c>
      <c r="F200" s="410"/>
      <c r="G200" s="410"/>
      <c r="H200" s="410"/>
      <c r="I200" s="410"/>
      <c r="J200" s="410"/>
      <c r="K200" s="410"/>
      <c r="L200" s="410"/>
      <c r="M200" s="410"/>
      <c r="N200" s="410"/>
      <c r="O200" s="410"/>
      <c r="P200" s="410"/>
      <c r="Q200" s="410"/>
      <c r="R200" s="410"/>
      <c r="S200" s="410"/>
      <c r="T200" s="410"/>
      <c r="U200" s="410"/>
      <c r="V200" s="410"/>
      <c r="W200" s="410"/>
      <c r="X200" s="410"/>
      <c r="Y200" s="410"/>
      <c r="Z200" s="410"/>
      <c r="AA200" s="410"/>
      <c r="AB200" s="410"/>
      <c r="AC200" s="410"/>
      <c r="AD200" s="410"/>
      <c r="AE200" s="410"/>
      <c r="AF200" s="410"/>
      <c r="AG200" s="410"/>
      <c r="AH200" s="410"/>
      <c r="AI200" s="410"/>
      <c r="AJ200" s="410"/>
      <c r="AK200" s="410"/>
      <c r="AL200" s="410"/>
      <c r="AM200" s="410"/>
      <c r="AN200" s="410"/>
      <c r="AO200" s="410"/>
      <c r="AP200" s="410"/>
      <c r="AQ200" s="410"/>
      <c r="AR200" s="410"/>
      <c r="AS200" s="410"/>
      <c r="AT200" s="410"/>
      <c r="AU200" s="410"/>
      <c r="AV200" s="410"/>
      <c r="AW200" s="410"/>
      <c r="AX200" s="410"/>
      <c r="AY200" s="410"/>
      <c r="AZ200" s="410"/>
      <c r="BA200" s="410"/>
      <c r="BB200" s="410"/>
      <c r="BC200" s="410"/>
      <c r="BD200" s="410"/>
      <c r="BE200" s="411"/>
      <c r="BF200" s="660" t="s">
        <v>206</v>
      </c>
      <c r="BG200" s="690"/>
      <c r="BH200" s="690"/>
      <c r="BI200" s="691"/>
      <c r="BM200" s="2"/>
      <c r="BN200" s="2"/>
      <c r="BO200" s="2"/>
    </row>
    <row r="201" spans="1:67" s="26" customFormat="1" ht="46.5" customHeight="1" thickBot="1" x14ac:dyDescent="0.45">
      <c r="A201" s="362" t="s">
        <v>262</v>
      </c>
      <c r="B201" s="363"/>
      <c r="C201" s="363"/>
      <c r="D201" s="364"/>
      <c r="E201" s="533" t="s">
        <v>291</v>
      </c>
      <c r="F201" s="534"/>
      <c r="G201" s="534"/>
      <c r="H201" s="534"/>
      <c r="I201" s="534"/>
      <c r="J201" s="534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34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34"/>
      <c r="AH201" s="534"/>
      <c r="AI201" s="534"/>
      <c r="AJ201" s="534"/>
      <c r="AK201" s="534"/>
      <c r="AL201" s="534"/>
      <c r="AM201" s="534"/>
      <c r="AN201" s="534"/>
      <c r="AO201" s="534"/>
      <c r="AP201" s="534"/>
      <c r="AQ201" s="534"/>
      <c r="AR201" s="534"/>
      <c r="AS201" s="534"/>
      <c r="AT201" s="534"/>
      <c r="AU201" s="534"/>
      <c r="AV201" s="534"/>
      <c r="AW201" s="534"/>
      <c r="AX201" s="534"/>
      <c r="AY201" s="534"/>
      <c r="AZ201" s="534"/>
      <c r="BA201" s="534"/>
      <c r="BB201" s="534"/>
      <c r="BC201" s="534"/>
      <c r="BD201" s="534"/>
      <c r="BE201" s="535"/>
      <c r="BF201" s="696" t="s">
        <v>208</v>
      </c>
      <c r="BG201" s="697"/>
      <c r="BH201" s="697"/>
      <c r="BI201" s="698"/>
      <c r="BJ201" s="27"/>
    </row>
    <row r="202" spans="1:67" s="101" customFormat="1" ht="28.35" customHeight="1" x14ac:dyDescent="0.4">
      <c r="A202" s="267"/>
      <c r="B202" s="267"/>
      <c r="C202" s="267"/>
      <c r="D202" s="267"/>
      <c r="E202" s="269"/>
      <c r="F202" s="269"/>
      <c r="G202" s="269"/>
      <c r="H202" s="269"/>
      <c r="I202" s="269"/>
      <c r="J202" s="269"/>
      <c r="K202" s="269"/>
      <c r="L202" s="269"/>
      <c r="M202" s="269"/>
      <c r="N202" s="269"/>
      <c r="O202" s="269"/>
      <c r="P202" s="269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  <c r="AD202" s="269"/>
      <c r="AE202" s="269"/>
      <c r="AF202" s="269"/>
      <c r="AG202" s="269"/>
      <c r="AH202" s="269"/>
      <c r="AI202" s="269"/>
      <c r="AJ202" s="269"/>
      <c r="AK202" s="269"/>
      <c r="AL202" s="269"/>
      <c r="AM202" s="269"/>
      <c r="AN202" s="269"/>
      <c r="AO202" s="269"/>
      <c r="AP202" s="269"/>
      <c r="AQ202" s="269"/>
      <c r="AR202" s="269"/>
      <c r="AS202" s="269"/>
      <c r="AT202" s="269"/>
      <c r="AU202" s="269"/>
      <c r="AV202" s="269"/>
      <c r="AW202" s="269"/>
      <c r="AX202" s="269"/>
      <c r="AY202" s="269"/>
      <c r="AZ202" s="269"/>
      <c r="BA202" s="269"/>
      <c r="BB202" s="269"/>
      <c r="BC202" s="269"/>
      <c r="BD202" s="269"/>
      <c r="BE202" s="269"/>
      <c r="BF202" s="40"/>
      <c r="BG202" s="40"/>
      <c r="BH202" s="40"/>
      <c r="BI202" s="40"/>
      <c r="BJ202" s="100"/>
    </row>
    <row r="203" spans="1:67" s="101" customFormat="1" ht="28.35" customHeight="1" thickBot="1" x14ac:dyDescent="0.45">
      <c r="A203" s="267"/>
      <c r="B203" s="267"/>
      <c r="C203" s="267"/>
      <c r="D203" s="267"/>
      <c r="E203" s="269"/>
      <c r="F203" s="269"/>
      <c r="G203" s="269"/>
      <c r="H203" s="269"/>
      <c r="I203" s="269"/>
      <c r="J203" s="269"/>
      <c r="K203" s="269"/>
      <c r="L203" s="269"/>
      <c r="M203" s="269"/>
      <c r="N203" s="269"/>
      <c r="O203" s="269"/>
      <c r="P203" s="269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  <c r="AD203" s="269"/>
      <c r="AE203" s="269"/>
      <c r="AF203" s="269"/>
      <c r="AG203" s="269"/>
      <c r="AH203" s="269"/>
      <c r="AI203" s="269"/>
      <c r="AJ203" s="269"/>
      <c r="AK203" s="269"/>
      <c r="AL203" s="269"/>
      <c r="AM203" s="269"/>
      <c r="AN203" s="269"/>
      <c r="AO203" s="269"/>
      <c r="AP203" s="269"/>
      <c r="AQ203" s="269"/>
      <c r="AR203" s="269"/>
      <c r="AS203" s="269"/>
      <c r="AT203" s="269"/>
      <c r="AU203" s="269"/>
      <c r="AV203" s="269"/>
      <c r="AW203" s="269"/>
      <c r="AX203" s="269"/>
      <c r="AY203" s="269"/>
      <c r="AZ203" s="269"/>
      <c r="BA203" s="269"/>
      <c r="BB203" s="269"/>
      <c r="BC203" s="269"/>
      <c r="BD203" s="269"/>
      <c r="BE203" s="269"/>
      <c r="BF203" s="40"/>
      <c r="BG203" s="40"/>
      <c r="BH203" s="40"/>
      <c r="BI203" s="40"/>
      <c r="BJ203" s="100"/>
    </row>
    <row r="204" spans="1:67" s="23" customFormat="1" ht="108.6" customHeight="1" thickBot="1" x14ac:dyDescent="0.4">
      <c r="A204" s="663" t="s">
        <v>107</v>
      </c>
      <c r="B204" s="493"/>
      <c r="C204" s="493"/>
      <c r="D204" s="494"/>
      <c r="E204" s="640" t="s">
        <v>108</v>
      </c>
      <c r="F204" s="640"/>
      <c r="G204" s="640"/>
      <c r="H204" s="640"/>
      <c r="I204" s="640"/>
      <c r="J204" s="640"/>
      <c r="K204" s="640"/>
      <c r="L204" s="640"/>
      <c r="M204" s="640"/>
      <c r="N204" s="640"/>
      <c r="O204" s="640"/>
      <c r="P204" s="640"/>
      <c r="Q204" s="640"/>
      <c r="R204" s="640"/>
      <c r="S204" s="640"/>
      <c r="T204" s="640"/>
      <c r="U204" s="640"/>
      <c r="V204" s="640"/>
      <c r="W204" s="640"/>
      <c r="X204" s="640"/>
      <c r="Y204" s="640"/>
      <c r="Z204" s="640"/>
      <c r="AA204" s="640"/>
      <c r="AB204" s="640"/>
      <c r="AC204" s="640"/>
      <c r="AD204" s="640"/>
      <c r="AE204" s="640"/>
      <c r="AF204" s="640"/>
      <c r="AG204" s="640"/>
      <c r="AH204" s="640"/>
      <c r="AI204" s="640"/>
      <c r="AJ204" s="640"/>
      <c r="AK204" s="640"/>
      <c r="AL204" s="640"/>
      <c r="AM204" s="640"/>
      <c r="AN204" s="640"/>
      <c r="AO204" s="640"/>
      <c r="AP204" s="640"/>
      <c r="AQ204" s="640"/>
      <c r="AR204" s="640"/>
      <c r="AS204" s="640"/>
      <c r="AT204" s="640"/>
      <c r="AU204" s="640"/>
      <c r="AV204" s="640"/>
      <c r="AW204" s="640"/>
      <c r="AX204" s="640"/>
      <c r="AY204" s="640"/>
      <c r="AZ204" s="640"/>
      <c r="BA204" s="640"/>
      <c r="BB204" s="640"/>
      <c r="BC204" s="640"/>
      <c r="BD204" s="640"/>
      <c r="BE204" s="640"/>
      <c r="BF204" s="663" t="s">
        <v>146</v>
      </c>
      <c r="BG204" s="493"/>
      <c r="BH204" s="493"/>
      <c r="BI204" s="494"/>
      <c r="BM204" s="24"/>
      <c r="BN204" s="24"/>
      <c r="BO204" s="24"/>
    </row>
    <row r="205" spans="1:67" ht="57" customHeight="1" x14ac:dyDescent="0.2">
      <c r="A205" s="359" t="s">
        <v>263</v>
      </c>
      <c r="B205" s="326"/>
      <c r="C205" s="326"/>
      <c r="D205" s="361"/>
      <c r="E205" s="431" t="s">
        <v>337</v>
      </c>
      <c r="F205" s="410"/>
      <c r="G205" s="410"/>
      <c r="H205" s="410"/>
      <c r="I205" s="410"/>
      <c r="J205" s="410"/>
      <c r="K205" s="410"/>
      <c r="L205" s="410"/>
      <c r="M205" s="410"/>
      <c r="N205" s="410"/>
      <c r="O205" s="410"/>
      <c r="P205" s="410"/>
      <c r="Q205" s="410"/>
      <c r="R205" s="410"/>
      <c r="S205" s="410"/>
      <c r="T205" s="410"/>
      <c r="U205" s="410"/>
      <c r="V205" s="410"/>
      <c r="W205" s="410"/>
      <c r="X205" s="410"/>
      <c r="Y205" s="410"/>
      <c r="Z205" s="410"/>
      <c r="AA205" s="410"/>
      <c r="AB205" s="410"/>
      <c r="AC205" s="410"/>
      <c r="AD205" s="410"/>
      <c r="AE205" s="410"/>
      <c r="AF205" s="410"/>
      <c r="AG205" s="410"/>
      <c r="AH205" s="410"/>
      <c r="AI205" s="410"/>
      <c r="AJ205" s="410"/>
      <c r="AK205" s="410"/>
      <c r="AL205" s="410"/>
      <c r="AM205" s="410"/>
      <c r="AN205" s="410"/>
      <c r="AO205" s="410"/>
      <c r="AP205" s="410"/>
      <c r="AQ205" s="410"/>
      <c r="AR205" s="410"/>
      <c r="AS205" s="410"/>
      <c r="AT205" s="410"/>
      <c r="AU205" s="410"/>
      <c r="AV205" s="410"/>
      <c r="AW205" s="410"/>
      <c r="AX205" s="410"/>
      <c r="AY205" s="410"/>
      <c r="AZ205" s="410"/>
      <c r="BA205" s="410"/>
      <c r="BB205" s="410"/>
      <c r="BC205" s="410"/>
      <c r="BD205" s="410"/>
      <c r="BE205" s="411"/>
      <c r="BF205" s="660" t="s">
        <v>208</v>
      </c>
      <c r="BG205" s="690"/>
      <c r="BH205" s="690"/>
      <c r="BI205" s="691"/>
      <c r="BM205" s="2"/>
      <c r="BN205" s="2"/>
      <c r="BO205" s="2"/>
    </row>
    <row r="206" spans="1:67" s="26" customFormat="1" ht="57.75" customHeight="1" x14ac:dyDescent="0.4">
      <c r="A206" s="359" t="s">
        <v>264</v>
      </c>
      <c r="B206" s="326"/>
      <c r="C206" s="326"/>
      <c r="D206" s="361"/>
      <c r="E206" s="431" t="s">
        <v>267</v>
      </c>
      <c r="F206" s="410"/>
      <c r="G206" s="410"/>
      <c r="H206" s="410"/>
      <c r="I206" s="410"/>
      <c r="J206" s="410"/>
      <c r="K206" s="410"/>
      <c r="L206" s="410"/>
      <c r="M206" s="410"/>
      <c r="N206" s="410"/>
      <c r="O206" s="410"/>
      <c r="P206" s="410"/>
      <c r="Q206" s="410"/>
      <c r="R206" s="410"/>
      <c r="S206" s="410"/>
      <c r="T206" s="410"/>
      <c r="U206" s="410"/>
      <c r="V206" s="410"/>
      <c r="W206" s="410"/>
      <c r="X206" s="410"/>
      <c r="Y206" s="410"/>
      <c r="Z206" s="410"/>
      <c r="AA206" s="410"/>
      <c r="AB206" s="410"/>
      <c r="AC206" s="410"/>
      <c r="AD206" s="410"/>
      <c r="AE206" s="410"/>
      <c r="AF206" s="410"/>
      <c r="AG206" s="410"/>
      <c r="AH206" s="410"/>
      <c r="AI206" s="410"/>
      <c r="AJ206" s="410"/>
      <c r="AK206" s="410"/>
      <c r="AL206" s="410"/>
      <c r="AM206" s="410"/>
      <c r="AN206" s="410"/>
      <c r="AO206" s="410"/>
      <c r="AP206" s="410"/>
      <c r="AQ206" s="410"/>
      <c r="AR206" s="410"/>
      <c r="AS206" s="410"/>
      <c r="AT206" s="410"/>
      <c r="AU206" s="410"/>
      <c r="AV206" s="410"/>
      <c r="AW206" s="410"/>
      <c r="AX206" s="410"/>
      <c r="AY206" s="410"/>
      <c r="AZ206" s="410"/>
      <c r="BA206" s="410"/>
      <c r="BB206" s="410"/>
      <c r="BC206" s="410"/>
      <c r="BD206" s="410"/>
      <c r="BE206" s="411"/>
      <c r="BF206" s="660" t="s">
        <v>369</v>
      </c>
      <c r="BG206" s="690"/>
      <c r="BH206" s="690"/>
      <c r="BI206" s="691"/>
      <c r="BJ206" s="27"/>
    </row>
    <row r="207" spans="1:67" s="26" customFormat="1" ht="54" customHeight="1" x14ac:dyDescent="0.4">
      <c r="A207" s="359" t="s">
        <v>265</v>
      </c>
      <c r="B207" s="326"/>
      <c r="C207" s="326"/>
      <c r="D207" s="361"/>
      <c r="E207" s="431" t="s">
        <v>315</v>
      </c>
      <c r="F207" s="410"/>
      <c r="G207" s="410"/>
      <c r="H207" s="410"/>
      <c r="I207" s="410"/>
      <c r="J207" s="410"/>
      <c r="K207" s="410"/>
      <c r="L207" s="410"/>
      <c r="M207" s="410"/>
      <c r="N207" s="410"/>
      <c r="O207" s="410"/>
      <c r="P207" s="410"/>
      <c r="Q207" s="410"/>
      <c r="R207" s="410"/>
      <c r="S207" s="410"/>
      <c r="T207" s="410"/>
      <c r="U207" s="410"/>
      <c r="V207" s="410"/>
      <c r="W207" s="410"/>
      <c r="X207" s="410"/>
      <c r="Y207" s="410"/>
      <c r="Z207" s="410"/>
      <c r="AA207" s="410"/>
      <c r="AB207" s="410"/>
      <c r="AC207" s="410"/>
      <c r="AD207" s="410"/>
      <c r="AE207" s="410"/>
      <c r="AF207" s="410"/>
      <c r="AG207" s="410"/>
      <c r="AH207" s="410"/>
      <c r="AI207" s="410"/>
      <c r="AJ207" s="410"/>
      <c r="AK207" s="410"/>
      <c r="AL207" s="410"/>
      <c r="AM207" s="410"/>
      <c r="AN207" s="410"/>
      <c r="AO207" s="410"/>
      <c r="AP207" s="410"/>
      <c r="AQ207" s="410"/>
      <c r="AR207" s="410"/>
      <c r="AS207" s="410"/>
      <c r="AT207" s="410"/>
      <c r="AU207" s="410"/>
      <c r="AV207" s="410"/>
      <c r="AW207" s="410"/>
      <c r="AX207" s="410"/>
      <c r="AY207" s="410"/>
      <c r="AZ207" s="410"/>
      <c r="BA207" s="410"/>
      <c r="BB207" s="410"/>
      <c r="BC207" s="410"/>
      <c r="BD207" s="410"/>
      <c r="BE207" s="411"/>
      <c r="BF207" s="660" t="s">
        <v>210</v>
      </c>
      <c r="BG207" s="690"/>
      <c r="BH207" s="690"/>
      <c r="BI207" s="691"/>
      <c r="BJ207" s="27"/>
    </row>
    <row r="208" spans="1:67" s="26" customFormat="1" ht="57" customHeight="1" x14ac:dyDescent="0.4">
      <c r="A208" s="359" t="s">
        <v>357</v>
      </c>
      <c r="B208" s="326"/>
      <c r="C208" s="326"/>
      <c r="D208" s="361"/>
      <c r="E208" s="431" t="s">
        <v>290</v>
      </c>
      <c r="F208" s="410"/>
      <c r="G208" s="410"/>
      <c r="H208" s="410"/>
      <c r="I208" s="410"/>
      <c r="J208" s="410"/>
      <c r="K208" s="410"/>
      <c r="L208" s="410"/>
      <c r="M208" s="410"/>
      <c r="N208" s="410"/>
      <c r="O208" s="410"/>
      <c r="P208" s="410"/>
      <c r="Q208" s="410"/>
      <c r="R208" s="410"/>
      <c r="S208" s="410"/>
      <c r="T208" s="410"/>
      <c r="U208" s="410"/>
      <c r="V208" s="410"/>
      <c r="W208" s="410"/>
      <c r="X208" s="410"/>
      <c r="Y208" s="410"/>
      <c r="Z208" s="410"/>
      <c r="AA208" s="410"/>
      <c r="AB208" s="410"/>
      <c r="AC208" s="410"/>
      <c r="AD208" s="410"/>
      <c r="AE208" s="410"/>
      <c r="AF208" s="410"/>
      <c r="AG208" s="410"/>
      <c r="AH208" s="410"/>
      <c r="AI208" s="410"/>
      <c r="AJ208" s="410"/>
      <c r="AK208" s="410"/>
      <c r="AL208" s="410"/>
      <c r="AM208" s="410"/>
      <c r="AN208" s="410"/>
      <c r="AO208" s="410"/>
      <c r="AP208" s="410"/>
      <c r="AQ208" s="410"/>
      <c r="AR208" s="410"/>
      <c r="AS208" s="410"/>
      <c r="AT208" s="410"/>
      <c r="AU208" s="410"/>
      <c r="AV208" s="410"/>
      <c r="AW208" s="410"/>
      <c r="AX208" s="410"/>
      <c r="AY208" s="410"/>
      <c r="AZ208" s="410"/>
      <c r="BA208" s="410"/>
      <c r="BB208" s="410"/>
      <c r="BC208" s="410"/>
      <c r="BD208" s="410"/>
      <c r="BE208" s="411"/>
      <c r="BF208" s="660" t="s">
        <v>211</v>
      </c>
      <c r="BG208" s="690"/>
      <c r="BH208" s="690"/>
      <c r="BI208" s="691"/>
      <c r="BJ208" s="27"/>
    </row>
    <row r="209" spans="1:2101" s="26" customFormat="1" ht="59.25" customHeight="1" x14ac:dyDescent="0.4">
      <c r="A209" s="359" t="s">
        <v>370</v>
      </c>
      <c r="B209" s="326"/>
      <c r="C209" s="326"/>
      <c r="D209" s="361"/>
      <c r="E209" s="431" t="s">
        <v>310</v>
      </c>
      <c r="F209" s="410"/>
      <c r="G209" s="410"/>
      <c r="H209" s="410"/>
      <c r="I209" s="410"/>
      <c r="J209" s="410"/>
      <c r="K209" s="410"/>
      <c r="L209" s="410"/>
      <c r="M209" s="410"/>
      <c r="N209" s="410"/>
      <c r="O209" s="410"/>
      <c r="P209" s="410"/>
      <c r="Q209" s="410"/>
      <c r="R209" s="410"/>
      <c r="S209" s="410"/>
      <c r="T209" s="410"/>
      <c r="U209" s="410"/>
      <c r="V209" s="410"/>
      <c r="W209" s="410"/>
      <c r="X209" s="410"/>
      <c r="Y209" s="410"/>
      <c r="Z209" s="410"/>
      <c r="AA209" s="410"/>
      <c r="AB209" s="410"/>
      <c r="AC209" s="410"/>
      <c r="AD209" s="410"/>
      <c r="AE209" s="410"/>
      <c r="AF209" s="410"/>
      <c r="AG209" s="410"/>
      <c r="AH209" s="410"/>
      <c r="AI209" s="410"/>
      <c r="AJ209" s="410"/>
      <c r="AK209" s="410"/>
      <c r="AL209" s="410"/>
      <c r="AM209" s="410"/>
      <c r="AN209" s="410"/>
      <c r="AO209" s="410"/>
      <c r="AP209" s="410"/>
      <c r="AQ209" s="410"/>
      <c r="AR209" s="410"/>
      <c r="AS209" s="410"/>
      <c r="AT209" s="410"/>
      <c r="AU209" s="410"/>
      <c r="AV209" s="410"/>
      <c r="AW209" s="410"/>
      <c r="AX209" s="410"/>
      <c r="AY209" s="410"/>
      <c r="AZ209" s="410"/>
      <c r="BA209" s="410"/>
      <c r="BB209" s="410"/>
      <c r="BC209" s="410"/>
      <c r="BD209" s="410"/>
      <c r="BE209" s="411"/>
      <c r="BF209" s="660" t="s">
        <v>253</v>
      </c>
      <c r="BG209" s="690"/>
      <c r="BH209" s="690"/>
      <c r="BI209" s="691"/>
      <c r="BJ209" s="27"/>
    </row>
    <row r="210" spans="1:2101" s="26" customFormat="1" ht="60.75" customHeight="1" x14ac:dyDescent="0.4">
      <c r="A210" s="359" t="s">
        <v>371</v>
      </c>
      <c r="B210" s="326"/>
      <c r="C210" s="326"/>
      <c r="D210" s="361"/>
      <c r="E210" s="431" t="s">
        <v>289</v>
      </c>
      <c r="F210" s="410"/>
      <c r="G210" s="410"/>
      <c r="H210" s="410"/>
      <c r="I210" s="410"/>
      <c r="J210" s="410"/>
      <c r="K210" s="410"/>
      <c r="L210" s="410"/>
      <c r="M210" s="410"/>
      <c r="N210" s="410"/>
      <c r="O210" s="410"/>
      <c r="P210" s="410"/>
      <c r="Q210" s="410"/>
      <c r="R210" s="410"/>
      <c r="S210" s="410"/>
      <c r="T210" s="410"/>
      <c r="U210" s="410"/>
      <c r="V210" s="410"/>
      <c r="W210" s="410"/>
      <c r="X210" s="410"/>
      <c r="Y210" s="410"/>
      <c r="Z210" s="410"/>
      <c r="AA210" s="410"/>
      <c r="AB210" s="410"/>
      <c r="AC210" s="410"/>
      <c r="AD210" s="410"/>
      <c r="AE210" s="410"/>
      <c r="AF210" s="410"/>
      <c r="AG210" s="410"/>
      <c r="AH210" s="410"/>
      <c r="AI210" s="410"/>
      <c r="AJ210" s="410"/>
      <c r="AK210" s="410"/>
      <c r="AL210" s="410"/>
      <c r="AM210" s="410"/>
      <c r="AN210" s="410"/>
      <c r="AO210" s="410"/>
      <c r="AP210" s="410"/>
      <c r="AQ210" s="410"/>
      <c r="AR210" s="410"/>
      <c r="AS210" s="410"/>
      <c r="AT210" s="410"/>
      <c r="AU210" s="410"/>
      <c r="AV210" s="410"/>
      <c r="AW210" s="410"/>
      <c r="AX210" s="410"/>
      <c r="AY210" s="410"/>
      <c r="AZ210" s="410"/>
      <c r="BA210" s="410"/>
      <c r="BB210" s="410"/>
      <c r="BC210" s="410"/>
      <c r="BD210" s="410"/>
      <c r="BE210" s="411"/>
      <c r="BF210" s="660" t="s">
        <v>254</v>
      </c>
      <c r="BG210" s="690"/>
      <c r="BH210" s="690"/>
      <c r="BI210" s="691"/>
      <c r="BJ210" s="27"/>
    </row>
    <row r="211" spans="1:2101" s="26" customFormat="1" ht="51" customHeight="1" x14ac:dyDescent="0.4">
      <c r="A211" s="371" t="s">
        <v>372</v>
      </c>
      <c r="B211" s="372"/>
      <c r="C211" s="372"/>
      <c r="D211" s="373"/>
      <c r="E211" s="597" t="s">
        <v>292</v>
      </c>
      <c r="F211" s="442"/>
      <c r="G211" s="442"/>
      <c r="H211" s="442"/>
      <c r="I211" s="442"/>
      <c r="J211" s="442"/>
      <c r="K211" s="442"/>
      <c r="L211" s="442"/>
      <c r="M211" s="442"/>
      <c r="N211" s="442"/>
      <c r="O211" s="442"/>
      <c r="P211" s="442"/>
      <c r="Q211" s="442"/>
      <c r="R211" s="442"/>
      <c r="S211" s="442"/>
      <c r="T211" s="442"/>
      <c r="U211" s="442"/>
      <c r="V211" s="442"/>
      <c r="W211" s="442"/>
      <c r="X211" s="442"/>
      <c r="Y211" s="442"/>
      <c r="Z211" s="442"/>
      <c r="AA211" s="442"/>
      <c r="AB211" s="442"/>
      <c r="AC211" s="442"/>
      <c r="AD211" s="442"/>
      <c r="AE211" s="442"/>
      <c r="AF211" s="442"/>
      <c r="AG211" s="442"/>
      <c r="AH211" s="442"/>
      <c r="AI211" s="442"/>
      <c r="AJ211" s="442"/>
      <c r="AK211" s="442"/>
      <c r="AL211" s="442"/>
      <c r="AM211" s="442"/>
      <c r="AN211" s="442"/>
      <c r="AO211" s="442"/>
      <c r="AP211" s="442"/>
      <c r="AQ211" s="442"/>
      <c r="AR211" s="442"/>
      <c r="AS211" s="442"/>
      <c r="AT211" s="442"/>
      <c r="AU211" s="442"/>
      <c r="AV211" s="442"/>
      <c r="AW211" s="442"/>
      <c r="AX211" s="442"/>
      <c r="AY211" s="442"/>
      <c r="AZ211" s="442"/>
      <c r="BA211" s="442"/>
      <c r="BB211" s="442"/>
      <c r="BC211" s="442"/>
      <c r="BD211" s="442"/>
      <c r="BE211" s="443"/>
      <c r="BF211" s="685" t="s">
        <v>255</v>
      </c>
      <c r="BG211" s="694"/>
      <c r="BH211" s="694"/>
      <c r="BI211" s="695"/>
      <c r="BJ211" s="27"/>
    </row>
    <row r="212" spans="1:2101" s="79" customFormat="1" ht="48.75" customHeight="1" thickBot="1" x14ac:dyDescent="0.45">
      <c r="A212" s="362" t="s">
        <v>373</v>
      </c>
      <c r="B212" s="363"/>
      <c r="C212" s="363"/>
      <c r="D212" s="398"/>
      <c r="E212" s="699" t="s">
        <v>399</v>
      </c>
      <c r="F212" s="700"/>
      <c r="G212" s="700"/>
      <c r="H212" s="700"/>
      <c r="I212" s="700"/>
      <c r="J212" s="700"/>
      <c r="K212" s="700"/>
      <c r="L212" s="700"/>
      <c r="M212" s="700"/>
      <c r="N212" s="700"/>
      <c r="O212" s="700"/>
      <c r="P212" s="700"/>
      <c r="Q212" s="700"/>
      <c r="R212" s="700"/>
      <c r="S212" s="700"/>
      <c r="T212" s="700"/>
      <c r="U212" s="700"/>
      <c r="V212" s="700"/>
      <c r="W212" s="700"/>
      <c r="X212" s="700"/>
      <c r="Y212" s="700"/>
      <c r="Z212" s="700"/>
      <c r="AA212" s="700"/>
      <c r="AB212" s="700"/>
      <c r="AC212" s="700"/>
      <c r="AD212" s="700"/>
      <c r="AE212" s="700"/>
      <c r="AF212" s="700"/>
      <c r="AG212" s="700"/>
      <c r="AH212" s="700"/>
      <c r="AI212" s="700"/>
      <c r="AJ212" s="700"/>
      <c r="AK212" s="700"/>
      <c r="AL212" s="700"/>
      <c r="AM212" s="700"/>
      <c r="AN212" s="700"/>
      <c r="AO212" s="700"/>
      <c r="AP212" s="700"/>
      <c r="AQ212" s="700"/>
      <c r="AR212" s="700"/>
      <c r="AS212" s="700"/>
      <c r="AT212" s="700"/>
      <c r="AU212" s="700"/>
      <c r="AV212" s="700"/>
      <c r="AW212" s="700"/>
      <c r="AX212" s="700"/>
      <c r="AY212" s="700"/>
      <c r="AZ212" s="700"/>
      <c r="BA212" s="700"/>
      <c r="BB212" s="700"/>
      <c r="BC212" s="700"/>
      <c r="BD212" s="700"/>
      <c r="BE212" s="701"/>
      <c r="BF212" s="696" t="s">
        <v>383</v>
      </c>
      <c r="BG212" s="391"/>
      <c r="BH212" s="391"/>
      <c r="BI212" s="392"/>
      <c r="BJ212" s="78"/>
    </row>
    <row r="213" spans="1:2101" s="20" customFormat="1" ht="30.75" x14ac:dyDescent="0.2">
      <c r="A213" s="267"/>
      <c r="B213" s="267"/>
      <c r="C213" s="267"/>
      <c r="D213" s="267"/>
      <c r="E213" s="269"/>
      <c r="F213" s="269"/>
      <c r="G213" s="269"/>
      <c r="H213" s="269"/>
      <c r="I213" s="269"/>
      <c r="J213" s="269"/>
      <c r="K213" s="269"/>
      <c r="L213" s="269"/>
      <c r="M213" s="269"/>
      <c r="N213" s="269"/>
      <c r="O213" s="269"/>
      <c r="P213" s="269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  <c r="AD213" s="269"/>
      <c r="AE213" s="269"/>
      <c r="AF213" s="269"/>
      <c r="AG213" s="269"/>
      <c r="AH213" s="269"/>
      <c r="AI213" s="269"/>
      <c r="AJ213" s="269"/>
      <c r="AK213" s="269"/>
      <c r="AL213" s="269"/>
      <c r="AM213" s="269"/>
      <c r="AN213" s="269"/>
      <c r="AO213" s="269"/>
      <c r="AP213" s="269"/>
      <c r="AQ213" s="269"/>
      <c r="AR213" s="269"/>
      <c r="AS213" s="269"/>
      <c r="AT213" s="269"/>
      <c r="AU213" s="269"/>
      <c r="AV213" s="269"/>
      <c r="AW213" s="269"/>
      <c r="AX213" s="269"/>
      <c r="AY213" s="269"/>
      <c r="AZ213" s="269"/>
      <c r="BA213" s="269"/>
      <c r="BB213" s="269"/>
      <c r="BC213" s="269"/>
      <c r="BD213" s="269"/>
      <c r="BE213" s="269"/>
      <c r="BF213" s="40"/>
      <c r="BG213" s="237"/>
      <c r="BH213" s="237"/>
      <c r="BI213" s="237"/>
    </row>
    <row r="214" spans="1:2101" s="20" customFormat="1" ht="47.25" customHeight="1" x14ac:dyDescent="0.2">
      <c r="A214" s="693" t="s">
        <v>362</v>
      </c>
      <c r="B214" s="693"/>
      <c r="C214" s="693"/>
      <c r="D214" s="693"/>
      <c r="E214" s="693"/>
      <c r="F214" s="693"/>
      <c r="G214" s="693"/>
      <c r="H214" s="693"/>
      <c r="I214" s="693"/>
      <c r="J214" s="693"/>
      <c r="K214" s="693"/>
      <c r="L214" s="693"/>
      <c r="M214" s="693"/>
      <c r="N214" s="693"/>
      <c r="O214" s="693"/>
      <c r="P214" s="693"/>
      <c r="Q214" s="693"/>
      <c r="R214" s="693"/>
      <c r="S214" s="693"/>
      <c r="T214" s="693"/>
      <c r="U214" s="693"/>
      <c r="V214" s="693"/>
      <c r="W214" s="693"/>
      <c r="X214" s="693"/>
      <c r="Y214" s="693"/>
      <c r="Z214" s="693"/>
      <c r="AA214" s="693"/>
      <c r="AB214" s="693"/>
      <c r="AC214" s="693"/>
      <c r="AD214" s="693"/>
      <c r="AE214" s="693"/>
      <c r="AF214" s="693"/>
      <c r="AG214" s="693"/>
      <c r="AH214" s="693"/>
      <c r="AI214" s="693"/>
      <c r="AJ214" s="693"/>
      <c r="AK214" s="693"/>
      <c r="AL214" s="693"/>
      <c r="AM214" s="693"/>
      <c r="AN214" s="693"/>
      <c r="AO214" s="693"/>
      <c r="AP214" s="693"/>
      <c r="AQ214" s="693"/>
      <c r="AR214" s="693"/>
      <c r="AS214" s="693"/>
      <c r="AT214" s="693"/>
      <c r="AU214" s="693"/>
      <c r="AV214" s="693"/>
      <c r="AW214" s="693"/>
      <c r="AX214" s="693"/>
      <c r="AY214" s="693"/>
      <c r="AZ214" s="693"/>
      <c r="BA214" s="693"/>
      <c r="BB214" s="693"/>
      <c r="BC214" s="693"/>
      <c r="BD214" s="693"/>
      <c r="BE214" s="693"/>
      <c r="BF214" s="693"/>
      <c r="BG214" s="693"/>
      <c r="BH214" s="693"/>
      <c r="BI214" s="693"/>
    </row>
    <row r="215" spans="1:2101" s="168" customFormat="1" ht="77.25" customHeight="1" x14ac:dyDescent="0.4">
      <c r="A215" s="746" t="s">
        <v>400</v>
      </c>
      <c r="B215" s="746"/>
      <c r="C215" s="746"/>
      <c r="D215" s="746"/>
      <c r="E215" s="746"/>
      <c r="F215" s="746"/>
      <c r="G215" s="746"/>
      <c r="H215" s="746"/>
      <c r="I215" s="746"/>
      <c r="J215" s="746"/>
      <c r="K215" s="746"/>
      <c r="L215" s="746"/>
      <c r="M215" s="746"/>
      <c r="N215" s="746"/>
      <c r="O215" s="746"/>
      <c r="P215" s="746"/>
      <c r="Q215" s="746"/>
      <c r="R215" s="746"/>
      <c r="S215" s="746"/>
      <c r="T215" s="746"/>
      <c r="U215" s="746"/>
      <c r="V215" s="746"/>
      <c r="W215" s="746"/>
      <c r="X215" s="746"/>
      <c r="Y215" s="746"/>
      <c r="Z215" s="746"/>
      <c r="AA215" s="746"/>
      <c r="AB215" s="746"/>
      <c r="AC215" s="746"/>
      <c r="AD215" s="746"/>
      <c r="AE215" s="746"/>
      <c r="AF215" s="746"/>
      <c r="AG215" s="746"/>
      <c r="AH215" s="746"/>
      <c r="AI215" s="746"/>
      <c r="AJ215" s="746"/>
      <c r="AK215" s="746"/>
      <c r="AL215" s="746"/>
      <c r="AM215" s="746"/>
      <c r="AN215" s="746"/>
      <c r="AO215" s="746"/>
      <c r="AP215" s="746"/>
      <c r="AQ215" s="746"/>
      <c r="AR215" s="746"/>
      <c r="AS215" s="746"/>
      <c r="AT215" s="746"/>
      <c r="AU215" s="746"/>
      <c r="AV215" s="746"/>
      <c r="AW215" s="746"/>
      <c r="AX215" s="746"/>
      <c r="AY215" s="746"/>
      <c r="AZ215" s="746"/>
      <c r="BA215" s="746"/>
      <c r="BB215" s="746"/>
      <c r="BC215" s="746"/>
      <c r="BD215" s="746"/>
      <c r="BE215" s="746"/>
      <c r="BF215" s="746"/>
      <c r="BG215" s="746"/>
      <c r="BH215" s="746"/>
      <c r="BI215" s="74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  <c r="FJ215" s="26"/>
      <c r="FK215" s="26"/>
      <c r="FL215" s="26"/>
      <c r="FM215" s="26"/>
      <c r="FN215" s="26"/>
      <c r="FO215" s="26"/>
      <c r="FP215" s="26"/>
      <c r="FQ215" s="26"/>
      <c r="FR215" s="26"/>
      <c r="FS215" s="26"/>
      <c r="FT215" s="26"/>
      <c r="FU215" s="26"/>
      <c r="FV215" s="26"/>
      <c r="FW215" s="26"/>
      <c r="FX215" s="26"/>
      <c r="FY215" s="26"/>
      <c r="FZ215" s="26"/>
      <c r="GA215" s="26"/>
      <c r="GB215" s="26"/>
      <c r="GC215" s="26"/>
      <c r="GD215" s="26"/>
      <c r="GE215" s="26"/>
      <c r="GF215" s="26"/>
      <c r="GG215" s="26"/>
      <c r="GH215" s="26"/>
      <c r="GI215" s="26"/>
      <c r="GJ215" s="26"/>
      <c r="GK215" s="26"/>
      <c r="GL215" s="26"/>
      <c r="GM215" s="26"/>
      <c r="GN215" s="26"/>
      <c r="GO215" s="26"/>
      <c r="GP215" s="26"/>
      <c r="GQ215" s="26"/>
      <c r="GR215" s="26"/>
      <c r="GS215" s="26"/>
      <c r="GT215" s="26"/>
      <c r="GU215" s="26"/>
      <c r="GV215" s="26"/>
      <c r="GW215" s="26"/>
      <c r="GX215" s="26"/>
      <c r="GY215" s="26"/>
      <c r="GZ215" s="26"/>
      <c r="HA215" s="26"/>
      <c r="HB215" s="26"/>
      <c r="HC215" s="26"/>
      <c r="HD215" s="26"/>
      <c r="HE215" s="26"/>
      <c r="HF215" s="26"/>
      <c r="HG215" s="26"/>
      <c r="HH215" s="26"/>
      <c r="HI215" s="26"/>
      <c r="HJ215" s="26"/>
      <c r="HK215" s="26"/>
      <c r="HL215" s="26"/>
      <c r="HM215" s="26"/>
      <c r="HN215" s="26"/>
      <c r="HO215" s="26"/>
      <c r="HP215" s="26"/>
      <c r="HQ215" s="26"/>
      <c r="HR215" s="26"/>
      <c r="HS215" s="26"/>
      <c r="HT215" s="26"/>
      <c r="HU215" s="26"/>
      <c r="HV215" s="26"/>
      <c r="HW215" s="26"/>
      <c r="HX215" s="26"/>
      <c r="HY215" s="26"/>
      <c r="HZ215" s="26"/>
      <c r="IA215" s="26"/>
      <c r="IB215" s="26"/>
      <c r="IC215" s="26"/>
      <c r="ID215" s="26"/>
      <c r="IE215" s="26"/>
      <c r="IF215" s="26"/>
      <c r="IG215" s="26"/>
      <c r="IH215" s="26"/>
      <c r="II215" s="26"/>
      <c r="IJ215" s="26"/>
      <c r="IK215" s="26"/>
      <c r="IL215" s="26"/>
      <c r="IM215" s="26"/>
      <c r="IN215" s="26"/>
      <c r="IO215" s="26"/>
      <c r="IP215" s="26"/>
      <c r="IQ215" s="26"/>
      <c r="IR215" s="26"/>
      <c r="IS215" s="26"/>
      <c r="IT215" s="26"/>
      <c r="IU215" s="26"/>
      <c r="IV215" s="26"/>
      <c r="IW215" s="26"/>
      <c r="IX215" s="26"/>
      <c r="IY215" s="26"/>
      <c r="IZ215" s="26"/>
      <c r="JA215" s="26"/>
      <c r="JB215" s="26"/>
      <c r="JC215" s="26"/>
      <c r="JD215" s="26"/>
      <c r="JE215" s="26"/>
      <c r="JF215" s="26"/>
      <c r="JG215" s="26"/>
      <c r="JH215" s="26"/>
      <c r="JI215" s="26"/>
      <c r="JJ215" s="26"/>
      <c r="JK215" s="26"/>
      <c r="JL215" s="26"/>
      <c r="JM215" s="26"/>
      <c r="JN215" s="26"/>
      <c r="JO215" s="26"/>
      <c r="JP215" s="26"/>
      <c r="JQ215" s="26"/>
      <c r="JR215" s="26"/>
      <c r="JS215" s="26"/>
      <c r="JT215" s="26"/>
      <c r="JU215" s="26"/>
      <c r="JV215" s="26"/>
      <c r="JW215" s="26"/>
      <c r="JX215" s="26"/>
      <c r="JY215" s="26"/>
      <c r="JZ215" s="26"/>
      <c r="KA215" s="26"/>
      <c r="KB215" s="26"/>
      <c r="KC215" s="26"/>
      <c r="KD215" s="26"/>
      <c r="KE215" s="26"/>
      <c r="KF215" s="26"/>
      <c r="KG215" s="26"/>
      <c r="KH215" s="26"/>
      <c r="KI215" s="26"/>
      <c r="KJ215" s="26"/>
      <c r="KK215" s="26"/>
      <c r="KL215" s="26"/>
      <c r="KM215" s="26"/>
      <c r="KN215" s="26"/>
      <c r="KO215" s="26"/>
      <c r="KP215" s="26"/>
      <c r="KQ215" s="26"/>
      <c r="KR215" s="26"/>
      <c r="KS215" s="26"/>
      <c r="KT215" s="26"/>
      <c r="KU215" s="26"/>
      <c r="KV215" s="26"/>
      <c r="KW215" s="26"/>
      <c r="KX215" s="26"/>
      <c r="KY215" s="26"/>
      <c r="KZ215" s="26"/>
      <c r="LA215" s="26"/>
      <c r="LB215" s="26"/>
      <c r="LC215" s="26"/>
      <c r="LD215" s="26"/>
      <c r="LE215" s="26"/>
      <c r="LF215" s="26"/>
      <c r="LG215" s="26"/>
      <c r="LH215" s="26"/>
      <c r="LI215" s="26"/>
      <c r="LJ215" s="26"/>
      <c r="LK215" s="26"/>
      <c r="LL215" s="26"/>
      <c r="LM215" s="26"/>
      <c r="LN215" s="26"/>
      <c r="LO215" s="26"/>
      <c r="LP215" s="26"/>
      <c r="LQ215" s="26"/>
      <c r="LR215" s="26"/>
      <c r="LS215" s="26"/>
      <c r="LT215" s="26"/>
      <c r="LU215" s="26"/>
      <c r="LV215" s="26"/>
      <c r="LW215" s="26"/>
      <c r="LX215" s="26"/>
      <c r="LY215" s="26"/>
      <c r="LZ215" s="26"/>
      <c r="MA215" s="26"/>
      <c r="MB215" s="26"/>
      <c r="MC215" s="26"/>
      <c r="MD215" s="26"/>
      <c r="ME215" s="26"/>
      <c r="MF215" s="26"/>
      <c r="MG215" s="26"/>
      <c r="MH215" s="26"/>
      <c r="MI215" s="26"/>
      <c r="MJ215" s="26"/>
      <c r="MK215" s="26"/>
      <c r="ML215" s="26"/>
      <c r="MM215" s="26"/>
      <c r="MN215" s="26"/>
      <c r="MO215" s="26"/>
      <c r="MP215" s="26"/>
      <c r="MQ215" s="26"/>
      <c r="MR215" s="26"/>
      <c r="MS215" s="26"/>
      <c r="MT215" s="26"/>
      <c r="MU215" s="26"/>
      <c r="MV215" s="26"/>
      <c r="MW215" s="26"/>
      <c r="MX215" s="26"/>
      <c r="MY215" s="26"/>
      <c r="MZ215" s="26"/>
      <c r="NA215" s="26"/>
      <c r="NB215" s="26"/>
      <c r="NC215" s="26"/>
      <c r="ND215" s="26"/>
      <c r="NE215" s="26"/>
      <c r="NF215" s="26"/>
      <c r="NG215" s="26"/>
      <c r="NH215" s="26"/>
      <c r="NI215" s="26"/>
      <c r="NJ215" s="26"/>
      <c r="NK215" s="26"/>
      <c r="NL215" s="26"/>
      <c r="NM215" s="26"/>
      <c r="NN215" s="26"/>
      <c r="NO215" s="26"/>
      <c r="NP215" s="26"/>
      <c r="NQ215" s="26"/>
      <c r="NR215" s="26"/>
      <c r="NS215" s="26"/>
      <c r="NT215" s="26"/>
      <c r="NU215" s="26"/>
      <c r="NV215" s="26"/>
      <c r="NW215" s="26"/>
      <c r="NX215" s="26"/>
      <c r="NY215" s="26"/>
      <c r="NZ215" s="26"/>
      <c r="OA215" s="26"/>
      <c r="OB215" s="26"/>
      <c r="OC215" s="26"/>
      <c r="OD215" s="26"/>
      <c r="OE215" s="26"/>
      <c r="OF215" s="26"/>
      <c r="OG215" s="26"/>
      <c r="OH215" s="26"/>
      <c r="OI215" s="26"/>
      <c r="OJ215" s="26"/>
      <c r="OK215" s="26"/>
      <c r="OL215" s="26"/>
      <c r="OM215" s="26"/>
      <c r="ON215" s="26"/>
      <c r="OO215" s="26"/>
      <c r="OP215" s="26"/>
      <c r="OQ215" s="26"/>
      <c r="OR215" s="26"/>
      <c r="OS215" s="26"/>
      <c r="OT215" s="26"/>
      <c r="OU215" s="26"/>
      <c r="OV215" s="26"/>
      <c r="OW215" s="26"/>
      <c r="OX215" s="26"/>
      <c r="OY215" s="26"/>
      <c r="OZ215" s="26"/>
      <c r="PA215" s="26"/>
      <c r="PB215" s="26"/>
      <c r="PC215" s="26"/>
      <c r="PD215" s="26"/>
      <c r="PE215" s="26"/>
      <c r="PF215" s="26"/>
      <c r="PG215" s="26"/>
      <c r="PH215" s="26"/>
      <c r="PI215" s="26"/>
      <c r="PJ215" s="26"/>
      <c r="PK215" s="26"/>
      <c r="PL215" s="26"/>
      <c r="PM215" s="26"/>
      <c r="PN215" s="26"/>
      <c r="PO215" s="26"/>
      <c r="PP215" s="26"/>
      <c r="PQ215" s="26"/>
      <c r="PR215" s="26"/>
      <c r="PS215" s="26"/>
      <c r="PT215" s="26"/>
      <c r="PU215" s="26"/>
      <c r="PV215" s="26"/>
      <c r="PW215" s="26"/>
      <c r="PX215" s="26"/>
      <c r="PY215" s="26"/>
      <c r="PZ215" s="26"/>
      <c r="QA215" s="26"/>
      <c r="QB215" s="26"/>
      <c r="QC215" s="26"/>
      <c r="QD215" s="26"/>
      <c r="QE215" s="26"/>
      <c r="QF215" s="26"/>
      <c r="QG215" s="26"/>
      <c r="QH215" s="26"/>
      <c r="QI215" s="26"/>
      <c r="QJ215" s="26"/>
      <c r="QK215" s="26"/>
      <c r="QL215" s="26"/>
      <c r="QM215" s="26"/>
      <c r="QN215" s="26"/>
      <c r="QO215" s="26"/>
      <c r="QP215" s="26"/>
      <c r="QQ215" s="26"/>
      <c r="QR215" s="26"/>
      <c r="QS215" s="26"/>
      <c r="QT215" s="26"/>
      <c r="QU215" s="26"/>
      <c r="QV215" s="26"/>
      <c r="QW215" s="26"/>
      <c r="QX215" s="26"/>
      <c r="QY215" s="26"/>
      <c r="QZ215" s="26"/>
      <c r="RA215" s="26"/>
      <c r="RB215" s="26"/>
      <c r="RC215" s="26"/>
      <c r="RD215" s="26"/>
      <c r="RE215" s="26"/>
      <c r="RF215" s="26"/>
      <c r="RG215" s="26"/>
      <c r="RH215" s="26"/>
      <c r="RI215" s="26"/>
      <c r="RJ215" s="26"/>
      <c r="RK215" s="26"/>
      <c r="RL215" s="26"/>
      <c r="RM215" s="26"/>
      <c r="RN215" s="26"/>
      <c r="RO215" s="26"/>
      <c r="RP215" s="26"/>
      <c r="RQ215" s="26"/>
      <c r="RR215" s="26"/>
      <c r="RS215" s="26"/>
      <c r="RT215" s="26"/>
      <c r="RU215" s="26"/>
      <c r="RV215" s="26"/>
      <c r="RW215" s="26"/>
      <c r="RX215" s="26"/>
      <c r="RY215" s="26"/>
      <c r="RZ215" s="26"/>
      <c r="SA215" s="26"/>
      <c r="SB215" s="26"/>
      <c r="SC215" s="26"/>
      <c r="SD215" s="26"/>
      <c r="SE215" s="26"/>
      <c r="SF215" s="26"/>
      <c r="SG215" s="26"/>
      <c r="SH215" s="26"/>
      <c r="SI215" s="26"/>
      <c r="SJ215" s="26"/>
      <c r="SK215" s="26"/>
      <c r="SL215" s="26"/>
      <c r="SM215" s="26"/>
      <c r="SN215" s="26"/>
      <c r="SO215" s="26"/>
      <c r="SP215" s="26"/>
      <c r="SQ215" s="26"/>
      <c r="SR215" s="26"/>
      <c r="SS215" s="26"/>
      <c r="ST215" s="26"/>
      <c r="SU215" s="26"/>
      <c r="SV215" s="26"/>
      <c r="SW215" s="26"/>
      <c r="SX215" s="26"/>
      <c r="SY215" s="26"/>
      <c r="SZ215" s="26"/>
      <c r="TA215" s="26"/>
      <c r="TB215" s="26"/>
      <c r="TC215" s="26"/>
      <c r="TD215" s="26"/>
      <c r="TE215" s="26"/>
      <c r="TF215" s="26"/>
      <c r="TG215" s="26"/>
      <c r="TH215" s="26"/>
      <c r="TI215" s="26"/>
      <c r="TJ215" s="26"/>
      <c r="TK215" s="26"/>
      <c r="TL215" s="26"/>
      <c r="TM215" s="26"/>
      <c r="TN215" s="26"/>
      <c r="TO215" s="26"/>
      <c r="TP215" s="26"/>
      <c r="TQ215" s="26"/>
      <c r="TR215" s="26"/>
      <c r="TS215" s="26"/>
      <c r="TT215" s="26"/>
      <c r="TU215" s="26"/>
      <c r="TV215" s="26"/>
      <c r="TW215" s="26"/>
      <c r="TX215" s="26"/>
      <c r="TY215" s="26"/>
      <c r="TZ215" s="26"/>
      <c r="UA215" s="26"/>
      <c r="UB215" s="26"/>
      <c r="UC215" s="26"/>
      <c r="UD215" s="26"/>
      <c r="UE215" s="26"/>
      <c r="UF215" s="26"/>
      <c r="UG215" s="26"/>
      <c r="UH215" s="26"/>
      <c r="UI215" s="26"/>
      <c r="UJ215" s="26"/>
      <c r="UK215" s="26"/>
      <c r="UL215" s="26"/>
      <c r="UM215" s="26"/>
      <c r="UN215" s="26"/>
      <c r="UO215" s="26"/>
      <c r="UP215" s="26"/>
      <c r="UQ215" s="26"/>
      <c r="UR215" s="26"/>
      <c r="US215" s="26"/>
      <c r="UT215" s="26"/>
      <c r="UU215" s="26"/>
      <c r="UV215" s="26"/>
      <c r="UW215" s="26"/>
      <c r="UX215" s="26"/>
      <c r="UY215" s="26"/>
      <c r="UZ215" s="26"/>
      <c r="VA215" s="26"/>
      <c r="VB215" s="26"/>
      <c r="VC215" s="26"/>
      <c r="VD215" s="26"/>
      <c r="VE215" s="26"/>
      <c r="VF215" s="26"/>
      <c r="VG215" s="26"/>
      <c r="VH215" s="26"/>
      <c r="VI215" s="26"/>
      <c r="VJ215" s="26"/>
      <c r="VK215" s="26"/>
      <c r="VL215" s="26"/>
      <c r="VM215" s="26"/>
      <c r="VN215" s="26"/>
      <c r="VO215" s="26"/>
      <c r="VP215" s="26"/>
      <c r="VQ215" s="26"/>
      <c r="VR215" s="26"/>
      <c r="VS215" s="26"/>
      <c r="VT215" s="26"/>
      <c r="VU215" s="26"/>
      <c r="VV215" s="26"/>
      <c r="VW215" s="26"/>
      <c r="VX215" s="26"/>
      <c r="VY215" s="26"/>
      <c r="VZ215" s="26"/>
      <c r="WA215" s="26"/>
      <c r="WB215" s="26"/>
      <c r="WC215" s="26"/>
      <c r="WD215" s="26"/>
      <c r="WE215" s="26"/>
      <c r="WF215" s="26"/>
      <c r="WG215" s="26"/>
      <c r="WH215" s="26"/>
      <c r="WI215" s="26"/>
      <c r="WJ215" s="26"/>
      <c r="WK215" s="26"/>
      <c r="WL215" s="26"/>
      <c r="WM215" s="26"/>
      <c r="WN215" s="26"/>
      <c r="WO215" s="26"/>
      <c r="WP215" s="26"/>
      <c r="WQ215" s="26"/>
      <c r="WR215" s="26"/>
      <c r="WS215" s="26"/>
      <c r="WT215" s="26"/>
      <c r="WU215" s="26"/>
      <c r="WV215" s="26"/>
      <c r="WW215" s="26"/>
      <c r="WX215" s="26"/>
      <c r="WY215" s="26"/>
      <c r="WZ215" s="26"/>
      <c r="XA215" s="26"/>
      <c r="XB215" s="26"/>
      <c r="XC215" s="26"/>
      <c r="XD215" s="26"/>
      <c r="XE215" s="26"/>
      <c r="XF215" s="26"/>
      <c r="XG215" s="26"/>
      <c r="XH215" s="26"/>
      <c r="XI215" s="26"/>
      <c r="XJ215" s="26"/>
      <c r="XK215" s="26"/>
      <c r="XL215" s="26"/>
      <c r="XM215" s="26"/>
      <c r="XN215" s="26"/>
      <c r="XO215" s="26"/>
      <c r="XP215" s="26"/>
      <c r="XQ215" s="26"/>
      <c r="XR215" s="26"/>
      <c r="XS215" s="26"/>
      <c r="XT215" s="26"/>
      <c r="XU215" s="26"/>
      <c r="XV215" s="26"/>
      <c r="XW215" s="26"/>
      <c r="XX215" s="26"/>
      <c r="XY215" s="26"/>
      <c r="XZ215" s="26"/>
      <c r="YA215" s="26"/>
      <c r="YB215" s="26"/>
      <c r="YC215" s="26"/>
      <c r="YD215" s="26"/>
      <c r="YE215" s="26"/>
      <c r="YF215" s="26"/>
      <c r="YG215" s="26"/>
      <c r="YH215" s="26"/>
      <c r="YI215" s="26"/>
      <c r="YJ215" s="26"/>
      <c r="YK215" s="26"/>
      <c r="YL215" s="26"/>
      <c r="YM215" s="26"/>
      <c r="YN215" s="26"/>
      <c r="YO215" s="26"/>
      <c r="YP215" s="26"/>
      <c r="YQ215" s="26"/>
      <c r="YR215" s="26"/>
      <c r="YS215" s="26"/>
      <c r="YT215" s="26"/>
      <c r="YU215" s="26"/>
      <c r="YV215" s="26"/>
      <c r="YW215" s="26"/>
      <c r="YX215" s="26"/>
      <c r="YY215" s="26"/>
      <c r="YZ215" s="26"/>
      <c r="ZA215" s="26"/>
      <c r="ZB215" s="26"/>
      <c r="ZC215" s="26"/>
      <c r="ZD215" s="26"/>
      <c r="ZE215" s="26"/>
      <c r="ZF215" s="26"/>
      <c r="ZG215" s="26"/>
      <c r="ZH215" s="26"/>
      <c r="ZI215" s="26"/>
      <c r="ZJ215" s="26"/>
      <c r="ZK215" s="26"/>
      <c r="ZL215" s="26"/>
      <c r="ZM215" s="26"/>
      <c r="ZN215" s="26"/>
      <c r="ZO215" s="26"/>
      <c r="ZP215" s="26"/>
      <c r="ZQ215" s="26"/>
      <c r="ZR215" s="26"/>
      <c r="ZS215" s="26"/>
      <c r="ZT215" s="26"/>
      <c r="ZU215" s="26"/>
      <c r="ZV215" s="26"/>
      <c r="ZW215" s="26"/>
      <c r="ZX215" s="26"/>
      <c r="ZY215" s="26"/>
      <c r="ZZ215" s="26"/>
      <c r="AAA215" s="26"/>
      <c r="AAB215" s="26"/>
      <c r="AAC215" s="26"/>
      <c r="AAD215" s="26"/>
      <c r="AAE215" s="26"/>
      <c r="AAF215" s="26"/>
      <c r="AAG215" s="26"/>
      <c r="AAH215" s="26"/>
      <c r="AAI215" s="26"/>
      <c r="AAJ215" s="26"/>
      <c r="AAK215" s="26"/>
      <c r="AAL215" s="26"/>
      <c r="AAM215" s="26"/>
      <c r="AAN215" s="26"/>
      <c r="AAO215" s="26"/>
      <c r="AAP215" s="26"/>
      <c r="AAQ215" s="26"/>
      <c r="AAR215" s="26"/>
      <c r="AAS215" s="26"/>
      <c r="AAT215" s="26"/>
      <c r="AAU215" s="26"/>
      <c r="AAV215" s="26"/>
      <c r="AAW215" s="26"/>
      <c r="AAX215" s="26"/>
      <c r="AAY215" s="26"/>
      <c r="AAZ215" s="26"/>
      <c r="ABA215" s="26"/>
      <c r="ABB215" s="26"/>
      <c r="ABC215" s="26"/>
      <c r="ABD215" s="26"/>
      <c r="ABE215" s="26"/>
      <c r="ABF215" s="26"/>
      <c r="ABG215" s="26"/>
      <c r="ABH215" s="26"/>
      <c r="ABI215" s="26"/>
      <c r="ABJ215" s="26"/>
      <c r="ABK215" s="26"/>
      <c r="ABL215" s="26"/>
      <c r="ABM215" s="26"/>
      <c r="ABN215" s="26"/>
      <c r="ABO215" s="26"/>
      <c r="ABP215" s="26"/>
      <c r="ABQ215" s="26"/>
      <c r="ABR215" s="26"/>
      <c r="ABS215" s="26"/>
      <c r="ABT215" s="26"/>
      <c r="ABU215" s="26"/>
      <c r="ABV215" s="26"/>
      <c r="ABW215" s="26"/>
      <c r="ABX215" s="26"/>
      <c r="ABY215" s="26"/>
      <c r="ABZ215" s="26"/>
      <c r="ACA215" s="26"/>
      <c r="ACB215" s="26"/>
      <c r="ACC215" s="26"/>
      <c r="ACD215" s="26"/>
      <c r="ACE215" s="26"/>
      <c r="ACF215" s="26"/>
      <c r="ACG215" s="26"/>
      <c r="ACH215" s="26"/>
      <c r="ACI215" s="26"/>
      <c r="ACJ215" s="26"/>
      <c r="ACK215" s="26"/>
      <c r="ACL215" s="26"/>
      <c r="ACM215" s="26"/>
      <c r="ACN215" s="26"/>
      <c r="ACO215" s="26"/>
      <c r="ACP215" s="26"/>
      <c r="ACQ215" s="26"/>
      <c r="ACR215" s="26"/>
      <c r="ACS215" s="26"/>
      <c r="ACT215" s="26"/>
      <c r="ACU215" s="26"/>
      <c r="ACV215" s="26"/>
      <c r="ACW215" s="26"/>
      <c r="ACX215" s="26"/>
      <c r="ACY215" s="26"/>
      <c r="ACZ215" s="26"/>
      <c r="ADA215" s="26"/>
      <c r="ADB215" s="26"/>
      <c r="ADC215" s="26"/>
      <c r="ADD215" s="26"/>
      <c r="ADE215" s="26"/>
      <c r="ADF215" s="26"/>
      <c r="ADG215" s="26"/>
      <c r="ADH215" s="26"/>
      <c r="ADI215" s="26"/>
      <c r="ADJ215" s="26"/>
      <c r="ADK215" s="26"/>
      <c r="ADL215" s="26"/>
      <c r="ADM215" s="26"/>
      <c r="ADN215" s="26"/>
      <c r="ADO215" s="26"/>
      <c r="ADP215" s="26"/>
      <c r="ADQ215" s="26"/>
      <c r="ADR215" s="26"/>
      <c r="ADS215" s="26"/>
      <c r="ADT215" s="26"/>
      <c r="ADU215" s="26"/>
      <c r="ADV215" s="26"/>
      <c r="ADW215" s="26"/>
      <c r="ADX215" s="26"/>
      <c r="ADY215" s="26"/>
      <c r="ADZ215" s="26"/>
      <c r="AEA215" s="26"/>
      <c r="AEB215" s="26"/>
      <c r="AEC215" s="26"/>
      <c r="AED215" s="26"/>
      <c r="AEE215" s="26"/>
      <c r="AEF215" s="26"/>
      <c r="AEG215" s="26"/>
      <c r="AEH215" s="26"/>
      <c r="AEI215" s="26"/>
      <c r="AEJ215" s="26"/>
      <c r="AEK215" s="26"/>
      <c r="AEL215" s="26"/>
      <c r="AEM215" s="26"/>
      <c r="AEN215" s="26"/>
      <c r="AEO215" s="26"/>
      <c r="AEP215" s="26"/>
      <c r="AEQ215" s="26"/>
      <c r="AER215" s="26"/>
      <c r="AES215" s="26"/>
      <c r="AET215" s="26"/>
      <c r="AEU215" s="26"/>
      <c r="AEV215" s="26"/>
      <c r="AEW215" s="26"/>
      <c r="AEX215" s="26"/>
      <c r="AEY215" s="26"/>
      <c r="AEZ215" s="26"/>
      <c r="AFA215" s="26"/>
      <c r="AFB215" s="26"/>
      <c r="AFC215" s="26"/>
      <c r="AFD215" s="26"/>
      <c r="AFE215" s="26"/>
      <c r="AFF215" s="26"/>
      <c r="AFG215" s="26"/>
      <c r="AFH215" s="26"/>
      <c r="AFI215" s="26"/>
      <c r="AFJ215" s="26"/>
      <c r="AFK215" s="26"/>
      <c r="AFL215" s="26"/>
      <c r="AFM215" s="26"/>
      <c r="AFN215" s="26"/>
      <c r="AFO215" s="26"/>
      <c r="AFP215" s="26"/>
      <c r="AFQ215" s="26"/>
      <c r="AFR215" s="26"/>
      <c r="AFS215" s="26"/>
      <c r="AFT215" s="26"/>
      <c r="AFU215" s="26"/>
      <c r="AFV215" s="26"/>
      <c r="AFW215" s="26"/>
      <c r="AFX215" s="26"/>
      <c r="AFY215" s="26"/>
      <c r="AFZ215" s="26"/>
      <c r="AGA215" s="26"/>
      <c r="AGB215" s="26"/>
      <c r="AGC215" s="26"/>
      <c r="AGD215" s="26"/>
      <c r="AGE215" s="26"/>
      <c r="AGF215" s="26"/>
      <c r="AGG215" s="26"/>
      <c r="AGH215" s="26"/>
      <c r="AGI215" s="26"/>
      <c r="AGJ215" s="26"/>
      <c r="AGK215" s="26"/>
      <c r="AGL215" s="26"/>
      <c r="AGM215" s="26"/>
      <c r="AGN215" s="26"/>
      <c r="AGO215" s="26"/>
      <c r="AGP215" s="26"/>
      <c r="AGQ215" s="26"/>
      <c r="AGR215" s="26"/>
      <c r="AGS215" s="26"/>
      <c r="AGT215" s="26"/>
      <c r="AGU215" s="26"/>
      <c r="AGV215" s="26"/>
      <c r="AGW215" s="26"/>
      <c r="AGX215" s="26"/>
      <c r="AGY215" s="26"/>
      <c r="AGZ215" s="26"/>
      <c r="AHA215" s="26"/>
      <c r="AHB215" s="26"/>
      <c r="AHC215" s="26"/>
      <c r="AHD215" s="26"/>
      <c r="AHE215" s="26"/>
      <c r="AHF215" s="26"/>
      <c r="AHG215" s="26"/>
      <c r="AHH215" s="26"/>
      <c r="AHI215" s="26"/>
      <c r="AHJ215" s="26"/>
      <c r="AHK215" s="26"/>
      <c r="AHL215" s="26"/>
      <c r="AHM215" s="26"/>
      <c r="AHN215" s="26"/>
      <c r="AHO215" s="26"/>
      <c r="AHP215" s="26"/>
      <c r="AHQ215" s="26"/>
      <c r="AHR215" s="26"/>
      <c r="AHS215" s="26"/>
      <c r="AHT215" s="26"/>
      <c r="AHU215" s="26"/>
      <c r="AHV215" s="26"/>
      <c r="AHW215" s="26"/>
      <c r="AHX215" s="26"/>
      <c r="AHY215" s="26"/>
      <c r="AHZ215" s="26"/>
      <c r="AIA215" s="26"/>
      <c r="AIB215" s="26"/>
      <c r="AIC215" s="26"/>
      <c r="AID215" s="26"/>
      <c r="AIE215" s="26"/>
      <c r="AIF215" s="26"/>
      <c r="AIG215" s="26"/>
      <c r="AIH215" s="26"/>
      <c r="AII215" s="26"/>
      <c r="AIJ215" s="26"/>
      <c r="AIK215" s="26"/>
      <c r="AIL215" s="26"/>
      <c r="AIM215" s="26"/>
      <c r="AIN215" s="26"/>
      <c r="AIO215" s="26"/>
      <c r="AIP215" s="26"/>
      <c r="AIQ215" s="26"/>
      <c r="AIR215" s="26"/>
      <c r="AIS215" s="26"/>
      <c r="AIT215" s="26"/>
      <c r="AIU215" s="26"/>
      <c r="AIV215" s="26"/>
      <c r="AIW215" s="26"/>
      <c r="AIX215" s="26"/>
      <c r="AIY215" s="26"/>
      <c r="AIZ215" s="26"/>
      <c r="AJA215" s="26"/>
      <c r="AJB215" s="26"/>
      <c r="AJC215" s="26"/>
      <c r="AJD215" s="26"/>
      <c r="AJE215" s="26"/>
      <c r="AJF215" s="26"/>
      <c r="AJG215" s="26"/>
      <c r="AJH215" s="26"/>
      <c r="AJI215" s="26"/>
      <c r="AJJ215" s="26"/>
      <c r="AJK215" s="26"/>
      <c r="AJL215" s="26"/>
      <c r="AJM215" s="26"/>
      <c r="AJN215" s="26"/>
      <c r="AJO215" s="26"/>
      <c r="AJP215" s="26"/>
      <c r="AJQ215" s="26"/>
      <c r="AJR215" s="26"/>
      <c r="AJS215" s="26"/>
      <c r="AJT215" s="26"/>
      <c r="AJU215" s="26"/>
      <c r="AJV215" s="26"/>
      <c r="AJW215" s="26"/>
      <c r="AJX215" s="26"/>
      <c r="AJY215" s="26"/>
      <c r="AJZ215" s="26"/>
      <c r="AKA215" s="26"/>
      <c r="AKB215" s="26"/>
      <c r="AKC215" s="26"/>
      <c r="AKD215" s="26"/>
      <c r="AKE215" s="26"/>
      <c r="AKF215" s="26"/>
      <c r="AKG215" s="26"/>
      <c r="AKH215" s="26"/>
      <c r="AKI215" s="26"/>
      <c r="AKJ215" s="26"/>
      <c r="AKK215" s="26"/>
      <c r="AKL215" s="26"/>
      <c r="AKM215" s="26"/>
      <c r="AKN215" s="26"/>
      <c r="AKO215" s="26"/>
      <c r="AKP215" s="26"/>
      <c r="AKQ215" s="26"/>
      <c r="AKR215" s="26"/>
      <c r="AKS215" s="26"/>
      <c r="AKT215" s="26"/>
      <c r="AKU215" s="26"/>
      <c r="AKV215" s="26"/>
      <c r="AKW215" s="26"/>
      <c r="AKX215" s="26"/>
      <c r="AKY215" s="26"/>
      <c r="AKZ215" s="26"/>
      <c r="ALA215" s="26"/>
      <c r="ALB215" s="26"/>
      <c r="ALC215" s="26"/>
      <c r="ALD215" s="26"/>
      <c r="ALE215" s="26"/>
      <c r="ALF215" s="26"/>
      <c r="ALG215" s="26"/>
      <c r="ALH215" s="26"/>
      <c r="ALI215" s="26"/>
      <c r="ALJ215" s="26"/>
      <c r="ALK215" s="26"/>
      <c r="ALL215" s="26"/>
      <c r="ALM215" s="26"/>
      <c r="ALN215" s="26"/>
      <c r="ALO215" s="26"/>
      <c r="ALP215" s="26"/>
      <c r="ALQ215" s="26"/>
      <c r="ALR215" s="26"/>
      <c r="ALS215" s="26"/>
      <c r="ALT215" s="26"/>
      <c r="ALU215" s="26"/>
      <c r="ALV215" s="26"/>
      <c r="ALW215" s="26"/>
      <c r="ALX215" s="26"/>
      <c r="ALY215" s="26"/>
      <c r="ALZ215" s="26"/>
      <c r="AMA215" s="26"/>
      <c r="AMB215" s="26"/>
      <c r="AMC215" s="26"/>
      <c r="AMD215" s="26"/>
      <c r="AME215" s="26"/>
      <c r="AMF215" s="26"/>
      <c r="AMG215" s="26"/>
      <c r="AMH215" s="26"/>
      <c r="AMI215" s="26"/>
      <c r="AMJ215" s="26"/>
      <c r="AMK215" s="26"/>
      <c r="AML215" s="26"/>
      <c r="AMM215" s="26"/>
      <c r="AMN215" s="26"/>
      <c r="AMO215" s="26"/>
      <c r="AMP215" s="26"/>
      <c r="AMQ215" s="26"/>
      <c r="AMR215" s="26"/>
      <c r="AMS215" s="26"/>
      <c r="AMT215" s="26"/>
      <c r="AMU215" s="26"/>
      <c r="AMV215" s="26"/>
      <c r="AMW215" s="26"/>
      <c r="AMX215" s="26"/>
      <c r="AMY215" s="26"/>
      <c r="AMZ215" s="26"/>
      <c r="ANA215" s="26"/>
      <c r="ANB215" s="26"/>
      <c r="ANC215" s="26"/>
      <c r="AND215" s="26"/>
      <c r="ANE215" s="26"/>
      <c r="ANF215" s="26"/>
      <c r="ANG215" s="26"/>
      <c r="ANH215" s="26"/>
      <c r="ANI215" s="26"/>
      <c r="ANJ215" s="26"/>
      <c r="ANK215" s="26"/>
      <c r="ANL215" s="26"/>
      <c r="ANM215" s="26"/>
      <c r="ANN215" s="26"/>
      <c r="ANO215" s="26"/>
      <c r="ANP215" s="26"/>
      <c r="ANQ215" s="26"/>
      <c r="ANR215" s="26"/>
      <c r="ANS215" s="26"/>
      <c r="ANT215" s="26"/>
      <c r="ANU215" s="26"/>
      <c r="ANV215" s="26"/>
      <c r="ANW215" s="26"/>
      <c r="ANX215" s="26"/>
      <c r="ANY215" s="26"/>
      <c r="ANZ215" s="26"/>
      <c r="AOA215" s="26"/>
      <c r="AOB215" s="26"/>
      <c r="AOC215" s="26"/>
      <c r="AOD215" s="26"/>
      <c r="AOE215" s="26"/>
      <c r="AOF215" s="26"/>
      <c r="AOG215" s="26"/>
      <c r="AOH215" s="26"/>
      <c r="AOI215" s="26"/>
      <c r="AOJ215" s="26"/>
      <c r="AOK215" s="26"/>
      <c r="AOL215" s="26"/>
      <c r="AOM215" s="26"/>
      <c r="AON215" s="26"/>
      <c r="AOO215" s="26"/>
      <c r="AOP215" s="26"/>
      <c r="AOQ215" s="26"/>
      <c r="AOR215" s="26"/>
      <c r="AOS215" s="26"/>
      <c r="AOT215" s="26"/>
      <c r="AOU215" s="26"/>
      <c r="AOV215" s="26"/>
      <c r="AOW215" s="26"/>
      <c r="AOX215" s="26"/>
      <c r="AOY215" s="26"/>
      <c r="AOZ215" s="26"/>
      <c r="APA215" s="26"/>
      <c r="APB215" s="26"/>
      <c r="APC215" s="26"/>
      <c r="APD215" s="26"/>
      <c r="APE215" s="26"/>
      <c r="APF215" s="26"/>
      <c r="APG215" s="26"/>
      <c r="APH215" s="26"/>
      <c r="API215" s="26"/>
      <c r="APJ215" s="26"/>
      <c r="APK215" s="26"/>
      <c r="APL215" s="26"/>
      <c r="APM215" s="26"/>
      <c r="APN215" s="26"/>
      <c r="APO215" s="26"/>
      <c r="APP215" s="26"/>
      <c r="APQ215" s="26"/>
      <c r="APR215" s="26"/>
      <c r="APS215" s="26"/>
      <c r="APT215" s="26"/>
      <c r="APU215" s="26"/>
      <c r="APV215" s="26"/>
      <c r="APW215" s="26"/>
      <c r="APX215" s="26"/>
      <c r="APY215" s="26"/>
      <c r="APZ215" s="26"/>
      <c r="AQA215" s="26"/>
      <c r="AQB215" s="26"/>
      <c r="AQC215" s="26"/>
      <c r="AQD215" s="26"/>
      <c r="AQE215" s="26"/>
      <c r="AQF215" s="26"/>
      <c r="AQG215" s="26"/>
      <c r="AQH215" s="26"/>
      <c r="AQI215" s="26"/>
      <c r="AQJ215" s="26"/>
      <c r="AQK215" s="26"/>
      <c r="AQL215" s="26"/>
      <c r="AQM215" s="26"/>
      <c r="AQN215" s="26"/>
      <c r="AQO215" s="26"/>
      <c r="AQP215" s="26"/>
      <c r="AQQ215" s="26"/>
      <c r="AQR215" s="26"/>
      <c r="AQS215" s="26"/>
      <c r="AQT215" s="26"/>
      <c r="AQU215" s="26"/>
      <c r="AQV215" s="26"/>
      <c r="AQW215" s="26"/>
      <c r="AQX215" s="26"/>
      <c r="AQY215" s="26"/>
      <c r="AQZ215" s="26"/>
      <c r="ARA215" s="26"/>
      <c r="ARB215" s="26"/>
      <c r="ARC215" s="26"/>
      <c r="ARD215" s="26"/>
      <c r="ARE215" s="26"/>
      <c r="ARF215" s="26"/>
      <c r="ARG215" s="26"/>
      <c r="ARH215" s="26"/>
      <c r="ARI215" s="26"/>
      <c r="ARJ215" s="26"/>
      <c r="ARK215" s="26"/>
      <c r="ARL215" s="26"/>
      <c r="ARM215" s="26"/>
      <c r="ARN215" s="26"/>
      <c r="ARO215" s="26"/>
      <c r="ARP215" s="26"/>
      <c r="ARQ215" s="26"/>
      <c r="ARR215" s="26"/>
      <c r="ARS215" s="26"/>
      <c r="ART215" s="26"/>
      <c r="ARU215" s="26"/>
      <c r="ARV215" s="26"/>
      <c r="ARW215" s="26"/>
      <c r="ARX215" s="26"/>
      <c r="ARY215" s="26"/>
      <c r="ARZ215" s="26"/>
      <c r="ASA215" s="26"/>
      <c r="ASB215" s="26"/>
      <c r="ASC215" s="26"/>
      <c r="ASD215" s="26"/>
      <c r="ASE215" s="26"/>
      <c r="ASF215" s="26"/>
      <c r="ASG215" s="26"/>
      <c r="ASH215" s="26"/>
      <c r="ASI215" s="26"/>
      <c r="ASJ215" s="26"/>
      <c r="ASK215" s="26"/>
      <c r="ASL215" s="26"/>
      <c r="ASM215" s="26"/>
      <c r="ASN215" s="26"/>
      <c r="ASO215" s="26"/>
      <c r="ASP215" s="26"/>
      <c r="ASQ215" s="26"/>
      <c r="ASR215" s="26"/>
      <c r="ASS215" s="26"/>
      <c r="AST215" s="26"/>
      <c r="ASU215" s="26"/>
      <c r="ASV215" s="26"/>
      <c r="ASW215" s="26"/>
      <c r="ASX215" s="26"/>
      <c r="ASY215" s="26"/>
      <c r="ASZ215" s="26"/>
      <c r="ATA215" s="26"/>
      <c r="ATB215" s="26"/>
      <c r="ATC215" s="26"/>
      <c r="ATD215" s="26"/>
      <c r="ATE215" s="26"/>
      <c r="ATF215" s="26"/>
      <c r="ATG215" s="26"/>
      <c r="ATH215" s="26"/>
      <c r="ATI215" s="26"/>
      <c r="ATJ215" s="26"/>
      <c r="ATK215" s="26"/>
      <c r="ATL215" s="26"/>
      <c r="ATM215" s="26"/>
      <c r="ATN215" s="26"/>
      <c r="ATO215" s="26"/>
      <c r="ATP215" s="26"/>
      <c r="ATQ215" s="26"/>
      <c r="ATR215" s="26"/>
      <c r="ATS215" s="26"/>
      <c r="ATT215" s="26"/>
      <c r="ATU215" s="26"/>
      <c r="ATV215" s="26"/>
      <c r="ATW215" s="26"/>
      <c r="ATX215" s="26"/>
      <c r="ATY215" s="26"/>
      <c r="ATZ215" s="26"/>
      <c r="AUA215" s="26"/>
      <c r="AUB215" s="26"/>
      <c r="AUC215" s="26"/>
      <c r="AUD215" s="26"/>
      <c r="AUE215" s="26"/>
      <c r="AUF215" s="26"/>
      <c r="AUG215" s="26"/>
      <c r="AUH215" s="26"/>
      <c r="AUI215" s="26"/>
      <c r="AUJ215" s="26"/>
      <c r="AUK215" s="26"/>
      <c r="AUL215" s="26"/>
      <c r="AUM215" s="26"/>
      <c r="AUN215" s="26"/>
      <c r="AUO215" s="26"/>
      <c r="AUP215" s="26"/>
      <c r="AUQ215" s="26"/>
      <c r="AUR215" s="26"/>
      <c r="AUS215" s="26"/>
      <c r="AUT215" s="26"/>
      <c r="AUU215" s="26"/>
      <c r="AUV215" s="26"/>
      <c r="AUW215" s="26"/>
      <c r="AUX215" s="26"/>
      <c r="AUY215" s="26"/>
      <c r="AUZ215" s="26"/>
      <c r="AVA215" s="26"/>
      <c r="AVB215" s="26"/>
      <c r="AVC215" s="26"/>
      <c r="AVD215" s="26"/>
      <c r="AVE215" s="26"/>
      <c r="AVF215" s="26"/>
      <c r="AVG215" s="26"/>
      <c r="AVH215" s="26"/>
      <c r="AVI215" s="26"/>
      <c r="AVJ215" s="26"/>
      <c r="AVK215" s="26"/>
      <c r="AVL215" s="26"/>
      <c r="AVM215" s="26"/>
      <c r="AVN215" s="26"/>
      <c r="AVO215" s="26"/>
      <c r="AVP215" s="26"/>
      <c r="AVQ215" s="26"/>
      <c r="AVR215" s="26"/>
      <c r="AVS215" s="26"/>
      <c r="AVT215" s="26"/>
      <c r="AVU215" s="26"/>
      <c r="AVV215" s="26"/>
      <c r="AVW215" s="26"/>
      <c r="AVX215" s="26"/>
      <c r="AVY215" s="26"/>
      <c r="AVZ215" s="26"/>
      <c r="AWA215" s="26"/>
      <c r="AWB215" s="26"/>
      <c r="AWC215" s="26"/>
      <c r="AWD215" s="26"/>
      <c r="AWE215" s="26"/>
      <c r="AWF215" s="26"/>
      <c r="AWG215" s="26"/>
      <c r="AWH215" s="26"/>
      <c r="AWI215" s="26"/>
      <c r="AWJ215" s="26"/>
      <c r="AWK215" s="26"/>
      <c r="AWL215" s="26"/>
      <c r="AWM215" s="26"/>
      <c r="AWN215" s="26"/>
      <c r="AWO215" s="26"/>
      <c r="AWP215" s="26"/>
      <c r="AWQ215" s="26"/>
      <c r="AWR215" s="26"/>
      <c r="AWS215" s="26"/>
      <c r="AWT215" s="26"/>
      <c r="AWU215" s="26"/>
      <c r="AWV215" s="26"/>
      <c r="AWW215" s="26"/>
      <c r="AWX215" s="26"/>
      <c r="AWY215" s="26"/>
      <c r="AWZ215" s="26"/>
      <c r="AXA215" s="26"/>
      <c r="AXB215" s="26"/>
      <c r="AXC215" s="26"/>
      <c r="AXD215" s="26"/>
      <c r="AXE215" s="26"/>
      <c r="AXF215" s="26"/>
      <c r="AXG215" s="26"/>
      <c r="AXH215" s="26"/>
      <c r="AXI215" s="26"/>
      <c r="AXJ215" s="26"/>
      <c r="AXK215" s="26"/>
      <c r="AXL215" s="26"/>
      <c r="AXM215" s="26"/>
      <c r="AXN215" s="26"/>
      <c r="AXO215" s="26"/>
      <c r="AXP215" s="26"/>
      <c r="AXQ215" s="26"/>
      <c r="AXR215" s="26"/>
      <c r="AXS215" s="26"/>
      <c r="AXT215" s="26"/>
      <c r="AXU215" s="26"/>
      <c r="AXV215" s="26"/>
      <c r="AXW215" s="26"/>
      <c r="AXX215" s="26"/>
      <c r="AXY215" s="26"/>
      <c r="AXZ215" s="26"/>
      <c r="AYA215" s="26"/>
      <c r="AYB215" s="26"/>
      <c r="AYC215" s="26"/>
      <c r="AYD215" s="26"/>
      <c r="AYE215" s="26"/>
      <c r="AYF215" s="26"/>
      <c r="AYG215" s="26"/>
      <c r="AYH215" s="26"/>
      <c r="AYI215" s="26"/>
      <c r="AYJ215" s="26"/>
      <c r="AYK215" s="26"/>
      <c r="AYL215" s="26"/>
      <c r="AYM215" s="26"/>
      <c r="AYN215" s="26"/>
      <c r="AYO215" s="26"/>
      <c r="AYP215" s="26"/>
      <c r="AYQ215" s="26"/>
      <c r="AYR215" s="26"/>
      <c r="AYS215" s="26"/>
      <c r="AYT215" s="26"/>
      <c r="AYU215" s="26"/>
      <c r="AYV215" s="26"/>
      <c r="AYW215" s="26"/>
      <c r="AYX215" s="26"/>
      <c r="AYY215" s="26"/>
      <c r="AYZ215" s="26"/>
      <c r="AZA215" s="26"/>
      <c r="AZB215" s="26"/>
      <c r="AZC215" s="26"/>
      <c r="AZD215" s="26"/>
      <c r="AZE215" s="26"/>
      <c r="AZF215" s="26"/>
      <c r="AZG215" s="26"/>
      <c r="AZH215" s="26"/>
      <c r="AZI215" s="26"/>
      <c r="AZJ215" s="26"/>
      <c r="AZK215" s="26"/>
      <c r="AZL215" s="26"/>
      <c r="AZM215" s="26"/>
      <c r="AZN215" s="26"/>
      <c r="AZO215" s="26"/>
      <c r="AZP215" s="26"/>
      <c r="AZQ215" s="26"/>
      <c r="AZR215" s="26"/>
      <c r="AZS215" s="26"/>
      <c r="AZT215" s="26"/>
      <c r="AZU215" s="26"/>
      <c r="AZV215" s="26"/>
      <c r="AZW215" s="26"/>
      <c r="AZX215" s="26"/>
      <c r="AZY215" s="26"/>
      <c r="AZZ215" s="26"/>
      <c r="BAA215" s="26"/>
      <c r="BAB215" s="26"/>
      <c r="BAC215" s="26"/>
      <c r="BAD215" s="26"/>
      <c r="BAE215" s="26"/>
      <c r="BAF215" s="26"/>
      <c r="BAG215" s="26"/>
      <c r="BAH215" s="26"/>
      <c r="BAI215" s="26"/>
      <c r="BAJ215" s="26"/>
      <c r="BAK215" s="26"/>
      <c r="BAL215" s="26"/>
      <c r="BAM215" s="26"/>
      <c r="BAN215" s="26"/>
      <c r="BAO215" s="26"/>
      <c r="BAP215" s="26"/>
      <c r="BAQ215" s="26"/>
      <c r="BAR215" s="26"/>
      <c r="BAS215" s="26"/>
      <c r="BAT215" s="26"/>
      <c r="BAU215" s="26"/>
      <c r="BAV215" s="26"/>
      <c r="BAW215" s="26"/>
      <c r="BAX215" s="26"/>
      <c r="BAY215" s="26"/>
      <c r="BAZ215" s="26"/>
      <c r="BBA215" s="26"/>
      <c r="BBB215" s="26"/>
      <c r="BBC215" s="26"/>
      <c r="BBD215" s="26"/>
      <c r="BBE215" s="26"/>
      <c r="BBF215" s="26"/>
      <c r="BBG215" s="26"/>
      <c r="BBH215" s="26"/>
      <c r="BBI215" s="26"/>
      <c r="BBJ215" s="26"/>
      <c r="BBK215" s="26"/>
      <c r="BBL215" s="26"/>
      <c r="BBM215" s="26"/>
      <c r="BBN215" s="26"/>
      <c r="BBO215" s="26"/>
      <c r="BBP215" s="26"/>
      <c r="BBQ215" s="26"/>
      <c r="BBR215" s="26"/>
      <c r="BBS215" s="26"/>
      <c r="BBT215" s="26"/>
      <c r="BBU215" s="26"/>
      <c r="BBV215" s="26"/>
      <c r="BBW215" s="26"/>
      <c r="BBX215" s="26"/>
      <c r="BBY215" s="26"/>
      <c r="BBZ215" s="26"/>
      <c r="BCA215" s="26"/>
      <c r="BCB215" s="26"/>
      <c r="BCC215" s="26"/>
      <c r="BCD215" s="26"/>
      <c r="BCE215" s="26"/>
      <c r="BCF215" s="26"/>
      <c r="BCG215" s="26"/>
      <c r="BCH215" s="26"/>
      <c r="BCI215" s="26"/>
      <c r="BCJ215" s="26"/>
      <c r="BCK215" s="26"/>
      <c r="BCL215" s="26"/>
      <c r="BCM215" s="26"/>
      <c r="BCN215" s="26"/>
      <c r="BCO215" s="26"/>
      <c r="BCP215" s="26"/>
      <c r="BCQ215" s="26"/>
      <c r="BCR215" s="26"/>
      <c r="BCS215" s="26"/>
      <c r="BCT215" s="26"/>
      <c r="BCU215" s="26"/>
      <c r="BCV215" s="26"/>
      <c r="BCW215" s="26"/>
      <c r="BCX215" s="26"/>
      <c r="BCY215" s="26"/>
      <c r="BCZ215" s="26"/>
      <c r="BDA215" s="26"/>
      <c r="BDB215" s="26"/>
      <c r="BDC215" s="26"/>
      <c r="BDD215" s="26"/>
      <c r="BDE215" s="26"/>
      <c r="BDF215" s="26"/>
      <c r="BDG215" s="26"/>
      <c r="BDH215" s="26"/>
      <c r="BDI215" s="26"/>
      <c r="BDJ215" s="26"/>
      <c r="BDK215" s="26"/>
      <c r="BDL215" s="26"/>
      <c r="BDM215" s="26"/>
      <c r="BDN215" s="26"/>
      <c r="BDO215" s="26"/>
      <c r="BDP215" s="26"/>
      <c r="BDQ215" s="26"/>
      <c r="BDR215" s="26"/>
      <c r="BDS215" s="26"/>
      <c r="BDT215" s="26"/>
      <c r="BDU215" s="26"/>
      <c r="BDV215" s="26"/>
      <c r="BDW215" s="26"/>
      <c r="BDX215" s="26"/>
      <c r="BDY215" s="26"/>
      <c r="BDZ215" s="26"/>
      <c r="BEA215" s="26"/>
      <c r="BEB215" s="26"/>
      <c r="BEC215" s="26"/>
      <c r="BED215" s="26"/>
      <c r="BEE215" s="26"/>
      <c r="BEF215" s="26"/>
      <c r="BEG215" s="26"/>
      <c r="BEH215" s="26"/>
      <c r="BEI215" s="26"/>
      <c r="BEJ215" s="26"/>
      <c r="BEK215" s="26"/>
      <c r="BEL215" s="26"/>
      <c r="BEM215" s="26"/>
      <c r="BEN215" s="26"/>
      <c r="BEO215" s="26"/>
      <c r="BEP215" s="26"/>
      <c r="BEQ215" s="26"/>
      <c r="BER215" s="26"/>
      <c r="BES215" s="26"/>
      <c r="BET215" s="26"/>
      <c r="BEU215" s="26"/>
      <c r="BEV215" s="26"/>
      <c r="BEW215" s="26"/>
      <c r="BEX215" s="26"/>
      <c r="BEY215" s="26"/>
      <c r="BEZ215" s="26"/>
      <c r="BFA215" s="26"/>
      <c r="BFB215" s="26"/>
      <c r="BFC215" s="26"/>
      <c r="BFD215" s="26"/>
      <c r="BFE215" s="26"/>
      <c r="BFF215" s="26"/>
      <c r="BFG215" s="26"/>
      <c r="BFH215" s="26"/>
      <c r="BFI215" s="26"/>
      <c r="BFJ215" s="26"/>
      <c r="BFK215" s="26"/>
      <c r="BFL215" s="26"/>
      <c r="BFM215" s="26"/>
      <c r="BFN215" s="26"/>
      <c r="BFO215" s="26"/>
      <c r="BFP215" s="26"/>
      <c r="BFQ215" s="26"/>
      <c r="BFR215" s="26"/>
      <c r="BFS215" s="26"/>
      <c r="BFT215" s="26"/>
      <c r="BFU215" s="26"/>
      <c r="BFV215" s="26"/>
      <c r="BFW215" s="26"/>
      <c r="BFX215" s="26"/>
      <c r="BFY215" s="26"/>
      <c r="BFZ215" s="26"/>
      <c r="BGA215" s="26"/>
      <c r="BGB215" s="26"/>
      <c r="BGC215" s="26"/>
      <c r="BGD215" s="26"/>
      <c r="BGE215" s="26"/>
      <c r="BGF215" s="26"/>
      <c r="BGG215" s="26"/>
      <c r="BGH215" s="26"/>
      <c r="BGI215" s="26"/>
      <c r="BGJ215" s="26"/>
      <c r="BGK215" s="26"/>
      <c r="BGL215" s="26"/>
      <c r="BGM215" s="26"/>
      <c r="BGN215" s="26"/>
      <c r="BGO215" s="26"/>
      <c r="BGP215" s="26"/>
      <c r="BGQ215" s="26"/>
      <c r="BGR215" s="26"/>
      <c r="BGS215" s="26"/>
      <c r="BGT215" s="26"/>
      <c r="BGU215" s="26"/>
      <c r="BGV215" s="26"/>
      <c r="BGW215" s="26"/>
      <c r="BGX215" s="26"/>
      <c r="BGY215" s="26"/>
      <c r="BGZ215" s="26"/>
      <c r="BHA215" s="26"/>
      <c r="BHB215" s="26"/>
      <c r="BHC215" s="26"/>
      <c r="BHD215" s="26"/>
      <c r="BHE215" s="26"/>
      <c r="BHF215" s="26"/>
      <c r="BHG215" s="26"/>
      <c r="BHH215" s="26"/>
      <c r="BHI215" s="26"/>
      <c r="BHJ215" s="26"/>
      <c r="BHK215" s="26"/>
      <c r="BHL215" s="26"/>
      <c r="BHM215" s="26"/>
      <c r="BHN215" s="26"/>
      <c r="BHO215" s="26"/>
      <c r="BHP215" s="26"/>
      <c r="BHQ215" s="26"/>
      <c r="BHR215" s="26"/>
      <c r="BHS215" s="26"/>
      <c r="BHT215" s="26"/>
      <c r="BHU215" s="26"/>
      <c r="BHV215" s="26"/>
      <c r="BHW215" s="26"/>
      <c r="BHX215" s="26"/>
      <c r="BHY215" s="26"/>
      <c r="BHZ215" s="26"/>
      <c r="BIA215" s="26"/>
      <c r="BIB215" s="26"/>
      <c r="BIC215" s="26"/>
      <c r="BID215" s="26"/>
      <c r="BIE215" s="26"/>
      <c r="BIF215" s="26"/>
      <c r="BIG215" s="26"/>
      <c r="BIH215" s="26"/>
      <c r="BII215" s="26"/>
      <c r="BIJ215" s="26"/>
      <c r="BIK215" s="26"/>
      <c r="BIL215" s="26"/>
      <c r="BIM215" s="26"/>
      <c r="BIN215" s="26"/>
      <c r="BIO215" s="26"/>
      <c r="BIP215" s="26"/>
      <c r="BIQ215" s="26"/>
      <c r="BIR215" s="26"/>
      <c r="BIS215" s="26"/>
      <c r="BIT215" s="26"/>
      <c r="BIU215" s="26"/>
      <c r="BIV215" s="26"/>
      <c r="BIW215" s="26"/>
      <c r="BIX215" s="26"/>
      <c r="BIY215" s="26"/>
      <c r="BIZ215" s="26"/>
      <c r="BJA215" s="26"/>
      <c r="BJB215" s="26"/>
      <c r="BJC215" s="26"/>
      <c r="BJD215" s="26"/>
      <c r="BJE215" s="26"/>
      <c r="BJF215" s="26"/>
      <c r="BJG215" s="26"/>
      <c r="BJH215" s="26"/>
      <c r="BJI215" s="26"/>
      <c r="BJJ215" s="26"/>
      <c r="BJK215" s="26"/>
      <c r="BJL215" s="26"/>
      <c r="BJM215" s="26"/>
      <c r="BJN215" s="26"/>
      <c r="BJO215" s="26"/>
      <c r="BJP215" s="26"/>
      <c r="BJQ215" s="26"/>
      <c r="BJR215" s="26"/>
      <c r="BJS215" s="26"/>
      <c r="BJT215" s="26"/>
      <c r="BJU215" s="26"/>
      <c r="BJV215" s="26"/>
      <c r="BJW215" s="26"/>
      <c r="BJX215" s="26"/>
      <c r="BJY215" s="26"/>
      <c r="BJZ215" s="26"/>
      <c r="BKA215" s="26"/>
      <c r="BKB215" s="26"/>
      <c r="BKC215" s="26"/>
      <c r="BKD215" s="26"/>
      <c r="BKE215" s="26"/>
      <c r="BKF215" s="26"/>
      <c r="BKG215" s="26"/>
      <c r="BKH215" s="26"/>
      <c r="BKI215" s="26"/>
      <c r="BKJ215" s="26"/>
      <c r="BKK215" s="26"/>
      <c r="BKL215" s="26"/>
      <c r="BKM215" s="26"/>
      <c r="BKN215" s="26"/>
      <c r="BKO215" s="26"/>
      <c r="BKP215" s="26"/>
      <c r="BKQ215" s="26"/>
      <c r="BKR215" s="26"/>
      <c r="BKS215" s="26"/>
      <c r="BKT215" s="26"/>
      <c r="BKU215" s="26"/>
      <c r="BKV215" s="26"/>
      <c r="BKW215" s="26"/>
      <c r="BKX215" s="26"/>
      <c r="BKY215" s="26"/>
      <c r="BKZ215" s="26"/>
      <c r="BLA215" s="26"/>
      <c r="BLB215" s="26"/>
      <c r="BLC215" s="26"/>
      <c r="BLD215" s="26"/>
      <c r="BLE215" s="26"/>
      <c r="BLF215" s="26"/>
      <c r="BLG215" s="26"/>
      <c r="BLH215" s="26"/>
      <c r="BLI215" s="26"/>
      <c r="BLJ215" s="26"/>
      <c r="BLK215" s="26"/>
      <c r="BLL215" s="26"/>
      <c r="BLM215" s="26"/>
      <c r="BLN215" s="26"/>
      <c r="BLO215" s="26"/>
      <c r="BLP215" s="26"/>
      <c r="BLQ215" s="26"/>
      <c r="BLR215" s="26"/>
      <c r="BLS215" s="26"/>
      <c r="BLT215" s="26"/>
      <c r="BLU215" s="26"/>
      <c r="BLV215" s="26"/>
      <c r="BLW215" s="26"/>
      <c r="BLX215" s="26"/>
      <c r="BLY215" s="26"/>
      <c r="BLZ215" s="26"/>
      <c r="BMA215" s="26"/>
      <c r="BMB215" s="26"/>
      <c r="BMC215" s="26"/>
      <c r="BMD215" s="26"/>
      <c r="BME215" s="26"/>
      <c r="BMF215" s="26"/>
      <c r="BMG215" s="26"/>
      <c r="BMH215" s="26"/>
      <c r="BMI215" s="26"/>
      <c r="BMJ215" s="26"/>
      <c r="BMK215" s="26"/>
      <c r="BML215" s="26"/>
      <c r="BMM215" s="26"/>
      <c r="BMN215" s="26"/>
      <c r="BMO215" s="26"/>
      <c r="BMP215" s="26"/>
      <c r="BMQ215" s="26"/>
      <c r="BMR215" s="26"/>
      <c r="BMS215" s="26"/>
      <c r="BMT215" s="26"/>
      <c r="BMU215" s="26"/>
      <c r="BMV215" s="26"/>
      <c r="BMW215" s="26"/>
      <c r="BMX215" s="26"/>
      <c r="BMY215" s="26"/>
      <c r="BMZ215" s="26"/>
      <c r="BNA215" s="26"/>
      <c r="BNB215" s="26"/>
      <c r="BNC215" s="26"/>
      <c r="BND215" s="26"/>
      <c r="BNE215" s="26"/>
      <c r="BNF215" s="26"/>
      <c r="BNG215" s="26"/>
      <c r="BNH215" s="26"/>
      <c r="BNI215" s="26"/>
      <c r="BNJ215" s="26"/>
      <c r="BNK215" s="26"/>
      <c r="BNL215" s="26"/>
      <c r="BNM215" s="26"/>
      <c r="BNN215" s="26"/>
      <c r="BNO215" s="26"/>
      <c r="BNP215" s="26"/>
      <c r="BNQ215" s="26"/>
      <c r="BNR215" s="26"/>
      <c r="BNS215" s="26"/>
      <c r="BNT215" s="26"/>
      <c r="BNU215" s="26"/>
      <c r="BNV215" s="26"/>
      <c r="BNW215" s="26"/>
      <c r="BNX215" s="26"/>
      <c r="BNY215" s="26"/>
      <c r="BNZ215" s="26"/>
      <c r="BOA215" s="26"/>
      <c r="BOB215" s="26"/>
      <c r="BOC215" s="26"/>
      <c r="BOD215" s="26"/>
      <c r="BOE215" s="26"/>
      <c r="BOF215" s="26"/>
      <c r="BOG215" s="26"/>
      <c r="BOH215" s="26"/>
      <c r="BOI215" s="26"/>
      <c r="BOJ215" s="26"/>
      <c r="BOK215" s="26"/>
      <c r="BOL215" s="26"/>
      <c r="BOM215" s="26"/>
      <c r="BON215" s="26"/>
      <c r="BOO215" s="26"/>
      <c r="BOP215" s="26"/>
      <c r="BOQ215" s="26"/>
      <c r="BOR215" s="26"/>
      <c r="BOS215" s="26"/>
      <c r="BOT215" s="26"/>
      <c r="BOU215" s="26"/>
      <c r="BOV215" s="26"/>
      <c r="BOW215" s="26"/>
      <c r="BOX215" s="26"/>
      <c r="BOY215" s="26"/>
      <c r="BOZ215" s="26"/>
      <c r="BPA215" s="26"/>
      <c r="BPB215" s="26"/>
      <c r="BPC215" s="26"/>
      <c r="BPD215" s="26"/>
      <c r="BPE215" s="26"/>
      <c r="BPF215" s="26"/>
      <c r="BPG215" s="26"/>
      <c r="BPH215" s="26"/>
      <c r="BPI215" s="26"/>
      <c r="BPJ215" s="26"/>
      <c r="BPK215" s="26"/>
      <c r="BPL215" s="26"/>
      <c r="BPM215" s="26"/>
      <c r="BPN215" s="26"/>
      <c r="BPO215" s="26"/>
      <c r="BPP215" s="26"/>
      <c r="BPQ215" s="26"/>
      <c r="BPR215" s="26"/>
      <c r="BPS215" s="26"/>
      <c r="BPT215" s="26"/>
      <c r="BPU215" s="26"/>
      <c r="BPV215" s="26"/>
      <c r="BPW215" s="26"/>
      <c r="BPX215" s="26"/>
      <c r="BPY215" s="26"/>
      <c r="BPZ215" s="26"/>
      <c r="BQA215" s="26"/>
      <c r="BQB215" s="26"/>
      <c r="BQC215" s="26"/>
      <c r="BQD215" s="26"/>
      <c r="BQE215" s="26"/>
      <c r="BQF215" s="26"/>
      <c r="BQG215" s="26"/>
      <c r="BQH215" s="26"/>
      <c r="BQI215" s="26"/>
      <c r="BQJ215" s="26"/>
      <c r="BQK215" s="26"/>
      <c r="BQL215" s="26"/>
      <c r="BQM215" s="26"/>
      <c r="BQN215" s="26"/>
      <c r="BQO215" s="26"/>
      <c r="BQP215" s="26"/>
      <c r="BQQ215" s="26"/>
      <c r="BQR215" s="26"/>
      <c r="BQS215" s="26"/>
      <c r="BQT215" s="26"/>
      <c r="BQU215" s="26"/>
      <c r="BQV215" s="26"/>
      <c r="BQW215" s="26"/>
      <c r="BQX215" s="26"/>
      <c r="BQY215" s="26"/>
      <c r="BQZ215" s="26"/>
      <c r="BRA215" s="26"/>
      <c r="BRB215" s="26"/>
      <c r="BRC215" s="26"/>
      <c r="BRD215" s="26"/>
      <c r="BRE215" s="26"/>
      <c r="BRF215" s="26"/>
      <c r="BRG215" s="26"/>
      <c r="BRH215" s="26"/>
      <c r="BRI215" s="26"/>
      <c r="BRJ215" s="26"/>
      <c r="BRK215" s="26"/>
      <c r="BRL215" s="26"/>
      <c r="BRM215" s="26"/>
      <c r="BRN215" s="26"/>
      <c r="BRO215" s="26"/>
      <c r="BRP215" s="26"/>
      <c r="BRQ215" s="26"/>
      <c r="BRR215" s="26"/>
      <c r="BRS215" s="26"/>
      <c r="BRT215" s="26"/>
      <c r="BRU215" s="26"/>
      <c r="BRV215" s="26"/>
      <c r="BRW215" s="26"/>
      <c r="BRX215" s="26"/>
      <c r="BRY215" s="26"/>
      <c r="BRZ215" s="26"/>
      <c r="BSA215" s="26"/>
      <c r="BSB215" s="26"/>
      <c r="BSC215" s="26"/>
      <c r="BSD215" s="26"/>
      <c r="BSE215" s="26"/>
      <c r="BSF215" s="26"/>
      <c r="BSG215" s="26"/>
      <c r="BSH215" s="26"/>
      <c r="BSI215" s="26"/>
      <c r="BSJ215" s="26"/>
      <c r="BSK215" s="26"/>
      <c r="BSL215" s="26"/>
      <c r="BSM215" s="26"/>
      <c r="BSN215" s="26"/>
      <c r="BSO215" s="26"/>
      <c r="BSP215" s="26"/>
      <c r="BSQ215" s="26"/>
      <c r="BSR215" s="26"/>
      <c r="BSS215" s="26"/>
      <c r="BST215" s="26"/>
      <c r="BSU215" s="26"/>
      <c r="BSV215" s="26"/>
      <c r="BSW215" s="26"/>
      <c r="BSX215" s="26"/>
      <c r="BSY215" s="26"/>
      <c r="BSZ215" s="26"/>
      <c r="BTA215" s="26"/>
      <c r="BTB215" s="26"/>
      <c r="BTC215" s="26"/>
      <c r="BTD215" s="26"/>
      <c r="BTE215" s="26"/>
      <c r="BTF215" s="26"/>
      <c r="BTG215" s="26"/>
      <c r="BTH215" s="26"/>
      <c r="BTI215" s="26"/>
      <c r="BTJ215" s="26"/>
      <c r="BTK215" s="26"/>
      <c r="BTL215" s="26"/>
      <c r="BTM215" s="26"/>
      <c r="BTN215" s="26"/>
      <c r="BTO215" s="26"/>
      <c r="BTP215" s="26"/>
      <c r="BTQ215" s="26"/>
      <c r="BTR215" s="26"/>
      <c r="BTS215" s="26"/>
      <c r="BTT215" s="26"/>
      <c r="BTU215" s="26"/>
      <c r="BTV215" s="26"/>
      <c r="BTW215" s="26"/>
      <c r="BTX215" s="26"/>
      <c r="BTY215" s="26"/>
      <c r="BTZ215" s="26"/>
      <c r="BUA215" s="26"/>
      <c r="BUB215" s="26"/>
      <c r="BUC215" s="26"/>
      <c r="BUD215" s="26"/>
      <c r="BUE215" s="26"/>
      <c r="BUF215" s="26"/>
      <c r="BUG215" s="26"/>
      <c r="BUH215" s="26"/>
      <c r="BUI215" s="26"/>
      <c r="BUJ215" s="26"/>
      <c r="BUK215" s="26"/>
      <c r="BUL215" s="26"/>
      <c r="BUM215" s="26"/>
      <c r="BUN215" s="26"/>
      <c r="BUO215" s="26"/>
      <c r="BUP215" s="26"/>
      <c r="BUQ215" s="26"/>
      <c r="BUR215" s="26"/>
      <c r="BUS215" s="26"/>
      <c r="BUT215" s="26"/>
      <c r="BUU215" s="26"/>
      <c r="BUV215" s="26"/>
      <c r="BUW215" s="26"/>
      <c r="BUX215" s="26"/>
      <c r="BUY215" s="26"/>
      <c r="BUZ215" s="26"/>
      <c r="BVA215" s="26"/>
      <c r="BVB215" s="26"/>
      <c r="BVC215" s="26"/>
      <c r="BVD215" s="26"/>
      <c r="BVE215" s="26"/>
      <c r="BVF215" s="26"/>
      <c r="BVG215" s="26"/>
      <c r="BVH215" s="26"/>
      <c r="BVI215" s="26"/>
      <c r="BVJ215" s="26"/>
      <c r="BVK215" s="26"/>
      <c r="BVL215" s="26"/>
      <c r="BVM215" s="26"/>
      <c r="BVN215" s="26"/>
      <c r="BVO215" s="26"/>
      <c r="BVP215" s="26"/>
      <c r="BVQ215" s="26"/>
      <c r="BVR215" s="26"/>
      <c r="BVS215" s="26"/>
      <c r="BVT215" s="26"/>
      <c r="BVU215" s="26"/>
      <c r="BVV215" s="26"/>
      <c r="BVW215" s="26"/>
      <c r="BVX215" s="26"/>
      <c r="BVY215" s="26"/>
      <c r="BVZ215" s="26"/>
      <c r="BWA215" s="26"/>
      <c r="BWB215" s="26"/>
      <c r="BWC215" s="26"/>
      <c r="BWD215" s="26"/>
      <c r="BWE215" s="26"/>
      <c r="BWF215" s="26"/>
      <c r="BWG215" s="26"/>
      <c r="BWH215" s="26"/>
      <c r="BWI215" s="26"/>
      <c r="BWJ215" s="26"/>
      <c r="BWK215" s="26"/>
      <c r="BWL215" s="26"/>
      <c r="BWM215" s="26"/>
      <c r="BWN215" s="26"/>
      <c r="BWO215" s="26"/>
      <c r="BWP215" s="26"/>
      <c r="BWQ215" s="26"/>
      <c r="BWR215" s="26"/>
      <c r="BWS215" s="26"/>
      <c r="BWT215" s="26"/>
      <c r="BWU215" s="26"/>
      <c r="BWV215" s="26"/>
      <c r="BWW215" s="26"/>
      <c r="BWX215" s="26"/>
      <c r="BWY215" s="26"/>
      <c r="BWZ215" s="26"/>
      <c r="BXA215" s="26"/>
      <c r="BXB215" s="26"/>
      <c r="BXC215" s="26"/>
      <c r="BXD215" s="26"/>
      <c r="BXE215" s="26"/>
      <c r="BXF215" s="26"/>
      <c r="BXG215" s="26"/>
      <c r="BXH215" s="26"/>
      <c r="BXI215" s="26"/>
      <c r="BXJ215" s="26"/>
      <c r="BXK215" s="26"/>
      <c r="BXL215" s="26"/>
      <c r="BXM215" s="26"/>
      <c r="BXN215" s="26"/>
      <c r="BXO215" s="26"/>
      <c r="BXP215" s="26"/>
      <c r="BXQ215" s="26"/>
      <c r="BXR215" s="26"/>
      <c r="BXS215" s="26"/>
      <c r="BXT215" s="26"/>
      <c r="BXU215" s="26"/>
      <c r="BXV215" s="26"/>
      <c r="BXW215" s="26"/>
      <c r="BXX215" s="26"/>
      <c r="BXY215" s="26"/>
      <c r="BXZ215" s="26"/>
      <c r="BYA215" s="26"/>
      <c r="BYB215" s="26"/>
      <c r="BYC215" s="26"/>
      <c r="BYD215" s="26"/>
      <c r="BYE215" s="26"/>
      <c r="BYF215" s="26"/>
      <c r="BYG215" s="26"/>
      <c r="BYH215" s="26"/>
      <c r="BYI215" s="26"/>
      <c r="BYJ215" s="26"/>
      <c r="BYK215" s="26"/>
      <c r="BYL215" s="26"/>
      <c r="BYM215" s="26"/>
      <c r="BYN215" s="26"/>
      <c r="BYO215" s="26"/>
      <c r="BYP215" s="26"/>
      <c r="BYQ215" s="26"/>
      <c r="BYR215" s="26"/>
      <c r="BYS215" s="26"/>
      <c r="BYT215" s="26"/>
      <c r="BYU215" s="26"/>
      <c r="BYV215" s="26"/>
      <c r="BYW215" s="26"/>
      <c r="BYX215" s="26"/>
      <c r="BYY215" s="26"/>
      <c r="BYZ215" s="26"/>
      <c r="BZA215" s="26"/>
      <c r="BZB215" s="26"/>
      <c r="BZC215" s="26"/>
      <c r="BZD215" s="26"/>
      <c r="BZE215" s="26"/>
      <c r="BZF215" s="26"/>
      <c r="BZG215" s="26"/>
      <c r="BZH215" s="26"/>
      <c r="BZI215" s="26"/>
      <c r="BZJ215" s="26"/>
      <c r="BZK215" s="26"/>
      <c r="BZL215" s="26"/>
      <c r="BZM215" s="26"/>
      <c r="BZN215" s="26"/>
      <c r="BZO215" s="26"/>
      <c r="BZP215" s="26"/>
      <c r="BZQ215" s="26"/>
      <c r="BZR215" s="26"/>
      <c r="BZS215" s="26"/>
      <c r="BZT215" s="26"/>
      <c r="BZU215" s="26"/>
      <c r="BZV215" s="26"/>
      <c r="BZW215" s="26"/>
      <c r="BZX215" s="26"/>
      <c r="BZY215" s="26"/>
      <c r="BZZ215" s="26"/>
      <c r="CAA215" s="26"/>
      <c r="CAB215" s="26"/>
      <c r="CAC215" s="26"/>
      <c r="CAD215" s="26"/>
      <c r="CAE215" s="26"/>
      <c r="CAF215" s="26"/>
      <c r="CAG215" s="26"/>
      <c r="CAH215" s="26"/>
      <c r="CAI215" s="26"/>
      <c r="CAJ215" s="26"/>
      <c r="CAK215" s="26"/>
      <c r="CAL215" s="26"/>
      <c r="CAM215" s="26"/>
      <c r="CAN215" s="26"/>
      <c r="CAO215" s="26"/>
      <c r="CAP215" s="26"/>
      <c r="CAQ215" s="26"/>
      <c r="CAR215" s="26"/>
      <c r="CAS215" s="26"/>
      <c r="CAT215" s="26"/>
      <c r="CAU215" s="26"/>
      <c r="CAV215" s="26"/>
      <c r="CAW215" s="26"/>
      <c r="CAX215" s="26"/>
      <c r="CAY215" s="26"/>
      <c r="CAZ215" s="26"/>
      <c r="CBA215" s="26"/>
      <c r="CBB215" s="26"/>
      <c r="CBC215" s="26"/>
      <c r="CBD215" s="26"/>
      <c r="CBE215" s="26"/>
      <c r="CBF215" s="26"/>
      <c r="CBG215" s="26"/>
      <c r="CBH215" s="26"/>
      <c r="CBI215" s="26"/>
      <c r="CBJ215" s="26"/>
      <c r="CBK215" s="26"/>
      <c r="CBL215" s="26"/>
      <c r="CBM215" s="26"/>
      <c r="CBN215" s="26"/>
      <c r="CBO215" s="26"/>
      <c r="CBP215" s="26"/>
      <c r="CBQ215" s="26"/>
      <c r="CBR215" s="26"/>
      <c r="CBS215" s="26"/>
      <c r="CBT215" s="26"/>
      <c r="CBU215" s="26"/>
    </row>
    <row r="216" spans="1:2101" s="168" customFormat="1" ht="90.75" customHeight="1" x14ac:dyDescent="0.4">
      <c r="A216" s="770" t="s">
        <v>425</v>
      </c>
      <c r="B216" s="770"/>
      <c r="C216" s="770"/>
      <c r="D216" s="770"/>
      <c r="E216" s="770"/>
      <c r="F216" s="770"/>
      <c r="G216" s="770"/>
      <c r="H216" s="770"/>
      <c r="I216" s="770"/>
      <c r="J216" s="770"/>
      <c r="K216" s="770"/>
      <c r="L216" s="770"/>
      <c r="M216" s="770"/>
      <c r="N216" s="770"/>
      <c r="O216" s="770"/>
      <c r="P216" s="770"/>
      <c r="Q216" s="770"/>
      <c r="R216" s="770"/>
      <c r="S216" s="770"/>
      <c r="T216" s="770"/>
      <c r="U216" s="770"/>
      <c r="V216" s="770"/>
      <c r="W216" s="770"/>
      <c r="X216" s="770"/>
      <c r="Y216" s="770"/>
      <c r="Z216" s="770"/>
      <c r="AA216" s="770"/>
      <c r="AB216" s="770"/>
      <c r="AC216" s="770"/>
      <c r="AD216" s="770"/>
      <c r="AE216" s="770"/>
      <c r="AF216" s="770"/>
      <c r="AG216" s="770"/>
      <c r="AH216" s="770"/>
      <c r="AI216" s="770"/>
      <c r="AJ216" s="770"/>
      <c r="AK216" s="770"/>
      <c r="AL216" s="770"/>
      <c r="AM216" s="770"/>
      <c r="AN216" s="770"/>
      <c r="AO216" s="770"/>
      <c r="AP216" s="770"/>
      <c r="AQ216" s="770"/>
      <c r="AR216" s="770"/>
      <c r="AS216" s="770"/>
      <c r="AT216" s="770"/>
      <c r="AU216" s="770"/>
      <c r="AV216" s="770"/>
      <c r="AW216" s="770"/>
      <c r="AX216" s="770"/>
      <c r="AY216" s="770"/>
      <c r="AZ216" s="770"/>
      <c r="BA216" s="770"/>
      <c r="BB216" s="770"/>
      <c r="BC216" s="770"/>
      <c r="BD216" s="770"/>
      <c r="BE216" s="770"/>
      <c r="BF216" s="770"/>
      <c r="BG216" s="770"/>
      <c r="BH216" s="770"/>
      <c r="BI216" s="770"/>
    </row>
    <row r="217" spans="1:2101" s="25" customFormat="1" ht="144" customHeight="1" x14ac:dyDescent="0.45">
      <c r="A217" s="771" t="s">
        <v>426</v>
      </c>
      <c r="B217" s="771"/>
      <c r="C217" s="771"/>
      <c r="D217" s="771"/>
      <c r="E217" s="771"/>
      <c r="F217" s="771"/>
      <c r="G217" s="771"/>
      <c r="H217" s="771"/>
      <c r="I217" s="771"/>
      <c r="J217" s="771"/>
      <c r="K217" s="771"/>
      <c r="L217" s="771"/>
      <c r="M217" s="771"/>
      <c r="N217" s="771"/>
      <c r="O217" s="771"/>
      <c r="P217" s="771"/>
      <c r="Q217" s="771"/>
      <c r="R217" s="771"/>
      <c r="S217" s="771"/>
      <c r="T217" s="771"/>
      <c r="U217" s="771"/>
      <c r="V217" s="771"/>
      <c r="W217" s="771"/>
      <c r="X217" s="771"/>
      <c r="Y217" s="771"/>
      <c r="Z217" s="771"/>
      <c r="AA217" s="771"/>
      <c r="AB217" s="771"/>
      <c r="AC217" s="771"/>
      <c r="AD217" s="771"/>
      <c r="AE217" s="771"/>
      <c r="AF217" s="771"/>
      <c r="AG217" s="771"/>
      <c r="AH217" s="771"/>
      <c r="AI217" s="771"/>
      <c r="AJ217" s="771"/>
      <c r="AK217" s="771"/>
      <c r="AL217" s="771"/>
      <c r="AM217" s="771"/>
      <c r="AN217" s="771"/>
      <c r="AO217" s="771"/>
      <c r="AP217" s="771"/>
      <c r="AQ217" s="771"/>
      <c r="AR217" s="771"/>
      <c r="AS217" s="771"/>
      <c r="AT217" s="771"/>
      <c r="AU217" s="771"/>
      <c r="AV217" s="771"/>
      <c r="AW217" s="771"/>
      <c r="AX217" s="771"/>
      <c r="AY217" s="771"/>
      <c r="AZ217" s="771"/>
      <c r="BA217" s="771"/>
      <c r="BB217" s="771"/>
      <c r="BC217" s="771"/>
      <c r="BD217" s="771"/>
      <c r="BE217" s="771"/>
      <c r="BF217" s="771"/>
      <c r="BG217" s="771"/>
      <c r="BH217" s="771"/>
      <c r="BI217" s="771"/>
      <c r="BJ217" s="169"/>
      <c r="BK217" s="169"/>
    </row>
    <row r="218" spans="1:2101" s="20" customFormat="1" ht="30.6" customHeight="1" x14ac:dyDescent="0.45">
      <c r="A218" s="239" t="s">
        <v>123</v>
      </c>
      <c r="B218" s="243"/>
      <c r="C218" s="243"/>
      <c r="D218" s="243"/>
      <c r="E218" s="243"/>
      <c r="F218" s="243"/>
      <c r="G218" s="243"/>
      <c r="H218" s="243"/>
      <c r="I218" s="243"/>
      <c r="J218" s="243"/>
      <c r="K218" s="243"/>
      <c r="L218" s="243"/>
      <c r="M218" s="243"/>
      <c r="N218" s="243"/>
      <c r="O218" s="243"/>
      <c r="P218" s="243"/>
      <c r="Q218" s="243"/>
      <c r="R218" s="80"/>
      <c r="S218" s="80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3"/>
      <c r="AD218" s="243"/>
      <c r="AE218" s="240"/>
      <c r="AF218" s="25"/>
      <c r="AG218" s="243"/>
      <c r="AH218" s="243"/>
      <c r="AI218" s="450" t="s">
        <v>123</v>
      </c>
      <c r="AJ218" s="450"/>
      <c r="AK218" s="450"/>
      <c r="AL218" s="450"/>
      <c r="AM218" s="450"/>
      <c r="AN218" s="450"/>
      <c r="AO218" s="450"/>
      <c r="AP218" s="450"/>
      <c r="AQ218" s="450"/>
      <c r="AR218" s="243"/>
      <c r="AS218" s="243"/>
      <c r="AT218" s="243"/>
      <c r="AU218" s="243"/>
      <c r="AV218" s="243"/>
      <c r="AW218" s="243"/>
      <c r="AX218" s="243"/>
      <c r="AY218" s="243"/>
      <c r="AZ218" s="243"/>
      <c r="BA218" s="243"/>
      <c r="BB218" s="243"/>
      <c r="BC218" s="243"/>
      <c r="BD218" s="243"/>
      <c r="BE218" s="243"/>
      <c r="BF218" s="243"/>
      <c r="BG218" s="243"/>
      <c r="BH218" s="243"/>
      <c r="BI218" s="81"/>
    </row>
    <row r="219" spans="1:2101" s="20" customFormat="1" ht="30.6" customHeight="1" x14ac:dyDescent="0.2">
      <c r="A219" s="451" t="s">
        <v>411</v>
      </c>
      <c r="B219" s="451"/>
      <c r="C219" s="451"/>
      <c r="D219" s="451"/>
      <c r="E219" s="451"/>
      <c r="F219" s="451"/>
      <c r="G219" s="451"/>
      <c r="H219" s="451"/>
      <c r="I219" s="451"/>
      <c r="J219" s="451"/>
      <c r="K219" s="451"/>
      <c r="L219" s="451"/>
      <c r="M219" s="451"/>
      <c r="N219" s="451"/>
      <c r="O219" s="451"/>
      <c r="P219" s="451"/>
      <c r="Q219" s="451"/>
      <c r="R219" s="451"/>
      <c r="S219" s="451"/>
      <c r="T219" s="451"/>
      <c r="U219" s="451"/>
      <c r="V219" s="451"/>
      <c r="W219" s="451"/>
      <c r="X219" s="451"/>
      <c r="Y219" s="451"/>
      <c r="Z219" s="451"/>
      <c r="AA219" s="451"/>
      <c r="AB219" s="451"/>
      <c r="AC219" s="451"/>
      <c r="AD219" s="451"/>
      <c r="AE219" s="451"/>
      <c r="AF219" s="243"/>
      <c r="AG219" s="243"/>
      <c r="AH219" s="243"/>
      <c r="AI219" s="452" t="s">
        <v>420</v>
      </c>
      <c r="AJ219" s="452"/>
      <c r="AK219" s="452"/>
      <c r="AL219" s="452"/>
      <c r="AM219" s="452"/>
      <c r="AN219" s="452"/>
      <c r="AO219" s="452"/>
      <c r="AP219" s="452"/>
      <c r="AQ219" s="452"/>
      <c r="AR219" s="452"/>
      <c r="AS219" s="452"/>
      <c r="AT219" s="452"/>
      <c r="AU219" s="452"/>
      <c r="AV219" s="452"/>
      <c r="AW219" s="452"/>
      <c r="AX219" s="452"/>
      <c r="AY219" s="452"/>
      <c r="AZ219" s="452"/>
      <c r="BA219" s="452"/>
      <c r="BB219" s="452"/>
      <c r="BC219" s="452"/>
      <c r="BD219" s="452"/>
      <c r="BE219" s="452"/>
      <c r="BF219" s="452"/>
      <c r="BG219" s="452"/>
      <c r="BH219" s="452"/>
      <c r="BI219" s="452"/>
    </row>
    <row r="220" spans="1:2101" s="20" customFormat="1" ht="49.5" customHeight="1" x14ac:dyDescent="0.45">
      <c r="A220" s="451"/>
      <c r="B220" s="451"/>
      <c r="C220" s="451"/>
      <c r="D220" s="451"/>
      <c r="E220" s="451"/>
      <c r="F220" s="451"/>
      <c r="G220" s="451"/>
      <c r="H220" s="451"/>
      <c r="I220" s="451"/>
      <c r="J220" s="451"/>
      <c r="K220" s="451"/>
      <c r="L220" s="451"/>
      <c r="M220" s="451"/>
      <c r="N220" s="451"/>
      <c r="O220" s="451"/>
      <c r="P220" s="451"/>
      <c r="Q220" s="451"/>
      <c r="R220" s="451"/>
      <c r="S220" s="451"/>
      <c r="T220" s="451"/>
      <c r="U220" s="451"/>
      <c r="V220" s="451"/>
      <c r="W220" s="451"/>
      <c r="X220" s="451"/>
      <c r="Y220" s="451"/>
      <c r="Z220" s="451"/>
      <c r="AA220" s="451"/>
      <c r="AB220" s="451"/>
      <c r="AC220" s="451"/>
      <c r="AD220" s="451"/>
      <c r="AE220" s="451"/>
      <c r="AF220" s="25"/>
      <c r="AG220" s="243"/>
      <c r="AH220" s="243"/>
      <c r="AI220" s="452"/>
      <c r="AJ220" s="452"/>
      <c r="AK220" s="452"/>
      <c r="AL220" s="452"/>
      <c r="AM220" s="452"/>
      <c r="AN220" s="452"/>
      <c r="AO220" s="452"/>
      <c r="AP220" s="452"/>
      <c r="AQ220" s="452"/>
      <c r="AR220" s="452"/>
      <c r="AS220" s="452"/>
      <c r="AT220" s="452"/>
      <c r="AU220" s="452"/>
      <c r="AV220" s="452"/>
      <c r="AW220" s="452"/>
      <c r="AX220" s="452"/>
      <c r="AY220" s="452"/>
      <c r="AZ220" s="452"/>
      <c r="BA220" s="452"/>
      <c r="BB220" s="452"/>
      <c r="BC220" s="452"/>
      <c r="BD220" s="452"/>
      <c r="BE220" s="452"/>
      <c r="BF220" s="452"/>
      <c r="BG220" s="452"/>
      <c r="BH220" s="452"/>
      <c r="BI220" s="452"/>
    </row>
    <row r="221" spans="1:2101" s="20" customFormat="1" ht="52.5" customHeight="1" x14ac:dyDescent="0.5">
      <c r="A221" s="478"/>
      <c r="B221" s="478"/>
      <c r="C221" s="478"/>
      <c r="D221" s="478"/>
      <c r="E221" s="478"/>
      <c r="F221" s="478"/>
      <c r="G221" s="478"/>
      <c r="H221" s="478"/>
      <c r="I221" s="478"/>
      <c r="J221" s="472" t="s">
        <v>429</v>
      </c>
      <c r="K221" s="472"/>
      <c r="L221" s="472"/>
      <c r="M221" s="472"/>
      <c r="N221" s="472"/>
      <c r="O221" s="472"/>
      <c r="P221" s="472"/>
      <c r="Q221" s="472"/>
      <c r="R221" s="47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243"/>
      <c r="AE221" s="240"/>
      <c r="AF221" s="25"/>
      <c r="AG221" s="243"/>
      <c r="AH221" s="243"/>
      <c r="AI221" s="498"/>
      <c r="AJ221" s="498"/>
      <c r="AK221" s="498"/>
      <c r="AL221" s="498"/>
      <c r="AM221" s="498"/>
      <c r="AN221" s="498"/>
      <c r="AO221" s="498"/>
      <c r="AP221" s="472" t="s">
        <v>166</v>
      </c>
      <c r="AQ221" s="472"/>
      <c r="AR221" s="472"/>
      <c r="AS221" s="472"/>
      <c r="AT221" s="472"/>
      <c r="AU221" s="472"/>
      <c r="AV221" s="472"/>
      <c r="AW221" s="472"/>
      <c r="AX221" s="472"/>
      <c r="AY221" s="472"/>
      <c r="AZ221" s="83"/>
      <c r="BA221" s="83"/>
      <c r="BB221" s="83"/>
      <c r="BC221" s="83"/>
      <c r="BD221" s="243"/>
      <c r="BE221" s="243"/>
      <c r="BF221" s="243"/>
      <c r="BG221" s="243"/>
      <c r="BH221" s="243"/>
      <c r="BI221" s="81"/>
    </row>
    <row r="222" spans="1:2101" s="20" customFormat="1" ht="54" customHeight="1" x14ac:dyDescent="0.5">
      <c r="A222" s="482" t="s">
        <v>165</v>
      </c>
      <c r="B222" s="483"/>
      <c r="C222" s="483"/>
      <c r="D222" s="483"/>
      <c r="E222" s="483"/>
      <c r="F222" s="483"/>
      <c r="G222" s="483"/>
      <c r="H222" s="483"/>
      <c r="I222" s="483"/>
      <c r="J222" s="471">
        <v>2022</v>
      </c>
      <c r="K222" s="471"/>
      <c r="L222" s="471"/>
      <c r="M222" s="25"/>
      <c r="N222" s="243"/>
      <c r="O222" s="243"/>
      <c r="P222" s="243"/>
      <c r="Q222" s="243"/>
      <c r="R222" s="80"/>
      <c r="S222" s="80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3"/>
      <c r="AD222" s="243"/>
      <c r="AE222" s="240"/>
      <c r="AF222" s="25"/>
      <c r="AG222" s="243"/>
      <c r="AH222" s="243"/>
      <c r="AI222" s="475"/>
      <c r="AJ222" s="475"/>
      <c r="AK222" s="475"/>
      <c r="AL222" s="475"/>
      <c r="AM222" s="475"/>
      <c r="AN222" s="475"/>
      <c r="AO222" s="475"/>
      <c r="AP222" s="471">
        <v>2022</v>
      </c>
      <c r="AQ222" s="471"/>
      <c r="AR222" s="471"/>
      <c r="AS222" s="25"/>
      <c r="AT222" s="25"/>
      <c r="AU222" s="25"/>
      <c r="AV222" s="25"/>
      <c r="AW222" s="243"/>
      <c r="AX222" s="243"/>
      <c r="AY222" s="243"/>
      <c r="AZ222" s="243"/>
      <c r="BA222" s="243"/>
      <c r="BB222" s="243"/>
      <c r="BC222" s="243"/>
      <c r="BD222" s="243"/>
      <c r="BE222" s="243"/>
      <c r="BF222" s="243"/>
      <c r="BG222" s="243"/>
      <c r="BH222" s="243"/>
      <c r="BI222" s="81"/>
    </row>
    <row r="223" spans="1:2101" s="20" customFormat="1" ht="35.25" x14ac:dyDescent="0.45">
      <c r="A223" s="84"/>
      <c r="B223" s="85"/>
      <c r="C223" s="85"/>
      <c r="D223" s="85"/>
      <c r="E223" s="85"/>
      <c r="F223" s="85"/>
      <c r="G223" s="243"/>
      <c r="H223" s="48"/>
      <c r="I223" s="243"/>
      <c r="J223" s="243"/>
      <c r="K223" s="243"/>
      <c r="L223" s="243"/>
      <c r="M223" s="243"/>
      <c r="N223" s="243"/>
      <c r="O223" s="243"/>
      <c r="P223" s="243"/>
      <c r="Q223" s="243"/>
      <c r="R223" s="80"/>
      <c r="S223" s="80"/>
      <c r="T223" s="243"/>
      <c r="U223" s="243"/>
      <c r="V223" s="243"/>
      <c r="W223" s="243"/>
      <c r="X223" s="243"/>
      <c r="Y223" s="243"/>
      <c r="Z223" s="243"/>
      <c r="AA223" s="243"/>
      <c r="AB223" s="243"/>
      <c r="AC223" s="243"/>
      <c r="AD223" s="243"/>
      <c r="AE223" s="240"/>
      <c r="AF223" s="25"/>
      <c r="AG223" s="243"/>
      <c r="AH223" s="243"/>
      <c r="AI223" s="243"/>
      <c r="AJ223" s="85"/>
      <c r="AK223" s="85"/>
      <c r="AL223" s="85"/>
      <c r="AM223" s="85"/>
      <c r="AN223" s="85"/>
      <c r="AO223" s="85"/>
      <c r="AP223" s="243"/>
      <c r="AQ223" s="243"/>
      <c r="AR223" s="243"/>
      <c r="AS223" s="243"/>
      <c r="AT223" s="243"/>
      <c r="AU223" s="243"/>
      <c r="AV223" s="243"/>
      <c r="AW223" s="243"/>
      <c r="AX223" s="243"/>
      <c r="AY223" s="243"/>
      <c r="AZ223" s="243"/>
      <c r="BA223" s="243"/>
      <c r="BB223" s="243"/>
      <c r="BC223" s="243"/>
      <c r="BD223" s="243"/>
      <c r="BE223" s="243"/>
      <c r="BF223" s="243"/>
      <c r="BG223" s="243"/>
      <c r="BH223" s="243"/>
      <c r="BI223" s="81"/>
    </row>
    <row r="224" spans="1:2101" s="20" customFormat="1" ht="35.25" x14ac:dyDescent="0.45">
      <c r="A224" s="451" t="s">
        <v>167</v>
      </c>
      <c r="B224" s="451"/>
      <c r="C224" s="451"/>
      <c r="D224" s="451"/>
      <c r="E224" s="451"/>
      <c r="F224" s="451"/>
      <c r="G224" s="451"/>
      <c r="H224" s="451"/>
      <c r="I224" s="451"/>
      <c r="J224" s="451"/>
      <c r="K224" s="451"/>
      <c r="L224" s="451"/>
      <c r="M224" s="451"/>
      <c r="N224" s="451"/>
      <c r="O224" s="451"/>
      <c r="P224" s="451"/>
      <c r="Q224" s="451"/>
      <c r="R224" s="451"/>
      <c r="S224" s="451"/>
      <c r="T224" s="451"/>
      <c r="U224" s="451"/>
      <c r="V224" s="451"/>
      <c r="W224" s="451"/>
      <c r="X224" s="451"/>
      <c r="Y224" s="451"/>
      <c r="Z224" s="451"/>
      <c r="AA224" s="451"/>
      <c r="AB224" s="451"/>
      <c r="AC224" s="451"/>
      <c r="AD224" s="451"/>
      <c r="AE224" s="451"/>
      <c r="AF224" s="25"/>
      <c r="AG224" s="243"/>
      <c r="AH224" s="243"/>
      <c r="AI224" s="452" t="s">
        <v>393</v>
      </c>
      <c r="AJ224" s="452"/>
      <c r="AK224" s="452"/>
      <c r="AL224" s="452"/>
      <c r="AM224" s="452"/>
      <c r="AN224" s="452"/>
      <c r="AO224" s="452"/>
      <c r="AP224" s="452"/>
      <c r="AQ224" s="452"/>
      <c r="AR224" s="452"/>
      <c r="AS224" s="452"/>
      <c r="AT224" s="452"/>
      <c r="AU224" s="452"/>
      <c r="AV224" s="452"/>
      <c r="AW224" s="452"/>
      <c r="AX224" s="452"/>
      <c r="AY224" s="452"/>
      <c r="AZ224" s="452"/>
      <c r="BA224" s="452"/>
      <c r="BB224" s="452"/>
      <c r="BC224" s="452"/>
      <c r="BD224" s="452"/>
      <c r="BE224" s="452"/>
      <c r="BF224" s="452"/>
      <c r="BG224" s="452"/>
      <c r="BH224" s="452"/>
      <c r="BI224" s="452"/>
    </row>
    <row r="225" spans="1:61" s="20" customFormat="1" ht="35.25" x14ac:dyDescent="0.45">
      <c r="A225" s="451"/>
      <c r="B225" s="451"/>
      <c r="C225" s="451"/>
      <c r="D225" s="451"/>
      <c r="E225" s="451"/>
      <c r="F225" s="451"/>
      <c r="G225" s="451"/>
      <c r="H225" s="451"/>
      <c r="I225" s="451"/>
      <c r="J225" s="451"/>
      <c r="K225" s="451"/>
      <c r="L225" s="451"/>
      <c r="M225" s="451"/>
      <c r="N225" s="451"/>
      <c r="O225" s="451"/>
      <c r="P225" s="451"/>
      <c r="Q225" s="451"/>
      <c r="R225" s="451"/>
      <c r="S225" s="451"/>
      <c r="T225" s="451"/>
      <c r="U225" s="451"/>
      <c r="V225" s="451"/>
      <c r="W225" s="451"/>
      <c r="X225" s="451"/>
      <c r="Y225" s="451"/>
      <c r="Z225" s="451"/>
      <c r="AA225" s="451"/>
      <c r="AB225" s="451"/>
      <c r="AC225" s="451"/>
      <c r="AD225" s="451"/>
      <c r="AE225" s="451"/>
      <c r="AF225" s="25"/>
      <c r="AG225" s="243"/>
      <c r="AH225" s="243"/>
      <c r="AI225" s="452"/>
      <c r="AJ225" s="452"/>
      <c r="AK225" s="452"/>
      <c r="AL225" s="452"/>
      <c r="AM225" s="452"/>
      <c r="AN225" s="452"/>
      <c r="AO225" s="452"/>
      <c r="AP225" s="452"/>
      <c r="AQ225" s="452"/>
      <c r="AR225" s="452"/>
      <c r="AS225" s="452"/>
      <c r="AT225" s="452"/>
      <c r="AU225" s="452"/>
      <c r="AV225" s="452"/>
      <c r="AW225" s="452"/>
      <c r="AX225" s="452"/>
      <c r="AY225" s="452"/>
      <c r="AZ225" s="452"/>
      <c r="BA225" s="452"/>
      <c r="BB225" s="452"/>
      <c r="BC225" s="452"/>
      <c r="BD225" s="452"/>
      <c r="BE225" s="452"/>
      <c r="BF225" s="452"/>
      <c r="BG225" s="452"/>
      <c r="BH225" s="452"/>
      <c r="BI225" s="452"/>
    </row>
    <row r="226" spans="1:61" s="20" customFormat="1" ht="66.75" customHeight="1" x14ac:dyDescent="0.5">
      <c r="A226" s="478"/>
      <c r="B226" s="478"/>
      <c r="C226" s="478"/>
      <c r="D226" s="478"/>
      <c r="E226" s="478"/>
      <c r="F226" s="478"/>
      <c r="G226" s="478"/>
      <c r="H226" s="478"/>
      <c r="I226" s="478"/>
      <c r="J226" s="472" t="s">
        <v>168</v>
      </c>
      <c r="K226" s="472"/>
      <c r="L226" s="472"/>
      <c r="M226" s="472"/>
      <c r="N226" s="472"/>
      <c r="O226" s="472"/>
      <c r="P226" s="472"/>
      <c r="Q226" s="472"/>
      <c r="R226" s="472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243"/>
      <c r="AE226" s="240"/>
      <c r="AF226" s="25"/>
      <c r="AG226" s="243"/>
      <c r="AH226" s="243"/>
      <c r="AI226" s="478"/>
      <c r="AJ226" s="478"/>
      <c r="AK226" s="478"/>
      <c r="AL226" s="478"/>
      <c r="AM226" s="478"/>
      <c r="AN226" s="478"/>
      <c r="AO226" s="478"/>
      <c r="AP226" s="472" t="s">
        <v>169</v>
      </c>
      <c r="AQ226" s="472"/>
      <c r="AR226" s="472"/>
      <c r="AS226" s="472"/>
      <c r="AT226" s="472"/>
      <c r="AU226" s="472"/>
      <c r="AV226" s="235"/>
      <c r="AW226" s="235"/>
      <c r="AX226" s="270"/>
      <c r="AY226" s="270"/>
      <c r="AZ226" s="270"/>
      <c r="BA226" s="270"/>
      <c r="BB226" s="270"/>
      <c r="BC226" s="270"/>
      <c r="BD226" s="270"/>
      <c r="BE226" s="270"/>
      <c r="BF226" s="270"/>
      <c r="BG226" s="270"/>
      <c r="BH226" s="270"/>
      <c r="BI226" s="87"/>
    </row>
    <row r="227" spans="1:61" s="20" customFormat="1" ht="50.25" customHeight="1" x14ac:dyDescent="0.5">
      <c r="A227" s="482" t="s">
        <v>165</v>
      </c>
      <c r="B227" s="483"/>
      <c r="C227" s="483"/>
      <c r="D227" s="483"/>
      <c r="E227" s="483"/>
      <c r="F227" s="483"/>
      <c r="G227" s="483"/>
      <c r="H227" s="483"/>
      <c r="I227" s="483"/>
      <c r="J227" s="471">
        <v>2022</v>
      </c>
      <c r="K227" s="471"/>
      <c r="L227" s="471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43"/>
      <c r="AE227" s="240"/>
      <c r="AF227" s="25"/>
      <c r="AG227" s="243"/>
      <c r="AH227" s="243"/>
      <c r="AI227" s="473" t="s">
        <v>165</v>
      </c>
      <c r="AJ227" s="474"/>
      <c r="AK227" s="474"/>
      <c r="AL227" s="474"/>
      <c r="AM227" s="474"/>
      <c r="AN227" s="474"/>
      <c r="AO227" s="474"/>
      <c r="AP227" s="471">
        <v>2022</v>
      </c>
      <c r="AQ227" s="471"/>
      <c r="AR227" s="471"/>
      <c r="AS227" s="240"/>
      <c r="AT227" s="240"/>
      <c r="AU227" s="240"/>
      <c r="AV227" s="240"/>
      <c r="AW227" s="240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243"/>
      <c r="BI227" s="81"/>
    </row>
    <row r="228" spans="1:61" s="20" customFormat="1" ht="35.25" x14ac:dyDescent="0.5">
      <c r="A228" s="88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43"/>
      <c r="AE228" s="240"/>
      <c r="AF228" s="25"/>
      <c r="AG228" s="243"/>
      <c r="AH228" s="243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243"/>
      <c r="BI228" s="89"/>
    </row>
    <row r="229" spans="1:61" s="20" customFormat="1" ht="30.75" customHeight="1" x14ac:dyDescent="0.45">
      <c r="A229" s="480" t="s">
        <v>300</v>
      </c>
      <c r="B229" s="480"/>
      <c r="C229" s="480"/>
      <c r="D229" s="480"/>
      <c r="E229" s="480"/>
      <c r="F229" s="480"/>
      <c r="G229" s="480"/>
      <c r="H229" s="480"/>
      <c r="I229" s="480"/>
      <c r="J229" s="480"/>
      <c r="K229" s="480"/>
      <c r="L229" s="480"/>
      <c r="M229" s="480"/>
      <c r="N229" s="480"/>
      <c r="O229" s="480"/>
      <c r="P229" s="480"/>
      <c r="Q229" s="480"/>
      <c r="R229" s="480"/>
      <c r="S229" s="480"/>
      <c r="T229" s="480"/>
      <c r="U229" s="480"/>
      <c r="V229" s="480"/>
      <c r="W229" s="480"/>
      <c r="X229" s="480"/>
      <c r="Y229" s="480"/>
      <c r="Z229" s="480"/>
      <c r="AA229" s="480"/>
      <c r="AB229" s="480"/>
      <c r="AC229" s="480"/>
      <c r="AD229" s="480"/>
      <c r="AE229" s="480"/>
      <c r="AF229" s="25"/>
      <c r="AG229" s="243"/>
      <c r="AH229" s="243"/>
      <c r="AI229" s="481" t="s">
        <v>124</v>
      </c>
      <c r="AJ229" s="481"/>
      <c r="AK229" s="481"/>
      <c r="AL229" s="481"/>
      <c r="AM229" s="481"/>
      <c r="AN229" s="481"/>
      <c r="AO229" s="481"/>
      <c r="AP229" s="481"/>
      <c r="AQ229" s="481"/>
      <c r="AR229" s="481"/>
      <c r="AS229" s="481"/>
      <c r="AT229" s="481"/>
      <c r="AU229" s="481"/>
      <c r="AV229" s="481"/>
      <c r="AW229" s="481"/>
      <c r="AX229" s="481"/>
      <c r="AY229" s="481"/>
      <c r="AZ229" s="481"/>
      <c r="BA229" s="481"/>
      <c r="BB229" s="481"/>
      <c r="BC229" s="481"/>
      <c r="BD229" s="481"/>
      <c r="BE229" s="481"/>
      <c r="BF229" s="481"/>
      <c r="BG229" s="481"/>
      <c r="BH229" s="481"/>
      <c r="BI229" s="481"/>
    </row>
    <row r="230" spans="1:61" s="20" customFormat="1" ht="35.25" x14ac:dyDescent="0.45">
      <c r="A230" s="480"/>
      <c r="B230" s="480"/>
      <c r="C230" s="480"/>
      <c r="D230" s="480"/>
      <c r="E230" s="480"/>
      <c r="F230" s="480"/>
      <c r="G230" s="480"/>
      <c r="H230" s="480"/>
      <c r="I230" s="480"/>
      <c r="J230" s="480"/>
      <c r="K230" s="480"/>
      <c r="L230" s="480"/>
      <c r="M230" s="480"/>
      <c r="N230" s="480"/>
      <c r="O230" s="480"/>
      <c r="P230" s="480"/>
      <c r="Q230" s="480"/>
      <c r="R230" s="480"/>
      <c r="S230" s="480"/>
      <c r="T230" s="480"/>
      <c r="U230" s="480"/>
      <c r="V230" s="480"/>
      <c r="W230" s="480"/>
      <c r="X230" s="480"/>
      <c r="Y230" s="480"/>
      <c r="Z230" s="480"/>
      <c r="AA230" s="480"/>
      <c r="AB230" s="480"/>
      <c r="AC230" s="480"/>
      <c r="AD230" s="480"/>
      <c r="AE230" s="480"/>
      <c r="AF230" s="25"/>
      <c r="AG230" s="243"/>
      <c r="AH230" s="243"/>
      <c r="AI230" s="481"/>
      <c r="AJ230" s="481"/>
      <c r="AK230" s="481"/>
      <c r="AL230" s="481"/>
      <c r="AM230" s="481"/>
      <c r="AN230" s="481"/>
      <c r="AO230" s="481"/>
      <c r="AP230" s="481"/>
      <c r="AQ230" s="481"/>
      <c r="AR230" s="481"/>
      <c r="AS230" s="481"/>
      <c r="AT230" s="481"/>
      <c r="AU230" s="481"/>
      <c r="AV230" s="481"/>
      <c r="AW230" s="481"/>
      <c r="AX230" s="481"/>
      <c r="AY230" s="481"/>
      <c r="AZ230" s="481"/>
      <c r="BA230" s="481"/>
      <c r="BB230" s="481"/>
      <c r="BC230" s="481"/>
      <c r="BD230" s="481"/>
      <c r="BE230" s="481"/>
      <c r="BF230" s="481"/>
      <c r="BG230" s="481"/>
      <c r="BH230" s="481"/>
      <c r="BI230" s="481"/>
    </row>
    <row r="231" spans="1:61" s="20" customFormat="1" ht="63.75" customHeight="1" x14ac:dyDescent="0.5">
      <c r="A231" s="478"/>
      <c r="B231" s="478"/>
      <c r="C231" s="478"/>
      <c r="D231" s="478"/>
      <c r="E231" s="478"/>
      <c r="F231" s="478"/>
      <c r="G231" s="478"/>
      <c r="H231" s="478"/>
      <c r="I231" s="478"/>
      <c r="J231" s="472" t="s">
        <v>361</v>
      </c>
      <c r="K231" s="472"/>
      <c r="L231" s="472"/>
      <c r="M231" s="472"/>
      <c r="N231" s="472"/>
      <c r="O231" s="472"/>
      <c r="P231" s="472"/>
      <c r="Q231" s="472"/>
      <c r="R231" s="472"/>
      <c r="S231" s="242"/>
      <c r="T231" s="242"/>
      <c r="U231" s="242"/>
      <c r="V231" s="242"/>
      <c r="W231" s="242"/>
      <c r="X231" s="242"/>
      <c r="Y231" s="242"/>
      <c r="Z231" s="242"/>
      <c r="AA231" s="242"/>
      <c r="AB231" s="242"/>
      <c r="AC231" s="242"/>
      <c r="AD231" s="243"/>
      <c r="AE231" s="240"/>
      <c r="AF231" s="25"/>
      <c r="AG231" s="243"/>
      <c r="AH231" s="243"/>
      <c r="AI231" s="478"/>
      <c r="AJ231" s="478"/>
      <c r="AK231" s="478"/>
      <c r="AL231" s="478"/>
      <c r="AM231" s="478"/>
      <c r="AN231" s="478"/>
      <c r="AO231" s="478"/>
      <c r="AP231" s="476" t="s">
        <v>389</v>
      </c>
      <c r="AQ231" s="476"/>
      <c r="AR231" s="476"/>
      <c r="AS231" s="476"/>
      <c r="AT231" s="476"/>
      <c r="AU231" s="476"/>
      <c r="AV231" s="240"/>
      <c r="AW231" s="240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243"/>
      <c r="BI231" s="30"/>
    </row>
    <row r="232" spans="1:61" s="20" customFormat="1" ht="47.25" customHeight="1" x14ac:dyDescent="0.5">
      <c r="A232" s="479"/>
      <c r="B232" s="479"/>
      <c r="C232" s="479"/>
      <c r="D232" s="479"/>
      <c r="E232" s="479"/>
      <c r="F232" s="479"/>
      <c r="G232" s="479"/>
      <c r="H232" s="479"/>
      <c r="I232" s="479"/>
      <c r="J232" s="471">
        <v>2022</v>
      </c>
      <c r="K232" s="471"/>
      <c r="L232" s="471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43"/>
      <c r="AE232" s="240"/>
      <c r="AF232" s="25"/>
      <c r="AG232" s="243"/>
      <c r="AH232" s="243"/>
      <c r="AI232" s="474"/>
      <c r="AJ232" s="474"/>
      <c r="AK232" s="474"/>
      <c r="AL232" s="474"/>
      <c r="AM232" s="474"/>
      <c r="AN232" s="474"/>
      <c r="AO232" s="474"/>
      <c r="AP232" s="471">
        <v>2022</v>
      </c>
      <c r="AQ232" s="471"/>
      <c r="AR232" s="471"/>
      <c r="AS232" s="25"/>
      <c r="AT232" s="25"/>
      <c r="AU232" s="25"/>
      <c r="AV232" s="25"/>
      <c r="AW232" s="240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243"/>
      <c r="BI232" s="30"/>
    </row>
    <row r="233" spans="1:61" s="20" customFormat="1" ht="35.25" x14ac:dyDescent="0.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40"/>
      <c r="Q233" s="243"/>
      <c r="R233" s="80"/>
      <c r="S233" s="80"/>
      <c r="T233" s="243"/>
      <c r="U233" s="243"/>
      <c r="V233" s="243"/>
      <c r="W233" s="243"/>
      <c r="X233" s="243"/>
      <c r="Y233" s="243"/>
      <c r="Z233" s="243"/>
      <c r="AA233" s="243"/>
      <c r="AB233" s="243"/>
      <c r="AC233" s="243"/>
      <c r="AD233" s="243"/>
      <c r="AE233" s="240"/>
      <c r="AF233" s="25"/>
      <c r="AG233" s="243"/>
      <c r="AH233" s="243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243"/>
      <c r="BI233" s="30"/>
    </row>
    <row r="234" spans="1:61" s="20" customFormat="1" ht="35.25" x14ac:dyDescent="0.5">
      <c r="A234" s="477" t="s">
        <v>170</v>
      </c>
      <c r="B234" s="477"/>
      <c r="C234" s="477"/>
      <c r="D234" s="477"/>
      <c r="E234" s="477"/>
      <c r="F234" s="477"/>
      <c r="G234" s="477"/>
      <c r="H234" s="477"/>
      <c r="I234" s="477"/>
      <c r="J234" s="477"/>
      <c r="K234" s="477"/>
      <c r="L234" s="477"/>
      <c r="M234" s="477"/>
      <c r="N234" s="477"/>
      <c r="O234" s="477"/>
      <c r="P234" s="477"/>
      <c r="Q234" s="477"/>
      <c r="R234" s="477"/>
      <c r="S234" s="477"/>
      <c r="T234" s="477"/>
      <c r="U234" s="477"/>
      <c r="V234" s="477"/>
      <c r="W234" s="477"/>
      <c r="X234" s="477"/>
      <c r="Y234" s="477"/>
      <c r="Z234" s="477"/>
      <c r="AA234" s="477"/>
      <c r="AB234" s="477"/>
      <c r="AC234" s="477"/>
      <c r="AD234" s="243"/>
      <c r="AE234" s="240"/>
      <c r="AF234" s="25"/>
      <c r="AG234" s="243"/>
      <c r="AH234" s="243"/>
      <c r="AI234" s="240"/>
      <c r="AJ234" s="31"/>
      <c r="AK234" s="31"/>
      <c r="AL234" s="31"/>
      <c r="AM234" s="31"/>
      <c r="AN234" s="31"/>
      <c r="AO234" s="31"/>
      <c r="AP234" s="31"/>
      <c r="AQ234" s="25"/>
      <c r="AR234" s="25"/>
      <c r="AS234" s="25"/>
      <c r="AT234" s="25"/>
      <c r="AU234" s="25"/>
      <c r="AV234" s="25"/>
      <c r="AW234" s="25"/>
      <c r="AX234" s="83"/>
      <c r="AY234" s="83"/>
      <c r="AZ234" s="83"/>
      <c r="BA234" s="83"/>
      <c r="BB234" s="83"/>
      <c r="BC234" s="83"/>
      <c r="BD234" s="83"/>
      <c r="BE234" s="83"/>
      <c r="BF234" s="83"/>
      <c r="BG234" s="243"/>
      <c r="BH234" s="243"/>
      <c r="BI234" s="30"/>
    </row>
    <row r="235" spans="1:61" s="20" customFormat="1" ht="35.25" x14ac:dyDescent="0.5">
      <c r="A235" s="477"/>
      <c r="B235" s="477"/>
      <c r="C235" s="477"/>
      <c r="D235" s="477"/>
      <c r="E235" s="477"/>
      <c r="F235" s="477"/>
      <c r="G235" s="477"/>
      <c r="H235" s="477"/>
      <c r="I235" s="477"/>
      <c r="J235" s="477"/>
      <c r="K235" s="477"/>
      <c r="L235" s="477"/>
      <c r="M235" s="477"/>
      <c r="N235" s="477"/>
      <c r="O235" s="477"/>
      <c r="P235" s="477"/>
      <c r="Q235" s="477"/>
      <c r="R235" s="477"/>
      <c r="S235" s="477"/>
      <c r="T235" s="477"/>
      <c r="U235" s="477"/>
      <c r="V235" s="477"/>
      <c r="W235" s="477"/>
      <c r="X235" s="477"/>
      <c r="Y235" s="477"/>
      <c r="Z235" s="477"/>
      <c r="AA235" s="477"/>
      <c r="AB235" s="477"/>
      <c r="AC235" s="477"/>
      <c r="AD235" s="243"/>
      <c r="AE235" s="240"/>
      <c r="AF235" s="25"/>
      <c r="AG235" s="243"/>
      <c r="AH235" s="243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84"/>
      <c r="AT235" s="84"/>
      <c r="AU235" s="84"/>
      <c r="AV235" s="84"/>
      <c r="AW235" s="244"/>
      <c r="AX235" s="244"/>
      <c r="AY235" s="244"/>
      <c r="AZ235" s="244"/>
      <c r="BA235" s="244"/>
      <c r="BB235" s="244"/>
      <c r="BC235" s="244"/>
      <c r="BD235" s="243"/>
      <c r="BE235" s="243"/>
      <c r="BF235" s="243"/>
      <c r="BG235" s="243"/>
      <c r="BH235" s="243"/>
      <c r="BI235" s="30"/>
    </row>
    <row r="236" spans="1:61" s="20" customFormat="1" ht="35.25" x14ac:dyDescent="0.5">
      <c r="A236" s="88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43"/>
      <c r="AE236" s="240"/>
      <c r="AF236" s="25"/>
      <c r="AG236" s="243"/>
      <c r="AH236" s="243"/>
      <c r="AI236" s="240"/>
      <c r="AJ236" s="82"/>
      <c r="AK236" s="82"/>
      <c r="AL236" s="8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240"/>
      <c r="AY236" s="25"/>
      <c r="AZ236" s="25"/>
      <c r="BA236" s="25"/>
      <c r="BB236" s="25"/>
      <c r="BC236" s="25"/>
      <c r="BD236" s="243"/>
      <c r="BE236" s="243"/>
      <c r="BF236" s="243"/>
      <c r="BG236" s="243"/>
      <c r="BH236" s="243"/>
      <c r="BI236" s="30"/>
    </row>
    <row r="237" spans="1:61" s="20" customFormat="1" ht="35.25" x14ac:dyDescent="0.5">
      <c r="A237" s="471" t="s">
        <v>430</v>
      </c>
      <c r="B237" s="471"/>
      <c r="C237" s="471"/>
      <c r="D237" s="471"/>
      <c r="E237" s="471"/>
      <c r="F237" s="471"/>
      <c r="G237" s="471"/>
      <c r="H237" s="471"/>
      <c r="I237" s="471"/>
      <c r="J237" s="471"/>
      <c r="K237" s="471"/>
      <c r="L237" s="471"/>
      <c r="M237" s="471"/>
      <c r="N237" s="471"/>
      <c r="O237" s="471"/>
      <c r="P237" s="471"/>
      <c r="Q237" s="471"/>
      <c r="R237" s="471"/>
      <c r="S237" s="471"/>
      <c r="T237" s="471"/>
      <c r="U237" s="471"/>
      <c r="V237" s="471"/>
      <c r="W237" s="471"/>
      <c r="X237" s="471"/>
      <c r="Y237" s="471"/>
      <c r="Z237" s="471"/>
      <c r="AA237" s="471"/>
      <c r="AB237" s="471"/>
      <c r="AC237" s="25"/>
      <c r="AD237" s="243"/>
      <c r="AE237" s="240"/>
      <c r="AF237" s="25"/>
      <c r="AG237" s="243"/>
      <c r="AH237" s="243"/>
      <c r="AI237" s="240"/>
      <c r="AJ237" s="32"/>
      <c r="AK237" s="32"/>
      <c r="AL237" s="32"/>
      <c r="AM237" s="32"/>
      <c r="AN237" s="32"/>
      <c r="AO237" s="32"/>
      <c r="AP237" s="33"/>
      <c r="AQ237" s="33"/>
      <c r="AR237" s="33"/>
      <c r="AS237" s="31"/>
      <c r="AT237" s="31"/>
      <c r="AU237" s="31"/>
      <c r="AV237" s="31"/>
      <c r="AW237" s="25"/>
      <c r="AX237" s="25"/>
      <c r="AY237" s="25"/>
      <c r="AZ237" s="25"/>
      <c r="BA237" s="25"/>
      <c r="BB237" s="25"/>
      <c r="BC237" s="25"/>
      <c r="BD237" s="243"/>
      <c r="BE237" s="243"/>
      <c r="BF237" s="243"/>
      <c r="BG237" s="243"/>
      <c r="BH237" s="243"/>
      <c r="BI237" s="30"/>
    </row>
    <row r="238" spans="1:61" s="20" customFormat="1" ht="35.25" x14ac:dyDescent="0.5">
      <c r="A238" s="241"/>
      <c r="B238" s="241"/>
      <c r="C238" s="241"/>
      <c r="D238" s="241"/>
      <c r="E238" s="241"/>
      <c r="F238" s="241"/>
      <c r="G238" s="241"/>
      <c r="H238" s="241"/>
      <c r="I238" s="241"/>
      <c r="J238" s="241"/>
      <c r="K238" s="241"/>
      <c r="L238" s="241"/>
      <c r="M238" s="241"/>
      <c r="N238" s="241"/>
      <c r="O238" s="241"/>
      <c r="P238" s="241"/>
      <c r="Q238" s="241"/>
      <c r="R238" s="241"/>
      <c r="S238" s="241"/>
      <c r="T238" s="241"/>
      <c r="U238" s="241"/>
      <c r="V238" s="241"/>
      <c r="W238" s="241"/>
      <c r="X238" s="241"/>
      <c r="Y238" s="241"/>
      <c r="Z238" s="241"/>
      <c r="AA238" s="241"/>
      <c r="AB238" s="241"/>
      <c r="AC238" s="25"/>
      <c r="AD238" s="243"/>
      <c r="AE238" s="240"/>
      <c r="AF238" s="25"/>
      <c r="AG238" s="243"/>
      <c r="AH238" s="243"/>
      <c r="AI238" s="240"/>
      <c r="AJ238" s="32"/>
      <c r="AK238" s="32"/>
      <c r="AL238" s="32"/>
      <c r="AM238" s="32"/>
      <c r="AN238" s="32"/>
      <c r="AO238" s="32"/>
      <c r="AP238" s="33"/>
      <c r="AQ238" s="33"/>
      <c r="AR238" s="33"/>
      <c r="AS238" s="31"/>
      <c r="AT238" s="31"/>
      <c r="AU238" s="31"/>
      <c r="AV238" s="31"/>
      <c r="AW238" s="25"/>
      <c r="AX238" s="25"/>
      <c r="AY238" s="25"/>
      <c r="AZ238" s="25"/>
      <c r="BA238" s="25"/>
      <c r="BB238" s="25"/>
      <c r="BC238" s="25"/>
      <c r="BD238" s="243"/>
      <c r="BE238" s="243"/>
      <c r="BF238" s="243"/>
      <c r="BG238" s="243"/>
      <c r="BH238" s="243"/>
      <c r="BI238" s="30"/>
    </row>
    <row r="239" spans="1:61" s="20" customFormat="1" ht="35.25" x14ac:dyDescent="0.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43"/>
      <c r="AH239" s="243"/>
      <c r="AI239" s="240"/>
      <c r="AJ239" s="32"/>
      <c r="AK239" s="32"/>
      <c r="AL239" s="32"/>
      <c r="AM239" s="32"/>
      <c r="AN239" s="32"/>
      <c r="AO239" s="32"/>
      <c r="AP239" s="33"/>
      <c r="AQ239" s="33"/>
      <c r="AR239" s="33"/>
      <c r="AS239" s="31"/>
      <c r="AT239" s="31"/>
      <c r="AU239" s="31"/>
      <c r="AV239" s="31"/>
      <c r="AW239" s="25"/>
      <c r="AX239" s="25"/>
      <c r="AY239" s="25"/>
      <c r="AZ239" s="25"/>
      <c r="BA239" s="25"/>
      <c r="BB239" s="25"/>
      <c r="BC239" s="25"/>
      <c r="BD239" s="243"/>
      <c r="BE239" s="243"/>
      <c r="BF239" s="243"/>
      <c r="BG239" s="243"/>
      <c r="BH239" s="243"/>
      <c r="BI239" s="30"/>
    </row>
    <row r="240" spans="1:61" s="20" customFormat="1" ht="35.25" x14ac:dyDescent="0.5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2"/>
      <c r="S240" s="92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3"/>
      <c r="BG240" s="93"/>
      <c r="BH240" s="93"/>
      <c r="BI240" s="93"/>
    </row>
    <row r="241" spans="1:61" s="20" customFormat="1" ht="35.25" x14ac:dyDescent="0.5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2"/>
      <c r="S241" s="92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3"/>
      <c r="BG241" s="93"/>
      <c r="BH241" s="93"/>
      <c r="BI241" s="93"/>
    </row>
    <row r="242" spans="1:61" s="20" customFormat="1" ht="30.6" customHeight="1" x14ac:dyDescent="0.5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2"/>
      <c r="S242" s="92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3"/>
      <c r="BG242" s="93"/>
      <c r="BH242" s="93"/>
      <c r="BI242" s="93"/>
    </row>
    <row r="243" spans="1:61" s="20" customFormat="1" ht="35.25" x14ac:dyDescent="0.5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2"/>
      <c r="S243" s="92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3"/>
      <c r="BG243" s="93"/>
      <c r="BH243" s="93"/>
      <c r="BI243" s="93"/>
    </row>
    <row r="244" spans="1:61" s="20" customFormat="1" ht="35.25" x14ac:dyDescent="0.5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2"/>
      <c r="S244" s="92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3"/>
      <c r="BG244" s="93"/>
      <c r="BH244" s="93"/>
      <c r="BI244" s="93"/>
    </row>
    <row r="245" spans="1:61" s="20" customFormat="1" ht="35.25" x14ac:dyDescent="0.5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2"/>
      <c r="S245" s="92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3"/>
      <c r="BG245" s="93"/>
      <c r="BH245" s="93"/>
      <c r="BI245" s="93"/>
    </row>
    <row r="246" spans="1:61" s="20" customFormat="1" ht="35.25" x14ac:dyDescent="0.5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2"/>
      <c r="S246" s="92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3"/>
      <c r="BG246" s="93"/>
      <c r="BH246" s="93"/>
      <c r="BI246" s="93"/>
    </row>
    <row r="247" spans="1:61" s="20" customFormat="1" ht="35.25" x14ac:dyDescent="0.5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2"/>
      <c r="S247" s="92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3"/>
      <c r="BG247" s="93"/>
      <c r="BH247" s="93"/>
      <c r="BI247" s="93"/>
    </row>
    <row r="248" spans="1:61" s="20" customFormat="1" ht="35.25" x14ac:dyDescent="0.5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2"/>
      <c r="S248" s="92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3"/>
      <c r="BG248" s="93"/>
      <c r="BH248" s="93"/>
      <c r="BI248" s="93"/>
    </row>
    <row r="249" spans="1:61" s="20" customFormat="1" ht="35.25" x14ac:dyDescent="0.5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2"/>
      <c r="S249" s="92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3"/>
      <c r="BG249" s="93"/>
      <c r="BH249" s="93"/>
      <c r="BI249" s="93"/>
    </row>
    <row r="250" spans="1:61" s="20" customFormat="1" ht="35.25" x14ac:dyDescent="0.5">
      <c r="A250" s="91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2"/>
      <c r="S250" s="92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3"/>
      <c r="BG250" s="93"/>
      <c r="BH250" s="93"/>
      <c r="BI250" s="93"/>
    </row>
    <row r="251" spans="1:61" s="20" customFormat="1" x14ac:dyDescent="0.2">
      <c r="R251" s="28"/>
      <c r="S251" s="28"/>
      <c r="BF251" s="29"/>
      <c r="BG251" s="29"/>
      <c r="BH251" s="29"/>
      <c r="BI251" s="29"/>
    </row>
    <row r="252" spans="1:61" s="20" customFormat="1" x14ac:dyDescent="0.2">
      <c r="R252" s="28"/>
      <c r="S252" s="28"/>
      <c r="BF252" s="29"/>
      <c r="BG252" s="29"/>
      <c r="BH252" s="29"/>
      <c r="BI252" s="29"/>
    </row>
    <row r="253" spans="1:61" s="20" customFormat="1" x14ac:dyDescent="0.2">
      <c r="R253" s="28"/>
      <c r="S253" s="28"/>
      <c r="BF253" s="29"/>
      <c r="BG253" s="29"/>
      <c r="BH253" s="29"/>
      <c r="BI253" s="29"/>
    </row>
    <row r="254" spans="1:61" s="20" customFormat="1" x14ac:dyDescent="0.2">
      <c r="R254" s="28"/>
      <c r="S254" s="28"/>
      <c r="BF254" s="29"/>
      <c r="BG254" s="29"/>
      <c r="BH254" s="29"/>
      <c r="BI254" s="29"/>
    </row>
    <row r="255" spans="1:61" s="20" customFormat="1" x14ac:dyDescent="0.2">
      <c r="R255" s="28"/>
      <c r="S255" s="28"/>
      <c r="BF255" s="29"/>
      <c r="BG255" s="29"/>
      <c r="BH255" s="29"/>
      <c r="BI255" s="29"/>
    </row>
    <row r="256" spans="1:61" s="20" customFormat="1" x14ac:dyDescent="0.2">
      <c r="R256" s="28"/>
      <c r="S256" s="28"/>
      <c r="BF256" s="29"/>
      <c r="BG256" s="29"/>
      <c r="BH256" s="29"/>
      <c r="BI256" s="29"/>
    </row>
    <row r="257" spans="18:61" s="20" customFormat="1" x14ac:dyDescent="0.2">
      <c r="R257" s="28"/>
      <c r="S257" s="28"/>
      <c r="BF257" s="29"/>
      <c r="BG257" s="29"/>
      <c r="BH257" s="29"/>
      <c r="BI257" s="29"/>
    </row>
    <row r="258" spans="18:61" s="20" customFormat="1" x14ac:dyDescent="0.2">
      <c r="R258" s="28"/>
      <c r="S258" s="28"/>
      <c r="BF258" s="29"/>
      <c r="BG258" s="29"/>
      <c r="BH258" s="29"/>
      <c r="BI258" s="29"/>
    </row>
    <row r="259" spans="18:61" s="20" customFormat="1" x14ac:dyDescent="0.2">
      <c r="R259" s="28"/>
      <c r="S259" s="28"/>
      <c r="BF259" s="29"/>
      <c r="BG259" s="29"/>
      <c r="BH259" s="29"/>
      <c r="BI259" s="29"/>
    </row>
    <row r="260" spans="18:61" s="20" customFormat="1" x14ac:dyDescent="0.2">
      <c r="R260" s="28"/>
      <c r="S260" s="28"/>
      <c r="BF260" s="29"/>
      <c r="BG260" s="29"/>
      <c r="BH260" s="29"/>
      <c r="BI260" s="29"/>
    </row>
    <row r="261" spans="18:61" s="20" customFormat="1" x14ac:dyDescent="0.2">
      <c r="R261" s="28"/>
      <c r="S261" s="28"/>
      <c r="BF261" s="29"/>
      <c r="BG261" s="29"/>
      <c r="BH261" s="29"/>
      <c r="BI261" s="29"/>
    </row>
    <row r="262" spans="18:61" s="20" customFormat="1" x14ac:dyDescent="0.2">
      <c r="R262" s="28"/>
      <c r="S262" s="28"/>
      <c r="BF262" s="29"/>
      <c r="BG262" s="29"/>
      <c r="BH262" s="29"/>
      <c r="BI262" s="29"/>
    </row>
    <row r="263" spans="18:61" s="20" customFormat="1" x14ac:dyDescent="0.2">
      <c r="R263" s="28"/>
      <c r="S263" s="28"/>
      <c r="BF263" s="29"/>
      <c r="BG263" s="29"/>
      <c r="BH263" s="29"/>
      <c r="BI263" s="29"/>
    </row>
    <row r="264" spans="18:61" s="20" customFormat="1" x14ac:dyDescent="0.2">
      <c r="R264" s="28"/>
      <c r="S264" s="28"/>
      <c r="BF264" s="29"/>
      <c r="BG264" s="29"/>
      <c r="BH264" s="29"/>
      <c r="BI264" s="29"/>
    </row>
    <row r="265" spans="18:61" s="20" customFormat="1" x14ac:dyDescent="0.2">
      <c r="R265" s="28"/>
      <c r="S265" s="28"/>
      <c r="BF265" s="29"/>
      <c r="BG265" s="29"/>
      <c r="BH265" s="29"/>
      <c r="BI265" s="29"/>
    </row>
    <row r="266" spans="18:61" s="20" customFormat="1" x14ac:dyDescent="0.2">
      <c r="R266" s="28"/>
      <c r="S266" s="28"/>
      <c r="BF266" s="29"/>
      <c r="BG266" s="29"/>
      <c r="BH266" s="29"/>
      <c r="BI266" s="29"/>
    </row>
    <row r="267" spans="18:61" s="20" customFormat="1" x14ac:dyDescent="0.2">
      <c r="R267" s="28"/>
      <c r="S267" s="28"/>
      <c r="BF267" s="29"/>
      <c r="BG267" s="29"/>
      <c r="BH267" s="29"/>
      <c r="BI267" s="29"/>
    </row>
    <row r="268" spans="18:61" s="20" customFormat="1" x14ac:dyDescent="0.2">
      <c r="R268" s="28"/>
      <c r="S268" s="28"/>
      <c r="BF268" s="29"/>
      <c r="BG268" s="29"/>
      <c r="BH268" s="29"/>
      <c r="BI268" s="29"/>
    </row>
    <row r="269" spans="18:61" s="20" customFormat="1" x14ac:dyDescent="0.2">
      <c r="R269" s="28"/>
      <c r="S269" s="28"/>
      <c r="BF269" s="29"/>
      <c r="BG269" s="29"/>
      <c r="BH269" s="29"/>
      <c r="BI269" s="29"/>
    </row>
    <row r="270" spans="18:61" s="20" customFormat="1" x14ac:dyDescent="0.2">
      <c r="R270" s="28"/>
      <c r="S270" s="28"/>
      <c r="BF270" s="29"/>
      <c r="BG270" s="29"/>
      <c r="BH270" s="29"/>
      <c r="BI270" s="29"/>
    </row>
    <row r="271" spans="18:61" s="20" customFormat="1" x14ac:dyDescent="0.2">
      <c r="R271" s="28"/>
      <c r="S271" s="28"/>
      <c r="BF271" s="29"/>
      <c r="BG271" s="29"/>
      <c r="BH271" s="29"/>
      <c r="BI271" s="29"/>
    </row>
    <row r="272" spans="18:61" s="20" customFormat="1" x14ac:dyDescent="0.2">
      <c r="R272" s="28"/>
      <c r="S272" s="28"/>
      <c r="BF272" s="29"/>
      <c r="BG272" s="29"/>
      <c r="BH272" s="29"/>
      <c r="BI272" s="29"/>
    </row>
    <row r="273" spans="18:61" s="20" customFormat="1" x14ac:dyDescent="0.2">
      <c r="R273" s="28"/>
      <c r="S273" s="28"/>
      <c r="BF273" s="29"/>
      <c r="BG273" s="29"/>
      <c r="BH273" s="29"/>
      <c r="BI273" s="29"/>
    </row>
    <row r="274" spans="18:61" s="20" customFormat="1" x14ac:dyDescent="0.2">
      <c r="R274" s="28"/>
      <c r="S274" s="28"/>
      <c r="BF274" s="29"/>
      <c r="BG274" s="29"/>
      <c r="BH274" s="29"/>
      <c r="BI274" s="29"/>
    </row>
    <row r="275" spans="18:61" s="20" customFormat="1" x14ac:dyDescent="0.2">
      <c r="R275" s="28"/>
      <c r="S275" s="28"/>
      <c r="BF275" s="29"/>
      <c r="BG275" s="29"/>
      <c r="BH275" s="29"/>
      <c r="BI275" s="29"/>
    </row>
    <row r="276" spans="18:61" s="20" customFormat="1" x14ac:dyDescent="0.2">
      <c r="R276" s="28"/>
      <c r="S276" s="28"/>
      <c r="BF276" s="29"/>
      <c r="BG276" s="29"/>
      <c r="BH276" s="29"/>
      <c r="BI276" s="29"/>
    </row>
    <row r="277" spans="18:61" s="20" customFormat="1" x14ac:dyDescent="0.2">
      <c r="R277" s="28"/>
      <c r="S277" s="28"/>
      <c r="BF277" s="29"/>
      <c r="BG277" s="29"/>
      <c r="BH277" s="29"/>
      <c r="BI277" s="29"/>
    </row>
    <row r="278" spans="18:61" s="20" customFormat="1" x14ac:dyDescent="0.2">
      <c r="R278" s="28"/>
      <c r="S278" s="28"/>
      <c r="BF278" s="29"/>
      <c r="BG278" s="29"/>
      <c r="BH278" s="29"/>
      <c r="BI278" s="29"/>
    </row>
    <row r="279" spans="18:61" s="20" customFormat="1" x14ac:dyDescent="0.2">
      <c r="R279" s="28"/>
      <c r="S279" s="28"/>
      <c r="BF279" s="29"/>
      <c r="BG279" s="29"/>
      <c r="BH279" s="29"/>
      <c r="BI279" s="29"/>
    </row>
    <row r="280" spans="18:61" s="20" customFormat="1" x14ac:dyDescent="0.2">
      <c r="R280" s="28"/>
      <c r="S280" s="28"/>
      <c r="BF280" s="29"/>
      <c r="BG280" s="29"/>
      <c r="BH280" s="29"/>
      <c r="BI280" s="29"/>
    </row>
    <row r="281" spans="18:61" s="20" customFormat="1" x14ac:dyDescent="0.2">
      <c r="R281" s="28"/>
      <c r="S281" s="28"/>
      <c r="BF281" s="29"/>
      <c r="BG281" s="29"/>
      <c r="BH281" s="29"/>
      <c r="BI281" s="29"/>
    </row>
    <row r="282" spans="18:61" s="20" customFormat="1" x14ac:dyDescent="0.2">
      <c r="R282" s="28"/>
      <c r="S282" s="28"/>
      <c r="BF282" s="29"/>
      <c r="BG282" s="29"/>
      <c r="BH282" s="29"/>
      <c r="BI282" s="29"/>
    </row>
    <row r="283" spans="18:61" s="20" customFormat="1" x14ac:dyDescent="0.2">
      <c r="R283" s="28"/>
      <c r="S283" s="28"/>
      <c r="BF283" s="29"/>
      <c r="BG283" s="29"/>
      <c r="BH283" s="29"/>
      <c r="BI283" s="29"/>
    </row>
    <row r="284" spans="18:61" s="20" customFormat="1" x14ac:dyDescent="0.2">
      <c r="R284" s="28"/>
      <c r="S284" s="28"/>
      <c r="BF284" s="29"/>
      <c r="BG284" s="29"/>
      <c r="BH284" s="29"/>
      <c r="BI284" s="29"/>
    </row>
    <row r="285" spans="18:61" s="20" customFormat="1" x14ac:dyDescent="0.2">
      <c r="R285" s="28"/>
      <c r="S285" s="28"/>
      <c r="BF285" s="29"/>
      <c r="BG285" s="29"/>
      <c r="BH285" s="29"/>
      <c r="BI285" s="29"/>
    </row>
    <row r="286" spans="18:61" s="20" customFormat="1" x14ac:dyDescent="0.2">
      <c r="R286" s="28"/>
      <c r="S286" s="28"/>
      <c r="BF286" s="29"/>
      <c r="BG286" s="29"/>
      <c r="BH286" s="29"/>
      <c r="BI286" s="29"/>
    </row>
    <row r="287" spans="18:61" s="20" customFormat="1" x14ac:dyDescent="0.2">
      <c r="R287" s="28"/>
      <c r="S287" s="28"/>
      <c r="BF287" s="29"/>
      <c r="BG287" s="29"/>
      <c r="BH287" s="29"/>
      <c r="BI287" s="29"/>
    </row>
    <row r="288" spans="18:61" s="20" customFormat="1" x14ac:dyDescent="0.2">
      <c r="R288" s="28"/>
      <c r="S288" s="28"/>
      <c r="BF288" s="29"/>
      <c r="BG288" s="29"/>
      <c r="BH288" s="29"/>
      <c r="BI288" s="29"/>
    </row>
    <row r="289" spans="18:61" s="20" customFormat="1" x14ac:dyDescent="0.2">
      <c r="R289" s="28"/>
      <c r="S289" s="28"/>
      <c r="BF289" s="29"/>
      <c r="BG289" s="29"/>
      <c r="BH289" s="29"/>
      <c r="BI289" s="29"/>
    </row>
    <row r="290" spans="18:61" s="20" customFormat="1" x14ac:dyDescent="0.2">
      <c r="R290" s="28"/>
      <c r="S290" s="28"/>
      <c r="BF290" s="29"/>
      <c r="BG290" s="29"/>
      <c r="BH290" s="29"/>
      <c r="BI290" s="29"/>
    </row>
    <row r="291" spans="18:61" s="20" customFormat="1" x14ac:dyDescent="0.2">
      <c r="R291" s="28"/>
      <c r="S291" s="28"/>
      <c r="BF291" s="29"/>
      <c r="BG291" s="29"/>
      <c r="BH291" s="29"/>
      <c r="BI291" s="29"/>
    </row>
    <row r="292" spans="18:61" s="20" customFormat="1" x14ac:dyDescent="0.2">
      <c r="R292" s="28"/>
      <c r="S292" s="28"/>
      <c r="BF292" s="29"/>
      <c r="BG292" s="29"/>
      <c r="BH292" s="29"/>
      <c r="BI292" s="29"/>
    </row>
    <row r="293" spans="18:61" s="20" customFormat="1" x14ac:dyDescent="0.2">
      <c r="R293" s="28"/>
      <c r="S293" s="28"/>
      <c r="BF293" s="29"/>
      <c r="BG293" s="29"/>
      <c r="BH293" s="29"/>
      <c r="BI293" s="29"/>
    </row>
    <row r="294" spans="18:61" s="20" customFormat="1" x14ac:dyDescent="0.2">
      <c r="R294" s="28"/>
      <c r="S294" s="28"/>
      <c r="BF294" s="29"/>
      <c r="BG294" s="29"/>
      <c r="BH294" s="29"/>
      <c r="BI294" s="29"/>
    </row>
    <row r="295" spans="18:61" s="20" customFormat="1" x14ac:dyDescent="0.2">
      <c r="R295" s="28"/>
      <c r="S295" s="28"/>
      <c r="BF295" s="29"/>
      <c r="BG295" s="29"/>
      <c r="BH295" s="29"/>
      <c r="BI295" s="29"/>
    </row>
    <row r="296" spans="18:61" s="20" customFormat="1" x14ac:dyDescent="0.2">
      <c r="R296" s="28"/>
      <c r="S296" s="28"/>
      <c r="BF296" s="29"/>
      <c r="BG296" s="29"/>
      <c r="BH296" s="29"/>
      <c r="BI296" s="29"/>
    </row>
    <row r="297" spans="18:61" s="20" customFormat="1" x14ac:dyDescent="0.2">
      <c r="R297" s="28"/>
      <c r="S297" s="28"/>
      <c r="BF297" s="29"/>
      <c r="BG297" s="29"/>
      <c r="BH297" s="29"/>
      <c r="BI297" s="29"/>
    </row>
    <row r="298" spans="18:61" s="20" customFormat="1" x14ac:dyDescent="0.2">
      <c r="R298" s="28"/>
      <c r="S298" s="28"/>
      <c r="BF298" s="29"/>
      <c r="BG298" s="29"/>
      <c r="BH298" s="29"/>
      <c r="BI298" s="29"/>
    </row>
    <row r="299" spans="18:61" s="20" customFormat="1" x14ac:dyDescent="0.2">
      <c r="R299" s="28"/>
      <c r="S299" s="28"/>
      <c r="BF299" s="29"/>
      <c r="BG299" s="29"/>
      <c r="BH299" s="29"/>
      <c r="BI299" s="29"/>
    </row>
    <row r="300" spans="18:61" s="20" customFormat="1" x14ac:dyDescent="0.2">
      <c r="R300" s="28"/>
      <c r="S300" s="28"/>
      <c r="BF300" s="29"/>
      <c r="BG300" s="29"/>
      <c r="BH300" s="29"/>
      <c r="BI300" s="29"/>
    </row>
    <row r="301" spans="18:61" s="20" customFormat="1" x14ac:dyDescent="0.2">
      <c r="R301" s="28"/>
      <c r="S301" s="28"/>
      <c r="BF301" s="29"/>
      <c r="BG301" s="29"/>
      <c r="BH301" s="29"/>
      <c r="BI301" s="29"/>
    </row>
    <row r="302" spans="18:61" s="20" customFormat="1" x14ac:dyDescent="0.2">
      <c r="R302" s="28"/>
      <c r="S302" s="28"/>
      <c r="BF302" s="29"/>
      <c r="BG302" s="29"/>
      <c r="BH302" s="29"/>
      <c r="BI302" s="29"/>
    </row>
    <row r="303" spans="18:61" s="20" customFormat="1" x14ac:dyDescent="0.2">
      <c r="R303" s="28"/>
      <c r="S303" s="28"/>
      <c r="BF303" s="29"/>
      <c r="BG303" s="29"/>
      <c r="BH303" s="29"/>
      <c r="BI303" s="29"/>
    </row>
    <row r="304" spans="18:61" s="20" customFormat="1" x14ac:dyDescent="0.2">
      <c r="R304" s="28"/>
      <c r="S304" s="28"/>
      <c r="BF304" s="29"/>
      <c r="BG304" s="29"/>
      <c r="BH304" s="29"/>
      <c r="BI304" s="29"/>
    </row>
    <row r="305" spans="18:61" s="20" customFormat="1" x14ac:dyDescent="0.2">
      <c r="R305" s="28"/>
      <c r="S305" s="28"/>
      <c r="BF305" s="29"/>
      <c r="BG305" s="29"/>
      <c r="BH305" s="29"/>
      <c r="BI305" s="29"/>
    </row>
    <row r="306" spans="18:61" s="20" customFormat="1" x14ac:dyDescent="0.2">
      <c r="R306" s="28"/>
      <c r="S306" s="28"/>
      <c r="BF306" s="29"/>
      <c r="BG306" s="29"/>
      <c r="BH306" s="29"/>
      <c r="BI306" s="29"/>
    </row>
    <row r="307" spans="18:61" s="20" customFormat="1" x14ac:dyDescent="0.2">
      <c r="R307" s="28"/>
      <c r="S307" s="28"/>
      <c r="BF307" s="29"/>
      <c r="BG307" s="29"/>
      <c r="BH307" s="29"/>
      <c r="BI307" s="29"/>
    </row>
    <row r="308" spans="18:61" s="20" customFormat="1" x14ac:dyDescent="0.2">
      <c r="R308" s="28"/>
      <c r="S308" s="28"/>
      <c r="BF308" s="29"/>
      <c r="BG308" s="29"/>
      <c r="BH308" s="29"/>
      <c r="BI308" s="29"/>
    </row>
    <row r="309" spans="18:61" s="20" customFormat="1" x14ac:dyDescent="0.2">
      <c r="R309" s="28"/>
      <c r="S309" s="28"/>
      <c r="BF309" s="29"/>
      <c r="BG309" s="29"/>
      <c r="BH309" s="29"/>
      <c r="BI309" s="29"/>
    </row>
    <row r="310" spans="18:61" s="20" customFormat="1" x14ac:dyDescent="0.2">
      <c r="R310" s="28"/>
      <c r="S310" s="28"/>
      <c r="BF310" s="29"/>
      <c r="BG310" s="29"/>
      <c r="BH310" s="29"/>
      <c r="BI310" s="29"/>
    </row>
    <row r="311" spans="18:61" s="20" customFormat="1" x14ac:dyDescent="0.2">
      <c r="R311" s="28"/>
      <c r="S311" s="28"/>
      <c r="BF311" s="29"/>
      <c r="BG311" s="29"/>
      <c r="BH311" s="29"/>
      <c r="BI311" s="29"/>
    </row>
    <row r="312" spans="18:61" s="20" customFormat="1" x14ac:dyDescent="0.2">
      <c r="R312" s="28"/>
      <c r="S312" s="28"/>
      <c r="BF312" s="29"/>
      <c r="BG312" s="29"/>
      <c r="BH312" s="29"/>
      <c r="BI312" s="29"/>
    </row>
    <row r="313" spans="18:61" s="20" customFormat="1" x14ac:dyDescent="0.2">
      <c r="R313" s="28"/>
      <c r="S313" s="28"/>
      <c r="BF313" s="29"/>
      <c r="BG313" s="29"/>
      <c r="BH313" s="29"/>
      <c r="BI313" s="29"/>
    </row>
    <row r="314" spans="18:61" s="20" customFormat="1" x14ac:dyDescent="0.2">
      <c r="R314" s="28"/>
      <c r="S314" s="28"/>
      <c r="BF314" s="29"/>
      <c r="BG314" s="29"/>
      <c r="BH314" s="29"/>
      <c r="BI314" s="29"/>
    </row>
    <row r="315" spans="18:61" s="20" customFormat="1" x14ac:dyDescent="0.2">
      <c r="R315" s="28"/>
      <c r="S315" s="28"/>
      <c r="BF315" s="29"/>
      <c r="BG315" s="29"/>
      <c r="BH315" s="29"/>
      <c r="BI315" s="29"/>
    </row>
    <row r="316" spans="18:61" s="20" customFormat="1" x14ac:dyDescent="0.2">
      <c r="R316" s="28"/>
      <c r="S316" s="28"/>
      <c r="BF316" s="29"/>
      <c r="BG316" s="29"/>
      <c r="BH316" s="29"/>
      <c r="BI316" s="29"/>
    </row>
    <row r="317" spans="18:61" s="20" customFormat="1" x14ac:dyDescent="0.2">
      <c r="R317" s="28"/>
      <c r="S317" s="28"/>
      <c r="BF317" s="29"/>
      <c r="BG317" s="29"/>
      <c r="BH317" s="29"/>
      <c r="BI317" s="29"/>
    </row>
    <row r="318" spans="18:61" s="20" customFormat="1" x14ac:dyDescent="0.2">
      <c r="R318" s="28"/>
      <c r="S318" s="28"/>
      <c r="BF318" s="29"/>
      <c r="BG318" s="29"/>
      <c r="BH318" s="29"/>
      <c r="BI318" s="29"/>
    </row>
    <row r="319" spans="18:61" s="20" customFormat="1" x14ac:dyDescent="0.2">
      <c r="R319" s="28"/>
      <c r="S319" s="28"/>
      <c r="BF319" s="29"/>
      <c r="BG319" s="29"/>
      <c r="BH319" s="29"/>
      <c r="BI319" s="29"/>
    </row>
    <row r="320" spans="18:61" s="20" customFormat="1" x14ac:dyDescent="0.2">
      <c r="R320" s="28"/>
      <c r="S320" s="28"/>
      <c r="BF320" s="29"/>
      <c r="BG320" s="29"/>
      <c r="BH320" s="29"/>
      <c r="BI320" s="29"/>
    </row>
    <row r="321" spans="18:61" s="20" customFormat="1" x14ac:dyDescent="0.2">
      <c r="R321" s="28"/>
      <c r="S321" s="28"/>
      <c r="BF321" s="29"/>
      <c r="BG321" s="29"/>
      <c r="BH321" s="29"/>
      <c r="BI321" s="29"/>
    </row>
    <row r="322" spans="18:61" s="20" customFormat="1" x14ac:dyDescent="0.2">
      <c r="R322" s="28"/>
      <c r="S322" s="28"/>
      <c r="BF322" s="29"/>
      <c r="BG322" s="29"/>
      <c r="BH322" s="29"/>
      <c r="BI322" s="29"/>
    </row>
    <row r="323" spans="18:61" s="20" customFormat="1" x14ac:dyDescent="0.2">
      <c r="R323" s="28"/>
      <c r="S323" s="28"/>
      <c r="BF323" s="29"/>
      <c r="BG323" s="29"/>
      <c r="BH323" s="29"/>
      <c r="BI323" s="29"/>
    </row>
    <row r="324" spans="18:61" s="20" customFormat="1" x14ac:dyDescent="0.2">
      <c r="R324" s="28"/>
      <c r="S324" s="28"/>
      <c r="BF324" s="29"/>
      <c r="BG324" s="29"/>
      <c r="BH324" s="29"/>
      <c r="BI324" s="29"/>
    </row>
    <row r="325" spans="18:61" s="20" customFormat="1" x14ac:dyDescent="0.2">
      <c r="R325" s="28"/>
      <c r="S325" s="28"/>
      <c r="BF325" s="29"/>
      <c r="BG325" s="29"/>
      <c r="BH325" s="29"/>
      <c r="BI325" s="29"/>
    </row>
    <row r="326" spans="18:61" s="20" customFormat="1" x14ac:dyDescent="0.2">
      <c r="R326" s="28"/>
      <c r="S326" s="28"/>
      <c r="BF326" s="29"/>
      <c r="BG326" s="29"/>
      <c r="BH326" s="29"/>
      <c r="BI326" s="29"/>
    </row>
    <row r="327" spans="18:61" s="20" customFormat="1" x14ac:dyDescent="0.2">
      <c r="R327" s="28"/>
      <c r="S327" s="28"/>
      <c r="BF327" s="29"/>
      <c r="BG327" s="29"/>
      <c r="BH327" s="29"/>
      <c r="BI327" s="29"/>
    </row>
    <row r="328" spans="18:61" s="20" customFormat="1" x14ac:dyDescent="0.2">
      <c r="R328" s="28"/>
      <c r="S328" s="28"/>
      <c r="BF328" s="29"/>
      <c r="BG328" s="29"/>
      <c r="BH328" s="29"/>
      <c r="BI328" s="29"/>
    </row>
    <row r="329" spans="18:61" s="20" customFormat="1" x14ac:dyDescent="0.2">
      <c r="R329" s="28"/>
      <c r="S329" s="28"/>
      <c r="BF329" s="29"/>
      <c r="BG329" s="29"/>
      <c r="BH329" s="29"/>
      <c r="BI329" s="29"/>
    </row>
    <row r="330" spans="18:61" s="20" customFormat="1" x14ac:dyDescent="0.2">
      <c r="R330" s="28"/>
      <c r="S330" s="28"/>
      <c r="BF330" s="29"/>
      <c r="BG330" s="29"/>
      <c r="BH330" s="29"/>
      <c r="BI330" s="29"/>
    </row>
    <row r="331" spans="18:61" s="20" customFormat="1" x14ac:dyDescent="0.2">
      <c r="R331" s="28"/>
      <c r="S331" s="28"/>
      <c r="BF331" s="29"/>
      <c r="BG331" s="29"/>
      <c r="BH331" s="29"/>
      <c r="BI331" s="29"/>
    </row>
    <row r="332" spans="18:61" s="20" customFormat="1" x14ac:dyDescent="0.2">
      <c r="R332" s="28"/>
      <c r="S332" s="28"/>
      <c r="BF332" s="29"/>
      <c r="BG332" s="29"/>
      <c r="BH332" s="29"/>
      <c r="BI332" s="29"/>
    </row>
    <row r="333" spans="18:61" s="20" customFormat="1" x14ac:dyDescent="0.2">
      <c r="R333" s="28"/>
      <c r="S333" s="28"/>
      <c r="BF333" s="29"/>
      <c r="BG333" s="29"/>
      <c r="BH333" s="29"/>
      <c r="BI333" s="29"/>
    </row>
    <row r="334" spans="18:61" s="20" customFormat="1" x14ac:dyDescent="0.2">
      <c r="R334" s="28"/>
      <c r="S334" s="28"/>
      <c r="BF334" s="29"/>
      <c r="BG334" s="29"/>
      <c r="BH334" s="29"/>
      <c r="BI334" s="29"/>
    </row>
    <row r="335" spans="18:61" s="20" customFormat="1" x14ac:dyDescent="0.2">
      <c r="R335" s="28"/>
      <c r="S335" s="28"/>
      <c r="BF335" s="29"/>
      <c r="BG335" s="29"/>
      <c r="BH335" s="29"/>
      <c r="BI335" s="29"/>
    </row>
    <row r="336" spans="18:61" s="20" customFormat="1" x14ac:dyDescent="0.2">
      <c r="R336" s="28"/>
      <c r="S336" s="28"/>
      <c r="BF336" s="29"/>
      <c r="BG336" s="29"/>
      <c r="BH336" s="29"/>
      <c r="BI336" s="29"/>
    </row>
    <row r="337" spans="18:61" s="20" customFormat="1" x14ac:dyDescent="0.2">
      <c r="R337" s="28"/>
      <c r="S337" s="28"/>
      <c r="BF337" s="29"/>
      <c r="BG337" s="29"/>
      <c r="BH337" s="29"/>
      <c r="BI337" s="29"/>
    </row>
    <row r="338" spans="18:61" s="20" customFormat="1" x14ac:dyDescent="0.2">
      <c r="R338" s="28"/>
      <c r="S338" s="28"/>
      <c r="BF338" s="29"/>
      <c r="BG338" s="29"/>
      <c r="BH338" s="29"/>
      <c r="BI338" s="29"/>
    </row>
    <row r="339" spans="18:61" s="20" customFormat="1" x14ac:dyDescent="0.2">
      <c r="R339" s="28"/>
      <c r="S339" s="28"/>
      <c r="BF339" s="29"/>
      <c r="BG339" s="29"/>
      <c r="BH339" s="29"/>
      <c r="BI339" s="29"/>
    </row>
    <row r="340" spans="18:61" s="20" customFormat="1" x14ac:dyDescent="0.2">
      <c r="R340" s="28"/>
      <c r="S340" s="28"/>
      <c r="BF340" s="29"/>
      <c r="BG340" s="29"/>
      <c r="BH340" s="29"/>
      <c r="BI340" s="29"/>
    </row>
    <row r="341" spans="18:61" s="20" customFormat="1" x14ac:dyDescent="0.2">
      <c r="R341" s="28"/>
      <c r="S341" s="28"/>
      <c r="BF341" s="29"/>
      <c r="BG341" s="29"/>
      <c r="BH341" s="29"/>
      <c r="BI341" s="29"/>
    </row>
    <row r="342" spans="18:61" s="20" customFormat="1" x14ac:dyDescent="0.2">
      <c r="R342" s="28"/>
      <c r="S342" s="28"/>
      <c r="BF342" s="29"/>
      <c r="BG342" s="29"/>
      <c r="BH342" s="29"/>
      <c r="BI342" s="29"/>
    </row>
    <row r="343" spans="18:61" s="20" customFormat="1" x14ac:dyDescent="0.2">
      <c r="R343" s="28"/>
      <c r="S343" s="28"/>
      <c r="BF343" s="29"/>
      <c r="BG343" s="29"/>
      <c r="BH343" s="29"/>
      <c r="BI343" s="29"/>
    </row>
    <row r="344" spans="18:61" s="20" customFormat="1" x14ac:dyDescent="0.2">
      <c r="R344" s="28"/>
      <c r="S344" s="28"/>
      <c r="BF344" s="29"/>
      <c r="BG344" s="29"/>
      <c r="BH344" s="29"/>
      <c r="BI344" s="29"/>
    </row>
    <row r="345" spans="18:61" s="20" customFormat="1" x14ac:dyDescent="0.2">
      <c r="R345" s="28"/>
      <c r="S345" s="28"/>
      <c r="BF345" s="29"/>
      <c r="BG345" s="29"/>
      <c r="BH345" s="29"/>
      <c r="BI345" s="29"/>
    </row>
    <row r="346" spans="18:61" s="20" customFormat="1" x14ac:dyDescent="0.2">
      <c r="R346" s="28"/>
      <c r="S346" s="28"/>
      <c r="BF346" s="29"/>
      <c r="BG346" s="29"/>
      <c r="BH346" s="29"/>
      <c r="BI346" s="29"/>
    </row>
    <row r="347" spans="18:61" s="20" customFormat="1" x14ac:dyDescent="0.2">
      <c r="R347" s="28"/>
      <c r="S347" s="28"/>
      <c r="BF347" s="29"/>
      <c r="BG347" s="29"/>
      <c r="BH347" s="29"/>
      <c r="BI347" s="29"/>
    </row>
    <row r="348" spans="18:61" s="20" customFormat="1" x14ac:dyDescent="0.2">
      <c r="R348" s="28"/>
      <c r="S348" s="28"/>
      <c r="BF348" s="29"/>
      <c r="BG348" s="29"/>
      <c r="BH348" s="29"/>
      <c r="BI348" s="29"/>
    </row>
    <row r="349" spans="18:61" s="20" customFormat="1" x14ac:dyDescent="0.2">
      <c r="R349" s="28"/>
      <c r="S349" s="28"/>
      <c r="BF349" s="29"/>
      <c r="BG349" s="29"/>
      <c r="BH349" s="29"/>
      <c r="BI349" s="29"/>
    </row>
    <row r="350" spans="18:61" s="20" customFormat="1" x14ac:dyDescent="0.2">
      <c r="R350" s="28"/>
      <c r="S350" s="28"/>
      <c r="BF350" s="29"/>
      <c r="BG350" s="29"/>
      <c r="BH350" s="29"/>
      <c r="BI350" s="29"/>
    </row>
    <row r="351" spans="18:61" s="20" customFormat="1" x14ac:dyDescent="0.2">
      <c r="R351" s="28"/>
      <c r="S351" s="28"/>
      <c r="BF351" s="29"/>
      <c r="BG351" s="29"/>
      <c r="BH351" s="29"/>
      <c r="BI351" s="29"/>
    </row>
    <row r="352" spans="18:61" s="20" customFormat="1" x14ac:dyDescent="0.2">
      <c r="R352" s="28"/>
      <c r="S352" s="28"/>
      <c r="BF352" s="29"/>
      <c r="BG352" s="29"/>
      <c r="BH352" s="29"/>
      <c r="BI352" s="29"/>
    </row>
    <row r="353" spans="18:61" s="20" customFormat="1" x14ac:dyDescent="0.2">
      <c r="R353" s="28"/>
      <c r="S353" s="28"/>
      <c r="BF353" s="29"/>
      <c r="BG353" s="29"/>
      <c r="BH353" s="29"/>
      <c r="BI353" s="29"/>
    </row>
    <row r="354" spans="18:61" s="20" customFormat="1" x14ac:dyDescent="0.2">
      <c r="R354" s="28"/>
      <c r="S354" s="28"/>
      <c r="BF354" s="29"/>
      <c r="BG354" s="29"/>
      <c r="BH354" s="29"/>
      <c r="BI354" s="29"/>
    </row>
    <row r="355" spans="18:61" s="20" customFormat="1" x14ac:dyDescent="0.2">
      <c r="R355" s="28"/>
      <c r="S355" s="28"/>
      <c r="BF355" s="29"/>
      <c r="BG355" s="29"/>
      <c r="BH355" s="29"/>
      <c r="BI355" s="29"/>
    </row>
    <row r="356" spans="18:61" s="20" customFormat="1" x14ac:dyDescent="0.2">
      <c r="R356" s="28"/>
      <c r="S356" s="28"/>
      <c r="BF356" s="29"/>
      <c r="BG356" s="29"/>
      <c r="BH356" s="29"/>
      <c r="BI356" s="29"/>
    </row>
    <row r="357" spans="18:61" s="20" customFormat="1" x14ac:dyDescent="0.2">
      <c r="R357" s="28"/>
      <c r="S357" s="28"/>
      <c r="BF357" s="29"/>
      <c r="BG357" s="29"/>
      <c r="BH357" s="29"/>
      <c r="BI357" s="29"/>
    </row>
    <row r="358" spans="18:61" s="20" customFormat="1" x14ac:dyDescent="0.2">
      <c r="R358" s="28"/>
      <c r="S358" s="28"/>
      <c r="BF358" s="29"/>
      <c r="BG358" s="29"/>
      <c r="BH358" s="29"/>
      <c r="BI358" s="29"/>
    </row>
    <row r="359" spans="18:61" s="20" customFormat="1" x14ac:dyDescent="0.2">
      <c r="R359" s="28"/>
      <c r="S359" s="28"/>
      <c r="BF359" s="29"/>
      <c r="BG359" s="29"/>
      <c r="BH359" s="29"/>
      <c r="BI359" s="29"/>
    </row>
    <row r="360" spans="18:61" s="20" customFormat="1" x14ac:dyDescent="0.2">
      <c r="R360" s="28"/>
      <c r="S360" s="28"/>
      <c r="BF360" s="29"/>
      <c r="BG360" s="29"/>
      <c r="BH360" s="29"/>
      <c r="BI360" s="29"/>
    </row>
    <row r="361" spans="18:61" s="20" customFormat="1" x14ac:dyDescent="0.2">
      <c r="R361" s="28"/>
      <c r="S361" s="28"/>
      <c r="BF361" s="29"/>
      <c r="BG361" s="29"/>
      <c r="BH361" s="29"/>
      <c r="BI361" s="29"/>
    </row>
    <row r="362" spans="18:61" s="20" customFormat="1" x14ac:dyDescent="0.2">
      <c r="R362" s="28"/>
      <c r="S362" s="28"/>
      <c r="BF362" s="29"/>
      <c r="BG362" s="29"/>
      <c r="BH362" s="29"/>
      <c r="BI362" s="29"/>
    </row>
    <row r="363" spans="18:61" s="20" customFormat="1" x14ac:dyDescent="0.2">
      <c r="R363" s="28"/>
      <c r="S363" s="28"/>
      <c r="BF363" s="29"/>
      <c r="BG363" s="29"/>
      <c r="BH363" s="29"/>
      <c r="BI363" s="29"/>
    </row>
    <row r="364" spans="18:61" s="20" customFormat="1" x14ac:dyDescent="0.2">
      <c r="R364" s="28"/>
      <c r="S364" s="28"/>
      <c r="BF364" s="29"/>
      <c r="BG364" s="29"/>
      <c r="BH364" s="29"/>
      <c r="BI364" s="29"/>
    </row>
    <row r="365" spans="18:61" s="20" customFormat="1" x14ac:dyDescent="0.2">
      <c r="R365" s="28"/>
      <c r="S365" s="28"/>
      <c r="BF365" s="29"/>
      <c r="BG365" s="29"/>
      <c r="BH365" s="29"/>
      <c r="BI365" s="29"/>
    </row>
    <row r="366" spans="18:61" s="20" customFormat="1" x14ac:dyDescent="0.2">
      <c r="R366" s="28"/>
      <c r="S366" s="28"/>
      <c r="BF366" s="29"/>
      <c r="BG366" s="29"/>
      <c r="BH366" s="29"/>
      <c r="BI366" s="29"/>
    </row>
    <row r="367" spans="18:61" s="20" customFormat="1" x14ac:dyDescent="0.2">
      <c r="R367" s="28"/>
      <c r="S367" s="28"/>
      <c r="BF367" s="29"/>
      <c r="BG367" s="29"/>
      <c r="BH367" s="29"/>
      <c r="BI367" s="29"/>
    </row>
    <row r="368" spans="18:61" s="20" customFormat="1" x14ac:dyDescent="0.2">
      <c r="R368" s="28"/>
      <c r="S368" s="28"/>
      <c r="BF368" s="29"/>
      <c r="BG368" s="29"/>
      <c r="BH368" s="29"/>
      <c r="BI368" s="29"/>
    </row>
    <row r="369" spans="18:61" s="20" customFormat="1" x14ac:dyDescent="0.2">
      <c r="R369" s="28"/>
      <c r="S369" s="28"/>
      <c r="BF369" s="29"/>
      <c r="BG369" s="29"/>
      <c r="BH369" s="29"/>
      <c r="BI369" s="29"/>
    </row>
    <row r="370" spans="18:61" s="20" customFormat="1" x14ac:dyDescent="0.2">
      <c r="R370" s="28"/>
      <c r="S370" s="28"/>
      <c r="BF370" s="29"/>
      <c r="BG370" s="29"/>
      <c r="BH370" s="29"/>
      <c r="BI370" s="29"/>
    </row>
    <row r="371" spans="18:61" s="20" customFormat="1" x14ac:dyDescent="0.2">
      <c r="R371" s="28"/>
      <c r="S371" s="28"/>
      <c r="BF371" s="29"/>
      <c r="BG371" s="29"/>
      <c r="BH371" s="29"/>
      <c r="BI371" s="29"/>
    </row>
    <row r="372" spans="18:61" s="20" customFormat="1" x14ac:dyDescent="0.2">
      <c r="R372" s="28"/>
      <c r="S372" s="28"/>
      <c r="BF372" s="29"/>
      <c r="BG372" s="29"/>
      <c r="BH372" s="29"/>
      <c r="BI372" s="29"/>
    </row>
    <row r="373" spans="18:61" s="20" customFormat="1" x14ac:dyDescent="0.2">
      <c r="R373" s="28"/>
      <c r="S373" s="28"/>
      <c r="BF373" s="29"/>
      <c r="BG373" s="29"/>
      <c r="BH373" s="29"/>
      <c r="BI373" s="29"/>
    </row>
    <row r="374" spans="18:61" s="20" customFormat="1" x14ac:dyDescent="0.2">
      <c r="R374" s="28"/>
      <c r="S374" s="28"/>
      <c r="BF374" s="29"/>
      <c r="BG374" s="29"/>
      <c r="BH374" s="29"/>
      <c r="BI374" s="29"/>
    </row>
    <row r="375" spans="18:61" s="20" customFormat="1" x14ac:dyDescent="0.2">
      <c r="R375" s="28"/>
      <c r="S375" s="28"/>
      <c r="BF375" s="29"/>
      <c r="BG375" s="29"/>
      <c r="BH375" s="29"/>
      <c r="BI375" s="29"/>
    </row>
    <row r="376" spans="18:61" s="20" customFormat="1" x14ac:dyDescent="0.2">
      <c r="R376" s="28"/>
      <c r="S376" s="28"/>
      <c r="BF376" s="29"/>
      <c r="BG376" s="29"/>
      <c r="BH376" s="29"/>
      <c r="BI376" s="29"/>
    </row>
    <row r="377" spans="18:61" s="20" customFormat="1" x14ac:dyDescent="0.2">
      <c r="R377" s="28"/>
      <c r="S377" s="28"/>
      <c r="BF377" s="29"/>
      <c r="BG377" s="29"/>
      <c r="BH377" s="29"/>
      <c r="BI377" s="29"/>
    </row>
    <row r="378" spans="18:61" s="20" customFormat="1" x14ac:dyDescent="0.2">
      <c r="R378" s="28"/>
      <c r="S378" s="28"/>
      <c r="BF378" s="29"/>
      <c r="BG378" s="29"/>
      <c r="BH378" s="29"/>
      <c r="BI378" s="29"/>
    </row>
    <row r="379" spans="18:61" s="20" customFormat="1" x14ac:dyDescent="0.2">
      <c r="R379" s="28"/>
      <c r="S379" s="28"/>
      <c r="BF379" s="29"/>
      <c r="BG379" s="29"/>
      <c r="BH379" s="29"/>
      <c r="BI379" s="29"/>
    </row>
    <row r="380" spans="18:61" s="20" customFormat="1" x14ac:dyDescent="0.2">
      <c r="R380" s="28"/>
      <c r="S380" s="28"/>
      <c r="BF380" s="29"/>
      <c r="BG380" s="29"/>
      <c r="BH380" s="29"/>
      <c r="BI380" s="29"/>
    </row>
    <row r="381" spans="18:61" s="20" customFormat="1" x14ac:dyDescent="0.2">
      <c r="R381" s="28"/>
      <c r="S381" s="28"/>
      <c r="BF381" s="29"/>
      <c r="BG381" s="29"/>
      <c r="BH381" s="29"/>
      <c r="BI381" s="29"/>
    </row>
    <row r="382" spans="18:61" s="20" customFormat="1" x14ac:dyDescent="0.2">
      <c r="R382" s="28"/>
      <c r="S382" s="28"/>
      <c r="BF382" s="29"/>
      <c r="BG382" s="29"/>
      <c r="BH382" s="29"/>
      <c r="BI382" s="29"/>
    </row>
    <row r="383" spans="18:61" s="20" customFormat="1" x14ac:dyDescent="0.2">
      <c r="R383" s="28"/>
      <c r="S383" s="28"/>
      <c r="BF383" s="29"/>
      <c r="BG383" s="29"/>
      <c r="BH383" s="29"/>
      <c r="BI383" s="29"/>
    </row>
    <row r="384" spans="18:61" s="20" customFormat="1" x14ac:dyDescent="0.2">
      <c r="R384" s="28"/>
      <c r="S384" s="28"/>
      <c r="BF384" s="29"/>
      <c r="BG384" s="29"/>
      <c r="BH384" s="29"/>
      <c r="BI384" s="29"/>
    </row>
    <row r="385" spans="18:61" s="20" customFormat="1" x14ac:dyDescent="0.2">
      <c r="R385" s="28"/>
      <c r="S385" s="28"/>
      <c r="BF385" s="29"/>
      <c r="BG385" s="29"/>
      <c r="BH385" s="29"/>
      <c r="BI385" s="29"/>
    </row>
    <row r="386" spans="18:61" s="20" customFormat="1" x14ac:dyDescent="0.2">
      <c r="R386" s="28"/>
      <c r="S386" s="28"/>
      <c r="BF386" s="29"/>
      <c r="BG386" s="29"/>
      <c r="BH386" s="29"/>
      <c r="BI386" s="29"/>
    </row>
    <row r="387" spans="18:61" s="20" customFormat="1" x14ac:dyDescent="0.2">
      <c r="R387" s="28"/>
      <c r="S387" s="28"/>
      <c r="BF387" s="29"/>
      <c r="BG387" s="29"/>
      <c r="BH387" s="29"/>
      <c r="BI387" s="29"/>
    </row>
    <row r="388" spans="18:61" s="20" customFormat="1" x14ac:dyDescent="0.2">
      <c r="R388" s="28"/>
      <c r="S388" s="28"/>
      <c r="BF388" s="29"/>
      <c r="BG388" s="29"/>
      <c r="BH388" s="29"/>
      <c r="BI388" s="29"/>
    </row>
    <row r="389" spans="18:61" s="20" customFormat="1" x14ac:dyDescent="0.2">
      <c r="R389" s="28"/>
      <c r="S389" s="28"/>
      <c r="BF389" s="29"/>
      <c r="BG389" s="29"/>
      <c r="BH389" s="29"/>
      <c r="BI389" s="29"/>
    </row>
    <row r="390" spans="18:61" s="20" customFormat="1" x14ac:dyDescent="0.2">
      <c r="R390" s="28"/>
      <c r="S390" s="28"/>
      <c r="BF390" s="29"/>
      <c r="BG390" s="29"/>
      <c r="BH390" s="29"/>
      <c r="BI390" s="29"/>
    </row>
    <row r="391" spans="18:61" s="20" customFormat="1" x14ac:dyDescent="0.2">
      <c r="R391" s="28"/>
      <c r="S391" s="28"/>
      <c r="BF391" s="29"/>
      <c r="BG391" s="29"/>
      <c r="BH391" s="29"/>
      <c r="BI391" s="29"/>
    </row>
    <row r="392" spans="18:61" s="20" customFormat="1" x14ac:dyDescent="0.2">
      <c r="R392" s="28"/>
      <c r="S392" s="28"/>
      <c r="BF392" s="29"/>
      <c r="BG392" s="29"/>
      <c r="BH392" s="29"/>
      <c r="BI392" s="29"/>
    </row>
    <row r="393" spans="18:61" s="20" customFormat="1" x14ac:dyDescent="0.2">
      <c r="R393" s="28"/>
      <c r="S393" s="28"/>
      <c r="BF393" s="29"/>
      <c r="BG393" s="29"/>
      <c r="BH393" s="29"/>
      <c r="BI393" s="29"/>
    </row>
    <row r="394" spans="18:61" s="20" customFormat="1" x14ac:dyDescent="0.2">
      <c r="R394" s="28"/>
      <c r="S394" s="28"/>
      <c r="BF394" s="29"/>
      <c r="BG394" s="29"/>
      <c r="BH394" s="29"/>
      <c r="BI394" s="29"/>
    </row>
    <row r="395" spans="18:61" s="20" customFormat="1" x14ac:dyDescent="0.2">
      <c r="R395" s="28"/>
      <c r="S395" s="28"/>
      <c r="BF395" s="29"/>
      <c r="BG395" s="29"/>
      <c r="BH395" s="29"/>
      <c r="BI395" s="29"/>
    </row>
    <row r="396" spans="18:61" s="20" customFormat="1" x14ac:dyDescent="0.2">
      <c r="R396" s="28"/>
      <c r="S396" s="28"/>
      <c r="BF396" s="29"/>
      <c r="BG396" s="29"/>
      <c r="BH396" s="29"/>
      <c r="BI396" s="29"/>
    </row>
    <row r="397" spans="18:61" s="20" customFormat="1" x14ac:dyDescent="0.2">
      <c r="R397" s="28"/>
      <c r="S397" s="28"/>
      <c r="BF397" s="29"/>
      <c r="BG397" s="29"/>
      <c r="BH397" s="29"/>
      <c r="BI397" s="29"/>
    </row>
    <row r="398" spans="18:61" s="20" customFormat="1" x14ac:dyDescent="0.2">
      <c r="R398" s="28"/>
      <c r="S398" s="28"/>
      <c r="BF398" s="29"/>
      <c r="BG398" s="29"/>
      <c r="BH398" s="29"/>
      <c r="BI398" s="29"/>
    </row>
    <row r="399" spans="18:61" s="20" customFormat="1" x14ac:dyDescent="0.2">
      <c r="R399" s="28"/>
      <c r="S399" s="28"/>
      <c r="BF399" s="29"/>
      <c r="BG399" s="29"/>
      <c r="BH399" s="29"/>
      <c r="BI399" s="29"/>
    </row>
    <row r="400" spans="18:61" s="20" customFormat="1" x14ac:dyDescent="0.2">
      <c r="R400" s="28"/>
      <c r="S400" s="28"/>
      <c r="BF400" s="29"/>
      <c r="BG400" s="29"/>
      <c r="BH400" s="29"/>
      <c r="BI400" s="29"/>
    </row>
    <row r="401" spans="18:61" s="20" customFormat="1" x14ac:dyDescent="0.2">
      <c r="R401" s="28"/>
      <c r="S401" s="28"/>
      <c r="BF401" s="29"/>
      <c r="BG401" s="29"/>
      <c r="BH401" s="29"/>
      <c r="BI401" s="29"/>
    </row>
    <row r="402" spans="18:61" s="20" customFormat="1" x14ac:dyDescent="0.2">
      <c r="R402" s="28"/>
      <c r="S402" s="28"/>
      <c r="BF402" s="29"/>
      <c r="BG402" s="29"/>
      <c r="BH402" s="29"/>
      <c r="BI402" s="29"/>
    </row>
    <row r="403" spans="18:61" s="20" customFormat="1" x14ac:dyDescent="0.2">
      <c r="R403" s="28"/>
      <c r="S403" s="28"/>
      <c r="BF403" s="29"/>
      <c r="BG403" s="29"/>
      <c r="BH403" s="29"/>
      <c r="BI403" s="29"/>
    </row>
    <row r="404" spans="18:61" s="20" customFormat="1" x14ac:dyDescent="0.2">
      <c r="R404" s="28"/>
      <c r="S404" s="28"/>
      <c r="BF404" s="29"/>
      <c r="BG404" s="29"/>
      <c r="BH404" s="29"/>
      <c r="BI404" s="29"/>
    </row>
    <row r="405" spans="18:61" s="20" customFormat="1" x14ac:dyDescent="0.2">
      <c r="R405" s="28"/>
      <c r="S405" s="28"/>
      <c r="BF405" s="29"/>
      <c r="BG405" s="29"/>
      <c r="BH405" s="29"/>
      <c r="BI405" s="29"/>
    </row>
    <row r="406" spans="18:61" s="20" customFormat="1" x14ac:dyDescent="0.2">
      <c r="R406" s="28"/>
      <c r="S406" s="28"/>
      <c r="BF406" s="29"/>
      <c r="BG406" s="29"/>
      <c r="BH406" s="29"/>
      <c r="BI406" s="29"/>
    </row>
    <row r="407" spans="18:61" s="20" customFormat="1" x14ac:dyDescent="0.2">
      <c r="R407" s="28"/>
      <c r="S407" s="28"/>
      <c r="BF407" s="29"/>
      <c r="BG407" s="29"/>
      <c r="BH407" s="29"/>
      <c r="BI407" s="29"/>
    </row>
    <row r="408" spans="18:61" s="20" customFormat="1" x14ac:dyDescent="0.2">
      <c r="R408" s="28"/>
      <c r="S408" s="28"/>
      <c r="BF408" s="29"/>
      <c r="BG408" s="29"/>
      <c r="BH408" s="29"/>
      <c r="BI408" s="29"/>
    </row>
    <row r="409" spans="18:61" s="20" customFormat="1" x14ac:dyDescent="0.2">
      <c r="R409" s="28"/>
      <c r="S409" s="28"/>
      <c r="BF409" s="29"/>
      <c r="BG409" s="29"/>
      <c r="BH409" s="29"/>
      <c r="BI409" s="29"/>
    </row>
    <row r="410" spans="18:61" s="20" customFormat="1" x14ac:dyDescent="0.2">
      <c r="R410" s="28"/>
      <c r="S410" s="28"/>
      <c r="BF410" s="29"/>
      <c r="BG410" s="29"/>
      <c r="BH410" s="29"/>
      <c r="BI410" s="29"/>
    </row>
    <row r="411" spans="18:61" s="20" customFormat="1" x14ac:dyDescent="0.2">
      <c r="R411" s="28"/>
      <c r="S411" s="28"/>
      <c r="BF411" s="29"/>
      <c r="BG411" s="29"/>
      <c r="BH411" s="29"/>
      <c r="BI411" s="29"/>
    </row>
    <row r="412" spans="18:61" s="20" customFormat="1" x14ac:dyDescent="0.2">
      <c r="R412" s="28"/>
      <c r="S412" s="28"/>
      <c r="BF412" s="29"/>
      <c r="BG412" s="29"/>
      <c r="BH412" s="29"/>
      <c r="BI412" s="29"/>
    </row>
    <row r="413" spans="18:61" s="20" customFormat="1" x14ac:dyDescent="0.2">
      <c r="R413" s="28"/>
      <c r="S413" s="28"/>
      <c r="BF413" s="29"/>
      <c r="BG413" s="29"/>
      <c r="BH413" s="29"/>
      <c r="BI413" s="29"/>
    </row>
    <row r="414" spans="18:61" s="20" customFormat="1" x14ac:dyDescent="0.2">
      <c r="R414" s="28"/>
      <c r="S414" s="28"/>
      <c r="BF414" s="29"/>
      <c r="BG414" s="29"/>
      <c r="BH414" s="29"/>
      <c r="BI414" s="29"/>
    </row>
    <row r="415" spans="18:61" s="20" customFormat="1" x14ac:dyDescent="0.2">
      <c r="R415" s="28"/>
      <c r="S415" s="28"/>
      <c r="BF415" s="29"/>
      <c r="BG415" s="29"/>
      <c r="BH415" s="29"/>
      <c r="BI415" s="29"/>
    </row>
    <row r="416" spans="18:61" s="20" customFormat="1" x14ac:dyDescent="0.2">
      <c r="R416" s="28"/>
      <c r="S416" s="28"/>
      <c r="BF416" s="29"/>
      <c r="BG416" s="29"/>
      <c r="BH416" s="29"/>
      <c r="BI416" s="29"/>
    </row>
    <row r="417" spans="18:61" s="20" customFormat="1" x14ac:dyDescent="0.2">
      <c r="R417" s="28"/>
      <c r="S417" s="28"/>
      <c r="BF417" s="29"/>
      <c r="BG417" s="29"/>
      <c r="BH417" s="29"/>
      <c r="BI417" s="29"/>
    </row>
    <row r="418" spans="18:61" s="20" customFormat="1" x14ac:dyDescent="0.2">
      <c r="R418" s="28"/>
      <c r="S418" s="28"/>
      <c r="BF418" s="29"/>
      <c r="BG418" s="29"/>
      <c r="BH418" s="29"/>
      <c r="BI418" s="29"/>
    </row>
    <row r="419" spans="18:61" s="20" customFormat="1" x14ac:dyDescent="0.2">
      <c r="R419" s="28"/>
      <c r="S419" s="28"/>
      <c r="BF419" s="29"/>
      <c r="BG419" s="29"/>
      <c r="BH419" s="29"/>
      <c r="BI419" s="29"/>
    </row>
    <row r="420" spans="18:61" s="20" customFormat="1" x14ac:dyDescent="0.2">
      <c r="R420" s="28"/>
      <c r="S420" s="28"/>
      <c r="BF420" s="29"/>
      <c r="BG420" s="29"/>
      <c r="BH420" s="29"/>
      <c r="BI420" s="29"/>
    </row>
    <row r="421" spans="18:61" s="20" customFormat="1" x14ac:dyDescent="0.2">
      <c r="R421" s="28"/>
      <c r="S421" s="28"/>
      <c r="BF421" s="29"/>
      <c r="BG421" s="29"/>
      <c r="BH421" s="29"/>
      <c r="BI421" s="29"/>
    </row>
    <row r="422" spans="18:61" s="20" customFormat="1" x14ac:dyDescent="0.2">
      <c r="R422" s="28"/>
      <c r="S422" s="28"/>
      <c r="BF422" s="29"/>
      <c r="BG422" s="29"/>
      <c r="BH422" s="29"/>
      <c r="BI422" s="29"/>
    </row>
    <row r="423" spans="18:61" s="20" customFormat="1" x14ac:dyDescent="0.2">
      <c r="R423" s="28"/>
      <c r="S423" s="28"/>
      <c r="BF423" s="29"/>
      <c r="BG423" s="29"/>
      <c r="BH423" s="29"/>
      <c r="BI423" s="29"/>
    </row>
    <row r="424" spans="18:61" s="20" customFormat="1" x14ac:dyDescent="0.2">
      <c r="R424" s="28"/>
      <c r="S424" s="28"/>
      <c r="BF424" s="29"/>
      <c r="BG424" s="29"/>
      <c r="BH424" s="29"/>
      <c r="BI424" s="29"/>
    </row>
    <row r="425" spans="18:61" s="20" customFormat="1" x14ac:dyDescent="0.2">
      <c r="R425" s="28"/>
      <c r="S425" s="28"/>
      <c r="BF425" s="29"/>
      <c r="BG425" s="29"/>
      <c r="BH425" s="29"/>
      <c r="BI425" s="29"/>
    </row>
    <row r="426" spans="18:61" s="20" customFormat="1" x14ac:dyDescent="0.2">
      <c r="R426" s="28"/>
      <c r="S426" s="28"/>
      <c r="BF426" s="29"/>
      <c r="BG426" s="29"/>
      <c r="BH426" s="29"/>
      <c r="BI426" s="29"/>
    </row>
    <row r="427" spans="18:61" s="20" customFormat="1" x14ac:dyDescent="0.2">
      <c r="R427" s="28"/>
      <c r="S427" s="28"/>
      <c r="BF427" s="29"/>
      <c r="BG427" s="29"/>
      <c r="BH427" s="29"/>
      <c r="BI427" s="29"/>
    </row>
    <row r="428" spans="18:61" s="20" customFormat="1" x14ac:dyDescent="0.2">
      <c r="R428" s="28"/>
      <c r="S428" s="28"/>
      <c r="BF428" s="29"/>
      <c r="BG428" s="29"/>
      <c r="BH428" s="29"/>
      <c r="BI428" s="29"/>
    </row>
    <row r="429" spans="18:61" s="20" customFormat="1" x14ac:dyDescent="0.2">
      <c r="R429" s="28"/>
      <c r="S429" s="28"/>
      <c r="BF429" s="29"/>
      <c r="BG429" s="29"/>
      <c r="BH429" s="29"/>
      <c r="BI429" s="29"/>
    </row>
    <row r="430" spans="18:61" s="20" customFormat="1" x14ac:dyDescent="0.2">
      <c r="R430" s="28"/>
      <c r="S430" s="28"/>
      <c r="BF430" s="29"/>
      <c r="BG430" s="29"/>
      <c r="BH430" s="29"/>
      <c r="BI430" s="29"/>
    </row>
    <row r="431" spans="18:61" s="20" customFormat="1" x14ac:dyDescent="0.2">
      <c r="R431" s="28"/>
      <c r="S431" s="28"/>
      <c r="BF431" s="29"/>
      <c r="BG431" s="29"/>
      <c r="BH431" s="29"/>
      <c r="BI431" s="29"/>
    </row>
    <row r="432" spans="18:61" s="20" customFormat="1" x14ac:dyDescent="0.2">
      <c r="R432" s="28"/>
      <c r="S432" s="28"/>
      <c r="BF432" s="29"/>
      <c r="BG432" s="29"/>
      <c r="BH432" s="29"/>
      <c r="BI432" s="29"/>
    </row>
    <row r="433" spans="18:61" s="20" customFormat="1" x14ac:dyDescent="0.2">
      <c r="R433" s="28"/>
      <c r="S433" s="28"/>
      <c r="BF433" s="29"/>
      <c r="BG433" s="29"/>
      <c r="BH433" s="29"/>
      <c r="BI433" s="29"/>
    </row>
    <row r="434" spans="18:61" s="20" customFormat="1" x14ac:dyDescent="0.2">
      <c r="R434" s="28"/>
      <c r="S434" s="28"/>
      <c r="BF434" s="29"/>
      <c r="BG434" s="29"/>
      <c r="BH434" s="29"/>
      <c r="BI434" s="29"/>
    </row>
    <row r="435" spans="18:61" s="20" customFormat="1" x14ac:dyDescent="0.2">
      <c r="R435" s="28"/>
      <c r="S435" s="28"/>
      <c r="BF435" s="29"/>
      <c r="BG435" s="29"/>
      <c r="BH435" s="29"/>
      <c r="BI435" s="29"/>
    </row>
    <row r="436" spans="18:61" s="20" customFormat="1" x14ac:dyDescent="0.2">
      <c r="R436" s="28"/>
      <c r="S436" s="28"/>
      <c r="BF436" s="29"/>
      <c r="BG436" s="29"/>
      <c r="BH436" s="29"/>
      <c r="BI436" s="29"/>
    </row>
    <row r="437" spans="18:61" s="20" customFormat="1" x14ac:dyDescent="0.2">
      <c r="R437" s="28"/>
      <c r="S437" s="28"/>
      <c r="BF437" s="29"/>
      <c r="BG437" s="29"/>
      <c r="BH437" s="29"/>
      <c r="BI437" s="29"/>
    </row>
    <row r="438" spans="18:61" s="20" customFormat="1" x14ac:dyDescent="0.2">
      <c r="R438" s="28"/>
      <c r="S438" s="28"/>
      <c r="BF438" s="29"/>
      <c r="BG438" s="29"/>
      <c r="BH438" s="29"/>
      <c r="BI438" s="29"/>
    </row>
    <row r="439" spans="18:61" s="20" customFormat="1" x14ac:dyDescent="0.2">
      <c r="R439" s="28"/>
      <c r="S439" s="28"/>
      <c r="BF439" s="29"/>
      <c r="BG439" s="29"/>
      <c r="BH439" s="29"/>
      <c r="BI439" s="29"/>
    </row>
    <row r="440" spans="18:61" s="20" customFormat="1" x14ac:dyDescent="0.2">
      <c r="R440" s="28"/>
      <c r="S440" s="28"/>
      <c r="BF440" s="29"/>
      <c r="BG440" s="29"/>
      <c r="BH440" s="29"/>
      <c r="BI440" s="29"/>
    </row>
    <row r="441" spans="18:61" s="20" customFormat="1" x14ac:dyDescent="0.2">
      <c r="R441" s="28"/>
      <c r="S441" s="28"/>
      <c r="BF441" s="29"/>
      <c r="BG441" s="29"/>
      <c r="BH441" s="29"/>
      <c r="BI441" s="29"/>
    </row>
    <row r="442" spans="18:61" s="20" customFormat="1" x14ac:dyDescent="0.2">
      <c r="R442" s="28"/>
      <c r="S442" s="28"/>
      <c r="BF442" s="29"/>
      <c r="BG442" s="29"/>
      <c r="BH442" s="29"/>
      <c r="BI442" s="29"/>
    </row>
    <row r="443" spans="18:61" s="20" customFormat="1" x14ac:dyDescent="0.2">
      <c r="R443" s="28"/>
      <c r="S443" s="28"/>
      <c r="BF443" s="29"/>
      <c r="BG443" s="29"/>
      <c r="BH443" s="29"/>
      <c r="BI443" s="29"/>
    </row>
    <row r="444" spans="18:61" s="20" customFormat="1" x14ac:dyDescent="0.2">
      <c r="R444" s="28"/>
      <c r="S444" s="28"/>
      <c r="BF444" s="29"/>
      <c r="BG444" s="29"/>
      <c r="BH444" s="29"/>
      <c r="BI444" s="29"/>
    </row>
    <row r="445" spans="18:61" s="20" customFormat="1" x14ac:dyDescent="0.2">
      <c r="R445" s="28"/>
      <c r="S445" s="28"/>
      <c r="BF445" s="29"/>
      <c r="BG445" s="29"/>
      <c r="BH445" s="29"/>
      <c r="BI445" s="29"/>
    </row>
    <row r="446" spans="18:61" s="20" customFormat="1" x14ac:dyDescent="0.2">
      <c r="R446" s="28"/>
      <c r="S446" s="28"/>
      <c r="BF446" s="29"/>
      <c r="BG446" s="29"/>
      <c r="BH446" s="29"/>
      <c r="BI446" s="29"/>
    </row>
    <row r="447" spans="18:61" s="20" customFormat="1" x14ac:dyDescent="0.2">
      <c r="R447" s="28"/>
      <c r="S447" s="28"/>
      <c r="BF447" s="29"/>
      <c r="BG447" s="29"/>
      <c r="BH447" s="29"/>
      <c r="BI447" s="29"/>
    </row>
    <row r="448" spans="18:61" s="20" customFormat="1" x14ac:dyDescent="0.2">
      <c r="R448" s="28"/>
      <c r="S448" s="28"/>
      <c r="BF448" s="29"/>
      <c r="BG448" s="29"/>
      <c r="BH448" s="29"/>
      <c r="BI448" s="29"/>
    </row>
    <row r="449" spans="18:61" s="20" customFormat="1" x14ac:dyDescent="0.2">
      <c r="R449" s="28"/>
      <c r="S449" s="28"/>
      <c r="BF449" s="29"/>
      <c r="BG449" s="29"/>
      <c r="BH449" s="29"/>
      <c r="BI449" s="29"/>
    </row>
    <row r="450" spans="18:61" s="20" customFormat="1" x14ac:dyDescent="0.2">
      <c r="R450" s="28"/>
      <c r="S450" s="28"/>
      <c r="BF450" s="29"/>
      <c r="BG450" s="29"/>
      <c r="BH450" s="29"/>
      <c r="BI450" s="29"/>
    </row>
    <row r="451" spans="18:61" s="20" customFormat="1" x14ac:dyDescent="0.2">
      <c r="R451" s="28"/>
      <c r="S451" s="28"/>
      <c r="BF451" s="29"/>
      <c r="BG451" s="29"/>
      <c r="BH451" s="29"/>
      <c r="BI451" s="29"/>
    </row>
    <row r="452" spans="18:61" s="20" customFormat="1" x14ac:dyDescent="0.2">
      <c r="R452" s="28"/>
      <c r="S452" s="28"/>
      <c r="BF452" s="29"/>
      <c r="BG452" s="29"/>
      <c r="BH452" s="29"/>
      <c r="BI452" s="29"/>
    </row>
    <row r="453" spans="18:61" s="20" customFormat="1" x14ac:dyDescent="0.2">
      <c r="R453" s="28"/>
      <c r="S453" s="28"/>
      <c r="BF453" s="29"/>
      <c r="BG453" s="29"/>
      <c r="BH453" s="29"/>
      <c r="BI453" s="29"/>
    </row>
    <row r="454" spans="18:61" s="20" customFormat="1" x14ac:dyDescent="0.2">
      <c r="R454" s="28"/>
      <c r="S454" s="28"/>
      <c r="BF454" s="29"/>
      <c r="BG454" s="29"/>
      <c r="BH454" s="29"/>
      <c r="BI454" s="29"/>
    </row>
    <row r="455" spans="18:61" s="20" customFormat="1" x14ac:dyDescent="0.2">
      <c r="R455" s="28"/>
      <c r="S455" s="28"/>
      <c r="BF455" s="29"/>
      <c r="BG455" s="29"/>
      <c r="BH455" s="29"/>
      <c r="BI455" s="29"/>
    </row>
    <row r="456" spans="18:61" s="20" customFormat="1" x14ac:dyDescent="0.2">
      <c r="R456" s="28"/>
      <c r="S456" s="28"/>
      <c r="BF456" s="29"/>
      <c r="BG456" s="29"/>
      <c r="BH456" s="29"/>
      <c r="BI456" s="29"/>
    </row>
    <row r="457" spans="18:61" s="20" customFormat="1" x14ac:dyDescent="0.2">
      <c r="R457" s="28"/>
      <c r="S457" s="28"/>
      <c r="BF457" s="29"/>
      <c r="BG457" s="29"/>
      <c r="BH457" s="29"/>
      <c r="BI457" s="29"/>
    </row>
    <row r="458" spans="18:61" s="20" customFormat="1" x14ac:dyDescent="0.2">
      <c r="R458" s="28"/>
      <c r="S458" s="28"/>
      <c r="BF458" s="29"/>
      <c r="BG458" s="29"/>
      <c r="BH458" s="29"/>
      <c r="BI458" s="29"/>
    </row>
    <row r="459" spans="18:61" s="20" customFormat="1" x14ac:dyDescent="0.2">
      <c r="R459" s="28"/>
      <c r="S459" s="28"/>
      <c r="BF459" s="29"/>
      <c r="BG459" s="29"/>
      <c r="BH459" s="29"/>
      <c r="BI459" s="29"/>
    </row>
    <row r="460" spans="18:61" s="20" customFormat="1" x14ac:dyDescent="0.2">
      <c r="R460" s="28"/>
      <c r="S460" s="28"/>
      <c r="BF460" s="29"/>
      <c r="BG460" s="29"/>
      <c r="BH460" s="29"/>
      <c r="BI460" s="29"/>
    </row>
    <row r="461" spans="18:61" s="20" customFormat="1" x14ac:dyDescent="0.2">
      <c r="R461" s="28"/>
      <c r="S461" s="28"/>
      <c r="BF461" s="29"/>
      <c r="BG461" s="29"/>
      <c r="BH461" s="29"/>
      <c r="BI461" s="29"/>
    </row>
    <row r="462" spans="18:61" s="20" customFormat="1" x14ac:dyDescent="0.2">
      <c r="R462" s="28"/>
      <c r="S462" s="28"/>
      <c r="BF462" s="29"/>
      <c r="BG462" s="29"/>
      <c r="BH462" s="29"/>
      <c r="BI462" s="29"/>
    </row>
    <row r="463" spans="18:61" s="20" customFormat="1" x14ac:dyDescent="0.2">
      <c r="R463" s="28"/>
      <c r="S463" s="28"/>
      <c r="BF463" s="29"/>
      <c r="BG463" s="29"/>
      <c r="BH463" s="29"/>
      <c r="BI463" s="29"/>
    </row>
    <row r="464" spans="18:61" s="20" customFormat="1" x14ac:dyDescent="0.2">
      <c r="R464" s="28"/>
      <c r="S464" s="28"/>
      <c r="BF464" s="29"/>
      <c r="BG464" s="29"/>
      <c r="BH464" s="29"/>
      <c r="BI464" s="29"/>
    </row>
    <row r="465" spans="18:61" s="20" customFormat="1" x14ac:dyDescent="0.2">
      <c r="R465" s="28"/>
      <c r="S465" s="28"/>
      <c r="BF465" s="29"/>
      <c r="BG465" s="29"/>
      <c r="BH465" s="29"/>
      <c r="BI465" s="29"/>
    </row>
    <row r="466" spans="18:61" s="20" customFormat="1" x14ac:dyDescent="0.2">
      <c r="R466" s="28"/>
      <c r="S466" s="28"/>
      <c r="BF466" s="29"/>
      <c r="BG466" s="29"/>
      <c r="BH466" s="29"/>
      <c r="BI466" s="29"/>
    </row>
    <row r="467" spans="18:61" s="20" customFormat="1" x14ac:dyDescent="0.2">
      <c r="R467" s="28"/>
      <c r="S467" s="28"/>
      <c r="BF467" s="29"/>
      <c r="BG467" s="29"/>
      <c r="BH467" s="29"/>
      <c r="BI467" s="29"/>
    </row>
    <row r="468" spans="18:61" s="20" customFormat="1" x14ac:dyDescent="0.2">
      <c r="R468" s="28"/>
      <c r="S468" s="28"/>
      <c r="BF468" s="29"/>
      <c r="BG468" s="29"/>
      <c r="BH468" s="29"/>
      <c r="BI468" s="29"/>
    </row>
    <row r="469" spans="18:61" s="20" customFormat="1" x14ac:dyDescent="0.2">
      <c r="R469" s="28"/>
      <c r="S469" s="28"/>
      <c r="BF469" s="29"/>
      <c r="BG469" s="29"/>
      <c r="BH469" s="29"/>
      <c r="BI469" s="29"/>
    </row>
    <row r="470" spans="18:61" s="20" customFormat="1" x14ac:dyDescent="0.2">
      <c r="R470" s="28"/>
      <c r="S470" s="28"/>
      <c r="BF470" s="29"/>
      <c r="BG470" s="29"/>
      <c r="BH470" s="29"/>
      <c r="BI470" s="29"/>
    </row>
    <row r="471" spans="18:61" s="20" customFormat="1" x14ac:dyDescent="0.2">
      <c r="R471" s="28"/>
      <c r="S471" s="28"/>
      <c r="BF471" s="29"/>
      <c r="BG471" s="29"/>
      <c r="BH471" s="29"/>
      <c r="BI471" s="29"/>
    </row>
    <row r="472" spans="18:61" s="20" customFormat="1" x14ac:dyDescent="0.2">
      <c r="R472" s="28"/>
      <c r="S472" s="28"/>
      <c r="BF472" s="29"/>
      <c r="BG472" s="29"/>
      <c r="BH472" s="29"/>
      <c r="BI472" s="29"/>
    </row>
    <row r="473" spans="18:61" s="20" customFormat="1" x14ac:dyDescent="0.2">
      <c r="R473" s="28"/>
      <c r="S473" s="28"/>
      <c r="BF473" s="29"/>
      <c r="BG473" s="29"/>
      <c r="BH473" s="29"/>
      <c r="BI473" s="29"/>
    </row>
    <row r="474" spans="18:61" s="20" customFormat="1" x14ac:dyDescent="0.2">
      <c r="R474" s="28"/>
      <c r="S474" s="28"/>
      <c r="BF474" s="29"/>
      <c r="BG474" s="29"/>
      <c r="BH474" s="29"/>
      <c r="BI474" s="29"/>
    </row>
    <row r="475" spans="18:61" s="20" customFormat="1" x14ac:dyDescent="0.2">
      <c r="R475" s="28"/>
      <c r="S475" s="28"/>
      <c r="BF475" s="29"/>
      <c r="BG475" s="29"/>
      <c r="BH475" s="29"/>
      <c r="BI475" s="29"/>
    </row>
    <row r="476" spans="18:61" s="20" customFormat="1" x14ac:dyDescent="0.2">
      <c r="R476" s="28"/>
      <c r="S476" s="28"/>
      <c r="BF476" s="29"/>
      <c r="BG476" s="29"/>
      <c r="BH476" s="29"/>
      <c r="BI476" s="29"/>
    </row>
    <row r="477" spans="18:61" s="20" customFormat="1" x14ac:dyDescent="0.2">
      <c r="R477" s="28"/>
      <c r="S477" s="28"/>
      <c r="BF477" s="29"/>
      <c r="BG477" s="29"/>
      <c r="BH477" s="29"/>
      <c r="BI477" s="29"/>
    </row>
    <row r="478" spans="18:61" s="20" customFormat="1" x14ac:dyDescent="0.2">
      <c r="R478" s="28"/>
      <c r="S478" s="28"/>
      <c r="BF478" s="29"/>
      <c r="BG478" s="29"/>
      <c r="BH478" s="29"/>
      <c r="BI478" s="29"/>
    </row>
    <row r="479" spans="18:61" s="20" customFormat="1" x14ac:dyDescent="0.2">
      <c r="R479" s="28"/>
      <c r="S479" s="28"/>
      <c r="BF479" s="29"/>
      <c r="BG479" s="29"/>
      <c r="BH479" s="29"/>
      <c r="BI479" s="29"/>
    </row>
    <row r="480" spans="18:61" s="20" customFormat="1" x14ac:dyDescent="0.2">
      <c r="R480" s="28"/>
      <c r="S480" s="28"/>
      <c r="BF480" s="29"/>
      <c r="BG480" s="29"/>
      <c r="BH480" s="29"/>
      <c r="BI480" s="29"/>
    </row>
    <row r="481" spans="18:61" s="20" customFormat="1" x14ac:dyDescent="0.2">
      <c r="R481" s="28"/>
      <c r="S481" s="28"/>
      <c r="BF481" s="29"/>
      <c r="BG481" s="29"/>
      <c r="BH481" s="29"/>
      <c r="BI481" s="29"/>
    </row>
    <row r="482" spans="18:61" s="20" customFormat="1" x14ac:dyDescent="0.2">
      <c r="R482" s="28"/>
      <c r="S482" s="28"/>
      <c r="BF482" s="29"/>
      <c r="BG482" s="29"/>
      <c r="BH482" s="29"/>
      <c r="BI482" s="29"/>
    </row>
    <row r="483" spans="18:61" s="20" customFormat="1" x14ac:dyDescent="0.2">
      <c r="R483" s="28"/>
      <c r="S483" s="28"/>
      <c r="BF483" s="29"/>
      <c r="BG483" s="29"/>
      <c r="BH483" s="29"/>
      <c r="BI483" s="29"/>
    </row>
    <row r="484" spans="18:61" s="20" customFormat="1" x14ac:dyDescent="0.2">
      <c r="R484" s="28"/>
      <c r="S484" s="28"/>
      <c r="BF484" s="29"/>
      <c r="BG484" s="29"/>
      <c r="BH484" s="29"/>
      <c r="BI484" s="29"/>
    </row>
    <row r="485" spans="18:61" s="20" customFormat="1" x14ac:dyDescent="0.2">
      <c r="R485" s="28"/>
      <c r="S485" s="28"/>
      <c r="BF485" s="29"/>
      <c r="BG485" s="29"/>
      <c r="BH485" s="29"/>
      <c r="BI485" s="29"/>
    </row>
    <row r="486" spans="18:61" s="20" customFormat="1" x14ac:dyDescent="0.2">
      <c r="R486" s="28"/>
      <c r="S486" s="28"/>
      <c r="BF486" s="29"/>
      <c r="BG486" s="29"/>
      <c r="BH486" s="29"/>
      <c r="BI486" s="29"/>
    </row>
    <row r="487" spans="18:61" s="20" customFormat="1" x14ac:dyDescent="0.2">
      <c r="R487" s="28"/>
      <c r="S487" s="28"/>
      <c r="BF487" s="29"/>
      <c r="BG487" s="29"/>
      <c r="BH487" s="29"/>
      <c r="BI487" s="29"/>
    </row>
    <row r="488" spans="18:61" s="20" customFormat="1" x14ac:dyDescent="0.2">
      <c r="R488" s="28"/>
      <c r="S488" s="28"/>
      <c r="BF488" s="29"/>
      <c r="BG488" s="29"/>
      <c r="BH488" s="29"/>
      <c r="BI488" s="29"/>
    </row>
    <row r="489" spans="18:61" s="20" customFormat="1" x14ac:dyDescent="0.2">
      <c r="R489" s="28"/>
      <c r="S489" s="28"/>
      <c r="BF489" s="29"/>
      <c r="BG489" s="29"/>
      <c r="BH489" s="29"/>
      <c r="BI489" s="29"/>
    </row>
    <row r="490" spans="18:61" s="20" customFormat="1" x14ac:dyDescent="0.2">
      <c r="R490" s="28"/>
      <c r="S490" s="28"/>
      <c r="BF490" s="29"/>
      <c r="BG490" s="29"/>
      <c r="BH490" s="29"/>
      <c r="BI490" s="29"/>
    </row>
    <row r="491" spans="18:61" s="20" customFormat="1" x14ac:dyDescent="0.2">
      <c r="R491" s="28"/>
      <c r="S491" s="28"/>
      <c r="BF491" s="29"/>
      <c r="BG491" s="29"/>
      <c r="BH491" s="29"/>
      <c r="BI491" s="29"/>
    </row>
    <row r="492" spans="18:61" s="20" customFormat="1" x14ac:dyDescent="0.2">
      <c r="R492" s="28"/>
      <c r="S492" s="28"/>
      <c r="BF492" s="29"/>
      <c r="BG492" s="29"/>
      <c r="BH492" s="29"/>
      <c r="BI492" s="29"/>
    </row>
    <row r="493" spans="18:61" s="20" customFormat="1" x14ac:dyDescent="0.2">
      <c r="R493" s="28"/>
      <c r="S493" s="28"/>
      <c r="BF493" s="29"/>
      <c r="BG493" s="29"/>
      <c r="BH493" s="29"/>
      <c r="BI493" s="29"/>
    </row>
    <row r="494" spans="18:61" s="20" customFormat="1" x14ac:dyDescent="0.2">
      <c r="R494" s="28"/>
      <c r="S494" s="28"/>
      <c r="BF494" s="29"/>
      <c r="BG494" s="29"/>
      <c r="BH494" s="29"/>
      <c r="BI494" s="29"/>
    </row>
    <row r="495" spans="18:61" s="20" customFormat="1" x14ac:dyDescent="0.2">
      <c r="R495" s="28"/>
      <c r="S495" s="28"/>
      <c r="BF495" s="29"/>
      <c r="BG495" s="29"/>
      <c r="BH495" s="29"/>
      <c r="BI495" s="29"/>
    </row>
    <row r="496" spans="18:61" s="20" customFormat="1" x14ac:dyDescent="0.2">
      <c r="R496" s="28"/>
      <c r="S496" s="28"/>
      <c r="BF496" s="29"/>
      <c r="BG496" s="29"/>
      <c r="BH496" s="29"/>
      <c r="BI496" s="29"/>
    </row>
    <row r="497" spans="18:61" s="20" customFormat="1" x14ac:dyDescent="0.2">
      <c r="R497" s="28"/>
      <c r="S497" s="28"/>
      <c r="BF497" s="29"/>
      <c r="BG497" s="29"/>
      <c r="BH497" s="29"/>
      <c r="BI497" s="29"/>
    </row>
    <row r="498" spans="18:61" s="20" customFormat="1" x14ac:dyDescent="0.2">
      <c r="R498" s="28"/>
      <c r="S498" s="28"/>
      <c r="BF498" s="29"/>
      <c r="BG498" s="29"/>
      <c r="BH498" s="29"/>
      <c r="BI498" s="29"/>
    </row>
    <row r="499" spans="18:61" s="20" customFormat="1" x14ac:dyDescent="0.2">
      <c r="R499" s="28"/>
      <c r="S499" s="28"/>
      <c r="BF499" s="29"/>
      <c r="BG499" s="29"/>
      <c r="BH499" s="29"/>
      <c r="BI499" s="29"/>
    </row>
    <row r="500" spans="18:61" s="20" customFormat="1" x14ac:dyDescent="0.2">
      <c r="R500" s="28"/>
      <c r="S500" s="28"/>
      <c r="BF500" s="29"/>
      <c r="BG500" s="29"/>
      <c r="BH500" s="29"/>
      <c r="BI500" s="29"/>
    </row>
    <row r="501" spans="18:61" s="20" customFormat="1" x14ac:dyDescent="0.2">
      <c r="R501" s="28"/>
      <c r="S501" s="28"/>
      <c r="BF501" s="29"/>
      <c r="BG501" s="29"/>
      <c r="BH501" s="29"/>
      <c r="BI501" s="29"/>
    </row>
    <row r="502" spans="18:61" s="20" customFormat="1" x14ac:dyDescent="0.2">
      <c r="R502" s="28"/>
      <c r="S502" s="28"/>
      <c r="BF502" s="29"/>
      <c r="BG502" s="29"/>
      <c r="BH502" s="29"/>
      <c r="BI502" s="29"/>
    </row>
    <row r="503" spans="18:61" s="20" customFormat="1" x14ac:dyDescent="0.2">
      <c r="R503" s="28"/>
      <c r="S503" s="28"/>
      <c r="BF503" s="29"/>
      <c r="BG503" s="29"/>
      <c r="BH503" s="29"/>
      <c r="BI503" s="29"/>
    </row>
    <row r="504" spans="18:61" s="20" customFormat="1" x14ac:dyDescent="0.2">
      <c r="R504" s="28"/>
      <c r="S504" s="28"/>
      <c r="BF504" s="29"/>
      <c r="BG504" s="29"/>
      <c r="BH504" s="29"/>
      <c r="BI504" s="29"/>
    </row>
    <row r="505" spans="18:61" s="20" customFormat="1" x14ac:dyDescent="0.2">
      <c r="R505" s="28"/>
      <c r="S505" s="28"/>
      <c r="BF505" s="29"/>
      <c r="BG505" s="29"/>
      <c r="BH505" s="29"/>
      <c r="BI505" s="29"/>
    </row>
    <row r="506" spans="18:61" s="20" customFormat="1" x14ac:dyDescent="0.2">
      <c r="R506" s="28"/>
      <c r="S506" s="28"/>
      <c r="BF506" s="29"/>
      <c r="BG506" s="29"/>
      <c r="BH506" s="29"/>
      <c r="BI506" s="29"/>
    </row>
    <row r="507" spans="18:61" s="20" customFormat="1" x14ac:dyDescent="0.2">
      <c r="R507" s="28"/>
      <c r="S507" s="28"/>
      <c r="BF507" s="29"/>
      <c r="BG507" s="29"/>
      <c r="BH507" s="29"/>
      <c r="BI507" s="29"/>
    </row>
    <row r="508" spans="18:61" s="20" customFormat="1" x14ac:dyDescent="0.2">
      <c r="R508" s="28"/>
      <c r="S508" s="28"/>
      <c r="BF508" s="29"/>
      <c r="BG508" s="29"/>
      <c r="BH508" s="29"/>
      <c r="BI508" s="29"/>
    </row>
    <row r="509" spans="18:61" s="20" customFormat="1" x14ac:dyDescent="0.2">
      <c r="R509" s="28"/>
      <c r="S509" s="28"/>
      <c r="BF509" s="29"/>
      <c r="BG509" s="29"/>
      <c r="BH509" s="29"/>
      <c r="BI509" s="29"/>
    </row>
    <row r="510" spans="18:61" s="20" customFormat="1" x14ac:dyDescent="0.2">
      <c r="R510" s="28"/>
      <c r="S510" s="28"/>
      <c r="BF510" s="29"/>
      <c r="BG510" s="29"/>
      <c r="BH510" s="29"/>
      <c r="BI510" s="29"/>
    </row>
    <row r="511" spans="18:61" s="20" customFormat="1" x14ac:dyDescent="0.2">
      <c r="R511" s="28"/>
      <c r="S511" s="28"/>
      <c r="BF511" s="29"/>
      <c r="BG511" s="29"/>
      <c r="BH511" s="29"/>
      <c r="BI511" s="29"/>
    </row>
    <row r="512" spans="18:61" s="20" customFormat="1" x14ac:dyDescent="0.2">
      <c r="R512" s="28"/>
      <c r="S512" s="28"/>
      <c r="BF512" s="29"/>
      <c r="BG512" s="29"/>
      <c r="BH512" s="29"/>
      <c r="BI512" s="29"/>
    </row>
    <row r="513" spans="1:67" s="20" customFormat="1" x14ac:dyDescent="0.2">
      <c r="R513" s="28"/>
      <c r="S513" s="28"/>
      <c r="BF513" s="29"/>
      <c r="BG513" s="29"/>
      <c r="BH513" s="29"/>
      <c r="BI513" s="29"/>
    </row>
    <row r="514" spans="1:67" x14ac:dyDescent="0.2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8"/>
      <c r="S514" s="28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9"/>
      <c r="BG514" s="29"/>
      <c r="BH514" s="29"/>
      <c r="BI514" s="29"/>
      <c r="BM514" s="2"/>
      <c r="BN514" s="2"/>
      <c r="BO514" s="2"/>
    </row>
    <row r="515" spans="1:67" x14ac:dyDescent="0.2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8"/>
      <c r="S515" s="28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9"/>
      <c r="BG515" s="29"/>
      <c r="BH515" s="29"/>
      <c r="BI515" s="29"/>
      <c r="BM515" s="2"/>
      <c r="BN515" s="2"/>
      <c r="BO515" s="2"/>
    </row>
    <row r="516" spans="1:67" x14ac:dyDescent="0.2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8"/>
      <c r="S516" s="28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9"/>
      <c r="BG516" s="29"/>
      <c r="BH516" s="29"/>
      <c r="BI516" s="29"/>
      <c r="BM516" s="2"/>
      <c r="BN516" s="2"/>
      <c r="BO516" s="2"/>
    </row>
    <row r="517" spans="1:67" x14ac:dyDescent="0.2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8"/>
      <c r="S517" s="28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9"/>
      <c r="BG517" s="29"/>
      <c r="BH517" s="29"/>
      <c r="BI517" s="29"/>
      <c r="BM517" s="2"/>
      <c r="BN517" s="2"/>
      <c r="BO517" s="2"/>
    </row>
    <row r="518" spans="1:67" x14ac:dyDescent="0.2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8"/>
      <c r="S518" s="28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9"/>
      <c r="BG518" s="29"/>
      <c r="BH518" s="29"/>
      <c r="BI518" s="29"/>
      <c r="BM518" s="2"/>
      <c r="BN518" s="2"/>
      <c r="BO518" s="2"/>
    </row>
    <row r="519" spans="1:67" x14ac:dyDescent="0.2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8"/>
      <c r="S519" s="28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9"/>
      <c r="BG519" s="29"/>
      <c r="BH519" s="29"/>
      <c r="BI519" s="29"/>
      <c r="BM519" s="2"/>
      <c r="BN519" s="2"/>
      <c r="BO519" s="2"/>
    </row>
    <row r="520" spans="1:67" x14ac:dyDescent="0.2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8"/>
      <c r="S520" s="28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9"/>
      <c r="BG520" s="29"/>
      <c r="BH520" s="29"/>
      <c r="BI520" s="29"/>
      <c r="BM520" s="2"/>
      <c r="BN520" s="2"/>
      <c r="BO520" s="2"/>
    </row>
    <row r="521" spans="1:67" x14ac:dyDescent="0.2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8"/>
      <c r="S521" s="28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9"/>
      <c r="BG521" s="29"/>
      <c r="BH521" s="29"/>
      <c r="BI521" s="29"/>
      <c r="BM521" s="2"/>
      <c r="BN521" s="2"/>
      <c r="BO521" s="2"/>
    </row>
    <row r="522" spans="1:67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8"/>
      <c r="S522" s="28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9"/>
      <c r="BG522" s="29"/>
      <c r="BH522" s="29"/>
      <c r="BI522" s="29"/>
      <c r="BM522" s="2"/>
      <c r="BN522" s="2"/>
      <c r="BO522" s="2"/>
    </row>
    <row r="523" spans="1:67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8"/>
      <c r="S523" s="28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9"/>
      <c r="BG523" s="29"/>
      <c r="BH523" s="29"/>
      <c r="BI523" s="29"/>
      <c r="BM523" s="2"/>
      <c r="BN523" s="2"/>
      <c r="BO523" s="2"/>
    </row>
    <row r="524" spans="1:67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8"/>
      <c r="S524" s="28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9"/>
      <c r="BG524" s="29"/>
      <c r="BH524" s="29"/>
      <c r="BI524" s="29"/>
      <c r="BM524" s="2"/>
      <c r="BN524" s="2"/>
      <c r="BO524" s="2"/>
    </row>
    <row r="525" spans="1:67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8"/>
      <c r="S525" s="28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9"/>
      <c r="BG525" s="29"/>
      <c r="BH525" s="29"/>
      <c r="BI525" s="29"/>
      <c r="BM525" s="2"/>
      <c r="BN525" s="2"/>
      <c r="BO525" s="2"/>
    </row>
    <row r="526" spans="1:67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8"/>
      <c r="S526" s="28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9"/>
      <c r="BG526" s="29"/>
      <c r="BH526" s="29"/>
      <c r="BI526" s="29"/>
      <c r="BM526" s="2"/>
      <c r="BN526" s="2"/>
      <c r="BO526" s="2"/>
    </row>
    <row r="527" spans="1:67" x14ac:dyDescent="0.2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8"/>
      <c r="S527" s="28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9"/>
      <c r="BG527" s="29"/>
      <c r="BH527" s="29"/>
      <c r="BI527" s="29"/>
      <c r="BM527" s="2"/>
      <c r="BN527" s="2"/>
      <c r="BO527" s="2"/>
    </row>
    <row r="528" spans="1:67" x14ac:dyDescent="0.2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8"/>
      <c r="S528" s="28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9"/>
      <c r="BG528" s="29"/>
      <c r="BH528" s="29"/>
      <c r="BI528" s="29"/>
      <c r="BM528" s="2"/>
      <c r="BN528" s="2"/>
      <c r="BO528" s="2"/>
    </row>
    <row r="529" spans="1:67" x14ac:dyDescent="0.2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8"/>
      <c r="S529" s="28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9"/>
      <c r="BG529" s="29"/>
      <c r="BH529" s="29"/>
      <c r="BI529" s="29"/>
      <c r="BM529" s="2"/>
      <c r="BN529" s="2"/>
      <c r="BO529" s="2"/>
    </row>
    <row r="530" spans="1:67" x14ac:dyDescent="0.2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8"/>
      <c r="S530" s="28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9"/>
      <c r="BG530" s="29"/>
      <c r="BH530" s="29"/>
      <c r="BI530" s="29"/>
      <c r="BM530" s="2"/>
      <c r="BN530" s="2"/>
      <c r="BO530" s="2"/>
    </row>
    <row r="531" spans="1:67" x14ac:dyDescent="0.2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8"/>
      <c r="S531" s="28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9"/>
      <c r="BG531" s="29"/>
      <c r="BH531" s="29"/>
      <c r="BI531" s="29"/>
      <c r="BM531" s="2"/>
      <c r="BN531" s="2"/>
      <c r="BO531" s="2"/>
    </row>
    <row r="532" spans="1:67" x14ac:dyDescent="0.2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8"/>
      <c r="S532" s="28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9"/>
      <c r="BG532" s="29"/>
      <c r="BH532" s="29"/>
      <c r="BI532" s="29"/>
      <c r="BM532" s="2"/>
      <c r="BN532" s="2"/>
      <c r="BO532" s="2"/>
    </row>
    <row r="533" spans="1:67" x14ac:dyDescent="0.2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8"/>
      <c r="S533" s="28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9"/>
      <c r="BG533" s="29"/>
      <c r="BH533" s="29"/>
      <c r="BI533" s="29"/>
      <c r="BM533" s="2"/>
      <c r="BN533" s="2"/>
      <c r="BO533" s="2"/>
    </row>
    <row r="534" spans="1:67" x14ac:dyDescent="0.2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8"/>
      <c r="S534" s="28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9"/>
      <c r="BG534" s="29"/>
      <c r="BH534" s="29"/>
      <c r="BI534" s="29"/>
      <c r="BM534" s="2"/>
      <c r="BN534" s="2"/>
      <c r="BO534" s="2"/>
    </row>
    <row r="535" spans="1:67" x14ac:dyDescent="0.2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8"/>
      <c r="S535" s="28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9"/>
      <c r="BG535" s="29"/>
      <c r="BH535" s="29"/>
      <c r="BI535" s="29"/>
      <c r="BM535" s="2"/>
      <c r="BN535" s="2"/>
      <c r="BO535" s="2"/>
    </row>
    <row r="536" spans="1:67" x14ac:dyDescent="0.2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8"/>
      <c r="S536" s="28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9"/>
      <c r="BG536" s="29"/>
      <c r="BH536" s="29"/>
      <c r="BI536" s="29"/>
      <c r="BM536" s="2"/>
      <c r="BN536" s="2"/>
      <c r="BO536" s="2"/>
    </row>
    <row r="537" spans="1:67" x14ac:dyDescent="0.2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8"/>
      <c r="S537" s="28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9"/>
      <c r="BG537" s="29"/>
      <c r="BH537" s="29"/>
      <c r="BI537" s="29"/>
      <c r="BM537" s="2"/>
      <c r="BN537" s="2"/>
      <c r="BO537" s="2"/>
    </row>
    <row r="538" spans="1:67" x14ac:dyDescent="0.2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8"/>
      <c r="S538" s="28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9"/>
      <c r="BG538" s="29"/>
      <c r="BH538" s="29"/>
      <c r="BI538" s="29"/>
      <c r="BM538" s="2"/>
      <c r="BN538" s="2"/>
      <c r="BO538" s="2"/>
    </row>
    <row r="539" spans="1:67" x14ac:dyDescent="0.2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8"/>
      <c r="S539" s="28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9"/>
      <c r="BG539" s="29"/>
      <c r="BH539" s="29"/>
      <c r="BI539" s="29"/>
      <c r="BM539" s="2"/>
      <c r="BN539" s="2"/>
      <c r="BO539" s="2"/>
    </row>
    <row r="540" spans="1:67" x14ac:dyDescent="0.2">
      <c r="R540" s="2"/>
      <c r="S540" s="2"/>
      <c r="T540" s="2"/>
      <c r="U540" s="2"/>
      <c r="V540" s="2"/>
      <c r="W540" s="2"/>
      <c r="BD540" s="2"/>
      <c r="BE540" s="2"/>
      <c r="BF540" s="2"/>
      <c r="BG540" s="2"/>
      <c r="BH540" s="2"/>
      <c r="BI540" s="2"/>
      <c r="BM540" s="2"/>
      <c r="BN540" s="2"/>
      <c r="BO540" s="2"/>
    </row>
    <row r="541" spans="1:67" x14ac:dyDescent="0.2">
      <c r="R541" s="2"/>
      <c r="S541" s="2"/>
      <c r="T541" s="2"/>
      <c r="U541" s="2"/>
      <c r="V541" s="2"/>
      <c r="W541" s="2"/>
      <c r="BD541" s="2"/>
      <c r="BE541" s="2"/>
      <c r="BF541" s="2"/>
      <c r="BG541" s="2"/>
      <c r="BH541" s="2"/>
      <c r="BI541" s="2"/>
      <c r="BM541" s="2"/>
      <c r="BN541" s="2"/>
      <c r="BO541" s="2"/>
    </row>
    <row r="542" spans="1:67" x14ac:dyDescent="0.2">
      <c r="R542" s="2"/>
      <c r="S542" s="2"/>
      <c r="T542" s="2"/>
      <c r="U542" s="2"/>
      <c r="V542" s="2"/>
      <c r="W542" s="2"/>
      <c r="BD542" s="2"/>
      <c r="BE542" s="2"/>
      <c r="BF542" s="2"/>
      <c r="BG542" s="2"/>
      <c r="BH542" s="2"/>
      <c r="BI542" s="2"/>
      <c r="BM542" s="2"/>
      <c r="BN542" s="2"/>
      <c r="BO542" s="2"/>
    </row>
    <row r="543" spans="1:67" x14ac:dyDescent="0.2">
      <c r="R543" s="2"/>
      <c r="S543" s="2"/>
      <c r="T543" s="2"/>
      <c r="U543" s="2"/>
      <c r="V543" s="2"/>
      <c r="W543" s="2"/>
      <c r="BD543" s="2"/>
      <c r="BE543" s="2"/>
      <c r="BF543" s="2"/>
      <c r="BG543" s="2"/>
      <c r="BH543" s="2"/>
      <c r="BI543" s="2"/>
      <c r="BM543" s="2"/>
      <c r="BN543" s="2"/>
      <c r="BO543" s="2"/>
    </row>
    <row r="544" spans="1:67" x14ac:dyDescent="0.2">
      <c r="R544" s="2"/>
      <c r="S544" s="2"/>
      <c r="T544" s="2"/>
      <c r="U544" s="2"/>
      <c r="V544" s="2"/>
      <c r="W544" s="2"/>
      <c r="BD544" s="2"/>
      <c r="BE544" s="2"/>
      <c r="BF544" s="2"/>
      <c r="BG544" s="2"/>
      <c r="BH544" s="2"/>
      <c r="BI544" s="2"/>
      <c r="BM544" s="2"/>
      <c r="BN544" s="2"/>
      <c r="BO544" s="2"/>
    </row>
    <row r="545" spans="18:67" x14ac:dyDescent="0.2">
      <c r="R545" s="2"/>
      <c r="S545" s="2"/>
      <c r="T545" s="2"/>
      <c r="U545" s="2"/>
      <c r="V545" s="2"/>
      <c r="W545" s="2"/>
      <c r="BD545" s="2"/>
      <c r="BE545" s="2"/>
      <c r="BF545" s="2"/>
      <c r="BG545" s="2"/>
      <c r="BH545" s="2"/>
      <c r="BI545" s="2"/>
      <c r="BM545" s="2"/>
      <c r="BN545" s="2"/>
      <c r="BO545" s="2"/>
    </row>
    <row r="546" spans="18:67" x14ac:dyDescent="0.2">
      <c r="R546" s="2"/>
      <c r="S546" s="2"/>
      <c r="T546" s="2"/>
      <c r="U546" s="2"/>
      <c r="V546" s="2"/>
      <c r="W546" s="2"/>
      <c r="BD546" s="2"/>
      <c r="BE546" s="2"/>
      <c r="BF546" s="2"/>
      <c r="BG546" s="2"/>
      <c r="BH546" s="2"/>
      <c r="BI546" s="2"/>
      <c r="BM546" s="2"/>
      <c r="BN546" s="2"/>
      <c r="BO546" s="2"/>
    </row>
    <row r="547" spans="18:67" x14ac:dyDescent="0.2">
      <c r="R547" s="2"/>
      <c r="S547" s="2"/>
      <c r="T547" s="2"/>
      <c r="U547" s="2"/>
      <c r="V547" s="2"/>
      <c r="W547" s="2"/>
      <c r="BD547" s="2"/>
      <c r="BE547" s="2"/>
      <c r="BF547" s="2"/>
      <c r="BG547" s="2"/>
      <c r="BH547" s="2"/>
      <c r="BI547" s="2"/>
      <c r="BM547" s="2"/>
      <c r="BN547" s="2"/>
      <c r="BO547" s="2"/>
    </row>
    <row r="548" spans="18:67" x14ac:dyDescent="0.2">
      <c r="R548" s="2"/>
      <c r="S548" s="2"/>
      <c r="T548" s="2"/>
      <c r="U548" s="2"/>
      <c r="V548" s="2"/>
      <c r="W548" s="2"/>
      <c r="BD548" s="2"/>
      <c r="BE548" s="2"/>
      <c r="BF548" s="2"/>
      <c r="BG548" s="2"/>
      <c r="BH548" s="2"/>
      <c r="BI548" s="2"/>
      <c r="BM548" s="2"/>
      <c r="BN548" s="2"/>
      <c r="BO548" s="2"/>
    </row>
    <row r="549" spans="18:67" x14ac:dyDescent="0.2">
      <c r="R549" s="2"/>
      <c r="S549" s="2"/>
      <c r="T549" s="2"/>
      <c r="U549" s="2"/>
      <c r="V549" s="2"/>
      <c r="W549" s="2"/>
      <c r="BD549" s="2"/>
      <c r="BE549" s="2"/>
      <c r="BF549" s="2"/>
      <c r="BG549" s="2"/>
      <c r="BH549" s="2"/>
      <c r="BI549" s="2"/>
      <c r="BM549" s="2"/>
      <c r="BN549" s="2"/>
      <c r="BO549" s="2"/>
    </row>
    <row r="550" spans="18:67" x14ac:dyDescent="0.2">
      <c r="R550" s="2"/>
      <c r="S550" s="2"/>
      <c r="T550" s="2"/>
      <c r="U550" s="2"/>
      <c r="V550" s="2"/>
      <c r="W550" s="2"/>
      <c r="BD550" s="2"/>
      <c r="BE550" s="2"/>
      <c r="BF550" s="2"/>
      <c r="BG550" s="2"/>
      <c r="BH550" s="2"/>
      <c r="BI550" s="2"/>
      <c r="BM550" s="2"/>
      <c r="BN550" s="2"/>
      <c r="BO550" s="2"/>
    </row>
    <row r="551" spans="18:67" x14ac:dyDescent="0.2">
      <c r="R551" s="2"/>
      <c r="S551" s="2"/>
      <c r="T551" s="2"/>
      <c r="U551" s="2"/>
      <c r="V551" s="2"/>
      <c r="W551" s="2"/>
      <c r="BD551" s="2"/>
      <c r="BE551" s="2"/>
      <c r="BF551" s="2"/>
      <c r="BG551" s="2"/>
      <c r="BH551" s="2"/>
      <c r="BI551" s="2"/>
      <c r="BM551" s="2"/>
      <c r="BN551" s="2"/>
      <c r="BO551" s="2"/>
    </row>
    <row r="552" spans="18:67" x14ac:dyDescent="0.2">
      <c r="R552" s="2"/>
      <c r="S552" s="2"/>
      <c r="T552" s="2"/>
      <c r="U552" s="2"/>
      <c r="V552" s="2"/>
      <c r="W552" s="2"/>
      <c r="BD552" s="2"/>
      <c r="BE552" s="2"/>
      <c r="BF552" s="2"/>
      <c r="BG552" s="2"/>
      <c r="BH552" s="2"/>
      <c r="BI552" s="2"/>
      <c r="BM552" s="2"/>
      <c r="BN552" s="2"/>
      <c r="BO552" s="2"/>
    </row>
    <row r="553" spans="18:67" x14ac:dyDescent="0.2">
      <c r="R553" s="2"/>
      <c r="S553" s="2"/>
      <c r="T553" s="2"/>
      <c r="U553" s="2"/>
      <c r="V553" s="2"/>
      <c r="W553" s="2"/>
      <c r="BD553" s="2"/>
      <c r="BE553" s="2"/>
      <c r="BF553" s="2"/>
      <c r="BG553" s="2"/>
      <c r="BH553" s="2"/>
      <c r="BI553" s="2"/>
      <c r="BM553" s="2"/>
      <c r="BN553" s="2"/>
      <c r="BO553" s="2"/>
    </row>
    <row r="554" spans="18:67" x14ac:dyDescent="0.2">
      <c r="R554" s="2"/>
      <c r="S554" s="2"/>
      <c r="T554" s="2"/>
      <c r="U554" s="2"/>
      <c r="V554" s="2"/>
      <c r="W554" s="2"/>
      <c r="BD554" s="2"/>
      <c r="BE554" s="2"/>
      <c r="BF554" s="2"/>
      <c r="BG554" s="2"/>
      <c r="BH554" s="2"/>
      <c r="BI554" s="2"/>
      <c r="BM554" s="2"/>
      <c r="BN554" s="2"/>
      <c r="BO554" s="2"/>
    </row>
    <row r="555" spans="18:67" x14ac:dyDescent="0.2">
      <c r="R555" s="2"/>
      <c r="S555" s="2"/>
      <c r="T555" s="2"/>
      <c r="U555" s="2"/>
      <c r="V555" s="2"/>
      <c r="W555" s="2"/>
      <c r="BD555" s="2"/>
      <c r="BE555" s="2"/>
      <c r="BF555" s="2"/>
      <c r="BG555" s="2"/>
      <c r="BH555" s="2"/>
      <c r="BI555" s="2"/>
      <c r="BM555" s="2"/>
      <c r="BN555" s="2"/>
      <c r="BO555" s="2"/>
    </row>
    <row r="556" spans="18:67" x14ac:dyDescent="0.2">
      <c r="R556" s="2"/>
      <c r="S556" s="2"/>
      <c r="T556" s="2"/>
      <c r="U556" s="2"/>
      <c r="V556" s="2"/>
      <c r="W556" s="2"/>
      <c r="BD556" s="2"/>
      <c r="BE556" s="2"/>
      <c r="BF556" s="2"/>
      <c r="BG556" s="2"/>
      <c r="BH556" s="2"/>
      <c r="BI556" s="2"/>
      <c r="BM556" s="2"/>
      <c r="BN556" s="2"/>
      <c r="BO556" s="2"/>
    </row>
    <row r="557" spans="18:67" x14ac:dyDescent="0.2">
      <c r="R557" s="2"/>
      <c r="S557" s="2"/>
      <c r="T557" s="2"/>
      <c r="U557" s="2"/>
      <c r="V557" s="2"/>
      <c r="W557" s="2"/>
      <c r="BD557" s="2"/>
      <c r="BE557" s="2"/>
      <c r="BF557" s="2"/>
      <c r="BG557" s="2"/>
      <c r="BH557" s="2"/>
      <c r="BI557" s="2"/>
      <c r="BM557" s="2"/>
      <c r="BN557" s="2"/>
      <c r="BO557" s="2"/>
    </row>
    <row r="558" spans="18:67" x14ac:dyDescent="0.2">
      <c r="R558" s="2"/>
      <c r="S558" s="2"/>
      <c r="T558" s="2"/>
      <c r="U558" s="2"/>
      <c r="V558" s="2"/>
      <c r="W558" s="2"/>
      <c r="BD558" s="2"/>
      <c r="BE558" s="2"/>
      <c r="BF558" s="2"/>
      <c r="BG558" s="2"/>
      <c r="BH558" s="2"/>
      <c r="BI558" s="2"/>
      <c r="BM558" s="2"/>
      <c r="BN558" s="2"/>
      <c r="BO558" s="2"/>
    </row>
    <row r="559" spans="18:67" x14ac:dyDescent="0.2">
      <c r="R559" s="2"/>
      <c r="S559" s="2"/>
      <c r="T559" s="2"/>
      <c r="U559" s="2"/>
      <c r="V559" s="2"/>
      <c r="W559" s="2"/>
      <c r="BD559" s="2"/>
      <c r="BE559" s="2"/>
      <c r="BF559" s="2"/>
      <c r="BG559" s="2"/>
      <c r="BH559" s="2"/>
      <c r="BI559" s="2"/>
      <c r="BM559" s="2"/>
      <c r="BN559" s="2"/>
      <c r="BO559" s="2"/>
    </row>
    <row r="560" spans="18:67" x14ac:dyDescent="0.2">
      <c r="R560" s="2"/>
      <c r="S560" s="2"/>
      <c r="T560" s="2"/>
      <c r="U560" s="2"/>
      <c r="V560" s="2"/>
      <c r="W560" s="2"/>
      <c r="BD560" s="2"/>
      <c r="BE560" s="2"/>
      <c r="BF560" s="2"/>
      <c r="BG560" s="2"/>
      <c r="BH560" s="2"/>
      <c r="BI560" s="2"/>
      <c r="BM560" s="2"/>
      <c r="BN560" s="2"/>
      <c r="BO560" s="2"/>
    </row>
    <row r="561" spans="18:67" x14ac:dyDescent="0.2">
      <c r="R561" s="2"/>
      <c r="S561" s="2"/>
      <c r="T561" s="2"/>
      <c r="U561" s="2"/>
      <c r="V561" s="2"/>
      <c r="W561" s="2"/>
      <c r="BD561" s="2"/>
      <c r="BE561" s="2"/>
      <c r="BF561" s="2"/>
      <c r="BG561" s="2"/>
      <c r="BH561" s="2"/>
      <c r="BI561" s="2"/>
      <c r="BM561" s="2"/>
      <c r="BN561" s="2"/>
      <c r="BO561" s="2"/>
    </row>
    <row r="562" spans="18:67" x14ac:dyDescent="0.2">
      <c r="R562" s="2"/>
      <c r="S562" s="2"/>
      <c r="T562" s="2"/>
      <c r="U562" s="2"/>
      <c r="V562" s="2"/>
      <c r="W562" s="2"/>
      <c r="BD562" s="2"/>
      <c r="BE562" s="2"/>
      <c r="BF562" s="2"/>
      <c r="BG562" s="2"/>
      <c r="BH562" s="2"/>
      <c r="BI562" s="2"/>
      <c r="BM562" s="2"/>
      <c r="BN562" s="2"/>
      <c r="BO562" s="2"/>
    </row>
    <row r="563" spans="18:67" x14ac:dyDescent="0.2">
      <c r="R563" s="2"/>
      <c r="S563" s="2"/>
      <c r="T563" s="2"/>
      <c r="U563" s="2"/>
      <c r="V563" s="2"/>
      <c r="W563" s="2"/>
      <c r="BD563" s="2"/>
      <c r="BE563" s="2"/>
      <c r="BF563" s="2"/>
      <c r="BG563" s="2"/>
      <c r="BH563" s="2"/>
      <c r="BI563" s="2"/>
      <c r="BM563" s="2"/>
      <c r="BN563" s="2"/>
      <c r="BO563" s="2"/>
    </row>
    <row r="564" spans="18:67" x14ac:dyDescent="0.2">
      <c r="R564" s="2"/>
      <c r="S564" s="2"/>
      <c r="T564" s="2"/>
      <c r="U564" s="2"/>
      <c r="V564" s="2"/>
      <c r="W564" s="2"/>
      <c r="BD564" s="2"/>
      <c r="BE564" s="2"/>
      <c r="BF564" s="2"/>
      <c r="BG564" s="2"/>
      <c r="BH564" s="2"/>
      <c r="BI564" s="2"/>
      <c r="BM564" s="2"/>
      <c r="BN564" s="2"/>
      <c r="BO564" s="2"/>
    </row>
    <row r="565" spans="18:67" x14ac:dyDescent="0.2">
      <c r="R565" s="2"/>
      <c r="S565" s="2"/>
      <c r="T565" s="2"/>
      <c r="U565" s="2"/>
      <c r="V565" s="2"/>
      <c r="W565" s="2"/>
      <c r="BD565" s="2"/>
      <c r="BE565" s="2"/>
      <c r="BF565" s="2"/>
      <c r="BG565" s="2"/>
      <c r="BH565" s="2"/>
      <c r="BI565" s="2"/>
      <c r="BM565" s="2"/>
      <c r="BN565" s="2"/>
      <c r="BO565" s="2"/>
    </row>
    <row r="566" spans="18:67" x14ac:dyDescent="0.2">
      <c r="R566" s="2"/>
      <c r="S566" s="2"/>
      <c r="T566" s="2"/>
      <c r="U566" s="2"/>
      <c r="V566" s="2"/>
      <c r="W566" s="2"/>
      <c r="BD566" s="2"/>
      <c r="BE566" s="2"/>
      <c r="BF566" s="2"/>
      <c r="BG566" s="2"/>
      <c r="BH566" s="2"/>
      <c r="BI566" s="2"/>
      <c r="BM566" s="2"/>
      <c r="BN566" s="2"/>
      <c r="BO566" s="2"/>
    </row>
    <row r="567" spans="18:67" x14ac:dyDescent="0.2">
      <c r="R567" s="2"/>
      <c r="S567" s="2"/>
      <c r="T567" s="2"/>
      <c r="U567" s="2"/>
      <c r="V567" s="2"/>
      <c r="W567" s="2"/>
      <c r="BD567" s="2"/>
      <c r="BE567" s="2"/>
      <c r="BF567" s="2"/>
      <c r="BG567" s="2"/>
      <c r="BH567" s="2"/>
      <c r="BI567" s="2"/>
      <c r="BM567" s="2"/>
      <c r="BN567" s="2"/>
      <c r="BO567" s="2"/>
    </row>
    <row r="568" spans="18:67" x14ac:dyDescent="0.2">
      <c r="R568" s="2"/>
      <c r="S568" s="2"/>
      <c r="T568" s="2"/>
      <c r="U568" s="2"/>
      <c r="V568" s="2"/>
      <c r="W568" s="2"/>
      <c r="BD568" s="2"/>
      <c r="BE568" s="2"/>
      <c r="BF568" s="2"/>
      <c r="BG568" s="2"/>
      <c r="BH568" s="2"/>
      <c r="BI568" s="2"/>
      <c r="BM568" s="2"/>
      <c r="BN568" s="2"/>
      <c r="BO568" s="2"/>
    </row>
    <row r="569" spans="18:67" x14ac:dyDescent="0.2">
      <c r="R569" s="2"/>
      <c r="S569" s="2"/>
      <c r="T569" s="2"/>
      <c r="U569" s="2"/>
      <c r="V569" s="2"/>
      <c r="W569" s="2"/>
      <c r="BD569" s="2"/>
      <c r="BE569" s="2"/>
      <c r="BF569" s="2"/>
      <c r="BG569" s="2"/>
      <c r="BH569" s="2"/>
      <c r="BI569" s="2"/>
      <c r="BM569" s="2"/>
      <c r="BN569" s="2"/>
      <c r="BO569" s="2"/>
    </row>
    <row r="570" spans="18:67" x14ac:dyDescent="0.2">
      <c r="R570" s="2"/>
      <c r="S570" s="2"/>
      <c r="T570" s="2"/>
      <c r="U570" s="2"/>
      <c r="V570" s="2"/>
      <c r="W570" s="2"/>
      <c r="BD570" s="2"/>
      <c r="BE570" s="2"/>
      <c r="BF570" s="2"/>
      <c r="BG570" s="2"/>
      <c r="BH570" s="2"/>
      <c r="BI570" s="2"/>
      <c r="BM570" s="2"/>
      <c r="BN570" s="2"/>
      <c r="BO570" s="2"/>
    </row>
    <row r="571" spans="18:67" x14ac:dyDescent="0.2">
      <c r="R571" s="2"/>
      <c r="S571" s="2"/>
      <c r="T571" s="2"/>
      <c r="U571" s="2"/>
      <c r="V571" s="2"/>
      <c r="W571" s="2"/>
      <c r="BD571" s="2"/>
      <c r="BE571" s="2"/>
      <c r="BF571" s="2"/>
      <c r="BG571" s="2"/>
      <c r="BH571" s="2"/>
      <c r="BI571" s="2"/>
      <c r="BM571" s="2"/>
      <c r="BN571" s="2"/>
      <c r="BO571" s="2"/>
    </row>
    <row r="572" spans="18:67" x14ac:dyDescent="0.2">
      <c r="R572" s="2"/>
      <c r="S572" s="2"/>
      <c r="T572" s="2"/>
      <c r="U572" s="2"/>
      <c r="V572" s="2"/>
      <c r="W572" s="2"/>
      <c r="BD572" s="2"/>
      <c r="BE572" s="2"/>
      <c r="BF572" s="2"/>
      <c r="BG572" s="2"/>
      <c r="BH572" s="2"/>
      <c r="BI572" s="2"/>
      <c r="BM572" s="2"/>
      <c r="BN572" s="2"/>
      <c r="BO572" s="2"/>
    </row>
    <row r="573" spans="18:67" x14ac:dyDescent="0.2">
      <c r="R573" s="2"/>
      <c r="S573" s="2"/>
      <c r="T573" s="2"/>
      <c r="U573" s="2"/>
      <c r="V573" s="2"/>
      <c r="W573" s="2"/>
      <c r="BD573" s="2"/>
      <c r="BE573" s="2"/>
      <c r="BF573" s="2"/>
      <c r="BG573" s="2"/>
      <c r="BH573" s="2"/>
      <c r="BI573" s="2"/>
      <c r="BM573" s="2"/>
      <c r="BN573" s="2"/>
      <c r="BO573" s="2"/>
    </row>
    <row r="574" spans="18:67" x14ac:dyDescent="0.2">
      <c r="R574" s="2"/>
      <c r="S574" s="2"/>
      <c r="T574" s="2"/>
      <c r="U574" s="2"/>
      <c r="V574" s="2"/>
      <c r="W574" s="2"/>
      <c r="BD574" s="2"/>
      <c r="BE574" s="2"/>
      <c r="BF574" s="2"/>
      <c r="BG574" s="2"/>
      <c r="BH574" s="2"/>
      <c r="BI574" s="2"/>
      <c r="BM574" s="2"/>
      <c r="BN574" s="2"/>
      <c r="BO574" s="2"/>
    </row>
    <row r="575" spans="18:67" x14ac:dyDescent="0.2">
      <c r="R575" s="2"/>
      <c r="S575" s="2"/>
      <c r="T575" s="2"/>
      <c r="U575" s="2"/>
      <c r="V575" s="2"/>
      <c r="W575" s="2"/>
      <c r="BD575" s="2"/>
      <c r="BE575" s="2"/>
      <c r="BF575" s="2"/>
      <c r="BG575" s="2"/>
      <c r="BH575" s="2"/>
      <c r="BI575" s="2"/>
      <c r="BM575" s="2"/>
      <c r="BN575" s="2"/>
      <c r="BO575" s="2"/>
    </row>
    <row r="576" spans="18:67" x14ac:dyDescent="0.2">
      <c r="R576" s="2"/>
      <c r="S576" s="2"/>
      <c r="T576" s="2"/>
      <c r="U576" s="2"/>
      <c r="V576" s="2"/>
      <c r="W576" s="2"/>
      <c r="BD576" s="2"/>
      <c r="BE576" s="2"/>
      <c r="BF576" s="2"/>
      <c r="BG576" s="2"/>
      <c r="BH576" s="2"/>
      <c r="BI576" s="2"/>
      <c r="BM576" s="2"/>
      <c r="BN576" s="2"/>
      <c r="BO576" s="2"/>
    </row>
    <row r="577" spans="18:67" x14ac:dyDescent="0.2">
      <c r="R577" s="2"/>
      <c r="S577" s="2"/>
      <c r="T577" s="2"/>
      <c r="U577" s="2"/>
      <c r="V577" s="2"/>
      <c r="W577" s="2"/>
      <c r="BD577" s="2"/>
      <c r="BE577" s="2"/>
      <c r="BF577" s="2"/>
      <c r="BG577" s="2"/>
      <c r="BH577" s="2"/>
      <c r="BI577" s="2"/>
      <c r="BM577" s="2"/>
      <c r="BN577" s="2"/>
      <c r="BO577" s="2"/>
    </row>
    <row r="578" spans="18:67" x14ac:dyDescent="0.2">
      <c r="R578" s="2"/>
      <c r="S578" s="2"/>
      <c r="T578" s="2"/>
      <c r="U578" s="2"/>
      <c r="V578" s="2"/>
      <c r="W578" s="2"/>
      <c r="BD578" s="2"/>
      <c r="BE578" s="2"/>
      <c r="BF578" s="2"/>
      <c r="BG578" s="2"/>
      <c r="BH578" s="2"/>
      <c r="BI578" s="2"/>
      <c r="BM578" s="2"/>
      <c r="BN578" s="2"/>
      <c r="BO578" s="2"/>
    </row>
    <row r="579" spans="18:67" x14ac:dyDescent="0.2">
      <c r="R579" s="2"/>
      <c r="S579" s="2"/>
      <c r="T579" s="2"/>
      <c r="U579" s="2"/>
      <c r="V579" s="2"/>
      <c r="W579" s="2"/>
      <c r="BD579" s="2"/>
      <c r="BE579" s="2"/>
      <c r="BF579" s="2"/>
      <c r="BG579" s="2"/>
      <c r="BH579" s="2"/>
      <c r="BI579" s="2"/>
      <c r="BM579" s="2"/>
      <c r="BN579" s="2"/>
      <c r="BO579" s="2"/>
    </row>
    <row r="580" spans="18:67" x14ac:dyDescent="0.2">
      <c r="R580" s="2"/>
      <c r="S580" s="2"/>
      <c r="T580" s="2"/>
      <c r="U580" s="2"/>
      <c r="V580" s="2"/>
      <c r="W580" s="2"/>
      <c r="BD580" s="2"/>
      <c r="BE580" s="2"/>
      <c r="BF580" s="2"/>
      <c r="BG580" s="2"/>
      <c r="BH580" s="2"/>
      <c r="BI580" s="2"/>
      <c r="BM580" s="2"/>
      <c r="BN580" s="2"/>
      <c r="BO580" s="2"/>
    </row>
    <row r="581" spans="18:67" x14ac:dyDescent="0.2">
      <c r="R581" s="2"/>
      <c r="S581" s="2"/>
      <c r="T581" s="2"/>
      <c r="U581" s="2"/>
      <c r="V581" s="2"/>
      <c r="W581" s="2"/>
      <c r="BD581" s="2"/>
      <c r="BE581" s="2"/>
      <c r="BF581" s="2"/>
      <c r="BG581" s="2"/>
      <c r="BH581" s="2"/>
      <c r="BI581" s="2"/>
      <c r="BM581" s="2"/>
      <c r="BN581" s="2"/>
      <c r="BO581" s="2"/>
    </row>
    <row r="582" spans="18:67" x14ac:dyDescent="0.2">
      <c r="R582" s="2"/>
      <c r="S582" s="2"/>
      <c r="T582" s="2"/>
      <c r="U582" s="2"/>
      <c r="V582" s="2"/>
      <c r="W582" s="2"/>
      <c r="BD582" s="2"/>
      <c r="BE582" s="2"/>
      <c r="BF582" s="2"/>
      <c r="BG582" s="2"/>
      <c r="BH582" s="2"/>
      <c r="BI582" s="2"/>
      <c r="BM582" s="2"/>
      <c r="BN582" s="2"/>
      <c r="BO582" s="2"/>
    </row>
    <row r="583" spans="18:67" x14ac:dyDescent="0.2">
      <c r="R583" s="2"/>
      <c r="S583" s="2"/>
      <c r="T583" s="2"/>
      <c r="U583" s="2"/>
      <c r="V583" s="2"/>
      <c r="W583" s="2"/>
      <c r="BD583" s="2"/>
      <c r="BE583" s="2"/>
      <c r="BF583" s="2"/>
      <c r="BG583" s="2"/>
      <c r="BH583" s="2"/>
      <c r="BI583" s="2"/>
      <c r="BM583" s="2"/>
      <c r="BN583" s="2"/>
      <c r="BO583" s="2"/>
    </row>
    <row r="584" spans="18:67" x14ac:dyDescent="0.2">
      <c r="R584" s="2"/>
      <c r="S584" s="2"/>
      <c r="T584" s="2"/>
      <c r="U584" s="2"/>
      <c r="V584" s="2"/>
      <c r="W584" s="2"/>
      <c r="BD584" s="2"/>
      <c r="BE584" s="2"/>
      <c r="BF584" s="2"/>
      <c r="BG584" s="2"/>
      <c r="BH584" s="2"/>
      <c r="BI584" s="2"/>
      <c r="BM584" s="2"/>
      <c r="BN584" s="2"/>
      <c r="BO584" s="2"/>
    </row>
    <row r="585" spans="18:67" x14ac:dyDescent="0.2">
      <c r="R585" s="2"/>
      <c r="S585" s="2"/>
      <c r="T585" s="2"/>
      <c r="U585" s="2"/>
      <c r="V585" s="2"/>
      <c r="W585" s="2"/>
      <c r="BD585" s="2"/>
      <c r="BE585" s="2"/>
      <c r="BF585" s="2"/>
      <c r="BG585" s="2"/>
      <c r="BH585" s="2"/>
      <c r="BI585" s="2"/>
      <c r="BM585" s="2"/>
      <c r="BN585" s="2"/>
      <c r="BO585" s="2"/>
    </row>
    <row r="586" spans="18:67" x14ac:dyDescent="0.2">
      <c r="R586" s="2"/>
      <c r="S586" s="2"/>
      <c r="T586" s="2"/>
      <c r="U586" s="2"/>
      <c r="V586" s="2"/>
      <c r="W586" s="2"/>
      <c r="BD586" s="2"/>
      <c r="BE586" s="2"/>
      <c r="BF586" s="2"/>
      <c r="BG586" s="2"/>
      <c r="BH586" s="2"/>
      <c r="BI586" s="2"/>
      <c r="BM586" s="2"/>
      <c r="BN586" s="2"/>
      <c r="BO586" s="2"/>
    </row>
    <row r="587" spans="18:67" x14ac:dyDescent="0.2">
      <c r="R587" s="2"/>
      <c r="S587" s="2"/>
      <c r="T587" s="2"/>
      <c r="U587" s="2"/>
      <c r="V587" s="2"/>
      <c r="W587" s="2"/>
      <c r="BD587" s="2"/>
      <c r="BE587" s="2"/>
      <c r="BF587" s="2"/>
      <c r="BG587" s="2"/>
      <c r="BH587" s="2"/>
      <c r="BI587" s="2"/>
      <c r="BM587" s="2"/>
      <c r="BN587" s="2"/>
      <c r="BO587" s="2"/>
    </row>
    <row r="588" spans="18:67" x14ac:dyDescent="0.2">
      <c r="R588" s="2"/>
      <c r="S588" s="2"/>
      <c r="T588" s="2"/>
      <c r="U588" s="2"/>
      <c r="V588" s="2"/>
      <c r="W588" s="2"/>
      <c r="BD588" s="2"/>
      <c r="BE588" s="2"/>
      <c r="BF588" s="2"/>
      <c r="BG588" s="2"/>
      <c r="BH588" s="2"/>
      <c r="BI588" s="2"/>
      <c r="BM588" s="2"/>
      <c r="BN588" s="2"/>
      <c r="BO588" s="2"/>
    </row>
    <row r="589" spans="18:67" x14ac:dyDescent="0.2">
      <c r="R589" s="2"/>
      <c r="S589" s="2"/>
      <c r="T589" s="2"/>
      <c r="U589" s="2"/>
      <c r="V589" s="2"/>
      <c r="W589" s="2"/>
      <c r="BD589" s="2"/>
      <c r="BE589" s="2"/>
      <c r="BF589" s="2"/>
      <c r="BG589" s="2"/>
      <c r="BH589" s="2"/>
      <c r="BI589" s="2"/>
      <c r="BM589" s="2"/>
      <c r="BN589" s="2"/>
      <c r="BO589" s="2"/>
    </row>
    <row r="590" spans="18:67" x14ac:dyDescent="0.2">
      <c r="R590" s="2"/>
      <c r="S590" s="2"/>
      <c r="T590" s="2"/>
      <c r="U590" s="2"/>
      <c r="V590" s="2"/>
      <c r="W590" s="2"/>
      <c r="BD590" s="2"/>
      <c r="BE590" s="2"/>
      <c r="BF590" s="2"/>
      <c r="BG590" s="2"/>
      <c r="BH590" s="2"/>
      <c r="BI590" s="2"/>
      <c r="BM590" s="2"/>
      <c r="BN590" s="2"/>
      <c r="BO590" s="2"/>
    </row>
    <row r="591" spans="18:67" x14ac:dyDescent="0.2">
      <c r="R591" s="2"/>
      <c r="S591" s="2"/>
      <c r="T591" s="2"/>
      <c r="U591" s="2"/>
      <c r="V591" s="2"/>
      <c r="W591" s="2"/>
      <c r="BD591" s="2"/>
      <c r="BE591" s="2"/>
      <c r="BF591" s="2"/>
      <c r="BG591" s="2"/>
      <c r="BH591" s="2"/>
      <c r="BI591" s="2"/>
      <c r="BM591" s="2"/>
      <c r="BN591" s="2"/>
      <c r="BO591" s="2"/>
    </row>
    <row r="592" spans="18:67" x14ac:dyDescent="0.2">
      <c r="R592" s="2"/>
      <c r="S592" s="2"/>
      <c r="T592" s="2"/>
      <c r="U592" s="2"/>
      <c r="V592" s="2"/>
      <c r="W592" s="2"/>
      <c r="BD592" s="2"/>
      <c r="BE592" s="2"/>
      <c r="BF592" s="2"/>
      <c r="BG592" s="2"/>
      <c r="BH592" s="2"/>
      <c r="BI592" s="2"/>
      <c r="BM592" s="2"/>
      <c r="BN592" s="2"/>
      <c r="BO592" s="2"/>
    </row>
    <row r="593" spans="18:67" x14ac:dyDescent="0.2">
      <c r="R593" s="2"/>
      <c r="S593" s="2"/>
      <c r="T593" s="2"/>
      <c r="U593" s="2"/>
      <c r="V593" s="2"/>
      <c r="W593" s="2"/>
      <c r="BD593" s="2"/>
      <c r="BE593" s="2"/>
      <c r="BF593" s="2"/>
      <c r="BG593" s="2"/>
      <c r="BH593" s="2"/>
      <c r="BI593" s="2"/>
      <c r="BM593" s="2"/>
      <c r="BN593" s="2"/>
      <c r="BO593" s="2"/>
    </row>
    <row r="594" spans="18:67" x14ac:dyDescent="0.2">
      <c r="R594" s="2"/>
      <c r="S594" s="2"/>
      <c r="T594" s="2"/>
      <c r="U594" s="2"/>
      <c r="V594" s="2"/>
      <c r="W594" s="2"/>
      <c r="BD594" s="2"/>
      <c r="BE594" s="2"/>
      <c r="BF594" s="2"/>
      <c r="BG594" s="2"/>
      <c r="BH594" s="2"/>
      <c r="BI594" s="2"/>
      <c r="BM594" s="2"/>
      <c r="BN594" s="2"/>
      <c r="BO594" s="2"/>
    </row>
    <row r="595" spans="18:67" x14ac:dyDescent="0.2">
      <c r="R595" s="2"/>
      <c r="S595" s="2"/>
      <c r="T595" s="2"/>
      <c r="U595" s="2"/>
      <c r="V595" s="2"/>
      <c r="W595" s="2"/>
      <c r="BD595" s="2"/>
      <c r="BE595" s="2"/>
      <c r="BF595" s="2"/>
      <c r="BG595" s="2"/>
      <c r="BH595" s="2"/>
      <c r="BI595" s="2"/>
      <c r="BM595" s="2"/>
      <c r="BN595" s="2"/>
      <c r="BO595" s="2"/>
    </row>
    <row r="596" spans="18:67" x14ac:dyDescent="0.2">
      <c r="R596" s="2"/>
      <c r="S596" s="2"/>
      <c r="T596" s="2"/>
      <c r="U596" s="2"/>
      <c r="V596" s="2"/>
      <c r="W596" s="2"/>
      <c r="BD596" s="2"/>
      <c r="BE596" s="2"/>
      <c r="BF596" s="2"/>
      <c r="BG596" s="2"/>
      <c r="BH596" s="2"/>
      <c r="BI596" s="2"/>
      <c r="BM596" s="2"/>
      <c r="BN596" s="2"/>
      <c r="BO596" s="2"/>
    </row>
    <row r="597" spans="18:67" x14ac:dyDescent="0.2">
      <c r="R597" s="2"/>
      <c r="S597" s="2"/>
      <c r="T597" s="2"/>
      <c r="U597" s="2"/>
      <c r="V597" s="2"/>
      <c r="W597" s="2"/>
      <c r="BD597" s="2"/>
      <c r="BE597" s="2"/>
      <c r="BF597" s="2"/>
      <c r="BG597" s="2"/>
      <c r="BH597" s="2"/>
      <c r="BI597" s="2"/>
      <c r="BM597" s="2"/>
      <c r="BN597" s="2"/>
      <c r="BO597" s="2"/>
    </row>
    <row r="598" spans="18:67" x14ac:dyDescent="0.2">
      <c r="R598" s="2"/>
      <c r="S598" s="2"/>
      <c r="T598" s="2"/>
      <c r="U598" s="2"/>
      <c r="V598" s="2"/>
      <c r="W598" s="2"/>
      <c r="BD598" s="2"/>
      <c r="BE598" s="2"/>
      <c r="BF598" s="2"/>
      <c r="BG598" s="2"/>
      <c r="BH598" s="2"/>
      <c r="BI598" s="2"/>
      <c r="BM598" s="2"/>
      <c r="BN598" s="2"/>
      <c r="BO598" s="2"/>
    </row>
    <row r="599" spans="18:67" x14ac:dyDescent="0.2">
      <c r="R599" s="2"/>
      <c r="S599" s="2"/>
      <c r="T599" s="2"/>
      <c r="U599" s="2"/>
      <c r="V599" s="2"/>
      <c r="W599" s="2"/>
      <c r="BD599" s="2"/>
      <c r="BE599" s="2"/>
      <c r="BF599" s="2"/>
      <c r="BG599" s="2"/>
      <c r="BH599" s="2"/>
      <c r="BI599" s="2"/>
      <c r="BM599" s="2"/>
      <c r="BN599" s="2"/>
      <c r="BO599" s="2"/>
    </row>
    <row r="600" spans="18:67" x14ac:dyDescent="0.2">
      <c r="R600" s="2"/>
      <c r="S600" s="2"/>
      <c r="T600" s="2"/>
      <c r="U600" s="2"/>
      <c r="V600" s="2"/>
      <c r="W600" s="2"/>
      <c r="BD600" s="2"/>
      <c r="BE600" s="2"/>
      <c r="BF600" s="2"/>
      <c r="BG600" s="2"/>
      <c r="BH600" s="2"/>
      <c r="BI600" s="2"/>
      <c r="BM600" s="2"/>
      <c r="BN600" s="2"/>
      <c r="BO600" s="2"/>
    </row>
    <row r="601" spans="18:67" x14ac:dyDescent="0.2">
      <c r="R601" s="2"/>
      <c r="S601" s="2"/>
      <c r="T601" s="2"/>
      <c r="U601" s="2"/>
      <c r="V601" s="2"/>
      <c r="W601" s="2"/>
      <c r="BD601" s="2"/>
      <c r="BE601" s="2"/>
      <c r="BF601" s="2"/>
      <c r="BG601" s="2"/>
      <c r="BH601" s="2"/>
      <c r="BI601" s="2"/>
      <c r="BM601" s="2"/>
      <c r="BN601" s="2"/>
      <c r="BO601" s="2"/>
    </row>
    <row r="602" spans="18:67" x14ac:dyDescent="0.2">
      <c r="R602" s="2"/>
      <c r="S602" s="2"/>
      <c r="T602" s="2"/>
      <c r="U602" s="2"/>
      <c r="V602" s="2"/>
      <c r="W602" s="2"/>
      <c r="BD602" s="2"/>
      <c r="BE602" s="2"/>
      <c r="BF602" s="2"/>
      <c r="BG602" s="2"/>
      <c r="BH602" s="2"/>
      <c r="BI602" s="2"/>
      <c r="BM602" s="2"/>
      <c r="BN602" s="2"/>
      <c r="BO602" s="2"/>
    </row>
    <row r="603" spans="18:67" x14ac:dyDescent="0.2">
      <c r="R603" s="2"/>
      <c r="S603" s="2"/>
      <c r="T603" s="2"/>
      <c r="U603" s="2"/>
      <c r="V603" s="2"/>
      <c r="W603" s="2"/>
      <c r="BD603" s="2"/>
      <c r="BE603" s="2"/>
      <c r="BF603" s="2"/>
      <c r="BG603" s="2"/>
      <c r="BH603" s="2"/>
      <c r="BI603" s="2"/>
      <c r="BM603" s="2"/>
      <c r="BN603" s="2"/>
      <c r="BO603" s="2"/>
    </row>
    <row r="604" spans="18:67" x14ac:dyDescent="0.2">
      <c r="R604" s="2"/>
      <c r="S604" s="2"/>
      <c r="T604" s="2"/>
      <c r="U604" s="2"/>
      <c r="V604" s="2"/>
      <c r="W604" s="2"/>
      <c r="BD604" s="2"/>
      <c r="BE604" s="2"/>
      <c r="BF604" s="2"/>
      <c r="BG604" s="2"/>
      <c r="BH604" s="2"/>
      <c r="BI604" s="2"/>
      <c r="BM604" s="2"/>
      <c r="BN604" s="2"/>
      <c r="BO604" s="2"/>
    </row>
    <row r="605" spans="18:67" x14ac:dyDescent="0.2">
      <c r="R605" s="2"/>
      <c r="S605" s="2"/>
      <c r="T605" s="2"/>
      <c r="U605" s="2"/>
      <c r="V605" s="2"/>
      <c r="W605" s="2"/>
      <c r="BD605" s="2"/>
      <c r="BE605" s="2"/>
      <c r="BF605" s="2"/>
      <c r="BG605" s="2"/>
      <c r="BH605" s="2"/>
      <c r="BI605" s="2"/>
      <c r="BM605" s="2"/>
      <c r="BN605" s="2"/>
      <c r="BO605" s="2"/>
    </row>
    <row r="606" spans="18:67" x14ac:dyDescent="0.2">
      <c r="R606" s="2"/>
      <c r="S606" s="2"/>
      <c r="T606" s="2"/>
      <c r="U606" s="2"/>
      <c r="V606" s="2"/>
      <c r="W606" s="2"/>
      <c r="BD606" s="2"/>
      <c r="BE606" s="2"/>
      <c r="BF606" s="2"/>
      <c r="BG606" s="2"/>
      <c r="BH606" s="2"/>
      <c r="BI606" s="2"/>
      <c r="BM606" s="2"/>
      <c r="BN606" s="2"/>
      <c r="BO606" s="2"/>
    </row>
    <row r="607" spans="18:67" x14ac:dyDescent="0.2">
      <c r="R607" s="2"/>
      <c r="S607" s="2"/>
      <c r="T607" s="2"/>
      <c r="U607" s="2"/>
      <c r="V607" s="2"/>
      <c r="W607" s="2"/>
      <c r="BD607" s="2"/>
      <c r="BE607" s="2"/>
      <c r="BF607" s="2"/>
      <c r="BG607" s="2"/>
      <c r="BH607" s="2"/>
      <c r="BI607" s="2"/>
      <c r="BM607" s="2"/>
      <c r="BN607" s="2"/>
      <c r="BO607" s="2"/>
    </row>
    <row r="608" spans="18:67" x14ac:dyDescent="0.2">
      <c r="R608" s="2"/>
      <c r="S608" s="2"/>
      <c r="T608" s="2"/>
      <c r="U608" s="2"/>
      <c r="V608" s="2"/>
      <c r="W608" s="2"/>
      <c r="BD608" s="2"/>
      <c r="BE608" s="2"/>
      <c r="BF608" s="2"/>
      <c r="BG608" s="2"/>
      <c r="BH608" s="2"/>
      <c r="BI608" s="2"/>
      <c r="BM608" s="2"/>
      <c r="BN608" s="2"/>
      <c r="BO608" s="2"/>
    </row>
    <row r="609" spans="18:67" x14ac:dyDescent="0.2">
      <c r="R609" s="2"/>
      <c r="S609" s="2"/>
      <c r="T609" s="2"/>
      <c r="U609" s="2"/>
      <c r="V609" s="2"/>
      <c r="W609" s="2"/>
      <c r="BD609" s="2"/>
      <c r="BE609" s="2"/>
      <c r="BF609" s="2"/>
      <c r="BG609" s="2"/>
      <c r="BH609" s="2"/>
      <c r="BI609" s="2"/>
      <c r="BM609" s="2"/>
      <c r="BN609" s="2"/>
      <c r="BO609" s="2"/>
    </row>
    <row r="610" spans="18:67" x14ac:dyDescent="0.2">
      <c r="R610" s="2"/>
      <c r="S610" s="2"/>
      <c r="T610" s="2"/>
      <c r="U610" s="2"/>
      <c r="V610" s="2"/>
      <c r="W610" s="2"/>
      <c r="BD610" s="2"/>
      <c r="BE610" s="2"/>
      <c r="BF610" s="2"/>
      <c r="BG610" s="2"/>
      <c r="BH610" s="2"/>
      <c r="BI610" s="2"/>
      <c r="BM610" s="2"/>
      <c r="BN610" s="2"/>
      <c r="BO610" s="2"/>
    </row>
    <row r="611" spans="18:67" x14ac:dyDescent="0.2">
      <c r="R611" s="2"/>
      <c r="S611" s="2"/>
      <c r="T611" s="2"/>
      <c r="U611" s="2"/>
      <c r="V611" s="2"/>
      <c r="W611" s="2"/>
      <c r="BD611" s="2"/>
      <c r="BE611" s="2"/>
      <c r="BF611" s="2"/>
      <c r="BG611" s="2"/>
      <c r="BH611" s="2"/>
      <c r="BI611" s="2"/>
      <c r="BM611" s="2"/>
      <c r="BN611" s="2"/>
      <c r="BO611" s="2"/>
    </row>
    <row r="612" spans="18:67" x14ac:dyDescent="0.2">
      <c r="R612" s="2"/>
      <c r="S612" s="2"/>
      <c r="T612" s="2"/>
      <c r="U612" s="2"/>
      <c r="V612" s="2"/>
      <c r="W612" s="2"/>
      <c r="BD612" s="2"/>
      <c r="BE612" s="2"/>
      <c r="BF612" s="2"/>
      <c r="BG612" s="2"/>
      <c r="BH612" s="2"/>
      <c r="BI612" s="2"/>
      <c r="BM612" s="2"/>
      <c r="BN612" s="2"/>
      <c r="BO612" s="2"/>
    </row>
    <row r="613" spans="18:67" x14ac:dyDescent="0.2">
      <c r="R613" s="2"/>
      <c r="S613" s="2"/>
      <c r="T613" s="2"/>
      <c r="U613" s="2"/>
      <c r="V613" s="2"/>
      <c r="W613" s="2"/>
      <c r="BD613" s="2"/>
      <c r="BE613" s="2"/>
      <c r="BF613" s="2"/>
      <c r="BG613" s="2"/>
      <c r="BH613" s="2"/>
      <c r="BI613" s="2"/>
      <c r="BM613" s="2"/>
      <c r="BN613" s="2"/>
      <c r="BO613" s="2"/>
    </row>
    <row r="614" spans="18:67" x14ac:dyDescent="0.2">
      <c r="R614" s="2"/>
      <c r="S614" s="2"/>
      <c r="T614" s="2"/>
      <c r="U614" s="2"/>
      <c r="V614" s="2"/>
      <c r="W614" s="2"/>
      <c r="BD614" s="2"/>
      <c r="BE614" s="2"/>
      <c r="BF614" s="2"/>
      <c r="BG614" s="2"/>
      <c r="BH614" s="2"/>
      <c r="BI614" s="2"/>
      <c r="BM614" s="2"/>
      <c r="BN614" s="2"/>
      <c r="BO614" s="2"/>
    </row>
    <row r="615" spans="18:67" x14ac:dyDescent="0.2">
      <c r="R615" s="2"/>
      <c r="S615" s="2"/>
      <c r="T615" s="2"/>
      <c r="U615" s="2"/>
      <c r="V615" s="2"/>
      <c r="W615" s="2"/>
      <c r="BD615" s="2"/>
      <c r="BE615" s="2"/>
      <c r="BF615" s="2"/>
      <c r="BG615" s="2"/>
      <c r="BH615" s="2"/>
      <c r="BI615" s="2"/>
      <c r="BM615" s="2"/>
      <c r="BN615" s="2"/>
      <c r="BO615" s="2"/>
    </row>
    <row r="616" spans="18:67" x14ac:dyDescent="0.2">
      <c r="R616" s="2"/>
      <c r="S616" s="2"/>
      <c r="T616" s="2"/>
      <c r="U616" s="2"/>
      <c r="V616" s="2"/>
      <c r="W616" s="2"/>
      <c r="BD616" s="2"/>
      <c r="BE616" s="2"/>
      <c r="BF616" s="2"/>
      <c r="BG616" s="2"/>
      <c r="BH616" s="2"/>
      <c r="BI616" s="2"/>
      <c r="BM616" s="2"/>
      <c r="BN616" s="2"/>
      <c r="BO616" s="2"/>
    </row>
    <row r="617" spans="18:67" x14ac:dyDescent="0.2">
      <c r="R617" s="2"/>
      <c r="S617" s="2"/>
      <c r="T617" s="2"/>
      <c r="U617" s="2"/>
      <c r="V617" s="2"/>
      <c r="W617" s="2"/>
      <c r="BD617" s="2"/>
      <c r="BE617" s="2"/>
      <c r="BF617" s="2"/>
      <c r="BG617" s="2"/>
      <c r="BH617" s="2"/>
      <c r="BI617" s="2"/>
      <c r="BM617" s="2"/>
      <c r="BN617" s="2"/>
      <c r="BO617" s="2"/>
    </row>
    <row r="618" spans="18:67" x14ac:dyDescent="0.2">
      <c r="R618" s="2"/>
      <c r="S618" s="2"/>
      <c r="T618" s="2"/>
      <c r="U618" s="2"/>
      <c r="V618" s="2"/>
      <c r="W618" s="2"/>
      <c r="BD618" s="2"/>
      <c r="BE618" s="2"/>
      <c r="BF618" s="2"/>
      <c r="BG618" s="2"/>
      <c r="BH618" s="2"/>
      <c r="BI618" s="2"/>
      <c r="BM618" s="2"/>
      <c r="BN618" s="2"/>
      <c r="BO618" s="2"/>
    </row>
    <row r="619" spans="18:67" x14ac:dyDescent="0.2">
      <c r="R619" s="2"/>
      <c r="S619" s="2"/>
      <c r="T619" s="2"/>
      <c r="U619" s="2"/>
      <c r="V619" s="2"/>
      <c r="W619" s="2"/>
      <c r="BD619" s="2"/>
      <c r="BE619" s="2"/>
      <c r="BF619" s="2"/>
      <c r="BG619" s="2"/>
      <c r="BH619" s="2"/>
      <c r="BI619" s="2"/>
      <c r="BM619" s="2"/>
      <c r="BN619" s="2"/>
      <c r="BO619" s="2"/>
    </row>
    <row r="620" spans="18:67" x14ac:dyDescent="0.2">
      <c r="R620" s="2"/>
      <c r="S620" s="2"/>
      <c r="T620" s="2"/>
      <c r="U620" s="2"/>
      <c r="V620" s="2"/>
      <c r="W620" s="2"/>
      <c r="BD620" s="2"/>
      <c r="BE620" s="2"/>
      <c r="BF620" s="2"/>
      <c r="BG620" s="2"/>
      <c r="BH620" s="2"/>
      <c r="BI620" s="2"/>
      <c r="BM620" s="2"/>
      <c r="BN620" s="2"/>
      <c r="BO620" s="2"/>
    </row>
    <row r="621" spans="18:67" x14ac:dyDescent="0.2">
      <c r="R621" s="2"/>
      <c r="S621" s="2"/>
      <c r="T621" s="2"/>
      <c r="U621" s="2"/>
      <c r="V621" s="2"/>
      <c r="W621" s="2"/>
      <c r="BD621" s="2"/>
      <c r="BE621" s="2"/>
      <c r="BF621" s="2"/>
      <c r="BG621" s="2"/>
      <c r="BH621" s="2"/>
      <c r="BI621" s="2"/>
      <c r="BM621" s="2"/>
      <c r="BN621" s="2"/>
      <c r="BO621" s="2"/>
    </row>
    <row r="622" spans="18:67" x14ac:dyDescent="0.2">
      <c r="R622" s="2"/>
      <c r="S622" s="2"/>
      <c r="T622" s="2"/>
      <c r="U622" s="2"/>
      <c r="V622" s="2"/>
      <c r="W622" s="2"/>
      <c r="BD622" s="2"/>
      <c r="BE622" s="2"/>
      <c r="BF622" s="2"/>
      <c r="BG622" s="2"/>
      <c r="BH622" s="2"/>
      <c r="BI622" s="2"/>
      <c r="BM622" s="2"/>
      <c r="BN622" s="2"/>
      <c r="BO622" s="2"/>
    </row>
    <row r="623" spans="18:67" x14ac:dyDescent="0.2">
      <c r="R623" s="2"/>
      <c r="S623" s="2"/>
      <c r="T623" s="2"/>
      <c r="U623" s="2"/>
      <c r="V623" s="2"/>
      <c r="W623" s="2"/>
      <c r="BD623" s="2"/>
      <c r="BE623" s="2"/>
      <c r="BF623" s="2"/>
      <c r="BG623" s="2"/>
      <c r="BH623" s="2"/>
      <c r="BI623" s="2"/>
      <c r="BM623" s="2"/>
      <c r="BN623" s="2"/>
      <c r="BO623" s="2"/>
    </row>
    <row r="624" spans="18:67" x14ac:dyDescent="0.2">
      <c r="R624" s="2"/>
      <c r="S624" s="2"/>
      <c r="T624" s="2"/>
      <c r="U624" s="2"/>
      <c r="V624" s="2"/>
      <c r="W624" s="2"/>
      <c r="BD624" s="2"/>
      <c r="BE624" s="2"/>
      <c r="BF624" s="2"/>
      <c r="BG624" s="2"/>
      <c r="BH624" s="2"/>
      <c r="BI624" s="2"/>
      <c r="BM624" s="2"/>
      <c r="BN624" s="2"/>
      <c r="BO624" s="2"/>
    </row>
    <row r="625" spans="18:67" x14ac:dyDescent="0.2">
      <c r="R625" s="2"/>
      <c r="S625" s="2"/>
      <c r="T625" s="2"/>
      <c r="U625" s="2"/>
      <c r="V625" s="2"/>
      <c r="W625" s="2"/>
      <c r="BD625" s="2"/>
      <c r="BE625" s="2"/>
      <c r="BF625" s="2"/>
      <c r="BG625" s="2"/>
      <c r="BH625" s="2"/>
      <c r="BI625" s="2"/>
      <c r="BM625" s="2"/>
      <c r="BN625" s="2"/>
      <c r="BO625" s="2"/>
    </row>
    <row r="626" spans="18:67" x14ac:dyDescent="0.2">
      <c r="R626" s="2"/>
      <c r="S626" s="2"/>
      <c r="T626" s="2"/>
      <c r="U626" s="2"/>
      <c r="V626" s="2"/>
      <c r="W626" s="2"/>
      <c r="BD626" s="2"/>
      <c r="BE626" s="2"/>
      <c r="BF626" s="2"/>
      <c r="BG626" s="2"/>
      <c r="BH626" s="2"/>
      <c r="BI626" s="2"/>
      <c r="BM626" s="2"/>
      <c r="BN626" s="2"/>
      <c r="BO626" s="2"/>
    </row>
    <row r="627" spans="18:67" x14ac:dyDescent="0.2">
      <c r="R627" s="2"/>
      <c r="S627" s="2"/>
      <c r="T627" s="2"/>
      <c r="U627" s="2"/>
      <c r="V627" s="2"/>
      <c r="W627" s="2"/>
      <c r="BD627" s="2"/>
      <c r="BE627" s="2"/>
      <c r="BF627" s="2"/>
      <c r="BG627" s="2"/>
      <c r="BH627" s="2"/>
      <c r="BI627" s="2"/>
      <c r="BM627" s="2"/>
      <c r="BN627" s="2"/>
      <c r="BO627" s="2"/>
    </row>
    <row r="628" spans="18:67" x14ac:dyDescent="0.2">
      <c r="R628" s="2"/>
      <c r="S628" s="2"/>
      <c r="T628" s="2"/>
      <c r="U628" s="2"/>
      <c r="V628" s="2"/>
      <c r="W628" s="2"/>
      <c r="BD628" s="2"/>
      <c r="BE628" s="2"/>
      <c r="BF628" s="2"/>
      <c r="BG628" s="2"/>
      <c r="BH628" s="2"/>
      <c r="BI628" s="2"/>
      <c r="BM628" s="2"/>
      <c r="BN628" s="2"/>
      <c r="BO628" s="2"/>
    </row>
    <row r="629" spans="18:67" x14ac:dyDescent="0.2">
      <c r="R629" s="2"/>
      <c r="S629" s="2"/>
      <c r="T629" s="2"/>
      <c r="U629" s="2"/>
      <c r="V629" s="2"/>
      <c r="W629" s="2"/>
      <c r="BD629" s="2"/>
      <c r="BE629" s="2"/>
      <c r="BF629" s="2"/>
      <c r="BG629" s="2"/>
      <c r="BH629" s="2"/>
      <c r="BI629" s="2"/>
      <c r="BM629" s="2"/>
      <c r="BN629" s="2"/>
      <c r="BO629" s="2"/>
    </row>
    <row r="630" spans="18:67" x14ac:dyDescent="0.2">
      <c r="R630" s="2"/>
      <c r="S630" s="2"/>
      <c r="T630" s="2"/>
      <c r="U630" s="2"/>
      <c r="V630" s="2"/>
      <c r="W630" s="2"/>
      <c r="BD630" s="2"/>
      <c r="BE630" s="2"/>
      <c r="BF630" s="2"/>
      <c r="BG630" s="2"/>
      <c r="BH630" s="2"/>
      <c r="BI630" s="2"/>
      <c r="BM630" s="2"/>
      <c r="BN630" s="2"/>
      <c r="BO630" s="2"/>
    </row>
    <row r="631" spans="18:67" x14ac:dyDescent="0.2">
      <c r="R631" s="2"/>
      <c r="S631" s="2"/>
      <c r="T631" s="2"/>
      <c r="U631" s="2"/>
      <c r="V631" s="2"/>
      <c r="W631" s="2"/>
      <c r="BD631" s="2"/>
      <c r="BE631" s="2"/>
      <c r="BF631" s="2"/>
      <c r="BG631" s="2"/>
      <c r="BH631" s="2"/>
      <c r="BI631" s="2"/>
      <c r="BM631" s="2"/>
      <c r="BN631" s="2"/>
      <c r="BO631" s="2"/>
    </row>
    <row r="632" spans="18:67" x14ac:dyDescent="0.2">
      <c r="R632" s="2"/>
      <c r="S632" s="2"/>
      <c r="T632" s="2"/>
      <c r="U632" s="2"/>
      <c r="V632" s="2"/>
      <c r="W632" s="2"/>
      <c r="BD632" s="2"/>
      <c r="BE632" s="2"/>
      <c r="BF632" s="2"/>
      <c r="BG632" s="2"/>
      <c r="BH632" s="2"/>
      <c r="BI632" s="2"/>
      <c r="BM632" s="2"/>
      <c r="BN632" s="2"/>
      <c r="BO632" s="2"/>
    </row>
    <row r="633" spans="18:67" x14ac:dyDescent="0.2">
      <c r="R633" s="2"/>
      <c r="S633" s="2"/>
      <c r="T633" s="2"/>
      <c r="U633" s="2"/>
      <c r="V633" s="2"/>
      <c r="W633" s="2"/>
      <c r="BD633" s="2"/>
      <c r="BE633" s="2"/>
      <c r="BF633" s="2"/>
      <c r="BG633" s="2"/>
      <c r="BH633" s="2"/>
      <c r="BI633" s="2"/>
      <c r="BM633" s="2"/>
      <c r="BN633" s="2"/>
      <c r="BO633" s="2"/>
    </row>
    <row r="634" spans="18:67" x14ac:dyDescent="0.2">
      <c r="R634" s="2"/>
      <c r="S634" s="2"/>
      <c r="T634" s="2"/>
      <c r="U634" s="2"/>
      <c r="V634" s="2"/>
      <c r="W634" s="2"/>
      <c r="BD634" s="2"/>
      <c r="BE634" s="2"/>
      <c r="BF634" s="2"/>
      <c r="BG634" s="2"/>
      <c r="BH634" s="2"/>
      <c r="BI634" s="2"/>
      <c r="BM634" s="2"/>
      <c r="BN634" s="2"/>
      <c r="BO634" s="2"/>
    </row>
    <row r="635" spans="18:67" x14ac:dyDescent="0.2">
      <c r="R635" s="2"/>
      <c r="S635" s="2"/>
      <c r="T635" s="2"/>
      <c r="U635" s="2"/>
      <c r="V635" s="2"/>
      <c r="W635" s="2"/>
      <c r="BD635" s="2"/>
      <c r="BE635" s="2"/>
      <c r="BF635" s="2"/>
      <c r="BG635" s="2"/>
      <c r="BH635" s="2"/>
      <c r="BI635" s="2"/>
      <c r="BM635" s="2"/>
      <c r="BN635" s="2"/>
      <c r="BO635" s="2"/>
    </row>
    <row r="636" spans="18:67" x14ac:dyDescent="0.2">
      <c r="R636" s="2"/>
      <c r="S636" s="2"/>
      <c r="T636" s="2"/>
      <c r="U636" s="2"/>
      <c r="V636" s="2"/>
      <c r="W636" s="2"/>
      <c r="BD636" s="2"/>
      <c r="BE636" s="2"/>
      <c r="BF636" s="2"/>
      <c r="BG636" s="2"/>
      <c r="BH636" s="2"/>
      <c r="BI636" s="2"/>
      <c r="BM636" s="2"/>
      <c r="BN636" s="2"/>
      <c r="BO636" s="2"/>
    </row>
    <row r="637" spans="18:67" x14ac:dyDescent="0.2">
      <c r="R637" s="2"/>
      <c r="S637" s="2"/>
      <c r="T637" s="2"/>
      <c r="U637" s="2"/>
      <c r="V637" s="2"/>
      <c r="W637" s="2"/>
      <c r="BD637" s="2"/>
      <c r="BE637" s="2"/>
      <c r="BF637" s="2"/>
      <c r="BG637" s="2"/>
      <c r="BH637" s="2"/>
      <c r="BI637" s="2"/>
      <c r="BM637" s="2"/>
      <c r="BN637" s="2"/>
      <c r="BO637" s="2"/>
    </row>
    <row r="638" spans="18:67" x14ac:dyDescent="0.2">
      <c r="R638" s="2"/>
      <c r="S638" s="2"/>
      <c r="T638" s="2"/>
      <c r="U638" s="2"/>
      <c r="V638" s="2"/>
      <c r="W638" s="2"/>
      <c r="BD638" s="2"/>
      <c r="BE638" s="2"/>
      <c r="BF638" s="2"/>
      <c r="BG638" s="2"/>
      <c r="BH638" s="2"/>
      <c r="BI638" s="2"/>
      <c r="BM638" s="2"/>
      <c r="BN638" s="2"/>
      <c r="BO638" s="2"/>
    </row>
    <row r="639" spans="18:67" x14ac:dyDescent="0.2">
      <c r="R639" s="2"/>
      <c r="S639" s="2"/>
      <c r="T639" s="2"/>
      <c r="U639" s="2"/>
      <c r="V639" s="2"/>
      <c r="W639" s="2"/>
      <c r="BD639" s="2"/>
      <c r="BE639" s="2"/>
      <c r="BF639" s="2"/>
      <c r="BG639" s="2"/>
      <c r="BH639" s="2"/>
      <c r="BI639" s="2"/>
      <c r="BM639" s="2"/>
      <c r="BN639" s="2"/>
      <c r="BO639" s="2"/>
    </row>
    <row r="640" spans="18:67" x14ac:dyDescent="0.2">
      <c r="R640" s="2"/>
      <c r="S640" s="2"/>
      <c r="T640" s="2"/>
      <c r="U640" s="2"/>
      <c r="V640" s="2"/>
      <c r="W640" s="2"/>
      <c r="BD640" s="2"/>
      <c r="BE640" s="2"/>
      <c r="BF640" s="2"/>
      <c r="BG640" s="2"/>
      <c r="BH640" s="2"/>
      <c r="BI640" s="2"/>
      <c r="BM640" s="2"/>
      <c r="BN640" s="2"/>
      <c r="BO640" s="2"/>
    </row>
    <row r="641" spans="18:67" x14ac:dyDescent="0.2">
      <c r="R641" s="2"/>
      <c r="S641" s="2"/>
      <c r="T641" s="2"/>
      <c r="U641" s="2"/>
      <c r="V641" s="2"/>
      <c r="W641" s="2"/>
      <c r="BD641" s="2"/>
      <c r="BE641" s="2"/>
      <c r="BF641" s="2"/>
      <c r="BG641" s="2"/>
      <c r="BH641" s="2"/>
      <c r="BI641" s="2"/>
      <c r="BM641" s="2"/>
      <c r="BN641" s="2"/>
      <c r="BO641" s="2"/>
    </row>
    <row r="642" spans="18:67" x14ac:dyDescent="0.2">
      <c r="R642" s="2"/>
      <c r="S642" s="2"/>
      <c r="T642" s="2"/>
      <c r="U642" s="2"/>
      <c r="V642" s="2"/>
      <c r="W642" s="2"/>
      <c r="BD642" s="2"/>
      <c r="BE642" s="2"/>
      <c r="BF642" s="2"/>
      <c r="BG642" s="2"/>
      <c r="BH642" s="2"/>
      <c r="BI642" s="2"/>
      <c r="BM642" s="2"/>
      <c r="BN642" s="2"/>
      <c r="BO642" s="2"/>
    </row>
    <row r="643" spans="18:67" x14ac:dyDescent="0.2">
      <c r="R643" s="2"/>
      <c r="S643" s="2"/>
      <c r="T643" s="2"/>
      <c r="U643" s="2"/>
      <c r="V643" s="2"/>
      <c r="W643" s="2"/>
      <c r="BD643" s="2"/>
      <c r="BE643" s="2"/>
      <c r="BF643" s="2"/>
      <c r="BG643" s="2"/>
      <c r="BH643" s="2"/>
      <c r="BI643" s="2"/>
      <c r="BM643" s="2"/>
      <c r="BN643" s="2"/>
      <c r="BO643" s="2"/>
    </row>
    <row r="644" spans="18:67" x14ac:dyDescent="0.2">
      <c r="R644" s="2"/>
      <c r="S644" s="2"/>
      <c r="T644" s="2"/>
      <c r="U644" s="2"/>
      <c r="V644" s="2"/>
      <c r="W644" s="2"/>
      <c r="BD644" s="2"/>
      <c r="BE644" s="2"/>
      <c r="BF644" s="2"/>
      <c r="BG644" s="2"/>
      <c r="BH644" s="2"/>
      <c r="BI644" s="2"/>
      <c r="BM644" s="2"/>
      <c r="BN644" s="2"/>
      <c r="BO644" s="2"/>
    </row>
    <row r="645" spans="18:67" x14ac:dyDescent="0.2">
      <c r="R645" s="2"/>
      <c r="S645" s="2"/>
      <c r="T645" s="2"/>
      <c r="U645" s="2"/>
      <c r="V645" s="2"/>
      <c r="W645" s="2"/>
      <c r="BD645" s="2"/>
      <c r="BE645" s="2"/>
      <c r="BF645" s="2"/>
      <c r="BG645" s="2"/>
      <c r="BH645" s="2"/>
      <c r="BI645" s="2"/>
      <c r="BM645" s="2"/>
      <c r="BN645" s="2"/>
      <c r="BO645" s="2"/>
    </row>
    <row r="646" spans="18:67" x14ac:dyDescent="0.2">
      <c r="R646" s="2"/>
      <c r="S646" s="2"/>
      <c r="T646" s="2"/>
      <c r="U646" s="2"/>
      <c r="V646" s="2"/>
      <c r="W646" s="2"/>
      <c r="BD646" s="2"/>
      <c r="BE646" s="2"/>
      <c r="BF646" s="2"/>
      <c r="BG646" s="2"/>
      <c r="BH646" s="2"/>
      <c r="BI646" s="2"/>
      <c r="BM646" s="2"/>
      <c r="BN646" s="2"/>
      <c r="BO646" s="2"/>
    </row>
    <row r="647" spans="18:67" x14ac:dyDescent="0.2">
      <c r="R647" s="2"/>
      <c r="S647" s="2"/>
      <c r="T647" s="2"/>
      <c r="U647" s="2"/>
      <c r="V647" s="2"/>
      <c r="W647" s="2"/>
      <c r="BD647" s="2"/>
      <c r="BE647" s="2"/>
      <c r="BF647" s="2"/>
      <c r="BG647" s="2"/>
      <c r="BH647" s="2"/>
      <c r="BI647" s="2"/>
      <c r="BM647" s="2"/>
      <c r="BN647" s="2"/>
      <c r="BO647" s="2"/>
    </row>
    <row r="648" spans="18:67" x14ac:dyDescent="0.2">
      <c r="R648" s="2"/>
      <c r="S648" s="2"/>
      <c r="T648" s="2"/>
      <c r="U648" s="2"/>
      <c r="V648" s="2"/>
      <c r="W648" s="2"/>
      <c r="BD648" s="2"/>
      <c r="BE648" s="2"/>
      <c r="BF648" s="2"/>
      <c r="BG648" s="2"/>
      <c r="BH648" s="2"/>
      <c r="BI648" s="2"/>
      <c r="BM648" s="2"/>
      <c r="BN648" s="2"/>
      <c r="BO648" s="2"/>
    </row>
    <row r="649" spans="18:67" x14ac:dyDescent="0.2">
      <c r="R649" s="2"/>
      <c r="S649" s="2"/>
      <c r="T649" s="2"/>
      <c r="U649" s="2"/>
      <c r="V649" s="2"/>
      <c r="W649" s="2"/>
      <c r="BD649" s="2"/>
      <c r="BE649" s="2"/>
      <c r="BF649" s="2"/>
      <c r="BG649" s="2"/>
      <c r="BH649" s="2"/>
      <c r="BI649" s="2"/>
      <c r="BM649" s="2"/>
      <c r="BN649" s="2"/>
      <c r="BO649" s="2"/>
    </row>
    <row r="650" spans="18:67" x14ac:dyDescent="0.2">
      <c r="R650" s="2"/>
      <c r="S650" s="2"/>
      <c r="T650" s="2"/>
      <c r="U650" s="2"/>
      <c r="V650" s="2"/>
      <c r="W650" s="2"/>
      <c r="BD650" s="2"/>
      <c r="BE650" s="2"/>
      <c r="BF650" s="2"/>
      <c r="BG650" s="2"/>
      <c r="BH650" s="2"/>
      <c r="BI650" s="2"/>
      <c r="BM650" s="2"/>
      <c r="BN650" s="2"/>
      <c r="BO650" s="2"/>
    </row>
    <row r="651" spans="18:67" x14ac:dyDescent="0.2">
      <c r="R651" s="2"/>
      <c r="S651" s="2"/>
      <c r="T651" s="2"/>
      <c r="U651" s="2"/>
      <c r="V651" s="2"/>
      <c r="W651" s="2"/>
      <c r="BD651" s="2"/>
      <c r="BE651" s="2"/>
      <c r="BF651" s="2"/>
      <c r="BG651" s="2"/>
      <c r="BH651" s="2"/>
      <c r="BI651" s="2"/>
      <c r="BM651" s="2"/>
      <c r="BN651" s="2"/>
      <c r="BO651" s="2"/>
    </row>
    <row r="652" spans="18:67" x14ac:dyDescent="0.2">
      <c r="R652" s="2"/>
      <c r="S652" s="2"/>
      <c r="T652" s="2"/>
      <c r="U652" s="2"/>
      <c r="V652" s="2"/>
      <c r="W652" s="2"/>
      <c r="BD652" s="2"/>
      <c r="BE652" s="2"/>
      <c r="BF652" s="2"/>
      <c r="BG652" s="2"/>
      <c r="BH652" s="2"/>
      <c r="BI652" s="2"/>
      <c r="BM652" s="2"/>
      <c r="BN652" s="2"/>
      <c r="BO652" s="2"/>
    </row>
    <row r="653" spans="18:67" x14ac:dyDescent="0.2">
      <c r="R653" s="2"/>
      <c r="S653" s="2"/>
      <c r="T653" s="2"/>
      <c r="U653" s="2"/>
      <c r="V653" s="2"/>
      <c r="W653" s="2"/>
      <c r="BD653" s="2"/>
      <c r="BE653" s="2"/>
      <c r="BF653" s="2"/>
      <c r="BG653" s="2"/>
      <c r="BH653" s="2"/>
      <c r="BI653" s="2"/>
      <c r="BM653" s="2"/>
      <c r="BN653" s="2"/>
      <c r="BO653" s="2"/>
    </row>
    <row r="654" spans="18:67" x14ac:dyDescent="0.2">
      <c r="R654" s="2"/>
      <c r="S654" s="2"/>
      <c r="T654" s="2"/>
      <c r="U654" s="2"/>
      <c r="V654" s="2"/>
      <c r="W654" s="2"/>
      <c r="BD654" s="2"/>
      <c r="BE654" s="2"/>
      <c r="BF654" s="2"/>
      <c r="BG654" s="2"/>
      <c r="BH654" s="2"/>
      <c r="BI654" s="2"/>
      <c r="BM654" s="2"/>
      <c r="BN654" s="2"/>
      <c r="BO654" s="2"/>
    </row>
    <row r="655" spans="18:67" x14ac:dyDescent="0.2">
      <c r="R655" s="2"/>
      <c r="S655" s="2"/>
      <c r="T655" s="2"/>
      <c r="U655" s="2"/>
      <c r="V655" s="2"/>
      <c r="W655" s="2"/>
      <c r="BD655" s="2"/>
      <c r="BE655" s="2"/>
      <c r="BF655" s="2"/>
      <c r="BG655" s="2"/>
      <c r="BH655" s="2"/>
      <c r="BI655" s="2"/>
      <c r="BM655" s="2"/>
      <c r="BN655" s="2"/>
      <c r="BO655" s="2"/>
    </row>
    <row r="656" spans="18:67" x14ac:dyDescent="0.2">
      <c r="R656" s="2"/>
      <c r="S656" s="2"/>
      <c r="T656" s="2"/>
      <c r="U656" s="2"/>
      <c r="V656" s="2"/>
      <c r="W656" s="2"/>
      <c r="BD656" s="2"/>
      <c r="BE656" s="2"/>
      <c r="BF656" s="2"/>
      <c r="BG656" s="2"/>
      <c r="BH656" s="2"/>
      <c r="BI656" s="2"/>
      <c r="BM656" s="2"/>
      <c r="BN656" s="2"/>
      <c r="BO656" s="2"/>
    </row>
    <row r="657" spans="18:67" x14ac:dyDescent="0.2">
      <c r="R657" s="2"/>
      <c r="S657" s="2"/>
      <c r="T657" s="2"/>
      <c r="U657" s="2"/>
      <c r="V657" s="2"/>
      <c r="W657" s="2"/>
      <c r="BD657" s="2"/>
      <c r="BE657" s="2"/>
      <c r="BF657" s="2"/>
      <c r="BG657" s="2"/>
      <c r="BH657" s="2"/>
      <c r="BI657" s="2"/>
      <c r="BM657" s="2"/>
      <c r="BN657" s="2"/>
      <c r="BO657" s="2"/>
    </row>
    <row r="658" spans="18:67" x14ac:dyDescent="0.2">
      <c r="R658" s="2"/>
      <c r="S658" s="2"/>
      <c r="T658" s="2"/>
      <c r="U658" s="2"/>
      <c r="V658" s="2"/>
      <c r="W658" s="2"/>
      <c r="BD658" s="2"/>
      <c r="BE658" s="2"/>
      <c r="BF658" s="2"/>
      <c r="BG658" s="2"/>
      <c r="BH658" s="2"/>
      <c r="BI658" s="2"/>
      <c r="BM658" s="2"/>
      <c r="BN658" s="2"/>
      <c r="BO658" s="2"/>
    </row>
    <row r="659" spans="18:67" x14ac:dyDescent="0.2">
      <c r="R659" s="2"/>
      <c r="S659" s="2"/>
      <c r="T659" s="2"/>
      <c r="U659" s="2"/>
      <c r="V659" s="2"/>
      <c r="W659" s="2"/>
      <c r="BD659" s="2"/>
      <c r="BE659" s="2"/>
      <c r="BF659" s="2"/>
      <c r="BG659" s="2"/>
      <c r="BH659" s="2"/>
      <c r="BI659" s="2"/>
      <c r="BM659" s="2"/>
      <c r="BN659" s="2"/>
      <c r="BO659" s="2"/>
    </row>
    <row r="660" spans="18:67" x14ac:dyDescent="0.2">
      <c r="R660" s="2"/>
      <c r="S660" s="2"/>
      <c r="T660" s="2"/>
      <c r="U660" s="2"/>
      <c r="V660" s="2"/>
      <c r="W660" s="2"/>
      <c r="BD660" s="2"/>
      <c r="BE660" s="2"/>
      <c r="BF660" s="2"/>
      <c r="BG660" s="2"/>
      <c r="BH660" s="2"/>
      <c r="BI660" s="2"/>
      <c r="BM660" s="2"/>
      <c r="BN660" s="2"/>
      <c r="BO660" s="2"/>
    </row>
    <row r="661" spans="18:67" x14ac:dyDescent="0.2">
      <c r="R661" s="2"/>
      <c r="S661" s="2"/>
      <c r="T661" s="2"/>
      <c r="U661" s="2"/>
      <c r="V661" s="2"/>
      <c r="W661" s="2"/>
      <c r="BD661" s="2"/>
      <c r="BE661" s="2"/>
      <c r="BF661" s="2"/>
      <c r="BG661" s="2"/>
      <c r="BH661" s="2"/>
      <c r="BI661" s="2"/>
      <c r="BM661" s="2"/>
      <c r="BN661" s="2"/>
      <c r="BO661" s="2"/>
    </row>
    <row r="662" spans="18:67" x14ac:dyDescent="0.2">
      <c r="R662" s="2"/>
      <c r="S662" s="2"/>
      <c r="T662" s="2"/>
      <c r="U662" s="2"/>
      <c r="V662" s="2"/>
      <c r="W662" s="2"/>
      <c r="BD662" s="2"/>
      <c r="BE662" s="2"/>
      <c r="BF662" s="2"/>
      <c r="BG662" s="2"/>
      <c r="BH662" s="2"/>
      <c r="BI662" s="2"/>
      <c r="BM662" s="2"/>
      <c r="BN662" s="2"/>
      <c r="BO662" s="2"/>
    </row>
    <row r="663" spans="18:67" x14ac:dyDescent="0.2">
      <c r="R663" s="2"/>
      <c r="S663" s="2"/>
      <c r="T663" s="2"/>
      <c r="U663" s="2"/>
      <c r="V663" s="2"/>
      <c r="W663" s="2"/>
      <c r="BD663" s="2"/>
      <c r="BE663" s="2"/>
      <c r="BF663" s="2"/>
      <c r="BG663" s="2"/>
      <c r="BH663" s="2"/>
      <c r="BI663" s="2"/>
      <c r="BM663" s="2"/>
      <c r="BN663" s="2"/>
      <c r="BO663" s="2"/>
    </row>
    <row r="664" spans="18:67" x14ac:dyDescent="0.2">
      <c r="R664" s="2"/>
      <c r="S664" s="2"/>
      <c r="T664" s="2"/>
      <c r="U664" s="2"/>
      <c r="V664" s="2"/>
      <c r="W664" s="2"/>
      <c r="BD664" s="2"/>
      <c r="BE664" s="2"/>
      <c r="BF664" s="2"/>
      <c r="BG664" s="2"/>
      <c r="BH664" s="2"/>
      <c r="BI664" s="2"/>
      <c r="BM664" s="2"/>
      <c r="BN664" s="2"/>
      <c r="BO664" s="2"/>
    </row>
    <row r="665" spans="18:67" x14ac:dyDescent="0.2">
      <c r="R665" s="2"/>
      <c r="S665" s="2"/>
      <c r="T665" s="2"/>
      <c r="U665" s="2"/>
      <c r="V665" s="2"/>
      <c r="W665" s="2"/>
      <c r="BD665" s="2"/>
      <c r="BE665" s="2"/>
      <c r="BF665" s="2"/>
      <c r="BG665" s="2"/>
      <c r="BH665" s="2"/>
      <c r="BI665" s="2"/>
      <c r="BM665" s="2"/>
      <c r="BN665" s="2"/>
      <c r="BO665" s="2"/>
    </row>
    <row r="666" spans="18:67" x14ac:dyDescent="0.2">
      <c r="R666" s="2"/>
      <c r="S666" s="2"/>
      <c r="T666" s="2"/>
      <c r="U666" s="2"/>
      <c r="V666" s="2"/>
      <c r="W666" s="2"/>
      <c r="BD666" s="2"/>
      <c r="BE666" s="2"/>
      <c r="BF666" s="2"/>
      <c r="BG666" s="2"/>
      <c r="BH666" s="2"/>
      <c r="BI666" s="2"/>
      <c r="BM666" s="2"/>
      <c r="BN666" s="2"/>
      <c r="BO666" s="2"/>
    </row>
    <row r="667" spans="18:67" x14ac:dyDescent="0.2">
      <c r="R667" s="2"/>
      <c r="S667" s="2"/>
      <c r="T667" s="2"/>
      <c r="U667" s="2"/>
      <c r="V667" s="2"/>
      <c r="W667" s="2"/>
      <c r="BD667" s="2"/>
      <c r="BE667" s="2"/>
      <c r="BF667" s="2"/>
      <c r="BG667" s="2"/>
      <c r="BH667" s="2"/>
      <c r="BI667" s="2"/>
      <c r="BM667" s="2"/>
      <c r="BN667" s="2"/>
      <c r="BO667" s="2"/>
    </row>
    <row r="668" spans="18:67" x14ac:dyDescent="0.2">
      <c r="R668" s="2"/>
      <c r="S668" s="2"/>
      <c r="T668" s="2"/>
      <c r="U668" s="2"/>
      <c r="V668" s="2"/>
      <c r="W668" s="2"/>
      <c r="BD668" s="2"/>
      <c r="BE668" s="2"/>
      <c r="BF668" s="2"/>
      <c r="BG668" s="2"/>
      <c r="BH668" s="2"/>
      <c r="BI668" s="2"/>
      <c r="BM668" s="2"/>
      <c r="BN668" s="2"/>
      <c r="BO668" s="2"/>
    </row>
    <row r="669" spans="18:67" x14ac:dyDescent="0.2">
      <c r="R669" s="2"/>
      <c r="S669" s="2"/>
      <c r="T669" s="2"/>
      <c r="U669" s="2"/>
      <c r="V669" s="2"/>
      <c r="W669" s="2"/>
      <c r="BD669" s="2"/>
      <c r="BE669" s="2"/>
      <c r="BF669" s="2"/>
      <c r="BG669" s="2"/>
      <c r="BH669" s="2"/>
      <c r="BI669" s="2"/>
      <c r="BM669" s="2"/>
      <c r="BN669" s="2"/>
      <c r="BO669" s="2"/>
    </row>
    <row r="670" spans="18:67" x14ac:dyDescent="0.2">
      <c r="R670" s="2"/>
      <c r="S670" s="2"/>
      <c r="T670" s="2"/>
      <c r="U670" s="2"/>
      <c r="V670" s="2"/>
      <c r="W670" s="2"/>
      <c r="BD670" s="2"/>
      <c r="BE670" s="2"/>
      <c r="BF670" s="2"/>
      <c r="BG670" s="2"/>
      <c r="BH670" s="2"/>
      <c r="BI670" s="2"/>
      <c r="BM670" s="2"/>
      <c r="BN670" s="2"/>
      <c r="BO670" s="2"/>
    </row>
    <row r="671" spans="18:67" x14ac:dyDescent="0.2">
      <c r="R671" s="2"/>
      <c r="S671" s="2"/>
      <c r="T671" s="2"/>
      <c r="U671" s="2"/>
      <c r="V671" s="2"/>
      <c r="W671" s="2"/>
      <c r="BD671" s="2"/>
      <c r="BE671" s="2"/>
      <c r="BF671" s="2"/>
      <c r="BG671" s="2"/>
      <c r="BH671" s="2"/>
      <c r="BI671" s="2"/>
      <c r="BM671" s="2"/>
      <c r="BN671" s="2"/>
      <c r="BO671" s="2"/>
    </row>
    <row r="672" spans="18:67" x14ac:dyDescent="0.2">
      <c r="R672" s="2"/>
      <c r="S672" s="2"/>
      <c r="T672" s="2"/>
      <c r="U672" s="2"/>
      <c r="V672" s="2"/>
      <c r="W672" s="2"/>
      <c r="BD672" s="2"/>
      <c r="BE672" s="2"/>
      <c r="BF672" s="2"/>
      <c r="BG672" s="2"/>
      <c r="BH672" s="2"/>
      <c r="BI672" s="2"/>
      <c r="BM672" s="2"/>
      <c r="BN672" s="2"/>
      <c r="BO672" s="2"/>
    </row>
    <row r="673" spans="18:67" x14ac:dyDescent="0.2">
      <c r="R673" s="2"/>
      <c r="S673" s="2"/>
      <c r="T673" s="2"/>
      <c r="U673" s="2"/>
      <c r="V673" s="2"/>
      <c r="W673" s="2"/>
      <c r="BD673" s="2"/>
      <c r="BE673" s="2"/>
      <c r="BF673" s="2"/>
      <c r="BG673" s="2"/>
      <c r="BH673" s="2"/>
      <c r="BI673" s="2"/>
      <c r="BM673" s="2"/>
      <c r="BN673" s="2"/>
      <c r="BO673" s="2"/>
    </row>
    <row r="674" spans="18:67" x14ac:dyDescent="0.2">
      <c r="R674" s="2"/>
      <c r="S674" s="2"/>
      <c r="T674" s="2"/>
      <c r="U674" s="2"/>
      <c r="V674" s="2"/>
      <c r="W674" s="2"/>
      <c r="BD674" s="2"/>
      <c r="BE674" s="2"/>
      <c r="BF674" s="2"/>
      <c r="BG674" s="2"/>
      <c r="BH674" s="2"/>
      <c r="BI674" s="2"/>
      <c r="BM674" s="2"/>
      <c r="BN674" s="2"/>
      <c r="BO674" s="2"/>
    </row>
    <row r="675" spans="18:67" x14ac:dyDescent="0.2">
      <c r="R675" s="2"/>
      <c r="S675" s="2"/>
      <c r="T675" s="2"/>
      <c r="U675" s="2"/>
      <c r="V675" s="2"/>
      <c r="W675" s="2"/>
      <c r="BD675" s="2"/>
      <c r="BE675" s="2"/>
      <c r="BF675" s="2"/>
      <c r="BG675" s="2"/>
      <c r="BH675" s="2"/>
      <c r="BI675" s="2"/>
      <c r="BM675" s="2"/>
      <c r="BN675" s="2"/>
      <c r="BO675" s="2"/>
    </row>
    <row r="676" spans="18:67" x14ac:dyDescent="0.2">
      <c r="R676" s="2"/>
      <c r="S676" s="2"/>
      <c r="T676" s="2"/>
      <c r="U676" s="2"/>
      <c r="V676" s="2"/>
      <c r="W676" s="2"/>
      <c r="BD676" s="2"/>
      <c r="BE676" s="2"/>
      <c r="BF676" s="2"/>
      <c r="BG676" s="2"/>
      <c r="BH676" s="2"/>
      <c r="BI676" s="2"/>
      <c r="BM676" s="2"/>
      <c r="BN676" s="2"/>
      <c r="BO676" s="2"/>
    </row>
    <row r="677" spans="18:67" x14ac:dyDescent="0.2">
      <c r="R677" s="2"/>
      <c r="S677" s="2"/>
      <c r="T677" s="2"/>
      <c r="U677" s="2"/>
      <c r="V677" s="2"/>
      <c r="W677" s="2"/>
      <c r="BD677" s="2"/>
      <c r="BE677" s="2"/>
      <c r="BF677" s="2"/>
      <c r="BG677" s="2"/>
      <c r="BH677" s="2"/>
      <c r="BI677" s="2"/>
      <c r="BM677" s="2"/>
      <c r="BN677" s="2"/>
      <c r="BO677" s="2"/>
    </row>
    <row r="678" spans="18:67" x14ac:dyDescent="0.2">
      <c r="R678" s="2"/>
      <c r="S678" s="2"/>
      <c r="T678" s="2"/>
      <c r="U678" s="2"/>
      <c r="V678" s="2"/>
      <c r="W678" s="2"/>
      <c r="BD678" s="2"/>
      <c r="BE678" s="2"/>
      <c r="BF678" s="2"/>
      <c r="BG678" s="2"/>
      <c r="BH678" s="2"/>
      <c r="BI678" s="2"/>
      <c r="BM678" s="2"/>
      <c r="BN678" s="2"/>
      <c r="BO678" s="2"/>
    </row>
    <row r="679" spans="18:67" x14ac:dyDescent="0.2">
      <c r="R679" s="2"/>
      <c r="S679" s="2"/>
      <c r="T679" s="2"/>
      <c r="U679" s="2"/>
      <c r="V679" s="2"/>
      <c r="W679" s="2"/>
      <c r="BD679" s="2"/>
      <c r="BE679" s="2"/>
      <c r="BF679" s="2"/>
      <c r="BG679" s="2"/>
      <c r="BH679" s="2"/>
      <c r="BI679" s="2"/>
      <c r="BM679" s="2"/>
      <c r="BN679" s="2"/>
      <c r="BO679" s="2"/>
    </row>
    <row r="680" spans="18:67" x14ac:dyDescent="0.2">
      <c r="R680" s="2"/>
      <c r="S680" s="2"/>
      <c r="T680" s="2"/>
      <c r="U680" s="2"/>
      <c r="V680" s="2"/>
      <c r="W680" s="2"/>
      <c r="BD680" s="2"/>
      <c r="BE680" s="2"/>
      <c r="BF680" s="2"/>
      <c r="BG680" s="2"/>
      <c r="BH680" s="2"/>
      <c r="BI680" s="2"/>
      <c r="BM680" s="2"/>
      <c r="BN680" s="2"/>
      <c r="BO680" s="2"/>
    </row>
    <row r="681" spans="18:67" x14ac:dyDescent="0.2">
      <c r="R681" s="2"/>
      <c r="S681" s="2"/>
      <c r="T681" s="2"/>
      <c r="U681" s="2"/>
      <c r="V681" s="2"/>
      <c r="W681" s="2"/>
      <c r="BD681" s="2"/>
      <c r="BE681" s="2"/>
      <c r="BF681" s="2"/>
      <c r="BG681" s="2"/>
      <c r="BH681" s="2"/>
      <c r="BI681" s="2"/>
      <c r="BM681" s="2"/>
      <c r="BN681" s="2"/>
      <c r="BO681" s="2"/>
    </row>
    <row r="682" spans="18:67" x14ac:dyDescent="0.2">
      <c r="R682" s="2"/>
      <c r="S682" s="2"/>
      <c r="T682" s="2"/>
      <c r="U682" s="2"/>
      <c r="V682" s="2"/>
      <c r="W682" s="2"/>
      <c r="BD682" s="2"/>
      <c r="BE682" s="2"/>
      <c r="BF682" s="2"/>
      <c r="BG682" s="2"/>
      <c r="BH682" s="2"/>
      <c r="BI682" s="2"/>
      <c r="BM682" s="2"/>
      <c r="BN682" s="2"/>
      <c r="BO682" s="2"/>
    </row>
    <row r="683" spans="18:67" x14ac:dyDescent="0.2">
      <c r="R683" s="2"/>
      <c r="S683" s="2"/>
      <c r="T683" s="2"/>
      <c r="U683" s="2"/>
      <c r="V683" s="2"/>
      <c r="W683" s="2"/>
      <c r="BD683" s="2"/>
      <c r="BE683" s="2"/>
      <c r="BF683" s="2"/>
      <c r="BG683" s="2"/>
      <c r="BH683" s="2"/>
      <c r="BI683" s="2"/>
      <c r="BM683" s="2"/>
      <c r="BN683" s="2"/>
      <c r="BO683" s="2"/>
    </row>
    <row r="684" spans="18:67" x14ac:dyDescent="0.2">
      <c r="R684" s="2"/>
      <c r="S684" s="2"/>
      <c r="T684" s="2"/>
      <c r="U684" s="2"/>
      <c r="V684" s="2"/>
      <c r="W684" s="2"/>
      <c r="BD684" s="2"/>
      <c r="BE684" s="2"/>
      <c r="BF684" s="2"/>
      <c r="BG684" s="2"/>
      <c r="BH684" s="2"/>
      <c r="BI684" s="2"/>
      <c r="BM684" s="2"/>
      <c r="BN684" s="2"/>
      <c r="BO684" s="2"/>
    </row>
    <row r="685" spans="18:67" x14ac:dyDescent="0.2">
      <c r="R685" s="2"/>
      <c r="S685" s="2"/>
      <c r="T685" s="2"/>
      <c r="U685" s="2"/>
      <c r="V685" s="2"/>
      <c r="W685" s="2"/>
      <c r="BD685" s="2"/>
      <c r="BE685" s="2"/>
      <c r="BF685" s="2"/>
      <c r="BG685" s="2"/>
      <c r="BH685" s="2"/>
      <c r="BI685" s="2"/>
      <c r="BM685" s="2"/>
      <c r="BN685" s="2"/>
      <c r="BO685" s="2"/>
    </row>
    <row r="686" spans="18:67" x14ac:dyDescent="0.2">
      <c r="R686" s="2"/>
      <c r="S686" s="2"/>
      <c r="T686" s="2"/>
      <c r="U686" s="2"/>
      <c r="V686" s="2"/>
      <c r="W686" s="2"/>
      <c r="BD686" s="2"/>
      <c r="BE686" s="2"/>
      <c r="BF686" s="2"/>
      <c r="BG686" s="2"/>
      <c r="BH686" s="2"/>
      <c r="BI686" s="2"/>
      <c r="BM686" s="2"/>
      <c r="BN686" s="2"/>
      <c r="BO686" s="2"/>
    </row>
    <row r="687" spans="18:67" x14ac:dyDescent="0.2">
      <c r="R687" s="2"/>
      <c r="S687" s="2"/>
      <c r="T687" s="2"/>
      <c r="U687" s="2"/>
      <c r="V687" s="2"/>
      <c r="W687" s="2"/>
      <c r="BD687" s="2"/>
      <c r="BE687" s="2"/>
      <c r="BF687" s="2"/>
      <c r="BG687" s="2"/>
      <c r="BH687" s="2"/>
      <c r="BI687" s="2"/>
      <c r="BM687" s="2"/>
      <c r="BN687" s="2"/>
      <c r="BO687" s="2"/>
    </row>
    <row r="688" spans="18:67" x14ac:dyDescent="0.2">
      <c r="R688" s="2"/>
      <c r="S688" s="2"/>
      <c r="T688" s="2"/>
      <c r="U688" s="2"/>
      <c r="V688" s="2"/>
      <c r="W688" s="2"/>
      <c r="BD688" s="2"/>
      <c r="BE688" s="2"/>
      <c r="BF688" s="2"/>
      <c r="BG688" s="2"/>
      <c r="BH688" s="2"/>
      <c r="BI688" s="2"/>
      <c r="BM688" s="2"/>
      <c r="BN688" s="2"/>
      <c r="BO688" s="2"/>
    </row>
    <row r="689" spans="18:67" x14ac:dyDescent="0.2">
      <c r="R689" s="2"/>
      <c r="S689" s="2"/>
      <c r="T689" s="2"/>
      <c r="U689" s="2"/>
      <c r="V689" s="2"/>
      <c r="W689" s="2"/>
      <c r="BD689" s="2"/>
      <c r="BE689" s="2"/>
      <c r="BF689" s="2"/>
      <c r="BG689" s="2"/>
      <c r="BH689" s="2"/>
      <c r="BI689" s="2"/>
      <c r="BM689" s="2"/>
      <c r="BN689" s="2"/>
      <c r="BO689" s="2"/>
    </row>
    <row r="690" spans="18:67" x14ac:dyDescent="0.2">
      <c r="R690" s="2"/>
      <c r="S690" s="2"/>
      <c r="T690" s="2"/>
      <c r="U690" s="2"/>
      <c r="V690" s="2"/>
      <c r="W690" s="2"/>
      <c r="BD690" s="2"/>
      <c r="BE690" s="2"/>
      <c r="BF690" s="2"/>
      <c r="BG690" s="2"/>
      <c r="BH690" s="2"/>
      <c r="BI690" s="2"/>
      <c r="BM690" s="2"/>
      <c r="BN690" s="2"/>
      <c r="BO690" s="2"/>
    </row>
    <row r="691" spans="18:67" x14ac:dyDescent="0.2">
      <c r="R691" s="2"/>
      <c r="S691" s="2"/>
      <c r="T691" s="2"/>
      <c r="U691" s="2"/>
      <c r="V691" s="2"/>
      <c r="W691" s="2"/>
      <c r="BD691" s="2"/>
      <c r="BE691" s="2"/>
      <c r="BF691" s="2"/>
      <c r="BG691" s="2"/>
      <c r="BH691" s="2"/>
      <c r="BI691" s="2"/>
      <c r="BM691" s="2"/>
      <c r="BN691" s="2"/>
      <c r="BO691" s="2"/>
    </row>
    <row r="692" spans="18:67" x14ac:dyDescent="0.2">
      <c r="R692" s="2"/>
      <c r="S692" s="2"/>
      <c r="T692" s="2"/>
      <c r="U692" s="2"/>
      <c r="V692" s="2"/>
      <c r="W692" s="2"/>
      <c r="BD692" s="2"/>
      <c r="BE692" s="2"/>
      <c r="BF692" s="2"/>
      <c r="BG692" s="2"/>
      <c r="BH692" s="2"/>
      <c r="BI692" s="2"/>
      <c r="BM692" s="2"/>
      <c r="BN692" s="2"/>
      <c r="BO692" s="2"/>
    </row>
    <row r="693" spans="18:67" x14ac:dyDescent="0.2">
      <c r="R693" s="2"/>
      <c r="S693" s="2"/>
      <c r="T693" s="2"/>
      <c r="U693" s="2"/>
      <c r="V693" s="2"/>
      <c r="W693" s="2"/>
      <c r="BD693" s="2"/>
      <c r="BE693" s="2"/>
      <c r="BF693" s="2"/>
      <c r="BG693" s="2"/>
      <c r="BH693" s="2"/>
      <c r="BI693" s="2"/>
      <c r="BM693" s="2"/>
      <c r="BN693" s="2"/>
      <c r="BO693" s="2"/>
    </row>
    <row r="694" spans="18:67" x14ac:dyDescent="0.2">
      <c r="R694" s="2"/>
      <c r="S694" s="2"/>
      <c r="T694" s="2"/>
      <c r="U694" s="2"/>
      <c r="V694" s="2"/>
      <c r="W694" s="2"/>
      <c r="BD694" s="2"/>
      <c r="BE694" s="2"/>
      <c r="BF694" s="2"/>
      <c r="BG694" s="2"/>
      <c r="BH694" s="2"/>
      <c r="BI694" s="2"/>
      <c r="BM694" s="2"/>
      <c r="BN694" s="2"/>
      <c r="BO694" s="2"/>
    </row>
    <row r="695" spans="18:67" x14ac:dyDescent="0.2">
      <c r="R695" s="2"/>
      <c r="S695" s="2"/>
      <c r="T695" s="2"/>
      <c r="U695" s="2"/>
      <c r="V695" s="2"/>
      <c r="W695" s="2"/>
      <c r="BD695" s="2"/>
      <c r="BE695" s="2"/>
      <c r="BF695" s="2"/>
      <c r="BG695" s="2"/>
      <c r="BH695" s="2"/>
      <c r="BI695" s="2"/>
      <c r="BM695" s="2"/>
      <c r="BN695" s="2"/>
      <c r="BO695" s="2"/>
    </row>
    <row r="696" spans="18:67" x14ac:dyDescent="0.2">
      <c r="R696" s="2"/>
      <c r="S696" s="2"/>
      <c r="T696" s="2"/>
      <c r="U696" s="2"/>
      <c r="V696" s="2"/>
      <c r="W696" s="2"/>
      <c r="BD696" s="2"/>
      <c r="BE696" s="2"/>
      <c r="BF696" s="2"/>
      <c r="BG696" s="2"/>
      <c r="BH696" s="2"/>
      <c r="BI696" s="2"/>
      <c r="BM696" s="2"/>
      <c r="BN696" s="2"/>
      <c r="BO696" s="2"/>
    </row>
    <row r="697" spans="18:67" x14ac:dyDescent="0.2">
      <c r="R697" s="2"/>
      <c r="S697" s="2"/>
      <c r="T697" s="2"/>
      <c r="U697" s="2"/>
      <c r="V697" s="2"/>
      <c r="W697" s="2"/>
      <c r="BD697" s="2"/>
      <c r="BE697" s="2"/>
      <c r="BF697" s="2"/>
      <c r="BG697" s="2"/>
      <c r="BH697" s="2"/>
      <c r="BI697" s="2"/>
      <c r="BM697" s="2"/>
      <c r="BN697" s="2"/>
      <c r="BO697" s="2"/>
    </row>
    <row r="698" spans="18:67" x14ac:dyDescent="0.2">
      <c r="R698" s="2"/>
      <c r="S698" s="2"/>
      <c r="T698" s="2"/>
      <c r="U698" s="2"/>
      <c r="V698" s="2"/>
      <c r="W698" s="2"/>
      <c r="BD698" s="2"/>
      <c r="BE698" s="2"/>
      <c r="BF698" s="2"/>
      <c r="BG698" s="2"/>
      <c r="BH698" s="2"/>
      <c r="BI698" s="2"/>
      <c r="BM698" s="2"/>
      <c r="BN698" s="2"/>
      <c r="BO698" s="2"/>
    </row>
    <row r="699" spans="18:67" x14ac:dyDescent="0.2">
      <c r="R699" s="2"/>
      <c r="S699" s="2"/>
      <c r="T699" s="2"/>
      <c r="U699" s="2"/>
      <c r="V699" s="2"/>
      <c r="W699" s="2"/>
      <c r="BD699" s="2"/>
      <c r="BE699" s="2"/>
      <c r="BF699" s="2"/>
      <c r="BG699" s="2"/>
      <c r="BH699" s="2"/>
      <c r="BI699" s="2"/>
      <c r="BM699" s="2"/>
      <c r="BN699" s="2"/>
      <c r="BO699" s="2"/>
    </row>
    <row r="700" spans="18:67" x14ac:dyDescent="0.2">
      <c r="R700" s="2"/>
      <c r="S700" s="2"/>
      <c r="T700" s="2"/>
      <c r="U700" s="2"/>
      <c r="V700" s="2"/>
      <c r="W700" s="2"/>
      <c r="BD700" s="2"/>
      <c r="BE700" s="2"/>
      <c r="BF700" s="2"/>
      <c r="BG700" s="2"/>
      <c r="BH700" s="2"/>
      <c r="BI700" s="2"/>
      <c r="BM700" s="2"/>
      <c r="BN700" s="2"/>
      <c r="BO700" s="2"/>
    </row>
    <row r="701" spans="18:67" x14ac:dyDescent="0.2">
      <c r="R701" s="2"/>
      <c r="S701" s="2"/>
      <c r="T701" s="2"/>
      <c r="U701" s="2"/>
      <c r="V701" s="2"/>
      <c r="W701" s="2"/>
      <c r="BD701" s="2"/>
      <c r="BE701" s="2"/>
      <c r="BF701" s="2"/>
      <c r="BG701" s="2"/>
      <c r="BH701" s="2"/>
      <c r="BI701" s="2"/>
      <c r="BM701" s="2"/>
      <c r="BN701" s="2"/>
      <c r="BO701" s="2"/>
    </row>
    <row r="702" spans="18:67" x14ac:dyDescent="0.2">
      <c r="R702" s="2"/>
      <c r="S702" s="2"/>
      <c r="T702" s="2"/>
      <c r="U702" s="2"/>
      <c r="V702" s="2"/>
      <c r="W702" s="2"/>
      <c r="BD702" s="2"/>
      <c r="BE702" s="2"/>
      <c r="BF702" s="2"/>
      <c r="BG702" s="2"/>
      <c r="BH702" s="2"/>
      <c r="BI702" s="2"/>
      <c r="BM702" s="2"/>
      <c r="BN702" s="2"/>
      <c r="BO702" s="2"/>
    </row>
    <row r="703" spans="18:67" x14ac:dyDescent="0.2">
      <c r="R703" s="2"/>
      <c r="S703" s="2"/>
      <c r="T703" s="2"/>
      <c r="U703" s="2"/>
      <c r="V703" s="2"/>
      <c r="W703" s="2"/>
      <c r="BD703" s="2"/>
      <c r="BE703" s="2"/>
      <c r="BF703" s="2"/>
      <c r="BG703" s="2"/>
      <c r="BH703" s="2"/>
      <c r="BI703" s="2"/>
      <c r="BM703" s="2"/>
      <c r="BN703" s="2"/>
      <c r="BO703" s="2"/>
    </row>
    <row r="704" spans="18:67" x14ac:dyDescent="0.2">
      <c r="R704" s="2"/>
      <c r="S704" s="2"/>
      <c r="T704" s="2"/>
      <c r="U704" s="2"/>
      <c r="V704" s="2"/>
      <c r="W704" s="2"/>
      <c r="BD704" s="2"/>
      <c r="BE704" s="2"/>
      <c r="BF704" s="2"/>
      <c r="BG704" s="2"/>
      <c r="BH704" s="2"/>
      <c r="BI704" s="2"/>
      <c r="BM704" s="2"/>
      <c r="BN704" s="2"/>
      <c r="BO704" s="2"/>
    </row>
    <row r="705" spans="18:67" x14ac:dyDescent="0.2">
      <c r="R705" s="2"/>
      <c r="S705" s="2"/>
      <c r="T705" s="2"/>
      <c r="U705" s="2"/>
      <c r="V705" s="2"/>
      <c r="W705" s="2"/>
      <c r="BD705" s="2"/>
      <c r="BE705" s="2"/>
      <c r="BF705" s="2"/>
      <c r="BG705" s="2"/>
      <c r="BH705" s="2"/>
      <c r="BI705" s="2"/>
      <c r="BM705" s="2"/>
      <c r="BN705" s="2"/>
      <c r="BO705" s="2"/>
    </row>
    <row r="706" spans="18:67" x14ac:dyDescent="0.2">
      <c r="R706" s="2"/>
      <c r="S706" s="2"/>
      <c r="T706" s="2"/>
      <c r="U706" s="2"/>
      <c r="V706" s="2"/>
      <c r="W706" s="2"/>
      <c r="BD706" s="2"/>
      <c r="BE706" s="2"/>
      <c r="BF706" s="2"/>
      <c r="BG706" s="2"/>
      <c r="BH706" s="2"/>
      <c r="BI706" s="2"/>
      <c r="BM706" s="2"/>
      <c r="BN706" s="2"/>
      <c r="BO706" s="2"/>
    </row>
    <row r="707" spans="18:67" x14ac:dyDescent="0.2">
      <c r="R707" s="2"/>
      <c r="S707" s="2"/>
      <c r="T707" s="2"/>
      <c r="U707" s="2"/>
      <c r="V707" s="2"/>
      <c r="W707" s="2"/>
      <c r="BD707" s="2"/>
      <c r="BE707" s="2"/>
      <c r="BF707" s="2"/>
      <c r="BG707" s="2"/>
      <c r="BH707" s="2"/>
      <c r="BI707" s="2"/>
      <c r="BM707" s="2"/>
      <c r="BN707" s="2"/>
      <c r="BO707" s="2"/>
    </row>
    <row r="708" spans="18:67" x14ac:dyDescent="0.2">
      <c r="R708" s="2"/>
      <c r="S708" s="2"/>
      <c r="T708" s="2"/>
      <c r="U708" s="2"/>
      <c r="V708" s="2"/>
      <c r="W708" s="2"/>
      <c r="BD708" s="2"/>
      <c r="BE708" s="2"/>
      <c r="BF708" s="2"/>
      <c r="BG708" s="2"/>
      <c r="BH708" s="2"/>
      <c r="BI708" s="2"/>
      <c r="BM708" s="2"/>
      <c r="BN708" s="2"/>
      <c r="BO708" s="2"/>
    </row>
    <row r="709" spans="18:67" x14ac:dyDescent="0.2">
      <c r="R709" s="2"/>
      <c r="S709" s="2"/>
      <c r="T709" s="2"/>
      <c r="U709" s="2"/>
      <c r="V709" s="2"/>
      <c r="W709" s="2"/>
      <c r="BD709" s="2"/>
      <c r="BE709" s="2"/>
      <c r="BF709" s="2"/>
      <c r="BG709" s="2"/>
      <c r="BH709" s="2"/>
      <c r="BI709" s="2"/>
      <c r="BM709" s="2"/>
      <c r="BN709" s="2"/>
      <c r="BO709" s="2"/>
    </row>
    <row r="710" spans="18:67" x14ac:dyDescent="0.2">
      <c r="R710" s="2"/>
      <c r="S710" s="2"/>
      <c r="T710" s="2"/>
      <c r="U710" s="2"/>
      <c r="V710" s="2"/>
      <c r="W710" s="2"/>
      <c r="BD710" s="2"/>
      <c r="BE710" s="2"/>
      <c r="BF710" s="2"/>
      <c r="BG710" s="2"/>
      <c r="BH710" s="2"/>
      <c r="BI710" s="2"/>
      <c r="BM710" s="2"/>
      <c r="BN710" s="2"/>
      <c r="BO710" s="2"/>
    </row>
    <row r="711" spans="18:67" x14ac:dyDescent="0.2">
      <c r="R711" s="2"/>
      <c r="S711" s="2"/>
      <c r="T711" s="2"/>
      <c r="U711" s="2"/>
      <c r="V711" s="2"/>
      <c r="W711" s="2"/>
      <c r="BD711" s="2"/>
      <c r="BE711" s="2"/>
      <c r="BF711" s="2"/>
      <c r="BG711" s="2"/>
      <c r="BH711" s="2"/>
      <c r="BI711" s="2"/>
      <c r="BM711" s="2"/>
      <c r="BN711" s="2"/>
      <c r="BO711" s="2"/>
    </row>
    <row r="712" spans="18:67" x14ac:dyDescent="0.2">
      <c r="R712" s="2"/>
      <c r="S712" s="2"/>
      <c r="T712" s="2"/>
      <c r="U712" s="2"/>
      <c r="V712" s="2"/>
      <c r="W712" s="2"/>
      <c r="BD712" s="2"/>
      <c r="BE712" s="2"/>
      <c r="BF712" s="2"/>
      <c r="BG712" s="2"/>
      <c r="BH712" s="2"/>
      <c r="BI712" s="2"/>
      <c r="BM712" s="2"/>
      <c r="BN712" s="2"/>
      <c r="BO712" s="2"/>
    </row>
    <row r="713" spans="18:67" x14ac:dyDescent="0.2">
      <c r="R713" s="2"/>
      <c r="S713" s="2"/>
      <c r="T713" s="2"/>
      <c r="U713" s="2"/>
      <c r="V713" s="2"/>
      <c r="W713" s="2"/>
      <c r="BD713" s="2"/>
      <c r="BE713" s="2"/>
      <c r="BF713" s="2"/>
      <c r="BG713" s="2"/>
      <c r="BH713" s="2"/>
      <c r="BI713" s="2"/>
      <c r="BM713" s="2"/>
      <c r="BN713" s="2"/>
      <c r="BO713" s="2"/>
    </row>
    <row r="714" spans="18:67" x14ac:dyDescent="0.2">
      <c r="R714" s="2"/>
      <c r="S714" s="2"/>
      <c r="T714" s="2"/>
      <c r="U714" s="2"/>
      <c r="V714" s="2"/>
      <c r="W714" s="2"/>
      <c r="BD714" s="2"/>
      <c r="BE714" s="2"/>
      <c r="BF714" s="2"/>
      <c r="BG714" s="2"/>
      <c r="BH714" s="2"/>
      <c r="BI714" s="2"/>
      <c r="BM714" s="2"/>
      <c r="BN714" s="2"/>
      <c r="BO714" s="2"/>
    </row>
    <row r="715" spans="18:67" x14ac:dyDescent="0.2">
      <c r="R715" s="2"/>
      <c r="S715" s="2"/>
      <c r="T715" s="2"/>
      <c r="U715" s="2"/>
      <c r="V715" s="2"/>
      <c r="W715" s="2"/>
      <c r="BD715" s="2"/>
      <c r="BE715" s="2"/>
      <c r="BF715" s="2"/>
      <c r="BG715" s="2"/>
      <c r="BH715" s="2"/>
      <c r="BI715" s="2"/>
      <c r="BM715" s="2"/>
      <c r="BN715" s="2"/>
      <c r="BO715" s="2"/>
    </row>
    <row r="716" spans="18:67" x14ac:dyDescent="0.2">
      <c r="R716" s="2"/>
      <c r="S716" s="2"/>
      <c r="T716" s="2"/>
      <c r="U716" s="2"/>
      <c r="V716" s="2"/>
      <c r="W716" s="2"/>
      <c r="BD716" s="2"/>
      <c r="BE716" s="2"/>
      <c r="BF716" s="2"/>
      <c r="BG716" s="2"/>
      <c r="BH716" s="2"/>
      <c r="BI716" s="2"/>
      <c r="BM716" s="2"/>
      <c r="BN716" s="2"/>
      <c r="BO716" s="2"/>
    </row>
    <row r="717" spans="18:67" x14ac:dyDescent="0.2">
      <c r="R717" s="2"/>
      <c r="S717" s="2"/>
      <c r="T717" s="2"/>
      <c r="U717" s="2"/>
      <c r="V717" s="2"/>
      <c r="W717" s="2"/>
      <c r="BD717" s="2"/>
      <c r="BE717" s="2"/>
      <c r="BF717" s="2"/>
      <c r="BG717" s="2"/>
      <c r="BH717" s="2"/>
      <c r="BI717" s="2"/>
      <c r="BM717" s="2"/>
      <c r="BN717" s="2"/>
      <c r="BO717" s="2"/>
    </row>
    <row r="718" spans="18:67" x14ac:dyDescent="0.2">
      <c r="R718" s="2"/>
      <c r="S718" s="2"/>
      <c r="T718" s="2"/>
      <c r="U718" s="2"/>
      <c r="V718" s="2"/>
      <c r="W718" s="2"/>
      <c r="BD718" s="2"/>
      <c r="BE718" s="2"/>
      <c r="BF718" s="2"/>
      <c r="BG718" s="2"/>
      <c r="BH718" s="2"/>
      <c r="BI718" s="2"/>
      <c r="BM718" s="2"/>
      <c r="BN718" s="2"/>
      <c r="BO718" s="2"/>
    </row>
    <row r="719" spans="18:67" x14ac:dyDescent="0.2">
      <c r="R719" s="2"/>
      <c r="S719" s="2"/>
      <c r="T719" s="2"/>
      <c r="U719" s="2"/>
      <c r="V719" s="2"/>
      <c r="W719" s="2"/>
      <c r="BD719" s="2"/>
      <c r="BE719" s="2"/>
      <c r="BF719" s="2"/>
      <c r="BG719" s="2"/>
      <c r="BH719" s="2"/>
      <c r="BI719" s="2"/>
      <c r="BM719" s="2"/>
      <c r="BN719" s="2"/>
      <c r="BO719" s="2"/>
    </row>
    <row r="720" spans="18:67" x14ac:dyDescent="0.2">
      <c r="R720" s="2"/>
      <c r="S720" s="2"/>
      <c r="T720" s="2"/>
      <c r="U720" s="2"/>
      <c r="V720" s="2"/>
      <c r="W720" s="2"/>
      <c r="BD720" s="2"/>
      <c r="BE720" s="2"/>
      <c r="BF720" s="2"/>
      <c r="BG720" s="2"/>
      <c r="BH720" s="2"/>
      <c r="BI720" s="2"/>
      <c r="BM720" s="2"/>
      <c r="BN720" s="2"/>
      <c r="BO720" s="2"/>
    </row>
    <row r="721" spans="18:67" x14ac:dyDescent="0.2">
      <c r="R721" s="2"/>
      <c r="S721" s="2"/>
      <c r="T721" s="2"/>
      <c r="U721" s="2"/>
      <c r="V721" s="2"/>
      <c r="W721" s="2"/>
      <c r="BD721" s="2"/>
      <c r="BE721" s="2"/>
      <c r="BF721" s="2"/>
      <c r="BG721" s="2"/>
      <c r="BH721" s="2"/>
      <c r="BI721" s="2"/>
      <c r="BM721" s="2"/>
      <c r="BN721" s="2"/>
      <c r="BO721" s="2"/>
    </row>
    <row r="722" spans="18:67" x14ac:dyDescent="0.2">
      <c r="R722" s="2"/>
      <c r="S722" s="2"/>
      <c r="T722" s="2"/>
      <c r="U722" s="2"/>
      <c r="V722" s="2"/>
      <c r="W722" s="2"/>
      <c r="BD722" s="2"/>
      <c r="BE722" s="2"/>
      <c r="BF722" s="2"/>
      <c r="BG722" s="2"/>
      <c r="BH722" s="2"/>
      <c r="BI722" s="2"/>
      <c r="BM722" s="2"/>
      <c r="BN722" s="2"/>
      <c r="BO722" s="2"/>
    </row>
    <row r="723" spans="18:67" x14ac:dyDescent="0.2">
      <c r="R723" s="2"/>
      <c r="S723" s="2"/>
      <c r="T723" s="2"/>
      <c r="U723" s="2"/>
      <c r="V723" s="2"/>
      <c r="W723" s="2"/>
      <c r="BD723" s="2"/>
      <c r="BE723" s="2"/>
      <c r="BF723" s="2"/>
      <c r="BG723" s="2"/>
      <c r="BH723" s="2"/>
      <c r="BI723" s="2"/>
      <c r="BM723" s="2"/>
      <c r="BN723" s="2"/>
      <c r="BO723" s="2"/>
    </row>
    <row r="724" spans="18:67" x14ac:dyDescent="0.2">
      <c r="R724" s="2"/>
      <c r="S724" s="2"/>
      <c r="T724" s="2"/>
      <c r="U724" s="2"/>
      <c r="V724" s="2"/>
      <c r="W724" s="2"/>
      <c r="BD724" s="2"/>
      <c r="BE724" s="2"/>
      <c r="BF724" s="2"/>
      <c r="BG724" s="2"/>
      <c r="BH724" s="2"/>
      <c r="BI724" s="2"/>
      <c r="BM724" s="2"/>
      <c r="BN724" s="2"/>
      <c r="BO724" s="2"/>
    </row>
    <row r="725" spans="18:67" x14ac:dyDescent="0.2">
      <c r="R725" s="2"/>
      <c r="S725" s="2"/>
      <c r="T725" s="2"/>
      <c r="U725" s="2"/>
      <c r="V725" s="2"/>
      <c r="W725" s="2"/>
      <c r="BD725" s="2"/>
      <c r="BE725" s="2"/>
      <c r="BF725" s="2"/>
      <c r="BG725" s="2"/>
      <c r="BH725" s="2"/>
      <c r="BI725" s="2"/>
      <c r="BM725" s="2"/>
      <c r="BN725" s="2"/>
      <c r="BO725" s="2"/>
    </row>
    <row r="726" spans="18:67" x14ac:dyDescent="0.2">
      <c r="R726" s="2"/>
      <c r="S726" s="2"/>
      <c r="T726" s="2"/>
      <c r="U726" s="2"/>
      <c r="V726" s="2"/>
      <c r="W726" s="2"/>
      <c r="BD726" s="2"/>
      <c r="BE726" s="2"/>
      <c r="BF726" s="2"/>
      <c r="BG726" s="2"/>
      <c r="BH726" s="2"/>
      <c r="BI726" s="2"/>
      <c r="BM726" s="2"/>
      <c r="BN726" s="2"/>
      <c r="BO726" s="2"/>
    </row>
    <row r="727" spans="18:67" x14ac:dyDescent="0.2">
      <c r="R727" s="2"/>
      <c r="S727" s="2"/>
      <c r="T727" s="2"/>
      <c r="U727" s="2"/>
      <c r="V727" s="2"/>
      <c r="W727" s="2"/>
      <c r="BD727" s="2"/>
      <c r="BE727" s="2"/>
      <c r="BF727" s="2"/>
      <c r="BG727" s="2"/>
      <c r="BH727" s="2"/>
      <c r="BI727" s="2"/>
      <c r="BM727" s="2"/>
      <c r="BN727" s="2"/>
      <c r="BO727" s="2"/>
    </row>
    <row r="728" spans="18:67" x14ac:dyDescent="0.2">
      <c r="R728" s="2"/>
      <c r="S728" s="2"/>
      <c r="T728" s="2"/>
      <c r="U728" s="2"/>
      <c r="V728" s="2"/>
      <c r="W728" s="2"/>
      <c r="BD728" s="2"/>
      <c r="BE728" s="2"/>
      <c r="BF728" s="2"/>
      <c r="BG728" s="2"/>
      <c r="BH728" s="2"/>
      <c r="BI728" s="2"/>
      <c r="BM728" s="2"/>
      <c r="BN728" s="2"/>
      <c r="BO728" s="2"/>
    </row>
    <row r="729" spans="18:67" x14ac:dyDescent="0.2">
      <c r="R729" s="2"/>
      <c r="S729" s="2"/>
      <c r="T729" s="2"/>
      <c r="U729" s="2"/>
      <c r="V729" s="2"/>
      <c r="W729" s="2"/>
      <c r="BD729" s="2"/>
      <c r="BE729" s="2"/>
      <c r="BF729" s="2"/>
      <c r="BG729" s="2"/>
      <c r="BH729" s="2"/>
      <c r="BI729" s="2"/>
      <c r="BM729" s="2"/>
      <c r="BN729" s="2"/>
      <c r="BO729" s="2"/>
    </row>
    <row r="730" spans="18:67" x14ac:dyDescent="0.2">
      <c r="R730" s="2"/>
      <c r="S730" s="2"/>
      <c r="T730" s="2"/>
      <c r="U730" s="2"/>
      <c r="V730" s="2"/>
      <c r="W730" s="2"/>
      <c r="BD730" s="2"/>
      <c r="BE730" s="2"/>
      <c r="BF730" s="2"/>
      <c r="BG730" s="2"/>
      <c r="BH730" s="2"/>
      <c r="BI730" s="2"/>
      <c r="BM730" s="2"/>
      <c r="BN730" s="2"/>
      <c r="BO730" s="2"/>
    </row>
    <row r="731" spans="18:67" x14ac:dyDescent="0.2">
      <c r="R731" s="2"/>
      <c r="S731" s="2"/>
      <c r="T731" s="2"/>
      <c r="U731" s="2"/>
      <c r="V731" s="2"/>
      <c r="W731" s="2"/>
      <c r="BD731" s="2"/>
      <c r="BE731" s="2"/>
      <c r="BF731" s="2"/>
      <c r="BG731" s="2"/>
      <c r="BH731" s="2"/>
      <c r="BI731" s="2"/>
      <c r="BM731" s="2"/>
      <c r="BN731" s="2"/>
      <c r="BO731" s="2"/>
    </row>
    <row r="732" spans="18:67" x14ac:dyDescent="0.2">
      <c r="R732" s="2"/>
      <c r="S732" s="2"/>
      <c r="T732" s="2"/>
      <c r="U732" s="2"/>
      <c r="V732" s="2"/>
      <c r="W732" s="2"/>
      <c r="BD732" s="2"/>
      <c r="BE732" s="2"/>
      <c r="BF732" s="2"/>
      <c r="BG732" s="2"/>
      <c r="BH732" s="2"/>
      <c r="BI732" s="2"/>
      <c r="BM732" s="2"/>
      <c r="BN732" s="2"/>
      <c r="BO732" s="2"/>
    </row>
    <row r="733" spans="18:67" x14ac:dyDescent="0.2">
      <c r="R733" s="2"/>
      <c r="S733" s="2"/>
      <c r="T733" s="2"/>
      <c r="U733" s="2"/>
      <c r="V733" s="2"/>
      <c r="W733" s="2"/>
      <c r="BD733" s="2"/>
      <c r="BE733" s="2"/>
      <c r="BF733" s="2"/>
      <c r="BG733" s="2"/>
      <c r="BH733" s="2"/>
      <c r="BI733" s="2"/>
      <c r="BM733" s="2"/>
      <c r="BN733" s="2"/>
      <c r="BO733" s="2"/>
    </row>
    <row r="734" spans="18:67" x14ac:dyDescent="0.2">
      <c r="R734" s="2"/>
      <c r="S734" s="2"/>
      <c r="T734" s="2"/>
      <c r="U734" s="2"/>
      <c r="V734" s="2"/>
      <c r="W734" s="2"/>
      <c r="BD734" s="2"/>
      <c r="BE734" s="2"/>
      <c r="BF734" s="2"/>
      <c r="BG734" s="2"/>
      <c r="BH734" s="2"/>
      <c r="BI734" s="2"/>
      <c r="BM734" s="2"/>
      <c r="BN734" s="2"/>
      <c r="BO734" s="2"/>
    </row>
    <row r="735" spans="18:67" x14ac:dyDescent="0.2">
      <c r="R735" s="2"/>
      <c r="S735" s="2"/>
      <c r="T735" s="2"/>
      <c r="U735" s="2"/>
      <c r="V735" s="2"/>
      <c r="W735" s="2"/>
      <c r="BD735" s="2"/>
      <c r="BE735" s="2"/>
      <c r="BF735" s="2"/>
      <c r="BG735" s="2"/>
      <c r="BH735" s="2"/>
      <c r="BI735" s="2"/>
      <c r="BM735" s="2"/>
      <c r="BN735" s="2"/>
      <c r="BO735" s="2"/>
    </row>
    <row r="736" spans="18:67" x14ac:dyDescent="0.2">
      <c r="R736" s="2"/>
      <c r="S736" s="2"/>
      <c r="T736" s="2"/>
      <c r="U736" s="2"/>
      <c r="V736" s="2"/>
      <c r="W736" s="2"/>
      <c r="BD736" s="2"/>
      <c r="BE736" s="2"/>
      <c r="BF736" s="2"/>
      <c r="BG736" s="2"/>
      <c r="BH736" s="2"/>
      <c r="BI736" s="2"/>
      <c r="BM736" s="2"/>
      <c r="BN736" s="2"/>
      <c r="BO736" s="2"/>
    </row>
    <row r="737" spans="18:67" x14ac:dyDescent="0.2">
      <c r="R737" s="2"/>
      <c r="S737" s="2"/>
      <c r="T737" s="2"/>
      <c r="U737" s="2"/>
      <c r="V737" s="2"/>
      <c r="W737" s="2"/>
      <c r="BD737" s="2"/>
      <c r="BE737" s="2"/>
      <c r="BF737" s="2"/>
      <c r="BG737" s="2"/>
      <c r="BH737" s="2"/>
      <c r="BI737" s="2"/>
      <c r="BM737" s="2"/>
      <c r="BN737" s="2"/>
      <c r="BO737" s="2"/>
    </row>
    <row r="738" spans="18:67" x14ac:dyDescent="0.2">
      <c r="R738" s="2"/>
      <c r="S738" s="2"/>
      <c r="T738" s="2"/>
      <c r="U738" s="2"/>
      <c r="V738" s="2"/>
      <c r="W738" s="2"/>
      <c r="BD738" s="2"/>
      <c r="BE738" s="2"/>
      <c r="BF738" s="2"/>
      <c r="BG738" s="2"/>
      <c r="BH738" s="2"/>
      <c r="BI738" s="2"/>
      <c r="BM738" s="2"/>
      <c r="BN738" s="2"/>
      <c r="BO738" s="2"/>
    </row>
    <row r="739" spans="18:67" x14ac:dyDescent="0.2">
      <c r="R739" s="2"/>
      <c r="S739" s="2"/>
      <c r="T739" s="2"/>
      <c r="U739" s="2"/>
      <c r="V739" s="2"/>
      <c r="W739" s="2"/>
      <c r="BD739" s="2"/>
      <c r="BE739" s="2"/>
      <c r="BF739" s="2"/>
      <c r="BG739" s="2"/>
      <c r="BH739" s="2"/>
      <c r="BI739" s="2"/>
      <c r="BM739" s="2"/>
      <c r="BN739" s="2"/>
      <c r="BO739" s="2"/>
    </row>
    <row r="740" spans="18:67" x14ac:dyDescent="0.2">
      <c r="R740" s="2"/>
      <c r="S740" s="2"/>
      <c r="T740" s="2"/>
      <c r="U740" s="2"/>
      <c r="V740" s="2"/>
      <c r="W740" s="2"/>
      <c r="BD740" s="2"/>
      <c r="BE740" s="2"/>
      <c r="BF740" s="2"/>
      <c r="BG740" s="2"/>
      <c r="BH740" s="2"/>
      <c r="BI740" s="2"/>
      <c r="BM740" s="2"/>
      <c r="BN740" s="2"/>
      <c r="BO740" s="2"/>
    </row>
    <row r="741" spans="18:67" x14ac:dyDescent="0.2">
      <c r="R741" s="2"/>
      <c r="S741" s="2"/>
      <c r="T741" s="2"/>
      <c r="U741" s="2"/>
      <c r="V741" s="2"/>
      <c r="W741" s="2"/>
      <c r="BD741" s="2"/>
      <c r="BE741" s="2"/>
      <c r="BF741" s="2"/>
      <c r="BG741" s="2"/>
      <c r="BH741" s="2"/>
      <c r="BI741" s="2"/>
      <c r="BM741" s="2"/>
      <c r="BN741" s="2"/>
      <c r="BO741" s="2"/>
    </row>
    <row r="742" spans="18:67" x14ac:dyDescent="0.2">
      <c r="R742" s="2"/>
      <c r="S742" s="2"/>
      <c r="T742" s="2"/>
      <c r="U742" s="2"/>
      <c r="V742" s="2"/>
      <c r="W742" s="2"/>
      <c r="BD742" s="2"/>
      <c r="BE742" s="2"/>
      <c r="BF742" s="2"/>
      <c r="BG742" s="2"/>
      <c r="BH742" s="2"/>
      <c r="BI742" s="2"/>
      <c r="BM742" s="2"/>
      <c r="BN742" s="2"/>
      <c r="BO742" s="2"/>
    </row>
    <row r="743" spans="18:67" x14ac:dyDescent="0.2">
      <c r="R743" s="2"/>
      <c r="S743" s="2"/>
      <c r="T743" s="2"/>
      <c r="U743" s="2"/>
      <c r="V743" s="2"/>
      <c r="W743" s="2"/>
      <c r="BD743" s="2"/>
      <c r="BE743" s="2"/>
      <c r="BF743" s="2"/>
      <c r="BG743" s="2"/>
      <c r="BH743" s="2"/>
      <c r="BI743" s="2"/>
      <c r="BM743" s="2"/>
      <c r="BN743" s="2"/>
      <c r="BO743" s="2"/>
    </row>
    <row r="744" spans="18:67" x14ac:dyDescent="0.2">
      <c r="R744" s="2"/>
      <c r="S744" s="2"/>
      <c r="T744" s="2"/>
      <c r="U744" s="2"/>
      <c r="V744" s="2"/>
      <c r="W744" s="2"/>
      <c r="BD744" s="2"/>
      <c r="BE744" s="2"/>
      <c r="BF744" s="2"/>
      <c r="BG744" s="2"/>
      <c r="BH744" s="2"/>
      <c r="BI744" s="2"/>
      <c r="BM744" s="2"/>
      <c r="BN744" s="2"/>
      <c r="BO744" s="2"/>
    </row>
    <row r="745" spans="18:67" x14ac:dyDescent="0.2">
      <c r="R745" s="2"/>
      <c r="S745" s="2"/>
      <c r="T745" s="2"/>
      <c r="U745" s="2"/>
      <c r="V745" s="2"/>
      <c r="W745" s="2"/>
      <c r="BD745" s="2"/>
      <c r="BE745" s="2"/>
      <c r="BF745" s="2"/>
      <c r="BG745" s="2"/>
      <c r="BH745" s="2"/>
      <c r="BI745" s="2"/>
      <c r="BM745" s="2"/>
      <c r="BN745" s="2"/>
      <c r="BO745" s="2"/>
    </row>
    <row r="746" spans="18:67" x14ac:dyDescent="0.2">
      <c r="R746" s="2"/>
      <c r="S746" s="2"/>
      <c r="T746" s="2"/>
      <c r="U746" s="2"/>
      <c r="V746" s="2"/>
      <c r="W746" s="2"/>
      <c r="BD746" s="2"/>
      <c r="BE746" s="2"/>
      <c r="BF746" s="2"/>
      <c r="BG746" s="2"/>
      <c r="BH746" s="2"/>
      <c r="BI746" s="2"/>
      <c r="BM746" s="2"/>
      <c r="BN746" s="2"/>
      <c r="BO746" s="2"/>
    </row>
    <row r="747" spans="18:67" x14ac:dyDescent="0.2">
      <c r="R747" s="2"/>
      <c r="S747" s="2"/>
      <c r="T747" s="2"/>
      <c r="U747" s="2"/>
      <c r="V747" s="2"/>
      <c r="W747" s="2"/>
      <c r="BD747" s="2"/>
      <c r="BE747" s="2"/>
      <c r="BF747" s="2"/>
      <c r="BG747" s="2"/>
      <c r="BH747" s="2"/>
      <c r="BI747" s="2"/>
      <c r="BM747" s="2"/>
      <c r="BN747" s="2"/>
      <c r="BO747" s="2"/>
    </row>
    <row r="748" spans="18:67" x14ac:dyDescent="0.2">
      <c r="R748" s="2"/>
      <c r="S748" s="2"/>
      <c r="T748" s="2"/>
      <c r="U748" s="2"/>
      <c r="V748" s="2"/>
      <c r="W748" s="2"/>
      <c r="BD748" s="2"/>
      <c r="BE748" s="2"/>
      <c r="BF748" s="2"/>
      <c r="BG748" s="2"/>
      <c r="BH748" s="2"/>
      <c r="BI748" s="2"/>
      <c r="BM748" s="2"/>
      <c r="BN748" s="2"/>
      <c r="BO748" s="2"/>
    </row>
    <row r="749" spans="18:67" x14ac:dyDescent="0.2">
      <c r="R749" s="2"/>
      <c r="S749" s="2"/>
      <c r="T749" s="2"/>
      <c r="U749" s="2"/>
      <c r="V749" s="2"/>
      <c r="W749" s="2"/>
      <c r="BD749" s="2"/>
      <c r="BE749" s="2"/>
      <c r="BF749" s="2"/>
      <c r="BG749" s="2"/>
      <c r="BH749" s="2"/>
      <c r="BI749" s="2"/>
      <c r="BM749" s="2"/>
      <c r="BN749" s="2"/>
      <c r="BO749" s="2"/>
    </row>
    <row r="750" spans="18:67" x14ac:dyDescent="0.2">
      <c r="R750" s="2"/>
      <c r="S750" s="2"/>
      <c r="T750" s="2"/>
      <c r="U750" s="2"/>
      <c r="V750" s="2"/>
      <c r="W750" s="2"/>
      <c r="BD750" s="2"/>
      <c r="BE750" s="2"/>
      <c r="BF750" s="2"/>
      <c r="BG750" s="2"/>
      <c r="BH750" s="2"/>
      <c r="BI750" s="2"/>
      <c r="BM750" s="2"/>
      <c r="BN750" s="2"/>
      <c r="BO750" s="2"/>
    </row>
    <row r="751" spans="18:67" x14ac:dyDescent="0.2">
      <c r="R751" s="2"/>
      <c r="S751" s="2"/>
      <c r="T751" s="2"/>
      <c r="U751" s="2"/>
      <c r="V751" s="2"/>
      <c r="W751" s="2"/>
      <c r="BD751" s="2"/>
      <c r="BE751" s="2"/>
      <c r="BF751" s="2"/>
      <c r="BG751" s="2"/>
      <c r="BH751" s="2"/>
      <c r="BI751" s="2"/>
      <c r="BM751" s="2"/>
      <c r="BN751" s="2"/>
      <c r="BO751" s="2"/>
    </row>
    <row r="752" spans="18:67" x14ac:dyDescent="0.2">
      <c r="R752" s="2"/>
      <c r="S752" s="2"/>
      <c r="T752" s="2"/>
      <c r="U752" s="2"/>
      <c r="V752" s="2"/>
      <c r="W752" s="2"/>
      <c r="BD752" s="2"/>
      <c r="BE752" s="2"/>
      <c r="BF752" s="2"/>
      <c r="BG752" s="2"/>
      <c r="BH752" s="2"/>
      <c r="BI752" s="2"/>
      <c r="BM752" s="2"/>
      <c r="BN752" s="2"/>
      <c r="BO752" s="2"/>
    </row>
    <row r="753" spans="18:67" x14ac:dyDescent="0.2">
      <c r="R753" s="2"/>
      <c r="S753" s="2"/>
      <c r="T753" s="2"/>
      <c r="U753" s="2"/>
      <c r="V753" s="2"/>
      <c r="W753" s="2"/>
      <c r="BD753" s="2"/>
      <c r="BE753" s="2"/>
      <c r="BF753" s="2"/>
      <c r="BG753" s="2"/>
      <c r="BH753" s="2"/>
      <c r="BI753" s="2"/>
      <c r="BM753" s="2"/>
      <c r="BN753" s="2"/>
      <c r="BO753" s="2"/>
    </row>
    <row r="754" spans="18:67" x14ac:dyDescent="0.2">
      <c r="R754" s="2"/>
      <c r="S754" s="2"/>
      <c r="T754" s="2"/>
      <c r="U754" s="2"/>
      <c r="V754" s="2"/>
      <c r="W754" s="2"/>
      <c r="BD754" s="2"/>
      <c r="BE754" s="2"/>
      <c r="BF754" s="2"/>
      <c r="BG754" s="2"/>
      <c r="BH754" s="2"/>
      <c r="BI754" s="2"/>
      <c r="BM754" s="2"/>
      <c r="BN754" s="2"/>
      <c r="BO754" s="2"/>
    </row>
    <row r="755" spans="18:67" x14ac:dyDescent="0.2">
      <c r="R755" s="2"/>
      <c r="S755" s="2"/>
      <c r="T755" s="2"/>
      <c r="U755" s="2"/>
      <c r="V755" s="2"/>
      <c r="W755" s="2"/>
      <c r="BD755" s="2"/>
      <c r="BE755" s="2"/>
      <c r="BF755" s="2"/>
      <c r="BG755" s="2"/>
      <c r="BH755" s="2"/>
      <c r="BI755" s="2"/>
      <c r="BM755" s="2"/>
      <c r="BN755" s="2"/>
      <c r="BO755" s="2"/>
    </row>
    <row r="756" spans="18:67" x14ac:dyDescent="0.2">
      <c r="R756" s="2"/>
      <c r="S756" s="2"/>
      <c r="T756" s="2"/>
      <c r="U756" s="2"/>
      <c r="V756" s="2"/>
      <c r="W756" s="2"/>
      <c r="BD756" s="2"/>
      <c r="BE756" s="2"/>
      <c r="BF756" s="2"/>
      <c r="BG756" s="2"/>
      <c r="BH756" s="2"/>
      <c r="BI756" s="2"/>
      <c r="BM756" s="2"/>
      <c r="BN756" s="2"/>
      <c r="BO756" s="2"/>
    </row>
    <row r="757" spans="18:67" x14ac:dyDescent="0.2">
      <c r="R757" s="2"/>
      <c r="S757" s="2"/>
      <c r="T757" s="2"/>
      <c r="U757" s="2"/>
      <c r="V757" s="2"/>
      <c r="W757" s="2"/>
      <c r="BD757" s="2"/>
      <c r="BE757" s="2"/>
      <c r="BF757" s="2"/>
      <c r="BG757" s="2"/>
      <c r="BH757" s="2"/>
      <c r="BI757" s="2"/>
      <c r="BM757" s="2"/>
      <c r="BN757" s="2"/>
      <c r="BO757" s="2"/>
    </row>
    <row r="758" spans="18:67" x14ac:dyDescent="0.2">
      <c r="R758" s="2"/>
      <c r="S758" s="2"/>
      <c r="T758" s="2"/>
      <c r="U758" s="2"/>
      <c r="V758" s="2"/>
      <c r="W758" s="2"/>
      <c r="BD758" s="2"/>
      <c r="BE758" s="2"/>
      <c r="BF758" s="2"/>
      <c r="BG758" s="2"/>
      <c r="BH758" s="2"/>
      <c r="BI758" s="2"/>
      <c r="BM758" s="2"/>
      <c r="BN758" s="2"/>
      <c r="BO758" s="2"/>
    </row>
    <row r="759" spans="18:67" x14ac:dyDescent="0.2">
      <c r="R759" s="2"/>
      <c r="S759" s="2"/>
      <c r="T759" s="2"/>
      <c r="U759" s="2"/>
      <c r="V759" s="2"/>
      <c r="W759" s="2"/>
      <c r="BD759" s="2"/>
      <c r="BE759" s="2"/>
      <c r="BF759" s="2"/>
      <c r="BG759" s="2"/>
      <c r="BH759" s="2"/>
      <c r="BI759" s="2"/>
      <c r="BM759" s="2"/>
      <c r="BN759" s="2"/>
      <c r="BO759" s="2"/>
    </row>
    <row r="760" spans="18:67" x14ac:dyDescent="0.2">
      <c r="R760" s="2"/>
      <c r="S760" s="2"/>
      <c r="T760" s="2"/>
      <c r="U760" s="2"/>
      <c r="V760" s="2"/>
      <c r="W760" s="2"/>
      <c r="BD760" s="2"/>
      <c r="BE760" s="2"/>
      <c r="BF760" s="2"/>
      <c r="BG760" s="2"/>
      <c r="BH760" s="2"/>
      <c r="BI760" s="2"/>
      <c r="BM760" s="2"/>
      <c r="BN760" s="2"/>
      <c r="BO760" s="2"/>
    </row>
    <row r="761" spans="18:67" x14ac:dyDescent="0.2">
      <c r="R761" s="2"/>
      <c r="S761" s="2"/>
      <c r="T761" s="2"/>
      <c r="U761" s="2"/>
      <c r="V761" s="2"/>
      <c r="W761" s="2"/>
      <c r="BD761" s="2"/>
      <c r="BE761" s="2"/>
      <c r="BF761" s="2"/>
      <c r="BG761" s="2"/>
      <c r="BH761" s="2"/>
      <c r="BI761" s="2"/>
      <c r="BM761" s="2"/>
      <c r="BN761" s="2"/>
      <c r="BO761" s="2"/>
    </row>
    <row r="762" spans="18:67" x14ac:dyDescent="0.2">
      <c r="R762" s="2"/>
      <c r="S762" s="2"/>
      <c r="T762" s="2"/>
      <c r="U762" s="2"/>
      <c r="V762" s="2"/>
      <c r="W762" s="2"/>
      <c r="BD762" s="2"/>
      <c r="BE762" s="2"/>
      <c r="BF762" s="2"/>
      <c r="BG762" s="2"/>
      <c r="BH762" s="2"/>
      <c r="BI762" s="2"/>
      <c r="BM762" s="2"/>
      <c r="BN762" s="2"/>
      <c r="BO762" s="2"/>
    </row>
    <row r="763" spans="18:67" x14ac:dyDescent="0.2">
      <c r="R763" s="2"/>
      <c r="S763" s="2"/>
      <c r="T763" s="2"/>
      <c r="U763" s="2"/>
      <c r="V763" s="2"/>
      <c r="W763" s="2"/>
      <c r="BD763" s="2"/>
      <c r="BE763" s="2"/>
      <c r="BF763" s="2"/>
      <c r="BG763" s="2"/>
      <c r="BH763" s="2"/>
      <c r="BI763" s="2"/>
      <c r="BM763" s="2"/>
      <c r="BN763" s="2"/>
      <c r="BO763" s="2"/>
    </row>
    <row r="764" spans="18:67" x14ac:dyDescent="0.2">
      <c r="R764" s="2"/>
      <c r="S764" s="2"/>
      <c r="T764" s="2"/>
      <c r="U764" s="2"/>
      <c r="V764" s="2"/>
      <c r="W764" s="2"/>
      <c r="BD764" s="2"/>
      <c r="BE764" s="2"/>
      <c r="BF764" s="2"/>
      <c r="BG764" s="2"/>
      <c r="BH764" s="2"/>
      <c r="BI764" s="2"/>
      <c r="BM764" s="2"/>
      <c r="BN764" s="2"/>
      <c r="BO764" s="2"/>
    </row>
    <row r="765" spans="18:67" x14ac:dyDescent="0.2">
      <c r="R765" s="2"/>
      <c r="S765" s="2"/>
      <c r="T765" s="2"/>
      <c r="U765" s="2"/>
      <c r="V765" s="2"/>
      <c r="W765" s="2"/>
      <c r="BD765" s="2"/>
      <c r="BE765" s="2"/>
      <c r="BF765" s="2"/>
      <c r="BG765" s="2"/>
      <c r="BH765" s="2"/>
      <c r="BI765" s="2"/>
      <c r="BM765" s="2"/>
      <c r="BN765" s="2"/>
      <c r="BO765" s="2"/>
    </row>
    <row r="766" spans="18:67" x14ac:dyDescent="0.2">
      <c r="R766" s="2"/>
      <c r="S766" s="2"/>
      <c r="T766" s="2"/>
      <c r="U766" s="2"/>
      <c r="V766" s="2"/>
      <c r="W766" s="2"/>
      <c r="BD766" s="2"/>
      <c r="BE766" s="2"/>
      <c r="BF766" s="2"/>
      <c r="BG766" s="2"/>
      <c r="BH766" s="2"/>
      <c r="BI766" s="2"/>
      <c r="BM766" s="2"/>
      <c r="BN766" s="2"/>
      <c r="BO766" s="2"/>
    </row>
    <row r="767" spans="18:67" x14ac:dyDescent="0.2">
      <c r="R767" s="2"/>
      <c r="S767" s="2"/>
      <c r="T767" s="2"/>
      <c r="U767" s="2"/>
      <c r="V767" s="2"/>
      <c r="W767" s="2"/>
      <c r="BD767" s="2"/>
      <c r="BE767" s="2"/>
      <c r="BF767" s="2"/>
      <c r="BG767" s="2"/>
      <c r="BH767" s="2"/>
      <c r="BI767" s="2"/>
      <c r="BM767" s="2"/>
      <c r="BN767" s="2"/>
      <c r="BO767" s="2"/>
    </row>
    <row r="768" spans="18:67" x14ac:dyDescent="0.2">
      <c r="R768" s="2"/>
      <c r="S768" s="2"/>
      <c r="T768" s="2"/>
      <c r="U768" s="2"/>
      <c r="V768" s="2"/>
      <c r="W768" s="2"/>
      <c r="BD768" s="2"/>
      <c r="BE768" s="2"/>
      <c r="BF768" s="2"/>
      <c r="BG768" s="2"/>
      <c r="BH768" s="2"/>
      <c r="BI768" s="2"/>
      <c r="BM768" s="2"/>
      <c r="BN768" s="2"/>
      <c r="BO768" s="2"/>
    </row>
    <row r="769" spans="18:67" x14ac:dyDescent="0.2">
      <c r="R769" s="2"/>
      <c r="S769" s="2"/>
      <c r="T769" s="2"/>
      <c r="U769" s="2"/>
      <c r="V769" s="2"/>
      <c r="W769" s="2"/>
      <c r="BD769" s="2"/>
      <c r="BE769" s="2"/>
      <c r="BF769" s="2"/>
      <c r="BG769" s="2"/>
      <c r="BH769" s="2"/>
      <c r="BI769" s="2"/>
      <c r="BM769" s="2"/>
      <c r="BN769" s="2"/>
      <c r="BO769" s="2"/>
    </row>
    <row r="770" spans="18:67" x14ac:dyDescent="0.2">
      <c r="R770" s="2"/>
      <c r="S770" s="2"/>
      <c r="T770" s="2"/>
      <c r="U770" s="2"/>
      <c r="V770" s="2"/>
      <c r="W770" s="2"/>
      <c r="BD770" s="2"/>
      <c r="BE770" s="2"/>
      <c r="BF770" s="2"/>
      <c r="BG770" s="2"/>
      <c r="BH770" s="2"/>
      <c r="BI770" s="2"/>
      <c r="BM770" s="2"/>
      <c r="BN770" s="2"/>
      <c r="BO770" s="2"/>
    </row>
    <row r="771" spans="18:67" x14ac:dyDescent="0.2">
      <c r="R771" s="2"/>
      <c r="S771" s="2"/>
      <c r="T771" s="2"/>
      <c r="U771" s="2"/>
      <c r="V771" s="2"/>
      <c r="W771" s="2"/>
      <c r="BD771" s="2"/>
      <c r="BE771" s="2"/>
      <c r="BF771" s="2"/>
      <c r="BG771" s="2"/>
      <c r="BH771" s="2"/>
      <c r="BI771" s="2"/>
      <c r="BM771" s="2"/>
      <c r="BN771" s="2"/>
      <c r="BO771" s="2"/>
    </row>
    <row r="772" spans="18:67" x14ac:dyDescent="0.2">
      <c r="R772" s="2"/>
      <c r="S772" s="2"/>
      <c r="T772" s="2"/>
      <c r="U772" s="2"/>
      <c r="V772" s="2"/>
      <c r="W772" s="2"/>
      <c r="BD772" s="2"/>
      <c r="BE772" s="2"/>
      <c r="BF772" s="2"/>
      <c r="BG772" s="2"/>
      <c r="BH772" s="2"/>
      <c r="BI772" s="2"/>
      <c r="BM772" s="2"/>
      <c r="BN772" s="2"/>
      <c r="BO772" s="2"/>
    </row>
    <row r="773" spans="18:67" x14ac:dyDescent="0.2">
      <c r="R773" s="2"/>
      <c r="S773" s="2"/>
      <c r="T773" s="2"/>
      <c r="U773" s="2"/>
      <c r="V773" s="2"/>
      <c r="W773" s="2"/>
      <c r="BD773" s="2"/>
      <c r="BE773" s="2"/>
      <c r="BF773" s="2"/>
      <c r="BG773" s="2"/>
      <c r="BH773" s="2"/>
      <c r="BI773" s="2"/>
      <c r="BM773" s="2"/>
      <c r="BN773" s="2"/>
      <c r="BO773" s="2"/>
    </row>
    <row r="774" spans="18:67" x14ac:dyDescent="0.2">
      <c r="R774" s="2"/>
      <c r="S774" s="2"/>
      <c r="T774" s="2"/>
      <c r="U774" s="2"/>
      <c r="V774" s="2"/>
      <c r="W774" s="2"/>
      <c r="BD774" s="2"/>
      <c r="BE774" s="2"/>
      <c r="BF774" s="2"/>
      <c r="BG774" s="2"/>
      <c r="BH774" s="2"/>
      <c r="BI774" s="2"/>
      <c r="BM774" s="2"/>
      <c r="BN774" s="2"/>
      <c r="BO774" s="2"/>
    </row>
    <row r="775" spans="18:67" x14ac:dyDescent="0.2">
      <c r="R775" s="2"/>
      <c r="S775" s="2"/>
      <c r="T775" s="2"/>
      <c r="U775" s="2"/>
      <c r="V775" s="2"/>
      <c r="W775" s="2"/>
      <c r="BD775" s="2"/>
      <c r="BE775" s="2"/>
      <c r="BF775" s="2"/>
      <c r="BG775" s="2"/>
      <c r="BH775" s="2"/>
      <c r="BI775" s="2"/>
      <c r="BM775" s="2"/>
      <c r="BN775" s="2"/>
      <c r="BO775" s="2"/>
    </row>
    <row r="776" spans="18:67" x14ac:dyDescent="0.2">
      <c r="R776" s="2"/>
      <c r="S776" s="2"/>
      <c r="T776" s="2"/>
      <c r="U776" s="2"/>
      <c r="V776" s="2"/>
      <c r="W776" s="2"/>
      <c r="BD776" s="2"/>
      <c r="BE776" s="2"/>
      <c r="BF776" s="2"/>
      <c r="BG776" s="2"/>
      <c r="BH776" s="2"/>
      <c r="BI776" s="2"/>
      <c r="BM776" s="2"/>
      <c r="BN776" s="2"/>
      <c r="BO776" s="2"/>
    </row>
    <row r="777" spans="18:67" x14ac:dyDescent="0.2">
      <c r="R777" s="2"/>
      <c r="S777" s="2"/>
      <c r="T777" s="2"/>
      <c r="U777" s="2"/>
      <c r="V777" s="2"/>
      <c r="W777" s="2"/>
      <c r="BD777" s="2"/>
      <c r="BE777" s="2"/>
      <c r="BF777" s="2"/>
      <c r="BG777" s="2"/>
      <c r="BH777" s="2"/>
      <c r="BI777" s="2"/>
      <c r="BM777" s="2"/>
      <c r="BN777" s="2"/>
      <c r="BO777" s="2"/>
    </row>
    <row r="778" spans="18:67" x14ac:dyDescent="0.2">
      <c r="R778" s="2"/>
      <c r="S778" s="2"/>
      <c r="T778" s="2"/>
      <c r="U778" s="2"/>
      <c r="V778" s="2"/>
      <c r="W778" s="2"/>
      <c r="BD778" s="2"/>
      <c r="BE778" s="2"/>
      <c r="BF778" s="2"/>
      <c r="BG778" s="2"/>
      <c r="BH778" s="2"/>
      <c r="BI778" s="2"/>
      <c r="BM778" s="2"/>
      <c r="BN778" s="2"/>
      <c r="BO778" s="2"/>
    </row>
    <row r="779" spans="18:67" x14ac:dyDescent="0.2">
      <c r="R779" s="2"/>
      <c r="S779" s="2"/>
      <c r="T779" s="2"/>
      <c r="U779" s="2"/>
      <c r="V779" s="2"/>
      <c r="W779" s="2"/>
      <c r="BD779" s="2"/>
      <c r="BE779" s="2"/>
      <c r="BF779" s="2"/>
      <c r="BG779" s="2"/>
      <c r="BH779" s="2"/>
      <c r="BI779" s="2"/>
      <c r="BM779" s="2"/>
      <c r="BN779" s="2"/>
      <c r="BO779" s="2"/>
    </row>
    <row r="780" spans="18:67" x14ac:dyDescent="0.2">
      <c r="R780" s="2"/>
      <c r="S780" s="2"/>
      <c r="T780" s="2"/>
      <c r="U780" s="2"/>
      <c r="V780" s="2"/>
      <c r="W780" s="2"/>
      <c r="BD780" s="2"/>
      <c r="BE780" s="2"/>
      <c r="BF780" s="2"/>
      <c r="BG780" s="2"/>
      <c r="BH780" s="2"/>
      <c r="BI780" s="2"/>
      <c r="BM780" s="2"/>
      <c r="BN780" s="2"/>
      <c r="BO780" s="2"/>
    </row>
    <row r="781" spans="18:67" x14ac:dyDescent="0.2">
      <c r="R781" s="2"/>
      <c r="S781" s="2"/>
      <c r="T781" s="2"/>
      <c r="U781" s="2"/>
      <c r="V781" s="2"/>
      <c r="W781" s="2"/>
      <c r="BD781" s="2"/>
      <c r="BE781" s="2"/>
      <c r="BF781" s="2"/>
      <c r="BG781" s="2"/>
      <c r="BH781" s="2"/>
      <c r="BI781" s="2"/>
      <c r="BM781" s="2"/>
      <c r="BN781" s="2"/>
      <c r="BO781" s="2"/>
    </row>
    <row r="782" spans="18:67" x14ac:dyDescent="0.2">
      <c r="R782" s="2"/>
      <c r="S782" s="2"/>
      <c r="T782" s="2"/>
      <c r="U782" s="2"/>
      <c r="V782" s="2"/>
      <c r="W782" s="2"/>
      <c r="BD782" s="2"/>
      <c r="BE782" s="2"/>
      <c r="BF782" s="2"/>
      <c r="BG782" s="2"/>
      <c r="BH782" s="2"/>
      <c r="BI782" s="2"/>
      <c r="BM782" s="2"/>
      <c r="BN782" s="2"/>
      <c r="BO782" s="2"/>
    </row>
    <row r="783" spans="18:67" x14ac:dyDescent="0.2">
      <c r="R783" s="2"/>
      <c r="S783" s="2"/>
      <c r="T783" s="2"/>
      <c r="U783" s="2"/>
      <c r="V783" s="2"/>
      <c r="W783" s="2"/>
      <c r="BD783" s="2"/>
      <c r="BE783" s="2"/>
      <c r="BF783" s="2"/>
      <c r="BG783" s="2"/>
      <c r="BH783" s="2"/>
      <c r="BI783" s="2"/>
      <c r="BM783" s="2"/>
      <c r="BN783" s="2"/>
      <c r="BO783" s="2"/>
    </row>
    <row r="784" spans="18:67" x14ac:dyDescent="0.2">
      <c r="R784" s="2"/>
      <c r="S784" s="2"/>
      <c r="T784" s="2"/>
      <c r="U784" s="2"/>
      <c r="V784" s="2"/>
      <c r="W784" s="2"/>
      <c r="BD784" s="2"/>
      <c r="BE784" s="2"/>
      <c r="BF784" s="2"/>
      <c r="BG784" s="2"/>
      <c r="BH784" s="2"/>
      <c r="BI784" s="2"/>
      <c r="BM784" s="2"/>
      <c r="BN784" s="2"/>
      <c r="BO784" s="2"/>
    </row>
    <row r="785" spans="18:67" x14ac:dyDescent="0.2">
      <c r="R785" s="2"/>
      <c r="S785" s="2"/>
      <c r="T785" s="2"/>
      <c r="U785" s="2"/>
      <c r="V785" s="2"/>
      <c r="W785" s="2"/>
      <c r="BD785" s="2"/>
      <c r="BE785" s="2"/>
      <c r="BF785" s="2"/>
      <c r="BG785" s="2"/>
      <c r="BH785" s="2"/>
      <c r="BI785" s="2"/>
      <c r="BM785" s="2"/>
      <c r="BN785" s="2"/>
      <c r="BO785" s="2"/>
    </row>
    <row r="786" spans="18:67" x14ac:dyDescent="0.2">
      <c r="R786" s="2"/>
      <c r="S786" s="2"/>
      <c r="T786" s="2"/>
      <c r="U786" s="2"/>
      <c r="V786" s="2"/>
      <c r="W786" s="2"/>
      <c r="BD786" s="2"/>
      <c r="BE786" s="2"/>
      <c r="BF786" s="2"/>
      <c r="BG786" s="2"/>
      <c r="BH786" s="2"/>
      <c r="BI786" s="2"/>
      <c r="BM786" s="2"/>
      <c r="BN786" s="2"/>
      <c r="BO786" s="2"/>
    </row>
    <row r="787" spans="18:67" x14ac:dyDescent="0.2">
      <c r="R787" s="2"/>
      <c r="S787" s="2"/>
      <c r="T787" s="2"/>
      <c r="U787" s="2"/>
      <c r="V787" s="2"/>
      <c r="W787" s="2"/>
      <c r="BD787" s="2"/>
      <c r="BE787" s="2"/>
      <c r="BF787" s="2"/>
      <c r="BG787" s="2"/>
      <c r="BH787" s="2"/>
      <c r="BI787" s="2"/>
      <c r="BM787" s="2"/>
      <c r="BN787" s="2"/>
      <c r="BO787" s="2"/>
    </row>
    <row r="788" spans="18:67" x14ac:dyDescent="0.2">
      <c r="R788" s="2"/>
      <c r="S788" s="2"/>
      <c r="T788" s="2"/>
      <c r="U788" s="2"/>
      <c r="V788" s="2"/>
      <c r="W788" s="2"/>
      <c r="BD788" s="2"/>
      <c r="BE788" s="2"/>
      <c r="BF788" s="2"/>
      <c r="BG788" s="2"/>
      <c r="BH788" s="2"/>
      <c r="BI788" s="2"/>
      <c r="BM788" s="2"/>
      <c r="BN788" s="2"/>
      <c r="BO788" s="2"/>
    </row>
    <row r="789" spans="18:67" x14ac:dyDescent="0.2">
      <c r="R789" s="2"/>
      <c r="S789" s="2"/>
      <c r="T789" s="2"/>
      <c r="U789" s="2"/>
      <c r="V789" s="2"/>
      <c r="W789" s="2"/>
      <c r="BD789" s="2"/>
      <c r="BE789" s="2"/>
      <c r="BF789" s="2"/>
      <c r="BG789" s="2"/>
      <c r="BH789" s="2"/>
      <c r="BI789" s="2"/>
      <c r="BM789" s="2"/>
      <c r="BN789" s="2"/>
      <c r="BO789" s="2"/>
    </row>
    <row r="790" spans="18:67" x14ac:dyDescent="0.2">
      <c r="R790" s="2"/>
      <c r="S790" s="2"/>
      <c r="T790" s="2"/>
      <c r="U790" s="2"/>
      <c r="V790" s="2"/>
      <c r="W790" s="2"/>
      <c r="BD790" s="2"/>
      <c r="BE790" s="2"/>
      <c r="BF790" s="2"/>
      <c r="BG790" s="2"/>
      <c r="BH790" s="2"/>
      <c r="BI790" s="2"/>
      <c r="BM790" s="2"/>
      <c r="BN790" s="2"/>
      <c r="BO790" s="2"/>
    </row>
    <row r="791" spans="18:67" x14ac:dyDescent="0.2">
      <c r="R791" s="2"/>
      <c r="S791" s="2"/>
      <c r="T791" s="2"/>
      <c r="U791" s="2"/>
      <c r="V791" s="2"/>
      <c r="W791" s="2"/>
      <c r="BD791" s="2"/>
      <c r="BE791" s="2"/>
      <c r="BF791" s="2"/>
      <c r="BG791" s="2"/>
      <c r="BH791" s="2"/>
      <c r="BI791" s="2"/>
      <c r="BM791" s="2"/>
      <c r="BN791" s="2"/>
      <c r="BO791" s="2"/>
    </row>
    <row r="792" spans="18:67" x14ac:dyDescent="0.2">
      <c r="R792" s="2"/>
      <c r="S792" s="2"/>
      <c r="T792" s="2"/>
      <c r="U792" s="2"/>
      <c r="V792" s="2"/>
      <c r="W792" s="2"/>
      <c r="BD792" s="2"/>
      <c r="BE792" s="2"/>
      <c r="BF792" s="2"/>
      <c r="BG792" s="2"/>
      <c r="BH792" s="2"/>
      <c r="BI792" s="2"/>
      <c r="BM792" s="2"/>
      <c r="BN792" s="2"/>
      <c r="BO792" s="2"/>
    </row>
    <row r="793" spans="18:67" x14ac:dyDescent="0.2">
      <c r="R793" s="2"/>
      <c r="S793" s="2"/>
      <c r="T793" s="2"/>
      <c r="U793" s="2"/>
      <c r="V793" s="2"/>
      <c r="W793" s="2"/>
      <c r="BD793" s="2"/>
      <c r="BE793" s="2"/>
      <c r="BF793" s="2"/>
      <c r="BG793" s="2"/>
      <c r="BH793" s="2"/>
      <c r="BI793" s="2"/>
      <c r="BM793" s="2"/>
      <c r="BN793" s="2"/>
      <c r="BO793" s="2"/>
    </row>
    <row r="794" spans="18:67" x14ac:dyDescent="0.2">
      <c r="R794" s="2"/>
      <c r="S794" s="2"/>
      <c r="T794" s="2"/>
      <c r="U794" s="2"/>
      <c r="V794" s="2"/>
      <c r="W794" s="2"/>
      <c r="BD794" s="2"/>
      <c r="BE794" s="2"/>
      <c r="BF794" s="2"/>
      <c r="BG794" s="2"/>
      <c r="BH794" s="2"/>
      <c r="BI794" s="2"/>
      <c r="BM794" s="2"/>
      <c r="BN794" s="2"/>
      <c r="BO794" s="2"/>
    </row>
    <row r="795" spans="18:67" x14ac:dyDescent="0.2">
      <c r="R795" s="2"/>
      <c r="S795" s="2"/>
      <c r="T795" s="2"/>
      <c r="U795" s="2"/>
      <c r="V795" s="2"/>
      <c r="W795" s="2"/>
      <c r="BD795" s="2"/>
      <c r="BE795" s="2"/>
      <c r="BF795" s="2"/>
      <c r="BG795" s="2"/>
      <c r="BH795" s="2"/>
      <c r="BI795" s="2"/>
      <c r="BM795" s="2"/>
      <c r="BN795" s="2"/>
      <c r="BO795" s="2"/>
    </row>
    <row r="796" spans="18:67" x14ac:dyDescent="0.2">
      <c r="R796" s="2"/>
      <c r="S796" s="2"/>
      <c r="T796" s="2"/>
      <c r="U796" s="2"/>
      <c r="V796" s="2"/>
      <c r="W796" s="2"/>
      <c r="BD796" s="2"/>
      <c r="BE796" s="2"/>
      <c r="BF796" s="2"/>
      <c r="BG796" s="2"/>
      <c r="BH796" s="2"/>
      <c r="BI796" s="2"/>
      <c r="BM796" s="2"/>
      <c r="BN796" s="2"/>
      <c r="BO796" s="2"/>
    </row>
    <row r="797" spans="18:67" x14ac:dyDescent="0.2">
      <c r="R797" s="2"/>
      <c r="S797" s="2"/>
      <c r="T797" s="2"/>
      <c r="U797" s="2"/>
      <c r="V797" s="2"/>
      <c r="W797" s="2"/>
      <c r="BD797" s="2"/>
      <c r="BE797" s="2"/>
      <c r="BF797" s="2"/>
      <c r="BG797" s="2"/>
      <c r="BH797" s="2"/>
      <c r="BI797" s="2"/>
      <c r="BM797" s="2"/>
      <c r="BN797" s="2"/>
      <c r="BO797" s="2"/>
    </row>
    <row r="798" spans="18:67" x14ac:dyDescent="0.2">
      <c r="R798" s="2"/>
      <c r="S798" s="2"/>
      <c r="T798" s="2"/>
      <c r="U798" s="2"/>
      <c r="V798" s="2"/>
      <c r="W798" s="2"/>
      <c r="BD798" s="2"/>
      <c r="BE798" s="2"/>
      <c r="BF798" s="2"/>
      <c r="BG798" s="2"/>
      <c r="BH798" s="2"/>
      <c r="BI798" s="2"/>
      <c r="BM798" s="2"/>
      <c r="BN798" s="2"/>
      <c r="BO798" s="2"/>
    </row>
    <row r="799" spans="18:67" x14ac:dyDescent="0.2">
      <c r="R799" s="2"/>
      <c r="S799" s="2"/>
      <c r="T799" s="2"/>
      <c r="U799" s="2"/>
      <c r="V799" s="2"/>
      <c r="W799" s="2"/>
      <c r="BD799" s="2"/>
      <c r="BE799" s="2"/>
      <c r="BF799" s="2"/>
      <c r="BG799" s="2"/>
      <c r="BH799" s="2"/>
      <c r="BI799" s="2"/>
      <c r="BM799" s="2"/>
      <c r="BN799" s="2"/>
      <c r="BO799" s="2"/>
    </row>
    <row r="800" spans="18:67" x14ac:dyDescent="0.2">
      <c r="R800" s="2"/>
      <c r="S800" s="2"/>
      <c r="T800" s="2"/>
      <c r="U800" s="2"/>
      <c r="V800" s="2"/>
      <c r="W800" s="2"/>
      <c r="BD800" s="2"/>
      <c r="BE800" s="2"/>
      <c r="BF800" s="2"/>
      <c r="BG800" s="2"/>
      <c r="BH800" s="2"/>
      <c r="BI800" s="2"/>
      <c r="BM800" s="2"/>
      <c r="BN800" s="2"/>
      <c r="BO800" s="2"/>
    </row>
    <row r="801" spans="18:67" x14ac:dyDescent="0.2">
      <c r="R801" s="2"/>
      <c r="S801" s="2"/>
      <c r="T801" s="2"/>
      <c r="U801" s="2"/>
      <c r="V801" s="2"/>
      <c r="W801" s="2"/>
      <c r="BD801" s="2"/>
      <c r="BE801" s="2"/>
      <c r="BF801" s="2"/>
      <c r="BG801" s="2"/>
      <c r="BH801" s="2"/>
      <c r="BI801" s="2"/>
      <c r="BM801" s="2"/>
      <c r="BN801" s="2"/>
      <c r="BO801" s="2"/>
    </row>
    <row r="802" spans="18:67" x14ac:dyDescent="0.2">
      <c r="R802" s="2"/>
      <c r="S802" s="2"/>
      <c r="T802" s="2"/>
      <c r="U802" s="2"/>
      <c r="V802" s="2"/>
      <c r="W802" s="2"/>
      <c r="BD802" s="2"/>
      <c r="BE802" s="2"/>
      <c r="BF802" s="2"/>
      <c r="BG802" s="2"/>
      <c r="BH802" s="2"/>
      <c r="BI802" s="2"/>
      <c r="BM802" s="2"/>
      <c r="BN802" s="2"/>
      <c r="BO802" s="2"/>
    </row>
    <row r="803" spans="18:67" x14ac:dyDescent="0.2">
      <c r="R803" s="2"/>
      <c r="S803" s="2"/>
      <c r="T803" s="2"/>
      <c r="U803" s="2"/>
      <c r="V803" s="2"/>
      <c r="W803" s="2"/>
      <c r="BD803" s="2"/>
      <c r="BE803" s="2"/>
      <c r="BF803" s="2"/>
      <c r="BG803" s="2"/>
      <c r="BH803" s="2"/>
      <c r="BI803" s="2"/>
      <c r="BM803" s="2"/>
      <c r="BN803" s="2"/>
      <c r="BO803" s="2"/>
    </row>
    <row r="804" spans="18:67" x14ac:dyDescent="0.2">
      <c r="R804" s="2"/>
      <c r="S804" s="2"/>
      <c r="T804" s="2"/>
      <c r="U804" s="2"/>
      <c r="V804" s="2"/>
      <c r="W804" s="2"/>
      <c r="BD804" s="2"/>
      <c r="BE804" s="2"/>
      <c r="BF804" s="2"/>
      <c r="BG804" s="2"/>
      <c r="BH804" s="2"/>
      <c r="BI804" s="2"/>
      <c r="BM804" s="2"/>
      <c r="BN804" s="2"/>
      <c r="BO804" s="2"/>
    </row>
    <row r="805" spans="18:67" x14ac:dyDescent="0.2">
      <c r="R805" s="2"/>
      <c r="S805" s="2"/>
      <c r="T805" s="2"/>
      <c r="U805" s="2"/>
      <c r="V805" s="2"/>
      <c r="W805" s="2"/>
      <c r="BD805" s="2"/>
      <c r="BE805" s="2"/>
      <c r="BF805" s="2"/>
      <c r="BG805" s="2"/>
      <c r="BH805" s="2"/>
      <c r="BI805" s="2"/>
      <c r="BM805" s="2"/>
      <c r="BN805" s="2"/>
      <c r="BO805" s="2"/>
    </row>
    <row r="806" spans="18:67" x14ac:dyDescent="0.2">
      <c r="R806" s="2"/>
      <c r="S806" s="2"/>
      <c r="T806" s="2"/>
      <c r="U806" s="2"/>
      <c r="V806" s="2"/>
      <c r="W806" s="2"/>
      <c r="BD806" s="2"/>
      <c r="BE806" s="2"/>
      <c r="BF806" s="2"/>
      <c r="BG806" s="2"/>
      <c r="BH806" s="2"/>
      <c r="BI806" s="2"/>
      <c r="BM806" s="2"/>
      <c r="BN806" s="2"/>
      <c r="BO806" s="2"/>
    </row>
    <row r="807" spans="18:67" x14ac:dyDescent="0.2">
      <c r="R807" s="2"/>
      <c r="S807" s="2"/>
      <c r="T807" s="2"/>
      <c r="U807" s="2"/>
      <c r="V807" s="2"/>
      <c r="W807" s="2"/>
      <c r="BD807" s="2"/>
      <c r="BE807" s="2"/>
      <c r="BF807" s="2"/>
      <c r="BG807" s="2"/>
      <c r="BH807" s="2"/>
      <c r="BI807" s="2"/>
      <c r="BM807" s="2"/>
      <c r="BN807" s="2"/>
      <c r="BO807" s="2"/>
    </row>
    <row r="808" spans="18:67" x14ac:dyDescent="0.2">
      <c r="R808" s="2"/>
      <c r="S808" s="2"/>
      <c r="T808" s="2"/>
      <c r="U808" s="2"/>
      <c r="V808" s="2"/>
      <c r="W808" s="2"/>
      <c r="BD808" s="2"/>
      <c r="BE808" s="2"/>
      <c r="BF808" s="2"/>
      <c r="BG808" s="2"/>
      <c r="BH808" s="2"/>
      <c r="BI808" s="2"/>
      <c r="BM808" s="2"/>
      <c r="BN808" s="2"/>
      <c r="BO808" s="2"/>
    </row>
    <row r="809" spans="18:67" x14ac:dyDescent="0.2">
      <c r="R809" s="2"/>
      <c r="S809" s="2"/>
      <c r="T809" s="2"/>
      <c r="U809" s="2"/>
      <c r="V809" s="2"/>
      <c r="W809" s="2"/>
      <c r="BD809" s="2"/>
      <c r="BE809" s="2"/>
      <c r="BF809" s="2"/>
      <c r="BG809" s="2"/>
      <c r="BH809" s="2"/>
      <c r="BI809" s="2"/>
      <c r="BM809" s="2"/>
      <c r="BN809" s="2"/>
      <c r="BO809" s="2"/>
    </row>
    <row r="810" spans="18:67" x14ac:dyDescent="0.2">
      <c r="R810" s="2"/>
      <c r="S810" s="2"/>
      <c r="T810" s="2"/>
      <c r="U810" s="2"/>
      <c r="V810" s="2"/>
      <c r="W810" s="2"/>
      <c r="BD810" s="2"/>
      <c r="BE810" s="2"/>
      <c r="BF810" s="2"/>
      <c r="BG810" s="2"/>
      <c r="BH810" s="2"/>
      <c r="BI810" s="2"/>
      <c r="BM810" s="2"/>
      <c r="BN810" s="2"/>
      <c r="BO810" s="2"/>
    </row>
    <row r="811" spans="18:67" x14ac:dyDescent="0.2">
      <c r="R811" s="2"/>
      <c r="S811" s="2"/>
      <c r="T811" s="2"/>
      <c r="U811" s="2"/>
      <c r="V811" s="2"/>
      <c r="W811" s="2"/>
      <c r="BD811" s="2"/>
      <c r="BE811" s="2"/>
      <c r="BF811" s="2"/>
      <c r="BG811" s="2"/>
      <c r="BH811" s="2"/>
      <c r="BI811" s="2"/>
      <c r="BM811" s="2"/>
      <c r="BN811" s="2"/>
      <c r="BO811" s="2"/>
    </row>
    <row r="812" spans="18:67" x14ac:dyDescent="0.2">
      <c r="R812" s="2"/>
      <c r="S812" s="2"/>
      <c r="T812" s="2"/>
      <c r="U812" s="2"/>
      <c r="V812" s="2"/>
      <c r="W812" s="2"/>
      <c r="BD812" s="2"/>
      <c r="BE812" s="2"/>
      <c r="BF812" s="2"/>
      <c r="BG812" s="2"/>
      <c r="BH812" s="2"/>
      <c r="BI812" s="2"/>
      <c r="BM812" s="2"/>
      <c r="BN812" s="2"/>
      <c r="BO812" s="2"/>
    </row>
    <row r="813" spans="18:67" x14ac:dyDescent="0.2">
      <c r="R813" s="2"/>
      <c r="S813" s="2"/>
      <c r="T813" s="2"/>
      <c r="U813" s="2"/>
      <c r="V813" s="2"/>
      <c r="W813" s="2"/>
      <c r="BD813" s="2"/>
      <c r="BE813" s="2"/>
      <c r="BF813" s="2"/>
      <c r="BG813" s="2"/>
      <c r="BH813" s="2"/>
      <c r="BI813" s="2"/>
      <c r="BM813" s="2"/>
      <c r="BN813" s="2"/>
      <c r="BO813" s="2"/>
    </row>
    <row r="814" spans="18:67" x14ac:dyDescent="0.2">
      <c r="R814" s="2"/>
      <c r="S814" s="2"/>
      <c r="T814" s="2"/>
      <c r="U814" s="2"/>
      <c r="V814" s="2"/>
      <c r="W814" s="2"/>
      <c r="BD814" s="2"/>
      <c r="BE814" s="2"/>
      <c r="BF814" s="2"/>
      <c r="BG814" s="2"/>
      <c r="BH814" s="2"/>
      <c r="BI814" s="2"/>
      <c r="BM814" s="2"/>
      <c r="BN814" s="2"/>
      <c r="BO814" s="2"/>
    </row>
    <row r="815" spans="18:67" x14ac:dyDescent="0.2">
      <c r="R815" s="2"/>
      <c r="S815" s="2"/>
      <c r="T815" s="2"/>
      <c r="U815" s="2"/>
      <c r="V815" s="2"/>
      <c r="W815" s="2"/>
      <c r="BD815" s="2"/>
      <c r="BE815" s="2"/>
      <c r="BF815" s="2"/>
      <c r="BG815" s="2"/>
      <c r="BH815" s="2"/>
      <c r="BI815" s="2"/>
      <c r="BM815" s="2"/>
      <c r="BN815" s="2"/>
      <c r="BO815" s="2"/>
    </row>
    <row r="816" spans="18:67" x14ac:dyDescent="0.2">
      <c r="R816" s="2"/>
      <c r="S816" s="2"/>
      <c r="T816" s="2"/>
      <c r="U816" s="2"/>
      <c r="V816" s="2"/>
      <c r="W816" s="2"/>
      <c r="BD816" s="2"/>
      <c r="BE816" s="2"/>
      <c r="BF816" s="2"/>
      <c r="BG816" s="2"/>
      <c r="BH816" s="2"/>
      <c r="BI816" s="2"/>
      <c r="BM816" s="2"/>
      <c r="BN816" s="2"/>
      <c r="BO816" s="2"/>
    </row>
    <row r="817" spans="18:67" x14ac:dyDescent="0.2">
      <c r="R817" s="2"/>
      <c r="S817" s="2"/>
      <c r="T817" s="2"/>
      <c r="U817" s="2"/>
      <c r="V817" s="2"/>
      <c r="W817" s="2"/>
      <c r="BD817" s="2"/>
      <c r="BE817" s="2"/>
      <c r="BF817" s="2"/>
      <c r="BG817" s="2"/>
      <c r="BH817" s="2"/>
      <c r="BI817" s="2"/>
      <c r="BM817" s="2"/>
      <c r="BN817" s="2"/>
      <c r="BO817" s="2"/>
    </row>
    <row r="818" spans="18:67" x14ac:dyDescent="0.2">
      <c r="R818" s="2"/>
      <c r="S818" s="2"/>
      <c r="T818" s="2"/>
      <c r="U818" s="2"/>
      <c r="V818" s="2"/>
      <c r="W818" s="2"/>
      <c r="BD818" s="2"/>
      <c r="BE818" s="2"/>
      <c r="BF818" s="2"/>
      <c r="BG818" s="2"/>
      <c r="BH818" s="2"/>
      <c r="BI818" s="2"/>
      <c r="BM818" s="2"/>
      <c r="BN818" s="2"/>
      <c r="BO818" s="2"/>
    </row>
    <row r="819" spans="18:67" x14ac:dyDescent="0.2">
      <c r="R819" s="2"/>
      <c r="S819" s="2"/>
      <c r="T819" s="2"/>
      <c r="U819" s="2"/>
      <c r="V819" s="2"/>
      <c r="W819" s="2"/>
      <c r="BD819" s="2"/>
      <c r="BE819" s="2"/>
      <c r="BF819" s="2"/>
      <c r="BG819" s="2"/>
      <c r="BH819" s="2"/>
      <c r="BI819" s="2"/>
      <c r="BM819" s="2"/>
      <c r="BN819" s="2"/>
      <c r="BO819" s="2"/>
    </row>
    <row r="820" spans="18:67" x14ac:dyDescent="0.2">
      <c r="R820" s="2"/>
      <c r="S820" s="2"/>
      <c r="T820" s="2"/>
      <c r="U820" s="2"/>
      <c r="V820" s="2"/>
      <c r="W820" s="2"/>
      <c r="BD820" s="2"/>
      <c r="BE820" s="2"/>
      <c r="BF820" s="2"/>
      <c r="BG820" s="2"/>
      <c r="BH820" s="2"/>
      <c r="BI820" s="2"/>
      <c r="BM820" s="2"/>
      <c r="BN820" s="2"/>
      <c r="BO820" s="2"/>
    </row>
    <row r="821" spans="18:67" x14ac:dyDescent="0.2">
      <c r="R821" s="2"/>
      <c r="S821" s="2"/>
      <c r="T821" s="2"/>
      <c r="U821" s="2"/>
      <c r="V821" s="2"/>
      <c r="W821" s="2"/>
      <c r="BD821" s="2"/>
      <c r="BE821" s="2"/>
      <c r="BF821" s="2"/>
      <c r="BG821" s="2"/>
      <c r="BH821" s="2"/>
      <c r="BI821" s="2"/>
      <c r="BM821" s="2"/>
      <c r="BN821" s="2"/>
      <c r="BO821" s="2"/>
    </row>
    <row r="822" spans="18:67" x14ac:dyDescent="0.2">
      <c r="R822" s="2"/>
      <c r="S822" s="2"/>
      <c r="T822" s="2"/>
      <c r="U822" s="2"/>
      <c r="V822" s="2"/>
      <c r="W822" s="2"/>
      <c r="BD822" s="2"/>
      <c r="BE822" s="2"/>
      <c r="BF822" s="2"/>
      <c r="BG822" s="2"/>
      <c r="BH822" s="2"/>
      <c r="BI822" s="2"/>
      <c r="BM822" s="2"/>
      <c r="BN822" s="2"/>
      <c r="BO822" s="2"/>
    </row>
    <row r="823" spans="18:67" x14ac:dyDescent="0.2">
      <c r="R823" s="2"/>
      <c r="S823" s="2"/>
      <c r="T823" s="2"/>
      <c r="U823" s="2"/>
      <c r="V823" s="2"/>
      <c r="W823" s="2"/>
      <c r="BD823" s="2"/>
      <c r="BE823" s="2"/>
      <c r="BF823" s="2"/>
      <c r="BG823" s="2"/>
      <c r="BH823" s="2"/>
      <c r="BI823" s="2"/>
      <c r="BM823" s="2"/>
      <c r="BN823" s="2"/>
      <c r="BO823" s="2"/>
    </row>
    <row r="824" spans="18:67" x14ac:dyDescent="0.2">
      <c r="R824" s="2"/>
      <c r="S824" s="2"/>
      <c r="T824" s="2"/>
      <c r="U824" s="2"/>
      <c r="V824" s="2"/>
      <c r="W824" s="2"/>
      <c r="BD824" s="2"/>
      <c r="BE824" s="2"/>
      <c r="BF824" s="2"/>
      <c r="BG824" s="2"/>
      <c r="BH824" s="2"/>
      <c r="BI824" s="2"/>
      <c r="BM824" s="2"/>
      <c r="BN824" s="2"/>
      <c r="BO824" s="2"/>
    </row>
    <row r="825" spans="18:67" x14ac:dyDescent="0.2">
      <c r="R825" s="2"/>
      <c r="S825" s="2"/>
      <c r="T825" s="2"/>
      <c r="U825" s="2"/>
      <c r="V825" s="2"/>
      <c r="W825" s="2"/>
      <c r="BD825" s="2"/>
      <c r="BE825" s="2"/>
      <c r="BF825" s="2"/>
      <c r="BG825" s="2"/>
      <c r="BH825" s="2"/>
      <c r="BI825" s="2"/>
      <c r="BM825" s="2"/>
      <c r="BN825" s="2"/>
      <c r="BO825" s="2"/>
    </row>
    <row r="826" spans="18:67" x14ac:dyDescent="0.2">
      <c r="R826" s="2"/>
      <c r="S826" s="2"/>
      <c r="T826" s="2"/>
      <c r="U826" s="2"/>
      <c r="V826" s="2"/>
      <c r="W826" s="2"/>
      <c r="BD826" s="2"/>
      <c r="BE826" s="2"/>
      <c r="BF826" s="2"/>
      <c r="BG826" s="2"/>
      <c r="BH826" s="2"/>
      <c r="BI826" s="2"/>
      <c r="BM826" s="2"/>
      <c r="BN826" s="2"/>
      <c r="BO826" s="2"/>
    </row>
    <row r="827" spans="18:67" x14ac:dyDescent="0.2">
      <c r="R827" s="2"/>
      <c r="S827" s="2"/>
      <c r="T827" s="2"/>
      <c r="U827" s="2"/>
      <c r="V827" s="2"/>
      <c r="W827" s="2"/>
      <c r="BD827" s="2"/>
      <c r="BE827" s="2"/>
      <c r="BF827" s="2"/>
      <c r="BG827" s="2"/>
      <c r="BH827" s="2"/>
      <c r="BI827" s="2"/>
      <c r="BM827" s="2"/>
      <c r="BN827" s="2"/>
      <c r="BO827" s="2"/>
    </row>
    <row r="828" spans="18:67" x14ac:dyDescent="0.2">
      <c r="R828" s="2"/>
      <c r="S828" s="2"/>
      <c r="T828" s="2"/>
      <c r="U828" s="2"/>
      <c r="V828" s="2"/>
      <c r="W828" s="2"/>
      <c r="BD828" s="2"/>
      <c r="BE828" s="2"/>
      <c r="BF828" s="2"/>
      <c r="BG828" s="2"/>
      <c r="BH828" s="2"/>
      <c r="BI828" s="2"/>
      <c r="BM828" s="2"/>
      <c r="BN828" s="2"/>
      <c r="BO828" s="2"/>
    </row>
    <row r="829" spans="18:67" x14ac:dyDescent="0.2">
      <c r="R829" s="2"/>
      <c r="S829" s="2"/>
      <c r="T829" s="2"/>
      <c r="U829" s="2"/>
      <c r="V829" s="2"/>
      <c r="W829" s="2"/>
      <c r="BD829" s="2"/>
      <c r="BE829" s="2"/>
      <c r="BF829" s="2"/>
      <c r="BG829" s="2"/>
      <c r="BH829" s="2"/>
      <c r="BI829" s="2"/>
      <c r="BM829" s="2"/>
      <c r="BN829" s="2"/>
      <c r="BO829" s="2"/>
    </row>
    <row r="830" spans="18:67" x14ac:dyDescent="0.2">
      <c r="R830" s="2"/>
      <c r="S830" s="2"/>
      <c r="T830" s="2"/>
      <c r="U830" s="2"/>
      <c r="V830" s="2"/>
      <c r="W830" s="2"/>
      <c r="BD830" s="2"/>
      <c r="BE830" s="2"/>
      <c r="BF830" s="2"/>
      <c r="BG830" s="2"/>
      <c r="BH830" s="2"/>
      <c r="BI830" s="2"/>
      <c r="BM830" s="2"/>
      <c r="BN830" s="2"/>
      <c r="BO830" s="2"/>
    </row>
    <row r="831" spans="18:67" x14ac:dyDescent="0.2">
      <c r="R831" s="2"/>
      <c r="S831" s="2"/>
      <c r="T831" s="2"/>
      <c r="U831" s="2"/>
      <c r="V831" s="2"/>
      <c r="W831" s="2"/>
      <c r="BD831" s="2"/>
      <c r="BE831" s="2"/>
      <c r="BF831" s="2"/>
      <c r="BG831" s="2"/>
      <c r="BH831" s="2"/>
      <c r="BI831" s="2"/>
      <c r="BM831" s="2"/>
      <c r="BN831" s="2"/>
      <c r="BO831" s="2"/>
    </row>
    <row r="832" spans="18:67" x14ac:dyDescent="0.2">
      <c r="R832" s="2"/>
      <c r="S832" s="2"/>
      <c r="T832" s="2"/>
      <c r="U832" s="2"/>
      <c r="V832" s="2"/>
      <c r="W832" s="2"/>
      <c r="BD832" s="2"/>
      <c r="BE832" s="2"/>
      <c r="BF832" s="2"/>
      <c r="BG832" s="2"/>
      <c r="BH832" s="2"/>
      <c r="BI832" s="2"/>
      <c r="BM832" s="2"/>
      <c r="BN832" s="2"/>
      <c r="BO832" s="2"/>
    </row>
    <row r="833" spans="18:67" x14ac:dyDescent="0.2">
      <c r="R833" s="2"/>
      <c r="S833" s="2"/>
      <c r="T833" s="2"/>
      <c r="U833" s="2"/>
      <c r="V833" s="2"/>
      <c r="W833" s="2"/>
      <c r="BD833" s="2"/>
      <c r="BE833" s="2"/>
      <c r="BF833" s="2"/>
      <c r="BG833" s="2"/>
      <c r="BH833" s="2"/>
      <c r="BI833" s="2"/>
      <c r="BM833" s="2"/>
      <c r="BN833" s="2"/>
      <c r="BO833" s="2"/>
    </row>
    <row r="834" spans="18:67" x14ac:dyDescent="0.2">
      <c r="R834" s="2"/>
      <c r="S834" s="2"/>
      <c r="T834" s="2"/>
      <c r="U834" s="2"/>
      <c r="V834" s="2"/>
      <c r="W834" s="2"/>
      <c r="BD834" s="2"/>
      <c r="BE834" s="2"/>
      <c r="BF834" s="2"/>
      <c r="BG834" s="2"/>
      <c r="BH834" s="2"/>
      <c r="BI834" s="2"/>
      <c r="BM834" s="2"/>
      <c r="BN834" s="2"/>
      <c r="BO834" s="2"/>
    </row>
    <row r="835" spans="18:67" x14ac:dyDescent="0.2">
      <c r="R835" s="2"/>
      <c r="S835" s="2"/>
      <c r="T835" s="2"/>
      <c r="U835" s="2"/>
      <c r="V835" s="2"/>
      <c r="W835" s="2"/>
      <c r="BD835" s="2"/>
      <c r="BE835" s="2"/>
      <c r="BF835" s="2"/>
      <c r="BG835" s="2"/>
      <c r="BH835" s="2"/>
      <c r="BI835" s="2"/>
      <c r="BM835" s="2"/>
      <c r="BN835" s="2"/>
      <c r="BO835" s="2"/>
    </row>
    <row r="836" spans="18:67" x14ac:dyDescent="0.2">
      <c r="R836" s="2"/>
      <c r="S836" s="2"/>
      <c r="T836" s="2"/>
      <c r="U836" s="2"/>
      <c r="V836" s="2"/>
      <c r="W836" s="2"/>
      <c r="BD836" s="2"/>
      <c r="BE836" s="2"/>
      <c r="BF836" s="2"/>
      <c r="BG836" s="2"/>
      <c r="BH836" s="2"/>
      <c r="BI836" s="2"/>
      <c r="BM836" s="2"/>
      <c r="BN836" s="2"/>
      <c r="BO836" s="2"/>
    </row>
    <row r="837" spans="18:67" x14ac:dyDescent="0.2">
      <c r="R837" s="2"/>
      <c r="S837" s="2"/>
      <c r="T837" s="2"/>
      <c r="U837" s="2"/>
      <c r="V837" s="2"/>
      <c r="W837" s="2"/>
      <c r="BD837" s="2"/>
      <c r="BE837" s="2"/>
      <c r="BF837" s="2"/>
      <c r="BG837" s="2"/>
      <c r="BH837" s="2"/>
      <c r="BI837" s="2"/>
      <c r="BM837" s="2"/>
      <c r="BN837" s="2"/>
      <c r="BO837" s="2"/>
    </row>
    <row r="838" spans="18:67" x14ac:dyDescent="0.2">
      <c r="R838" s="2"/>
      <c r="S838" s="2"/>
      <c r="T838" s="2"/>
      <c r="U838" s="2"/>
      <c r="V838" s="2"/>
      <c r="W838" s="2"/>
      <c r="BD838" s="2"/>
      <c r="BE838" s="2"/>
      <c r="BF838" s="2"/>
      <c r="BG838" s="2"/>
      <c r="BH838" s="2"/>
      <c r="BI838" s="2"/>
      <c r="BM838" s="2"/>
      <c r="BN838" s="2"/>
      <c r="BO838" s="2"/>
    </row>
    <row r="839" spans="18:67" x14ac:dyDescent="0.2">
      <c r="R839" s="2"/>
      <c r="S839" s="2"/>
      <c r="T839" s="2"/>
      <c r="U839" s="2"/>
      <c r="V839" s="2"/>
      <c r="W839" s="2"/>
      <c r="BD839" s="2"/>
      <c r="BE839" s="2"/>
      <c r="BF839" s="2"/>
      <c r="BG839" s="2"/>
      <c r="BH839" s="2"/>
      <c r="BI839" s="2"/>
      <c r="BM839" s="2"/>
      <c r="BN839" s="2"/>
      <c r="BO839" s="2"/>
    </row>
    <row r="840" spans="18:67" x14ac:dyDescent="0.2">
      <c r="R840" s="2"/>
      <c r="S840" s="2"/>
      <c r="T840" s="2"/>
      <c r="U840" s="2"/>
      <c r="V840" s="2"/>
      <c r="W840" s="2"/>
      <c r="BD840" s="2"/>
      <c r="BE840" s="2"/>
      <c r="BF840" s="2"/>
      <c r="BG840" s="2"/>
      <c r="BH840" s="2"/>
      <c r="BI840" s="2"/>
      <c r="BM840" s="2"/>
      <c r="BN840" s="2"/>
      <c r="BO840" s="2"/>
    </row>
    <row r="841" spans="18:67" x14ac:dyDescent="0.2">
      <c r="R841" s="2"/>
      <c r="S841" s="2"/>
      <c r="T841" s="2"/>
      <c r="U841" s="2"/>
      <c r="V841" s="2"/>
      <c r="W841" s="2"/>
      <c r="BD841" s="2"/>
      <c r="BE841" s="2"/>
      <c r="BF841" s="2"/>
      <c r="BG841" s="2"/>
      <c r="BH841" s="2"/>
      <c r="BI841" s="2"/>
      <c r="BM841" s="2"/>
      <c r="BN841" s="2"/>
      <c r="BO841" s="2"/>
    </row>
    <row r="842" spans="18:67" x14ac:dyDescent="0.2">
      <c r="R842" s="2"/>
      <c r="S842" s="2"/>
      <c r="T842" s="2"/>
      <c r="U842" s="2"/>
      <c r="V842" s="2"/>
      <c r="W842" s="2"/>
      <c r="BD842" s="2"/>
      <c r="BE842" s="2"/>
      <c r="BF842" s="2"/>
      <c r="BG842" s="2"/>
      <c r="BH842" s="2"/>
      <c r="BI842" s="2"/>
      <c r="BM842" s="2"/>
      <c r="BN842" s="2"/>
      <c r="BO842" s="2"/>
    </row>
    <row r="843" spans="18:67" x14ac:dyDescent="0.2">
      <c r="R843" s="2"/>
      <c r="S843" s="2"/>
      <c r="T843" s="2"/>
      <c r="U843" s="2"/>
      <c r="V843" s="2"/>
      <c r="W843" s="2"/>
      <c r="BD843" s="2"/>
      <c r="BE843" s="2"/>
      <c r="BF843" s="2"/>
      <c r="BG843" s="2"/>
      <c r="BH843" s="2"/>
      <c r="BI843" s="2"/>
      <c r="BM843" s="2"/>
      <c r="BN843" s="2"/>
      <c r="BO843" s="2"/>
    </row>
    <row r="844" spans="18:67" x14ac:dyDescent="0.2">
      <c r="R844" s="2"/>
      <c r="S844" s="2"/>
      <c r="T844" s="2"/>
      <c r="U844" s="2"/>
      <c r="V844" s="2"/>
      <c r="W844" s="2"/>
      <c r="BD844" s="2"/>
      <c r="BE844" s="2"/>
      <c r="BF844" s="2"/>
      <c r="BG844" s="2"/>
      <c r="BH844" s="2"/>
      <c r="BI844" s="2"/>
      <c r="BM844" s="2"/>
      <c r="BN844" s="2"/>
      <c r="BO844" s="2"/>
    </row>
    <row r="845" spans="18:67" x14ac:dyDescent="0.2">
      <c r="R845" s="2"/>
      <c r="S845" s="2"/>
      <c r="T845" s="2"/>
      <c r="U845" s="2"/>
      <c r="V845" s="2"/>
      <c r="W845" s="2"/>
      <c r="BD845" s="2"/>
      <c r="BE845" s="2"/>
      <c r="BF845" s="2"/>
      <c r="BG845" s="2"/>
      <c r="BH845" s="2"/>
      <c r="BI845" s="2"/>
      <c r="BM845" s="2"/>
      <c r="BN845" s="2"/>
      <c r="BO845" s="2"/>
    </row>
    <row r="846" spans="18:67" x14ac:dyDescent="0.2">
      <c r="R846" s="2"/>
      <c r="S846" s="2"/>
      <c r="T846" s="2"/>
      <c r="U846" s="2"/>
      <c r="V846" s="2"/>
      <c r="W846" s="2"/>
      <c r="BD846" s="2"/>
      <c r="BE846" s="2"/>
      <c r="BF846" s="2"/>
      <c r="BG846" s="2"/>
      <c r="BH846" s="2"/>
      <c r="BI846" s="2"/>
      <c r="BM846" s="2"/>
      <c r="BN846" s="2"/>
      <c r="BO846" s="2"/>
    </row>
    <row r="847" spans="18:67" x14ac:dyDescent="0.2">
      <c r="R847" s="2"/>
      <c r="S847" s="2"/>
      <c r="T847" s="2"/>
      <c r="U847" s="2"/>
      <c r="V847" s="2"/>
      <c r="W847" s="2"/>
      <c r="BD847" s="2"/>
      <c r="BE847" s="2"/>
      <c r="BF847" s="2"/>
      <c r="BG847" s="2"/>
      <c r="BH847" s="2"/>
      <c r="BI847" s="2"/>
      <c r="BM847" s="2"/>
      <c r="BN847" s="2"/>
      <c r="BO847" s="2"/>
    </row>
    <row r="848" spans="18:67" x14ac:dyDescent="0.2">
      <c r="R848" s="2"/>
      <c r="S848" s="2"/>
      <c r="T848" s="2"/>
      <c r="U848" s="2"/>
      <c r="V848" s="2"/>
      <c r="W848" s="2"/>
      <c r="BD848" s="2"/>
      <c r="BE848" s="2"/>
      <c r="BF848" s="2"/>
      <c r="BG848" s="2"/>
      <c r="BH848" s="2"/>
      <c r="BI848" s="2"/>
      <c r="BM848" s="2"/>
      <c r="BN848" s="2"/>
      <c r="BO848" s="2"/>
    </row>
    <row r="849" spans="18:67" x14ac:dyDescent="0.2">
      <c r="R849" s="2"/>
      <c r="S849" s="2"/>
      <c r="T849" s="2"/>
      <c r="U849" s="2"/>
      <c r="V849" s="2"/>
      <c r="W849" s="2"/>
      <c r="BD849" s="2"/>
      <c r="BE849" s="2"/>
      <c r="BF849" s="2"/>
      <c r="BG849" s="2"/>
      <c r="BH849" s="2"/>
      <c r="BI849" s="2"/>
      <c r="BM849" s="2"/>
      <c r="BN849" s="2"/>
      <c r="BO849" s="2"/>
    </row>
    <row r="850" spans="18:67" x14ac:dyDescent="0.2">
      <c r="R850" s="2"/>
      <c r="S850" s="2"/>
      <c r="T850" s="2"/>
      <c r="U850" s="2"/>
      <c r="V850" s="2"/>
      <c r="W850" s="2"/>
      <c r="BD850" s="2"/>
      <c r="BE850" s="2"/>
      <c r="BF850" s="2"/>
      <c r="BG850" s="2"/>
      <c r="BH850" s="2"/>
      <c r="BI850" s="2"/>
      <c r="BM850" s="2"/>
      <c r="BN850" s="2"/>
      <c r="BO850" s="2"/>
    </row>
    <row r="851" spans="18:67" x14ac:dyDescent="0.2">
      <c r="R851" s="2"/>
      <c r="S851" s="2"/>
      <c r="T851" s="2"/>
      <c r="U851" s="2"/>
      <c r="V851" s="2"/>
      <c r="W851" s="2"/>
      <c r="BD851" s="2"/>
      <c r="BE851" s="2"/>
      <c r="BF851" s="2"/>
      <c r="BG851" s="2"/>
      <c r="BH851" s="2"/>
      <c r="BI851" s="2"/>
      <c r="BM851" s="2"/>
      <c r="BN851" s="2"/>
      <c r="BO851" s="2"/>
    </row>
    <row r="852" spans="18:67" x14ac:dyDescent="0.2">
      <c r="R852" s="2"/>
      <c r="S852" s="2"/>
      <c r="T852" s="2"/>
      <c r="U852" s="2"/>
      <c r="V852" s="2"/>
      <c r="W852" s="2"/>
      <c r="BD852" s="2"/>
      <c r="BE852" s="2"/>
      <c r="BF852" s="2"/>
      <c r="BG852" s="2"/>
      <c r="BH852" s="2"/>
      <c r="BI852" s="2"/>
      <c r="BM852" s="2"/>
      <c r="BN852" s="2"/>
      <c r="BO852" s="2"/>
    </row>
    <row r="853" spans="18:67" x14ac:dyDescent="0.2">
      <c r="R853" s="2"/>
      <c r="S853" s="2"/>
      <c r="T853" s="2"/>
      <c r="U853" s="2"/>
      <c r="V853" s="2"/>
      <c r="W853" s="2"/>
      <c r="BD853" s="2"/>
      <c r="BE853" s="2"/>
      <c r="BF853" s="2"/>
      <c r="BG853" s="2"/>
      <c r="BH853" s="2"/>
      <c r="BI853" s="2"/>
      <c r="BM853" s="2"/>
      <c r="BN853" s="2"/>
      <c r="BO853" s="2"/>
    </row>
    <row r="854" spans="18:67" x14ac:dyDescent="0.2">
      <c r="R854" s="2"/>
      <c r="S854" s="2"/>
      <c r="T854" s="2"/>
      <c r="U854" s="2"/>
      <c r="V854" s="2"/>
      <c r="W854" s="2"/>
      <c r="BD854" s="2"/>
      <c r="BE854" s="2"/>
      <c r="BF854" s="2"/>
      <c r="BG854" s="2"/>
      <c r="BH854" s="2"/>
      <c r="BI854" s="2"/>
      <c r="BM854" s="2"/>
      <c r="BN854" s="2"/>
      <c r="BO854" s="2"/>
    </row>
    <row r="855" spans="18:67" x14ac:dyDescent="0.2">
      <c r="R855" s="2"/>
      <c r="S855" s="2"/>
      <c r="T855" s="2"/>
      <c r="U855" s="2"/>
      <c r="V855" s="2"/>
      <c r="W855" s="2"/>
      <c r="BD855" s="2"/>
      <c r="BE855" s="2"/>
      <c r="BF855" s="2"/>
      <c r="BG855" s="2"/>
      <c r="BH855" s="2"/>
      <c r="BI855" s="2"/>
      <c r="BM855" s="2"/>
      <c r="BN855" s="2"/>
      <c r="BO855" s="2"/>
    </row>
    <row r="856" spans="18:67" x14ac:dyDescent="0.2">
      <c r="R856" s="2"/>
      <c r="S856" s="2"/>
      <c r="T856" s="2"/>
      <c r="U856" s="2"/>
      <c r="V856" s="2"/>
      <c r="W856" s="2"/>
      <c r="BD856" s="2"/>
      <c r="BE856" s="2"/>
      <c r="BF856" s="2"/>
      <c r="BG856" s="2"/>
      <c r="BH856" s="2"/>
      <c r="BI856" s="2"/>
      <c r="BM856" s="2"/>
      <c r="BN856" s="2"/>
      <c r="BO856" s="2"/>
    </row>
    <row r="857" spans="18:67" x14ac:dyDescent="0.2">
      <c r="R857" s="2"/>
      <c r="S857" s="2"/>
      <c r="T857" s="2"/>
      <c r="U857" s="2"/>
      <c r="V857" s="2"/>
      <c r="W857" s="2"/>
      <c r="BD857" s="2"/>
      <c r="BE857" s="2"/>
      <c r="BF857" s="2"/>
      <c r="BG857" s="2"/>
      <c r="BH857" s="2"/>
      <c r="BI857" s="2"/>
      <c r="BM857" s="2"/>
      <c r="BN857" s="2"/>
      <c r="BO857" s="2"/>
    </row>
    <row r="858" spans="18:67" x14ac:dyDescent="0.2">
      <c r="R858" s="2"/>
      <c r="S858" s="2"/>
      <c r="T858" s="2"/>
      <c r="U858" s="2"/>
      <c r="V858" s="2"/>
      <c r="W858" s="2"/>
      <c r="BD858" s="2"/>
      <c r="BE858" s="2"/>
      <c r="BF858" s="2"/>
      <c r="BG858" s="2"/>
      <c r="BH858" s="2"/>
      <c r="BI858" s="2"/>
      <c r="BM858" s="2"/>
      <c r="BN858" s="2"/>
      <c r="BO858" s="2"/>
    </row>
    <row r="859" spans="18:67" x14ac:dyDescent="0.2">
      <c r="R859" s="2"/>
      <c r="S859" s="2"/>
      <c r="T859" s="2"/>
      <c r="U859" s="2"/>
      <c r="V859" s="2"/>
      <c r="W859" s="2"/>
      <c r="BD859" s="2"/>
      <c r="BE859" s="2"/>
      <c r="BF859" s="2"/>
      <c r="BG859" s="2"/>
      <c r="BH859" s="2"/>
      <c r="BI859" s="2"/>
      <c r="BM859" s="2"/>
      <c r="BN859" s="2"/>
      <c r="BO859" s="2"/>
    </row>
    <row r="860" spans="18:67" x14ac:dyDescent="0.2">
      <c r="R860" s="2"/>
      <c r="S860" s="2"/>
      <c r="T860" s="2"/>
      <c r="U860" s="2"/>
      <c r="V860" s="2"/>
      <c r="W860" s="2"/>
      <c r="BD860" s="2"/>
      <c r="BE860" s="2"/>
      <c r="BF860" s="2"/>
      <c r="BG860" s="2"/>
      <c r="BH860" s="2"/>
      <c r="BI860" s="2"/>
      <c r="BM860" s="2"/>
      <c r="BN860" s="2"/>
      <c r="BO860" s="2"/>
    </row>
    <row r="861" spans="18:67" x14ac:dyDescent="0.2">
      <c r="R861" s="2"/>
      <c r="S861" s="2"/>
      <c r="T861" s="2"/>
      <c r="U861" s="2"/>
      <c r="V861" s="2"/>
      <c r="W861" s="2"/>
      <c r="BD861" s="2"/>
      <c r="BE861" s="2"/>
      <c r="BF861" s="2"/>
      <c r="BG861" s="2"/>
      <c r="BH861" s="2"/>
      <c r="BI861" s="2"/>
      <c r="BM861" s="2"/>
      <c r="BN861" s="2"/>
      <c r="BO861" s="2"/>
    </row>
    <row r="862" spans="18:67" x14ac:dyDescent="0.2">
      <c r="R862" s="2"/>
      <c r="S862" s="2"/>
      <c r="T862" s="2"/>
      <c r="U862" s="2"/>
      <c r="V862" s="2"/>
      <c r="W862" s="2"/>
      <c r="BD862" s="2"/>
      <c r="BE862" s="2"/>
      <c r="BF862" s="2"/>
      <c r="BG862" s="2"/>
      <c r="BH862" s="2"/>
      <c r="BI862" s="2"/>
      <c r="BM862" s="2"/>
      <c r="BN862" s="2"/>
      <c r="BO862" s="2"/>
    </row>
    <row r="863" spans="18:67" x14ac:dyDescent="0.2">
      <c r="R863" s="2"/>
      <c r="S863" s="2"/>
      <c r="T863" s="2"/>
      <c r="U863" s="2"/>
      <c r="V863" s="2"/>
      <c r="W863" s="2"/>
      <c r="BD863" s="2"/>
      <c r="BE863" s="2"/>
      <c r="BF863" s="2"/>
      <c r="BG863" s="2"/>
      <c r="BH863" s="2"/>
      <c r="BI863" s="2"/>
      <c r="BM863" s="2"/>
      <c r="BN863" s="2"/>
      <c r="BO863" s="2"/>
    </row>
    <row r="864" spans="18:67" x14ac:dyDescent="0.2">
      <c r="R864" s="2"/>
      <c r="S864" s="2"/>
      <c r="T864" s="2"/>
      <c r="U864" s="2"/>
      <c r="V864" s="2"/>
      <c r="W864" s="2"/>
      <c r="BD864" s="2"/>
      <c r="BE864" s="2"/>
      <c r="BF864" s="2"/>
      <c r="BG864" s="2"/>
      <c r="BH864" s="2"/>
      <c r="BI864" s="2"/>
      <c r="BM864" s="2"/>
      <c r="BN864" s="2"/>
      <c r="BO864" s="2"/>
    </row>
    <row r="865" spans="18:67" x14ac:dyDescent="0.2">
      <c r="R865" s="2"/>
      <c r="S865" s="2"/>
      <c r="T865" s="2"/>
      <c r="U865" s="2"/>
      <c r="V865" s="2"/>
      <c r="W865" s="2"/>
      <c r="BD865" s="2"/>
      <c r="BE865" s="2"/>
      <c r="BF865" s="2"/>
      <c r="BG865" s="2"/>
      <c r="BH865" s="2"/>
      <c r="BI865" s="2"/>
      <c r="BM865" s="2"/>
      <c r="BN865" s="2"/>
      <c r="BO865" s="2"/>
    </row>
    <row r="866" spans="18:67" x14ac:dyDescent="0.2">
      <c r="R866" s="2"/>
      <c r="S866" s="2"/>
      <c r="T866" s="2"/>
      <c r="U866" s="2"/>
      <c r="V866" s="2"/>
      <c r="W866" s="2"/>
      <c r="BD866" s="2"/>
      <c r="BE866" s="2"/>
      <c r="BF866" s="2"/>
      <c r="BG866" s="2"/>
      <c r="BH866" s="2"/>
      <c r="BI866" s="2"/>
      <c r="BM866" s="2"/>
      <c r="BN866" s="2"/>
      <c r="BO866" s="2"/>
    </row>
    <row r="867" spans="18:67" x14ac:dyDescent="0.2">
      <c r="R867" s="2"/>
      <c r="S867" s="2"/>
      <c r="T867" s="2"/>
      <c r="U867" s="2"/>
      <c r="V867" s="2"/>
      <c r="W867" s="2"/>
      <c r="BD867" s="2"/>
      <c r="BE867" s="2"/>
      <c r="BF867" s="2"/>
      <c r="BG867" s="2"/>
      <c r="BH867" s="2"/>
      <c r="BI867" s="2"/>
      <c r="BM867" s="2"/>
      <c r="BN867" s="2"/>
      <c r="BO867" s="2"/>
    </row>
    <row r="868" spans="18:67" x14ac:dyDescent="0.2">
      <c r="R868" s="2"/>
      <c r="S868" s="2"/>
      <c r="T868" s="2"/>
      <c r="U868" s="2"/>
      <c r="V868" s="2"/>
      <c r="W868" s="2"/>
      <c r="BD868" s="2"/>
      <c r="BE868" s="2"/>
      <c r="BF868" s="2"/>
      <c r="BG868" s="2"/>
      <c r="BH868" s="2"/>
      <c r="BI868" s="2"/>
      <c r="BM868" s="2"/>
      <c r="BN868" s="2"/>
      <c r="BO868" s="2"/>
    </row>
    <row r="869" spans="18:67" x14ac:dyDescent="0.2">
      <c r="R869" s="2"/>
      <c r="S869" s="2"/>
      <c r="T869" s="2"/>
      <c r="U869" s="2"/>
      <c r="V869" s="2"/>
      <c r="W869" s="2"/>
      <c r="BD869" s="2"/>
      <c r="BE869" s="2"/>
      <c r="BF869" s="2"/>
      <c r="BG869" s="2"/>
      <c r="BH869" s="2"/>
      <c r="BI869" s="2"/>
      <c r="BM869" s="2"/>
      <c r="BN869" s="2"/>
      <c r="BO869" s="2"/>
    </row>
    <row r="870" spans="18:67" x14ac:dyDescent="0.2">
      <c r="R870" s="2"/>
      <c r="S870" s="2"/>
      <c r="T870" s="2"/>
      <c r="U870" s="2"/>
      <c r="V870" s="2"/>
      <c r="W870" s="2"/>
      <c r="BD870" s="2"/>
      <c r="BE870" s="2"/>
      <c r="BF870" s="2"/>
      <c r="BG870" s="2"/>
      <c r="BH870" s="2"/>
      <c r="BI870" s="2"/>
      <c r="BM870" s="2"/>
      <c r="BN870" s="2"/>
      <c r="BO870" s="2"/>
    </row>
    <row r="871" spans="18:67" x14ac:dyDescent="0.2">
      <c r="R871" s="2"/>
      <c r="S871" s="2"/>
      <c r="T871" s="2"/>
      <c r="U871" s="2"/>
      <c r="V871" s="2"/>
      <c r="W871" s="2"/>
      <c r="BD871" s="2"/>
      <c r="BE871" s="2"/>
      <c r="BF871" s="2"/>
      <c r="BG871" s="2"/>
      <c r="BH871" s="2"/>
      <c r="BI871" s="2"/>
      <c r="BM871" s="2"/>
      <c r="BN871" s="2"/>
      <c r="BO871" s="2"/>
    </row>
    <row r="872" spans="18:67" x14ac:dyDescent="0.2">
      <c r="R872" s="2"/>
      <c r="S872" s="2"/>
      <c r="T872" s="2"/>
      <c r="U872" s="2"/>
      <c r="V872" s="2"/>
      <c r="W872" s="2"/>
      <c r="BD872" s="2"/>
      <c r="BE872" s="2"/>
      <c r="BF872" s="2"/>
      <c r="BG872" s="2"/>
      <c r="BH872" s="2"/>
      <c r="BI872" s="2"/>
      <c r="BM872" s="2"/>
      <c r="BN872" s="2"/>
      <c r="BO872" s="2"/>
    </row>
    <row r="873" spans="18:67" x14ac:dyDescent="0.2">
      <c r="R873" s="2"/>
      <c r="S873" s="2"/>
      <c r="T873" s="2"/>
      <c r="U873" s="2"/>
      <c r="V873" s="2"/>
      <c r="W873" s="2"/>
      <c r="BD873" s="2"/>
      <c r="BE873" s="2"/>
      <c r="BF873" s="2"/>
      <c r="BG873" s="2"/>
      <c r="BH873" s="2"/>
      <c r="BI873" s="2"/>
      <c r="BM873" s="2"/>
      <c r="BN873" s="2"/>
      <c r="BO873" s="2"/>
    </row>
    <row r="874" spans="18:67" x14ac:dyDescent="0.2">
      <c r="R874" s="2"/>
      <c r="S874" s="2"/>
      <c r="T874" s="2"/>
      <c r="U874" s="2"/>
      <c r="V874" s="2"/>
      <c r="W874" s="2"/>
      <c r="BD874" s="2"/>
      <c r="BE874" s="2"/>
      <c r="BF874" s="2"/>
      <c r="BG874" s="2"/>
      <c r="BH874" s="2"/>
      <c r="BI874" s="2"/>
      <c r="BM874" s="2"/>
      <c r="BN874" s="2"/>
      <c r="BO874" s="2"/>
    </row>
    <row r="875" spans="18:67" x14ac:dyDescent="0.2">
      <c r="R875" s="2"/>
      <c r="S875" s="2"/>
      <c r="T875" s="2"/>
      <c r="U875" s="2"/>
      <c r="V875" s="2"/>
      <c r="W875" s="2"/>
      <c r="BD875" s="2"/>
      <c r="BE875" s="2"/>
      <c r="BF875" s="2"/>
      <c r="BG875" s="2"/>
      <c r="BH875" s="2"/>
      <c r="BI875" s="2"/>
      <c r="BM875" s="2"/>
      <c r="BN875" s="2"/>
      <c r="BO875" s="2"/>
    </row>
    <row r="876" spans="18:67" x14ac:dyDescent="0.2">
      <c r="R876" s="2"/>
      <c r="S876" s="2"/>
      <c r="T876" s="2"/>
      <c r="U876" s="2"/>
      <c r="V876" s="2"/>
      <c r="W876" s="2"/>
      <c r="BD876" s="2"/>
      <c r="BE876" s="2"/>
      <c r="BF876" s="2"/>
      <c r="BG876" s="2"/>
      <c r="BH876" s="2"/>
      <c r="BI876" s="2"/>
      <c r="BM876" s="2"/>
      <c r="BN876" s="2"/>
      <c r="BO876" s="2"/>
    </row>
    <row r="877" spans="18:67" x14ac:dyDescent="0.2">
      <c r="R877" s="2"/>
      <c r="S877" s="2"/>
      <c r="T877" s="2"/>
      <c r="U877" s="2"/>
      <c r="V877" s="2"/>
      <c r="W877" s="2"/>
      <c r="BD877" s="2"/>
      <c r="BE877" s="2"/>
      <c r="BF877" s="2"/>
      <c r="BG877" s="2"/>
      <c r="BH877" s="2"/>
      <c r="BI877" s="2"/>
      <c r="BM877" s="2"/>
      <c r="BN877" s="2"/>
      <c r="BO877" s="2"/>
    </row>
    <row r="878" spans="18:67" x14ac:dyDescent="0.2">
      <c r="R878" s="2"/>
      <c r="S878" s="2"/>
      <c r="T878" s="2"/>
      <c r="U878" s="2"/>
      <c r="V878" s="2"/>
      <c r="W878" s="2"/>
      <c r="BD878" s="2"/>
      <c r="BE878" s="2"/>
      <c r="BF878" s="2"/>
      <c r="BG878" s="2"/>
      <c r="BH878" s="2"/>
      <c r="BI878" s="2"/>
      <c r="BM878" s="2"/>
      <c r="BN878" s="2"/>
      <c r="BO878" s="2"/>
    </row>
    <row r="879" spans="18:67" x14ac:dyDescent="0.2">
      <c r="R879" s="2"/>
      <c r="S879" s="2"/>
      <c r="T879" s="2"/>
      <c r="U879" s="2"/>
      <c r="V879" s="2"/>
      <c r="W879" s="2"/>
      <c r="BD879" s="2"/>
      <c r="BE879" s="2"/>
      <c r="BF879" s="2"/>
      <c r="BG879" s="2"/>
      <c r="BH879" s="2"/>
      <c r="BI879" s="2"/>
      <c r="BM879" s="2"/>
      <c r="BN879" s="2"/>
      <c r="BO879" s="2"/>
    </row>
    <row r="880" spans="18:67" x14ac:dyDescent="0.2">
      <c r="R880" s="2"/>
      <c r="S880" s="2"/>
      <c r="T880" s="2"/>
      <c r="U880" s="2"/>
      <c r="V880" s="2"/>
      <c r="W880" s="2"/>
      <c r="BD880" s="2"/>
      <c r="BE880" s="2"/>
      <c r="BF880" s="2"/>
      <c r="BG880" s="2"/>
      <c r="BH880" s="2"/>
      <c r="BI880" s="2"/>
      <c r="BM880" s="2"/>
      <c r="BN880" s="2"/>
      <c r="BO880" s="2"/>
    </row>
    <row r="881" spans="18:67" x14ac:dyDescent="0.2">
      <c r="R881" s="2"/>
      <c r="S881" s="2"/>
      <c r="T881" s="2"/>
      <c r="U881" s="2"/>
      <c r="V881" s="2"/>
      <c r="W881" s="2"/>
      <c r="BD881" s="2"/>
      <c r="BE881" s="2"/>
      <c r="BF881" s="2"/>
      <c r="BG881" s="2"/>
      <c r="BH881" s="2"/>
      <c r="BI881" s="2"/>
      <c r="BM881" s="2"/>
      <c r="BN881" s="2"/>
      <c r="BO881" s="2"/>
    </row>
    <row r="882" spans="18:67" x14ac:dyDescent="0.2">
      <c r="R882" s="2"/>
      <c r="S882" s="2"/>
      <c r="T882" s="2"/>
      <c r="U882" s="2"/>
      <c r="V882" s="2"/>
      <c r="W882" s="2"/>
      <c r="BD882" s="2"/>
      <c r="BE882" s="2"/>
      <c r="BF882" s="2"/>
      <c r="BG882" s="2"/>
      <c r="BH882" s="2"/>
      <c r="BI882" s="2"/>
      <c r="BM882" s="2"/>
      <c r="BN882" s="2"/>
      <c r="BO882" s="2"/>
    </row>
    <row r="883" spans="18:67" x14ac:dyDescent="0.2">
      <c r="R883" s="2"/>
      <c r="S883" s="2"/>
      <c r="T883" s="2"/>
      <c r="U883" s="2"/>
      <c r="V883" s="2"/>
      <c r="W883" s="2"/>
      <c r="BD883" s="2"/>
      <c r="BE883" s="2"/>
      <c r="BF883" s="2"/>
      <c r="BG883" s="2"/>
      <c r="BH883" s="2"/>
      <c r="BI883" s="2"/>
      <c r="BM883" s="2"/>
      <c r="BN883" s="2"/>
      <c r="BO883" s="2"/>
    </row>
    <row r="884" spans="18:67" x14ac:dyDescent="0.2">
      <c r="R884" s="2"/>
      <c r="S884" s="2"/>
      <c r="T884" s="2"/>
      <c r="U884" s="2"/>
      <c r="V884" s="2"/>
      <c r="W884" s="2"/>
      <c r="BD884" s="2"/>
      <c r="BE884" s="2"/>
      <c r="BF884" s="2"/>
      <c r="BG884" s="2"/>
      <c r="BH884" s="2"/>
      <c r="BI884" s="2"/>
      <c r="BM884" s="2"/>
      <c r="BN884" s="2"/>
      <c r="BO884" s="2"/>
    </row>
    <row r="885" spans="18:67" x14ac:dyDescent="0.2">
      <c r="R885" s="2"/>
      <c r="S885" s="2"/>
      <c r="T885" s="2"/>
      <c r="U885" s="2"/>
      <c r="V885" s="2"/>
      <c r="W885" s="2"/>
      <c r="BD885" s="2"/>
      <c r="BE885" s="2"/>
      <c r="BF885" s="2"/>
      <c r="BG885" s="2"/>
      <c r="BH885" s="2"/>
      <c r="BI885" s="2"/>
      <c r="BM885" s="2"/>
      <c r="BN885" s="2"/>
      <c r="BO885" s="2"/>
    </row>
    <row r="886" spans="18:67" x14ac:dyDescent="0.2">
      <c r="R886" s="2"/>
      <c r="S886" s="2"/>
      <c r="T886" s="2"/>
      <c r="U886" s="2"/>
      <c r="V886" s="2"/>
      <c r="W886" s="2"/>
      <c r="BD886" s="2"/>
      <c r="BE886" s="2"/>
      <c r="BF886" s="2"/>
      <c r="BG886" s="2"/>
      <c r="BH886" s="2"/>
      <c r="BI886" s="2"/>
      <c r="BM886" s="2"/>
      <c r="BN886" s="2"/>
      <c r="BO886" s="2"/>
    </row>
    <row r="887" spans="18:67" x14ac:dyDescent="0.2">
      <c r="R887" s="2"/>
      <c r="S887" s="2"/>
      <c r="T887" s="2"/>
      <c r="U887" s="2"/>
      <c r="V887" s="2"/>
      <c r="W887" s="2"/>
      <c r="BD887" s="2"/>
      <c r="BE887" s="2"/>
      <c r="BF887" s="2"/>
      <c r="BG887" s="2"/>
      <c r="BH887" s="2"/>
      <c r="BI887" s="2"/>
      <c r="BM887" s="2"/>
      <c r="BN887" s="2"/>
      <c r="BO887" s="2"/>
    </row>
    <row r="888" spans="18:67" x14ac:dyDescent="0.2">
      <c r="R888" s="2"/>
      <c r="S888" s="2"/>
      <c r="T888" s="2"/>
      <c r="U888" s="2"/>
      <c r="V888" s="2"/>
      <c r="W888" s="2"/>
      <c r="BD888" s="2"/>
      <c r="BE888" s="2"/>
      <c r="BF888" s="2"/>
      <c r="BG888" s="2"/>
      <c r="BH888" s="2"/>
      <c r="BI888" s="2"/>
      <c r="BM888" s="2"/>
      <c r="BN888" s="2"/>
      <c r="BO888" s="2"/>
    </row>
    <row r="889" spans="18:67" x14ac:dyDescent="0.2">
      <c r="R889" s="2"/>
      <c r="S889" s="2"/>
      <c r="T889" s="2"/>
      <c r="U889" s="2"/>
      <c r="V889" s="2"/>
      <c r="W889" s="2"/>
      <c r="BD889" s="2"/>
      <c r="BE889" s="2"/>
      <c r="BF889" s="2"/>
      <c r="BG889" s="2"/>
      <c r="BH889" s="2"/>
      <c r="BI889" s="2"/>
      <c r="BM889" s="2"/>
      <c r="BN889" s="2"/>
      <c r="BO889" s="2"/>
    </row>
    <row r="890" spans="18:67" x14ac:dyDescent="0.2">
      <c r="R890" s="2"/>
      <c r="S890" s="2"/>
      <c r="T890" s="2"/>
      <c r="U890" s="2"/>
      <c r="V890" s="2"/>
      <c r="W890" s="2"/>
      <c r="BD890" s="2"/>
      <c r="BE890" s="2"/>
      <c r="BF890" s="2"/>
      <c r="BG890" s="2"/>
      <c r="BH890" s="2"/>
      <c r="BI890" s="2"/>
      <c r="BM890" s="2"/>
      <c r="BN890" s="2"/>
      <c r="BO890" s="2"/>
    </row>
    <row r="891" spans="18:67" x14ac:dyDescent="0.2">
      <c r="R891" s="2"/>
      <c r="S891" s="2"/>
      <c r="T891" s="2"/>
      <c r="U891" s="2"/>
      <c r="V891" s="2"/>
      <c r="W891" s="2"/>
      <c r="BD891" s="2"/>
      <c r="BE891" s="2"/>
      <c r="BF891" s="2"/>
      <c r="BG891" s="2"/>
      <c r="BH891" s="2"/>
      <c r="BI891" s="2"/>
      <c r="BM891" s="2"/>
      <c r="BN891" s="2"/>
      <c r="BO891" s="2"/>
    </row>
    <row r="892" spans="18:67" x14ac:dyDescent="0.2">
      <c r="R892" s="2"/>
      <c r="S892" s="2"/>
      <c r="T892" s="2"/>
      <c r="U892" s="2"/>
      <c r="V892" s="2"/>
      <c r="W892" s="2"/>
      <c r="BD892" s="2"/>
      <c r="BE892" s="2"/>
      <c r="BF892" s="2"/>
      <c r="BG892" s="2"/>
      <c r="BH892" s="2"/>
      <c r="BI892" s="2"/>
      <c r="BM892" s="2"/>
      <c r="BN892" s="2"/>
      <c r="BO892" s="2"/>
    </row>
    <row r="893" spans="18:67" x14ac:dyDescent="0.2">
      <c r="R893" s="2"/>
      <c r="S893" s="2"/>
      <c r="T893" s="2"/>
      <c r="U893" s="2"/>
      <c r="V893" s="2"/>
      <c r="W893" s="2"/>
      <c r="BD893" s="2"/>
      <c r="BE893" s="2"/>
      <c r="BF893" s="2"/>
      <c r="BG893" s="2"/>
      <c r="BH893" s="2"/>
      <c r="BI893" s="2"/>
      <c r="BM893" s="2"/>
      <c r="BN893" s="2"/>
      <c r="BO893" s="2"/>
    </row>
    <row r="894" spans="18:67" x14ac:dyDescent="0.2">
      <c r="R894" s="2"/>
      <c r="S894" s="2"/>
      <c r="T894" s="2"/>
      <c r="U894" s="2"/>
      <c r="V894" s="2"/>
      <c r="W894" s="2"/>
      <c r="BD894" s="2"/>
      <c r="BE894" s="2"/>
      <c r="BF894" s="2"/>
      <c r="BG894" s="2"/>
      <c r="BH894" s="2"/>
      <c r="BI894" s="2"/>
      <c r="BM894" s="2"/>
      <c r="BN894" s="2"/>
      <c r="BO894" s="2"/>
    </row>
    <row r="895" spans="18:67" x14ac:dyDescent="0.2">
      <c r="R895" s="2"/>
      <c r="S895" s="2"/>
      <c r="T895" s="2"/>
      <c r="U895" s="2"/>
      <c r="V895" s="2"/>
      <c r="W895" s="2"/>
      <c r="BD895" s="2"/>
      <c r="BE895" s="2"/>
      <c r="BF895" s="2"/>
      <c r="BG895" s="2"/>
      <c r="BH895" s="2"/>
      <c r="BI895" s="2"/>
      <c r="BM895" s="2"/>
      <c r="BN895" s="2"/>
      <c r="BO895" s="2"/>
    </row>
    <row r="896" spans="18:67" x14ac:dyDescent="0.2">
      <c r="R896" s="2"/>
      <c r="S896" s="2"/>
      <c r="T896" s="2"/>
      <c r="U896" s="2"/>
      <c r="V896" s="2"/>
      <c r="W896" s="2"/>
      <c r="BD896" s="2"/>
      <c r="BE896" s="2"/>
      <c r="BF896" s="2"/>
      <c r="BG896" s="2"/>
      <c r="BH896" s="2"/>
      <c r="BI896" s="2"/>
      <c r="BM896" s="2"/>
      <c r="BN896" s="2"/>
      <c r="BO896" s="2"/>
    </row>
    <row r="897" spans="18:67" x14ac:dyDescent="0.2">
      <c r="R897" s="2"/>
      <c r="S897" s="2"/>
      <c r="T897" s="2"/>
      <c r="U897" s="2"/>
      <c r="V897" s="2"/>
      <c r="W897" s="2"/>
      <c r="BD897" s="2"/>
      <c r="BE897" s="2"/>
      <c r="BF897" s="2"/>
      <c r="BG897" s="2"/>
      <c r="BH897" s="2"/>
      <c r="BI897" s="2"/>
      <c r="BM897" s="2"/>
      <c r="BN897" s="2"/>
      <c r="BO897" s="2"/>
    </row>
    <row r="898" spans="18:67" x14ac:dyDescent="0.2">
      <c r="R898" s="2"/>
      <c r="S898" s="2"/>
      <c r="T898" s="2"/>
      <c r="U898" s="2"/>
      <c r="V898" s="2"/>
      <c r="W898" s="2"/>
      <c r="BD898" s="2"/>
      <c r="BE898" s="2"/>
      <c r="BF898" s="2"/>
      <c r="BG898" s="2"/>
      <c r="BH898" s="2"/>
      <c r="BI898" s="2"/>
      <c r="BM898" s="2"/>
      <c r="BN898" s="2"/>
      <c r="BO898" s="2"/>
    </row>
    <row r="899" spans="18:67" x14ac:dyDescent="0.2">
      <c r="R899" s="2"/>
      <c r="S899" s="2"/>
      <c r="T899" s="2"/>
      <c r="U899" s="2"/>
      <c r="V899" s="2"/>
      <c r="W899" s="2"/>
      <c r="BD899" s="2"/>
      <c r="BE899" s="2"/>
      <c r="BF899" s="2"/>
      <c r="BG899" s="2"/>
      <c r="BH899" s="2"/>
      <c r="BI899" s="2"/>
      <c r="BM899" s="2"/>
      <c r="BN899" s="2"/>
      <c r="BO899" s="2"/>
    </row>
    <row r="900" spans="18:67" x14ac:dyDescent="0.2">
      <c r="R900" s="2"/>
      <c r="S900" s="2"/>
      <c r="T900" s="2"/>
      <c r="U900" s="2"/>
      <c r="V900" s="2"/>
      <c r="W900" s="2"/>
      <c r="BD900" s="2"/>
      <c r="BE900" s="2"/>
      <c r="BF900" s="2"/>
      <c r="BG900" s="2"/>
      <c r="BH900" s="2"/>
      <c r="BI900" s="2"/>
      <c r="BM900" s="2"/>
      <c r="BN900" s="2"/>
      <c r="BO900" s="2"/>
    </row>
    <row r="901" spans="18:67" x14ac:dyDescent="0.2">
      <c r="R901" s="2"/>
      <c r="S901" s="2"/>
      <c r="T901" s="2"/>
      <c r="U901" s="2"/>
      <c r="V901" s="2"/>
      <c r="W901" s="2"/>
      <c r="BD901" s="2"/>
      <c r="BE901" s="2"/>
      <c r="BF901" s="2"/>
      <c r="BG901" s="2"/>
      <c r="BH901" s="2"/>
      <c r="BI901" s="2"/>
      <c r="BM901" s="2"/>
      <c r="BN901" s="2"/>
      <c r="BO901" s="2"/>
    </row>
    <row r="902" spans="18:67" x14ac:dyDescent="0.2">
      <c r="R902" s="2"/>
      <c r="S902" s="2"/>
      <c r="T902" s="2"/>
      <c r="U902" s="2"/>
      <c r="V902" s="2"/>
      <c r="W902" s="2"/>
      <c r="BD902" s="2"/>
      <c r="BE902" s="2"/>
      <c r="BF902" s="2"/>
      <c r="BG902" s="2"/>
      <c r="BH902" s="2"/>
      <c r="BI902" s="2"/>
      <c r="BM902" s="2"/>
      <c r="BN902" s="2"/>
      <c r="BO902" s="2"/>
    </row>
    <row r="903" spans="18:67" x14ac:dyDescent="0.2">
      <c r="R903" s="2"/>
      <c r="S903" s="2"/>
      <c r="T903" s="2"/>
      <c r="U903" s="2"/>
      <c r="V903" s="2"/>
      <c r="W903" s="2"/>
      <c r="BD903" s="2"/>
      <c r="BE903" s="2"/>
      <c r="BF903" s="2"/>
      <c r="BG903" s="2"/>
      <c r="BH903" s="2"/>
      <c r="BI903" s="2"/>
      <c r="BM903" s="2"/>
      <c r="BN903" s="2"/>
      <c r="BO903" s="2"/>
    </row>
    <row r="904" spans="18:67" x14ac:dyDescent="0.2">
      <c r="R904" s="2"/>
      <c r="S904" s="2"/>
      <c r="T904" s="2"/>
      <c r="U904" s="2"/>
      <c r="V904" s="2"/>
      <c r="W904" s="2"/>
      <c r="BD904" s="2"/>
      <c r="BE904" s="2"/>
      <c r="BF904" s="2"/>
      <c r="BG904" s="2"/>
      <c r="BH904" s="2"/>
      <c r="BI904" s="2"/>
      <c r="BM904" s="2"/>
      <c r="BN904" s="2"/>
      <c r="BO904" s="2"/>
    </row>
    <row r="905" spans="18:67" x14ac:dyDescent="0.2">
      <c r="R905" s="2"/>
      <c r="S905" s="2"/>
      <c r="T905" s="2"/>
      <c r="U905" s="2"/>
      <c r="V905" s="2"/>
      <c r="W905" s="2"/>
      <c r="BD905" s="2"/>
      <c r="BE905" s="2"/>
      <c r="BF905" s="2"/>
      <c r="BG905" s="2"/>
      <c r="BH905" s="2"/>
      <c r="BI905" s="2"/>
      <c r="BM905" s="2"/>
      <c r="BN905" s="2"/>
      <c r="BO905" s="2"/>
    </row>
    <row r="906" spans="18:67" x14ac:dyDescent="0.2">
      <c r="R906" s="2"/>
      <c r="S906" s="2"/>
      <c r="T906" s="2"/>
      <c r="U906" s="2"/>
      <c r="V906" s="2"/>
      <c r="W906" s="2"/>
      <c r="BD906" s="2"/>
      <c r="BE906" s="2"/>
      <c r="BF906" s="2"/>
      <c r="BG906" s="2"/>
      <c r="BH906" s="2"/>
      <c r="BI906" s="2"/>
      <c r="BM906" s="2"/>
      <c r="BN906" s="2"/>
      <c r="BO906" s="2"/>
    </row>
    <row r="907" spans="18:67" x14ac:dyDescent="0.2">
      <c r="R907" s="2"/>
      <c r="S907" s="2"/>
      <c r="T907" s="2"/>
      <c r="U907" s="2"/>
      <c r="V907" s="2"/>
      <c r="W907" s="2"/>
      <c r="BD907" s="2"/>
      <c r="BE907" s="2"/>
      <c r="BF907" s="2"/>
      <c r="BG907" s="2"/>
      <c r="BH907" s="2"/>
      <c r="BI907" s="2"/>
      <c r="BM907" s="2"/>
      <c r="BN907" s="2"/>
      <c r="BO907" s="2"/>
    </row>
    <row r="908" spans="18:67" x14ac:dyDescent="0.2">
      <c r="R908" s="2"/>
      <c r="S908" s="2"/>
      <c r="T908" s="2"/>
      <c r="U908" s="2"/>
      <c r="V908" s="2"/>
      <c r="W908" s="2"/>
      <c r="BD908" s="2"/>
      <c r="BE908" s="2"/>
      <c r="BF908" s="2"/>
      <c r="BG908" s="2"/>
      <c r="BH908" s="2"/>
      <c r="BI908" s="2"/>
      <c r="BM908" s="2"/>
      <c r="BN908" s="2"/>
      <c r="BO908" s="2"/>
    </row>
    <row r="909" spans="18:67" x14ac:dyDescent="0.2">
      <c r="R909" s="2"/>
      <c r="S909" s="2"/>
      <c r="T909" s="2"/>
      <c r="U909" s="2"/>
      <c r="V909" s="2"/>
      <c r="W909" s="2"/>
      <c r="BD909" s="2"/>
      <c r="BE909" s="2"/>
      <c r="BF909" s="2"/>
      <c r="BG909" s="2"/>
      <c r="BH909" s="2"/>
      <c r="BI909" s="2"/>
      <c r="BM909" s="2"/>
      <c r="BN909" s="2"/>
      <c r="BO909" s="2"/>
    </row>
    <row r="910" spans="18:67" x14ac:dyDescent="0.2">
      <c r="R910" s="2"/>
      <c r="S910" s="2"/>
      <c r="T910" s="2"/>
      <c r="U910" s="2"/>
      <c r="V910" s="2"/>
      <c r="W910" s="2"/>
      <c r="BD910" s="2"/>
      <c r="BE910" s="2"/>
      <c r="BF910" s="2"/>
      <c r="BG910" s="2"/>
      <c r="BH910" s="2"/>
      <c r="BI910" s="2"/>
      <c r="BM910" s="2"/>
      <c r="BN910" s="2"/>
      <c r="BO910" s="2"/>
    </row>
    <row r="911" spans="18:67" x14ac:dyDescent="0.2">
      <c r="R911" s="2"/>
      <c r="S911" s="2"/>
      <c r="T911" s="2"/>
      <c r="U911" s="2"/>
      <c r="V911" s="2"/>
      <c r="W911" s="2"/>
      <c r="BD911" s="2"/>
      <c r="BE911" s="2"/>
      <c r="BF911" s="2"/>
      <c r="BG911" s="2"/>
      <c r="BH911" s="2"/>
      <c r="BI911" s="2"/>
      <c r="BM911" s="2"/>
      <c r="BN911" s="2"/>
      <c r="BO911" s="2"/>
    </row>
    <row r="912" spans="18:67" x14ac:dyDescent="0.2">
      <c r="R912" s="2"/>
      <c r="S912" s="2"/>
      <c r="T912" s="2"/>
      <c r="U912" s="2"/>
      <c r="V912" s="2"/>
      <c r="W912" s="2"/>
      <c r="BD912" s="2"/>
      <c r="BE912" s="2"/>
      <c r="BF912" s="2"/>
      <c r="BG912" s="2"/>
      <c r="BH912" s="2"/>
      <c r="BI912" s="2"/>
      <c r="BM912" s="2"/>
      <c r="BN912" s="2"/>
      <c r="BO912" s="2"/>
    </row>
    <row r="913" spans="18:67" x14ac:dyDescent="0.2">
      <c r="R913" s="2"/>
      <c r="S913" s="2"/>
      <c r="T913" s="2"/>
      <c r="U913" s="2"/>
      <c r="V913" s="2"/>
      <c r="W913" s="2"/>
      <c r="BD913" s="2"/>
      <c r="BE913" s="2"/>
      <c r="BF913" s="2"/>
      <c r="BG913" s="2"/>
      <c r="BH913" s="2"/>
      <c r="BI913" s="2"/>
      <c r="BM913" s="2"/>
      <c r="BN913" s="2"/>
      <c r="BO913" s="2"/>
    </row>
    <row r="914" spans="18:67" x14ac:dyDescent="0.2">
      <c r="R914" s="2"/>
      <c r="S914" s="2"/>
      <c r="T914" s="2"/>
      <c r="U914" s="2"/>
      <c r="V914" s="2"/>
      <c r="W914" s="2"/>
      <c r="BD914" s="2"/>
      <c r="BE914" s="2"/>
      <c r="BF914" s="2"/>
      <c r="BG914" s="2"/>
      <c r="BH914" s="2"/>
      <c r="BI914" s="2"/>
      <c r="BM914" s="2"/>
      <c r="BN914" s="2"/>
      <c r="BO914" s="2"/>
    </row>
    <row r="915" spans="18:67" x14ac:dyDescent="0.2">
      <c r="R915" s="2"/>
      <c r="S915" s="2"/>
      <c r="T915" s="2"/>
      <c r="U915" s="2"/>
      <c r="V915" s="2"/>
      <c r="W915" s="2"/>
      <c r="BD915" s="2"/>
      <c r="BE915" s="2"/>
      <c r="BF915" s="2"/>
      <c r="BG915" s="2"/>
      <c r="BH915" s="2"/>
      <c r="BI915" s="2"/>
      <c r="BM915" s="2"/>
      <c r="BN915" s="2"/>
      <c r="BO915" s="2"/>
    </row>
    <row r="916" spans="18:67" x14ac:dyDescent="0.2">
      <c r="R916" s="2"/>
      <c r="S916" s="2"/>
      <c r="T916" s="2"/>
      <c r="U916" s="2"/>
      <c r="V916" s="2"/>
      <c r="W916" s="2"/>
      <c r="BD916" s="2"/>
      <c r="BE916" s="2"/>
      <c r="BF916" s="2"/>
      <c r="BG916" s="2"/>
      <c r="BH916" s="2"/>
      <c r="BI916" s="2"/>
      <c r="BM916" s="2"/>
      <c r="BN916" s="2"/>
      <c r="BO916" s="2"/>
    </row>
    <row r="917" spans="18:67" x14ac:dyDescent="0.2">
      <c r="R917" s="2"/>
      <c r="S917" s="2"/>
      <c r="T917" s="2"/>
      <c r="U917" s="2"/>
      <c r="V917" s="2"/>
      <c r="W917" s="2"/>
      <c r="BD917" s="2"/>
      <c r="BE917" s="2"/>
      <c r="BF917" s="2"/>
      <c r="BG917" s="2"/>
      <c r="BH917" s="2"/>
      <c r="BI917" s="2"/>
      <c r="BM917" s="2"/>
      <c r="BN917" s="2"/>
      <c r="BO917" s="2"/>
    </row>
    <row r="918" spans="18:67" x14ac:dyDescent="0.2">
      <c r="R918" s="2"/>
      <c r="S918" s="2"/>
      <c r="T918" s="2"/>
      <c r="U918" s="2"/>
      <c r="V918" s="2"/>
      <c r="W918" s="2"/>
      <c r="BD918" s="2"/>
      <c r="BE918" s="2"/>
      <c r="BF918" s="2"/>
      <c r="BG918" s="2"/>
      <c r="BH918" s="2"/>
      <c r="BI918" s="2"/>
      <c r="BM918" s="2"/>
      <c r="BN918" s="2"/>
      <c r="BO918" s="2"/>
    </row>
    <row r="919" spans="18:67" x14ac:dyDescent="0.2">
      <c r="R919" s="2"/>
      <c r="S919" s="2"/>
      <c r="T919" s="2"/>
      <c r="U919" s="2"/>
      <c r="V919" s="2"/>
      <c r="W919" s="2"/>
      <c r="BD919" s="2"/>
      <c r="BE919" s="2"/>
      <c r="BF919" s="2"/>
      <c r="BG919" s="2"/>
      <c r="BH919" s="2"/>
      <c r="BI919" s="2"/>
      <c r="BM919" s="2"/>
      <c r="BN919" s="2"/>
      <c r="BO919" s="2"/>
    </row>
    <row r="920" spans="18:67" x14ac:dyDescent="0.2">
      <c r="R920" s="2"/>
      <c r="S920" s="2"/>
      <c r="T920" s="2"/>
      <c r="U920" s="2"/>
      <c r="V920" s="2"/>
      <c r="W920" s="2"/>
      <c r="BD920" s="2"/>
      <c r="BE920" s="2"/>
      <c r="BF920" s="2"/>
      <c r="BG920" s="2"/>
      <c r="BH920" s="2"/>
      <c r="BI920" s="2"/>
      <c r="BM920" s="2"/>
      <c r="BN920" s="2"/>
      <c r="BO920" s="2"/>
    </row>
    <row r="921" spans="18:67" x14ac:dyDescent="0.2">
      <c r="R921" s="2"/>
      <c r="S921" s="2"/>
      <c r="T921" s="2"/>
      <c r="U921" s="2"/>
      <c r="V921" s="2"/>
      <c r="W921" s="2"/>
      <c r="BD921" s="2"/>
      <c r="BE921" s="2"/>
      <c r="BF921" s="2"/>
      <c r="BG921" s="2"/>
      <c r="BH921" s="2"/>
      <c r="BI921" s="2"/>
      <c r="BM921" s="2"/>
      <c r="BN921" s="2"/>
      <c r="BO921" s="2"/>
    </row>
    <row r="922" spans="18:67" x14ac:dyDescent="0.2">
      <c r="R922" s="2"/>
      <c r="S922" s="2"/>
      <c r="T922" s="2"/>
      <c r="U922" s="2"/>
      <c r="V922" s="2"/>
      <c r="W922" s="2"/>
      <c r="BD922" s="2"/>
      <c r="BE922" s="2"/>
      <c r="BF922" s="2"/>
      <c r="BG922" s="2"/>
      <c r="BH922" s="2"/>
      <c r="BI922" s="2"/>
      <c r="BM922" s="2"/>
      <c r="BN922" s="2"/>
      <c r="BO922" s="2"/>
    </row>
    <row r="923" spans="18:67" x14ac:dyDescent="0.2">
      <c r="R923" s="2"/>
      <c r="S923" s="2"/>
      <c r="T923" s="2"/>
      <c r="U923" s="2"/>
      <c r="V923" s="2"/>
      <c r="W923" s="2"/>
      <c r="BD923" s="2"/>
      <c r="BE923" s="2"/>
      <c r="BF923" s="2"/>
      <c r="BG923" s="2"/>
      <c r="BH923" s="2"/>
      <c r="BI923" s="2"/>
      <c r="BM923" s="2"/>
      <c r="BN923" s="2"/>
      <c r="BO923" s="2"/>
    </row>
    <row r="924" spans="18:67" x14ac:dyDescent="0.2">
      <c r="R924" s="2"/>
      <c r="S924" s="2"/>
      <c r="T924" s="2"/>
      <c r="U924" s="2"/>
      <c r="V924" s="2"/>
      <c r="W924" s="2"/>
      <c r="BD924" s="2"/>
      <c r="BE924" s="2"/>
      <c r="BF924" s="2"/>
      <c r="BG924" s="2"/>
      <c r="BH924" s="2"/>
      <c r="BI924" s="2"/>
      <c r="BM924" s="2"/>
      <c r="BN924" s="2"/>
      <c r="BO924" s="2"/>
    </row>
    <row r="925" spans="18:67" x14ac:dyDescent="0.2">
      <c r="R925" s="2"/>
      <c r="S925" s="2"/>
      <c r="T925" s="2"/>
      <c r="U925" s="2"/>
      <c r="V925" s="2"/>
      <c r="W925" s="2"/>
      <c r="BD925" s="2"/>
      <c r="BE925" s="2"/>
      <c r="BF925" s="2"/>
      <c r="BG925" s="2"/>
      <c r="BH925" s="2"/>
      <c r="BI925" s="2"/>
      <c r="BM925" s="2"/>
      <c r="BN925" s="2"/>
      <c r="BO925" s="2"/>
    </row>
    <row r="926" spans="18:67" x14ac:dyDescent="0.2">
      <c r="R926" s="2"/>
      <c r="S926" s="2"/>
      <c r="T926" s="2"/>
      <c r="U926" s="2"/>
      <c r="V926" s="2"/>
      <c r="W926" s="2"/>
      <c r="BD926" s="2"/>
      <c r="BE926" s="2"/>
      <c r="BF926" s="2"/>
      <c r="BG926" s="2"/>
      <c r="BH926" s="2"/>
      <c r="BI926" s="2"/>
      <c r="BM926" s="2"/>
      <c r="BN926" s="2"/>
      <c r="BO926" s="2"/>
    </row>
    <row r="927" spans="18:67" x14ac:dyDescent="0.2">
      <c r="R927" s="2"/>
      <c r="S927" s="2"/>
      <c r="T927" s="2"/>
      <c r="U927" s="2"/>
      <c r="V927" s="2"/>
      <c r="W927" s="2"/>
      <c r="BD927" s="2"/>
      <c r="BE927" s="2"/>
      <c r="BF927" s="2"/>
      <c r="BG927" s="2"/>
      <c r="BH927" s="2"/>
      <c r="BI927" s="2"/>
      <c r="BM927" s="2"/>
      <c r="BN927" s="2"/>
      <c r="BO927" s="2"/>
    </row>
    <row r="928" spans="18:67" x14ac:dyDescent="0.2">
      <c r="R928" s="2"/>
      <c r="S928" s="2"/>
      <c r="T928" s="2"/>
      <c r="U928" s="2"/>
      <c r="V928" s="2"/>
      <c r="W928" s="2"/>
      <c r="BD928" s="2"/>
      <c r="BE928" s="2"/>
      <c r="BF928" s="2"/>
      <c r="BG928" s="2"/>
      <c r="BH928" s="2"/>
      <c r="BI928" s="2"/>
      <c r="BM928" s="2"/>
      <c r="BN928" s="2"/>
      <c r="BO928" s="2"/>
    </row>
    <row r="929" spans="18:67" x14ac:dyDescent="0.2">
      <c r="R929" s="2"/>
      <c r="S929" s="2"/>
      <c r="T929" s="2"/>
      <c r="U929" s="2"/>
      <c r="V929" s="2"/>
      <c r="W929" s="2"/>
      <c r="BD929" s="2"/>
      <c r="BE929" s="2"/>
      <c r="BF929" s="2"/>
      <c r="BG929" s="2"/>
      <c r="BH929" s="2"/>
      <c r="BI929" s="2"/>
      <c r="BM929" s="2"/>
      <c r="BN929" s="2"/>
      <c r="BO929" s="2"/>
    </row>
    <row r="930" spans="18:67" x14ac:dyDescent="0.2">
      <c r="R930" s="2"/>
      <c r="S930" s="2"/>
      <c r="T930" s="2"/>
      <c r="U930" s="2"/>
      <c r="V930" s="2"/>
      <c r="W930" s="2"/>
      <c r="BD930" s="2"/>
      <c r="BE930" s="2"/>
      <c r="BF930" s="2"/>
      <c r="BG930" s="2"/>
      <c r="BH930" s="2"/>
      <c r="BI930" s="2"/>
      <c r="BM930" s="2"/>
      <c r="BN930" s="2"/>
      <c r="BO930" s="2"/>
    </row>
    <row r="931" spans="18:67" x14ac:dyDescent="0.2">
      <c r="R931" s="2"/>
      <c r="S931" s="2"/>
      <c r="T931" s="2"/>
      <c r="U931" s="2"/>
      <c r="V931" s="2"/>
      <c r="W931" s="2"/>
      <c r="BD931" s="2"/>
      <c r="BE931" s="2"/>
      <c r="BF931" s="2"/>
      <c r="BG931" s="2"/>
      <c r="BH931" s="2"/>
      <c r="BI931" s="2"/>
      <c r="BM931" s="2"/>
      <c r="BN931" s="2"/>
      <c r="BO931" s="2"/>
    </row>
    <row r="932" spans="18:67" x14ac:dyDescent="0.2">
      <c r="R932" s="2"/>
      <c r="S932" s="2"/>
      <c r="T932" s="2"/>
      <c r="U932" s="2"/>
      <c r="V932" s="2"/>
      <c r="W932" s="2"/>
      <c r="BD932" s="2"/>
      <c r="BE932" s="2"/>
      <c r="BF932" s="2"/>
      <c r="BG932" s="2"/>
      <c r="BH932" s="2"/>
      <c r="BI932" s="2"/>
      <c r="BM932" s="2"/>
      <c r="BN932" s="2"/>
      <c r="BO932" s="2"/>
    </row>
    <row r="933" spans="18:67" x14ac:dyDescent="0.2">
      <c r="R933" s="2"/>
      <c r="S933" s="2"/>
      <c r="T933" s="2"/>
      <c r="U933" s="2"/>
      <c r="V933" s="2"/>
      <c r="W933" s="2"/>
      <c r="BD933" s="2"/>
      <c r="BE933" s="2"/>
      <c r="BF933" s="2"/>
      <c r="BG933" s="2"/>
      <c r="BH933" s="2"/>
      <c r="BI933" s="2"/>
      <c r="BM933" s="2"/>
      <c r="BN933" s="2"/>
      <c r="BO933" s="2"/>
    </row>
    <row r="934" spans="18:67" x14ac:dyDescent="0.2">
      <c r="R934" s="2"/>
      <c r="S934" s="2"/>
      <c r="T934" s="2"/>
      <c r="U934" s="2"/>
      <c r="V934" s="2"/>
      <c r="W934" s="2"/>
      <c r="BD934" s="2"/>
      <c r="BE934" s="2"/>
      <c r="BF934" s="2"/>
      <c r="BG934" s="2"/>
      <c r="BH934" s="2"/>
      <c r="BI934" s="2"/>
      <c r="BM934" s="2"/>
      <c r="BN934" s="2"/>
      <c r="BO934" s="2"/>
    </row>
    <row r="935" spans="18:67" x14ac:dyDescent="0.2">
      <c r="R935" s="2"/>
      <c r="S935" s="2"/>
      <c r="T935" s="2"/>
      <c r="U935" s="2"/>
      <c r="V935" s="2"/>
      <c r="W935" s="2"/>
      <c r="BD935" s="2"/>
      <c r="BE935" s="2"/>
      <c r="BF935" s="2"/>
      <c r="BG935" s="2"/>
      <c r="BH935" s="2"/>
      <c r="BI935" s="2"/>
      <c r="BM935" s="2"/>
      <c r="BN935" s="2"/>
      <c r="BO935" s="2"/>
    </row>
    <row r="936" spans="18:67" x14ac:dyDescent="0.2">
      <c r="R936" s="2"/>
      <c r="S936" s="2"/>
      <c r="T936" s="2"/>
      <c r="U936" s="2"/>
      <c r="V936" s="2"/>
      <c r="W936" s="2"/>
      <c r="BD936" s="2"/>
      <c r="BE936" s="2"/>
      <c r="BF936" s="2"/>
      <c r="BG936" s="2"/>
      <c r="BH936" s="2"/>
      <c r="BI936" s="2"/>
      <c r="BM936" s="2"/>
      <c r="BN936" s="2"/>
      <c r="BO936" s="2"/>
    </row>
    <row r="937" spans="18:67" x14ac:dyDescent="0.2">
      <c r="R937" s="2"/>
      <c r="S937" s="2"/>
      <c r="T937" s="2"/>
      <c r="U937" s="2"/>
      <c r="V937" s="2"/>
      <c r="W937" s="2"/>
      <c r="BD937" s="2"/>
      <c r="BE937" s="2"/>
      <c r="BF937" s="2"/>
      <c r="BG937" s="2"/>
      <c r="BH937" s="2"/>
      <c r="BI937" s="2"/>
      <c r="BM937" s="2"/>
      <c r="BN937" s="2"/>
      <c r="BO937" s="2"/>
    </row>
    <row r="938" spans="18:67" x14ac:dyDescent="0.2">
      <c r="R938" s="2"/>
      <c r="S938" s="2"/>
      <c r="T938" s="2"/>
      <c r="U938" s="2"/>
      <c r="V938" s="2"/>
      <c r="W938" s="2"/>
      <c r="BD938" s="2"/>
      <c r="BE938" s="2"/>
      <c r="BF938" s="2"/>
      <c r="BG938" s="2"/>
      <c r="BH938" s="2"/>
      <c r="BI938" s="2"/>
      <c r="BM938" s="2"/>
      <c r="BN938" s="2"/>
      <c r="BO938" s="2"/>
    </row>
    <row r="939" spans="18:67" x14ac:dyDescent="0.2">
      <c r="R939" s="2"/>
      <c r="S939" s="2"/>
      <c r="T939" s="2"/>
      <c r="U939" s="2"/>
      <c r="V939" s="2"/>
      <c r="W939" s="2"/>
      <c r="BD939" s="2"/>
      <c r="BE939" s="2"/>
      <c r="BF939" s="2"/>
      <c r="BG939" s="2"/>
      <c r="BH939" s="2"/>
      <c r="BI939" s="2"/>
      <c r="BM939" s="2"/>
      <c r="BN939" s="2"/>
      <c r="BO939" s="2"/>
    </row>
    <row r="940" spans="18:67" x14ac:dyDescent="0.2">
      <c r="R940" s="2"/>
      <c r="S940" s="2"/>
      <c r="T940" s="2"/>
      <c r="U940" s="2"/>
      <c r="V940" s="2"/>
      <c r="W940" s="2"/>
      <c r="BD940" s="2"/>
      <c r="BE940" s="2"/>
      <c r="BF940" s="2"/>
      <c r="BG940" s="2"/>
      <c r="BH940" s="2"/>
      <c r="BI940" s="2"/>
      <c r="BM940" s="2"/>
      <c r="BN940" s="2"/>
      <c r="BO940" s="2"/>
    </row>
    <row r="941" spans="18:67" x14ac:dyDescent="0.2">
      <c r="R941" s="2"/>
      <c r="S941" s="2"/>
      <c r="T941" s="2"/>
      <c r="U941" s="2"/>
      <c r="V941" s="2"/>
      <c r="W941" s="2"/>
      <c r="BD941" s="2"/>
      <c r="BE941" s="2"/>
      <c r="BF941" s="2"/>
      <c r="BG941" s="2"/>
      <c r="BH941" s="2"/>
      <c r="BI941" s="2"/>
      <c r="BM941" s="2"/>
      <c r="BN941" s="2"/>
      <c r="BO941" s="2"/>
    </row>
    <row r="942" spans="18:67" x14ac:dyDescent="0.2">
      <c r="R942" s="2"/>
      <c r="S942" s="2"/>
      <c r="T942" s="2"/>
      <c r="U942" s="2"/>
      <c r="V942" s="2"/>
      <c r="W942" s="2"/>
      <c r="BD942" s="2"/>
      <c r="BE942" s="2"/>
      <c r="BF942" s="2"/>
      <c r="BG942" s="2"/>
      <c r="BH942" s="2"/>
      <c r="BI942" s="2"/>
      <c r="BM942" s="2"/>
      <c r="BN942" s="2"/>
      <c r="BO942" s="2"/>
    </row>
    <row r="943" spans="18:67" x14ac:dyDescent="0.2">
      <c r="R943" s="2"/>
      <c r="S943" s="2"/>
      <c r="T943" s="2"/>
      <c r="U943" s="2"/>
      <c r="V943" s="2"/>
      <c r="W943" s="2"/>
      <c r="BD943" s="2"/>
      <c r="BE943" s="2"/>
      <c r="BF943" s="2"/>
      <c r="BG943" s="2"/>
      <c r="BH943" s="2"/>
      <c r="BI943" s="2"/>
      <c r="BM943" s="2"/>
      <c r="BN943" s="2"/>
      <c r="BO943" s="2"/>
    </row>
    <row r="944" spans="18:67" x14ac:dyDescent="0.2">
      <c r="R944" s="2"/>
      <c r="S944" s="2"/>
      <c r="T944" s="2"/>
      <c r="U944" s="2"/>
      <c r="V944" s="2"/>
      <c r="W944" s="2"/>
      <c r="BD944" s="2"/>
      <c r="BE944" s="2"/>
      <c r="BF944" s="2"/>
      <c r="BG944" s="2"/>
      <c r="BH944" s="2"/>
      <c r="BI944" s="2"/>
      <c r="BM944" s="2"/>
      <c r="BN944" s="2"/>
      <c r="BO944" s="2"/>
    </row>
    <row r="945" spans="18:67" x14ac:dyDescent="0.2">
      <c r="R945" s="2"/>
      <c r="S945" s="2"/>
      <c r="T945" s="2"/>
      <c r="U945" s="2"/>
      <c r="V945" s="2"/>
      <c r="W945" s="2"/>
      <c r="BD945" s="2"/>
      <c r="BE945" s="2"/>
      <c r="BF945" s="2"/>
      <c r="BG945" s="2"/>
      <c r="BH945" s="2"/>
      <c r="BI945" s="2"/>
      <c r="BM945" s="2"/>
      <c r="BN945" s="2"/>
      <c r="BO945" s="2"/>
    </row>
    <row r="946" spans="18:67" x14ac:dyDescent="0.2">
      <c r="R946" s="2"/>
      <c r="S946" s="2"/>
      <c r="T946" s="2"/>
      <c r="U946" s="2"/>
      <c r="V946" s="2"/>
      <c r="W946" s="2"/>
      <c r="BD946" s="2"/>
      <c r="BE946" s="2"/>
      <c r="BF946" s="2"/>
      <c r="BG946" s="2"/>
      <c r="BH946" s="2"/>
      <c r="BI946" s="2"/>
      <c r="BM946" s="2"/>
      <c r="BN946" s="2"/>
      <c r="BO946" s="2"/>
    </row>
    <row r="947" spans="18:67" x14ac:dyDescent="0.2">
      <c r="R947" s="2"/>
      <c r="S947" s="2"/>
      <c r="T947" s="2"/>
      <c r="U947" s="2"/>
      <c r="V947" s="2"/>
      <c r="W947" s="2"/>
      <c r="BD947" s="2"/>
      <c r="BE947" s="2"/>
      <c r="BF947" s="2"/>
      <c r="BG947" s="2"/>
      <c r="BH947" s="2"/>
      <c r="BI947" s="2"/>
      <c r="BM947" s="2"/>
      <c r="BN947" s="2"/>
      <c r="BO947" s="2"/>
    </row>
    <row r="948" spans="18:67" x14ac:dyDescent="0.2">
      <c r="R948" s="2"/>
      <c r="S948" s="2"/>
      <c r="T948" s="2"/>
      <c r="U948" s="2"/>
      <c r="V948" s="2"/>
      <c r="W948" s="2"/>
      <c r="BD948" s="2"/>
      <c r="BE948" s="2"/>
      <c r="BF948" s="2"/>
      <c r="BG948" s="2"/>
      <c r="BH948" s="2"/>
      <c r="BI948" s="2"/>
      <c r="BM948" s="2"/>
      <c r="BN948" s="2"/>
      <c r="BO948" s="2"/>
    </row>
    <row r="949" spans="18:67" x14ac:dyDescent="0.2">
      <c r="R949" s="2"/>
      <c r="S949" s="2"/>
      <c r="T949" s="2"/>
      <c r="U949" s="2"/>
      <c r="V949" s="2"/>
      <c r="W949" s="2"/>
      <c r="BD949" s="2"/>
      <c r="BE949" s="2"/>
      <c r="BF949" s="2"/>
      <c r="BG949" s="2"/>
      <c r="BH949" s="2"/>
      <c r="BI949" s="2"/>
      <c r="BM949" s="2"/>
      <c r="BN949" s="2"/>
      <c r="BO949" s="2"/>
    </row>
    <row r="950" spans="18:67" x14ac:dyDescent="0.2">
      <c r="R950" s="2"/>
      <c r="S950" s="2"/>
      <c r="T950" s="2"/>
      <c r="U950" s="2"/>
      <c r="V950" s="2"/>
      <c r="W950" s="2"/>
      <c r="BD950" s="2"/>
      <c r="BE950" s="2"/>
      <c r="BF950" s="2"/>
      <c r="BG950" s="2"/>
      <c r="BH950" s="2"/>
      <c r="BI950" s="2"/>
      <c r="BM950" s="2"/>
      <c r="BN950" s="2"/>
      <c r="BO950" s="2"/>
    </row>
    <row r="951" spans="18:67" x14ac:dyDescent="0.2">
      <c r="R951" s="2"/>
      <c r="S951" s="2"/>
      <c r="T951" s="2"/>
      <c r="U951" s="2"/>
      <c r="V951" s="2"/>
      <c r="W951" s="2"/>
      <c r="BD951" s="2"/>
      <c r="BE951" s="2"/>
      <c r="BF951" s="2"/>
      <c r="BG951" s="2"/>
      <c r="BH951" s="2"/>
      <c r="BI951" s="2"/>
      <c r="BM951" s="2"/>
      <c r="BN951" s="2"/>
      <c r="BO951" s="2"/>
    </row>
    <row r="952" spans="18:67" x14ac:dyDescent="0.2">
      <c r="R952" s="2"/>
      <c r="S952" s="2"/>
      <c r="T952" s="2"/>
      <c r="U952" s="2"/>
      <c r="V952" s="2"/>
      <c r="W952" s="2"/>
      <c r="BD952" s="2"/>
      <c r="BE952" s="2"/>
      <c r="BF952" s="2"/>
      <c r="BG952" s="2"/>
      <c r="BH952" s="2"/>
      <c r="BI952" s="2"/>
      <c r="BM952" s="2"/>
      <c r="BN952" s="2"/>
      <c r="BO952" s="2"/>
    </row>
    <row r="953" spans="18:67" x14ac:dyDescent="0.2">
      <c r="R953" s="2"/>
      <c r="S953" s="2"/>
      <c r="T953" s="2"/>
      <c r="U953" s="2"/>
      <c r="V953" s="2"/>
      <c r="W953" s="2"/>
      <c r="BD953" s="2"/>
      <c r="BE953" s="2"/>
      <c r="BF953" s="2"/>
      <c r="BG953" s="2"/>
      <c r="BH953" s="2"/>
      <c r="BI953" s="2"/>
      <c r="BM953" s="2"/>
      <c r="BN953" s="2"/>
      <c r="BO953" s="2"/>
    </row>
    <row r="954" spans="18:67" x14ac:dyDescent="0.2">
      <c r="R954" s="2"/>
      <c r="S954" s="2"/>
      <c r="T954" s="2"/>
      <c r="U954" s="2"/>
      <c r="V954" s="2"/>
      <c r="W954" s="2"/>
      <c r="BD954" s="2"/>
      <c r="BE954" s="2"/>
      <c r="BF954" s="2"/>
      <c r="BG954" s="2"/>
      <c r="BH954" s="2"/>
      <c r="BI954" s="2"/>
      <c r="BM954" s="2"/>
      <c r="BN954" s="2"/>
      <c r="BO954" s="2"/>
    </row>
    <row r="955" spans="18:67" x14ac:dyDescent="0.2">
      <c r="R955" s="2"/>
      <c r="S955" s="2"/>
      <c r="T955" s="2"/>
      <c r="U955" s="2"/>
      <c r="V955" s="2"/>
      <c r="W955" s="2"/>
      <c r="BD955" s="2"/>
      <c r="BE955" s="2"/>
      <c r="BF955" s="2"/>
      <c r="BG955" s="2"/>
      <c r="BH955" s="2"/>
      <c r="BI955" s="2"/>
      <c r="BM955" s="2"/>
      <c r="BN955" s="2"/>
      <c r="BO955" s="2"/>
    </row>
    <row r="956" spans="18:67" x14ac:dyDescent="0.2">
      <c r="R956" s="2"/>
      <c r="S956" s="2"/>
      <c r="T956" s="2"/>
      <c r="U956" s="2"/>
      <c r="V956" s="2"/>
      <c r="W956" s="2"/>
      <c r="BD956" s="2"/>
      <c r="BE956" s="2"/>
      <c r="BF956" s="2"/>
      <c r="BG956" s="2"/>
      <c r="BH956" s="2"/>
      <c r="BI956" s="2"/>
      <c r="BM956" s="2"/>
      <c r="BN956" s="2"/>
      <c r="BO956" s="2"/>
    </row>
    <row r="957" spans="18:67" x14ac:dyDescent="0.2">
      <c r="R957" s="2"/>
      <c r="S957" s="2"/>
      <c r="T957" s="2"/>
      <c r="U957" s="2"/>
      <c r="V957" s="2"/>
      <c r="W957" s="2"/>
      <c r="BD957" s="2"/>
      <c r="BE957" s="2"/>
      <c r="BF957" s="2"/>
      <c r="BG957" s="2"/>
      <c r="BH957" s="2"/>
      <c r="BI957" s="2"/>
      <c r="BM957" s="2"/>
      <c r="BN957" s="2"/>
      <c r="BO957" s="2"/>
    </row>
    <row r="958" spans="18:67" x14ac:dyDescent="0.2">
      <c r="R958" s="2"/>
      <c r="S958" s="2"/>
      <c r="T958" s="2"/>
      <c r="U958" s="2"/>
      <c r="V958" s="2"/>
      <c r="W958" s="2"/>
      <c r="BD958" s="2"/>
      <c r="BE958" s="2"/>
      <c r="BF958" s="2"/>
      <c r="BG958" s="2"/>
      <c r="BH958" s="2"/>
      <c r="BI958" s="2"/>
      <c r="BM958" s="2"/>
      <c r="BN958" s="2"/>
      <c r="BO958" s="2"/>
    </row>
    <row r="959" spans="18:67" x14ac:dyDescent="0.2">
      <c r="R959" s="2"/>
      <c r="S959" s="2"/>
      <c r="T959" s="2"/>
      <c r="U959" s="2"/>
      <c r="V959" s="2"/>
      <c r="W959" s="2"/>
      <c r="BD959" s="2"/>
      <c r="BE959" s="2"/>
      <c r="BF959" s="2"/>
      <c r="BG959" s="2"/>
      <c r="BH959" s="2"/>
      <c r="BI959" s="2"/>
      <c r="BM959" s="2"/>
      <c r="BN959" s="2"/>
      <c r="BO959" s="2"/>
    </row>
    <row r="960" spans="18:67" x14ac:dyDescent="0.2">
      <c r="R960" s="2"/>
      <c r="S960" s="2"/>
      <c r="T960" s="2"/>
      <c r="U960" s="2"/>
      <c r="V960" s="2"/>
      <c r="W960" s="2"/>
      <c r="BD960" s="2"/>
      <c r="BE960" s="2"/>
      <c r="BF960" s="2"/>
      <c r="BG960" s="2"/>
      <c r="BH960" s="2"/>
      <c r="BI960" s="2"/>
      <c r="BM960" s="2"/>
      <c r="BN960" s="2"/>
      <c r="BO960" s="2"/>
    </row>
    <row r="961" spans="18:67" x14ac:dyDescent="0.2">
      <c r="R961" s="2"/>
      <c r="S961" s="2"/>
      <c r="T961" s="2"/>
      <c r="U961" s="2"/>
      <c r="V961" s="2"/>
      <c r="W961" s="2"/>
      <c r="BD961" s="2"/>
      <c r="BE961" s="2"/>
      <c r="BF961" s="2"/>
      <c r="BG961" s="2"/>
      <c r="BH961" s="2"/>
      <c r="BI961" s="2"/>
      <c r="BM961" s="2"/>
      <c r="BN961" s="2"/>
      <c r="BO961" s="2"/>
    </row>
    <row r="962" spans="18:67" x14ac:dyDescent="0.2">
      <c r="R962" s="2"/>
      <c r="S962" s="2"/>
      <c r="T962" s="2"/>
      <c r="U962" s="2"/>
      <c r="V962" s="2"/>
      <c r="W962" s="2"/>
      <c r="BD962" s="2"/>
      <c r="BE962" s="2"/>
      <c r="BF962" s="2"/>
      <c r="BG962" s="2"/>
      <c r="BH962" s="2"/>
      <c r="BI962" s="2"/>
      <c r="BM962" s="2"/>
      <c r="BN962" s="2"/>
      <c r="BO962" s="2"/>
    </row>
    <row r="963" spans="18:67" x14ac:dyDescent="0.2">
      <c r="R963" s="2"/>
      <c r="S963" s="2"/>
      <c r="T963" s="2"/>
      <c r="U963" s="2"/>
      <c r="V963" s="2"/>
      <c r="W963" s="2"/>
      <c r="BD963" s="2"/>
      <c r="BE963" s="2"/>
      <c r="BF963" s="2"/>
      <c r="BG963" s="2"/>
      <c r="BH963" s="2"/>
      <c r="BI963" s="2"/>
      <c r="BM963" s="2"/>
      <c r="BN963" s="2"/>
      <c r="BO963" s="2"/>
    </row>
    <row r="964" spans="18:67" x14ac:dyDescent="0.2">
      <c r="R964" s="2"/>
      <c r="S964" s="2"/>
      <c r="T964" s="2"/>
      <c r="U964" s="2"/>
      <c r="V964" s="2"/>
      <c r="W964" s="2"/>
      <c r="BD964" s="2"/>
      <c r="BE964" s="2"/>
      <c r="BF964" s="2"/>
      <c r="BG964" s="2"/>
      <c r="BH964" s="2"/>
      <c r="BI964" s="2"/>
      <c r="BM964" s="2"/>
      <c r="BN964" s="2"/>
      <c r="BO964" s="2"/>
    </row>
    <row r="965" spans="18:67" x14ac:dyDescent="0.2">
      <c r="R965" s="2"/>
      <c r="S965" s="2"/>
      <c r="T965" s="2"/>
      <c r="U965" s="2"/>
      <c r="V965" s="2"/>
      <c r="W965" s="2"/>
      <c r="BD965" s="2"/>
      <c r="BE965" s="2"/>
      <c r="BF965" s="2"/>
      <c r="BG965" s="2"/>
      <c r="BH965" s="2"/>
      <c r="BI965" s="2"/>
      <c r="BM965" s="2"/>
      <c r="BN965" s="2"/>
      <c r="BO965" s="2"/>
    </row>
    <row r="966" spans="18:67" x14ac:dyDescent="0.2">
      <c r="R966" s="2"/>
      <c r="S966" s="2"/>
      <c r="T966" s="2"/>
      <c r="U966" s="2"/>
      <c r="V966" s="2"/>
      <c r="W966" s="2"/>
      <c r="BD966" s="2"/>
      <c r="BE966" s="2"/>
      <c r="BF966" s="2"/>
      <c r="BG966" s="2"/>
      <c r="BH966" s="2"/>
      <c r="BI966" s="2"/>
      <c r="BM966" s="2"/>
      <c r="BN966" s="2"/>
      <c r="BO966" s="2"/>
    </row>
    <row r="967" spans="18:67" x14ac:dyDescent="0.2">
      <c r="R967" s="2"/>
      <c r="S967" s="2"/>
      <c r="T967" s="2"/>
      <c r="U967" s="2"/>
      <c r="V967" s="2"/>
      <c r="W967" s="2"/>
      <c r="BD967" s="2"/>
      <c r="BE967" s="2"/>
      <c r="BF967" s="2"/>
      <c r="BG967" s="2"/>
      <c r="BH967" s="2"/>
      <c r="BI967" s="2"/>
      <c r="BM967" s="2"/>
      <c r="BN967" s="2"/>
      <c r="BO967" s="2"/>
    </row>
    <row r="968" spans="18:67" x14ac:dyDescent="0.2">
      <c r="R968" s="2"/>
      <c r="S968" s="2"/>
      <c r="T968" s="2"/>
      <c r="U968" s="2"/>
      <c r="V968" s="2"/>
      <c r="W968" s="2"/>
      <c r="BD968" s="2"/>
      <c r="BE968" s="2"/>
      <c r="BF968" s="2"/>
      <c r="BG968" s="2"/>
      <c r="BH968" s="2"/>
      <c r="BI968" s="2"/>
      <c r="BM968" s="2"/>
      <c r="BN968" s="2"/>
      <c r="BO968" s="2"/>
    </row>
    <row r="969" spans="18:67" x14ac:dyDescent="0.2">
      <c r="R969" s="2"/>
      <c r="S969" s="2"/>
      <c r="T969" s="2"/>
      <c r="U969" s="2"/>
      <c r="V969" s="2"/>
      <c r="W969" s="2"/>
      <c r="BD969" s="2"/>
      <c r="BE969" s="2"/>
      <c r="BF969" s="2"/>
      <c r="BG969" s="2"/>
      <c r="BH969" s="2"/>
      <c r="BI969" s="2"/>
      <c r="BM969" s="2"/>
      <c r="BN969" s="2"/>
      <c r="BO969" s="2"/>
    </row>
    <row r="970" spans="18:67" x14ac:dyDescent="0.2">
      <c r="R970" s="2"/>
      <c r="S970" s="2"/>
      <c r="T970" s="2"/>
      <c r="U970" s="2"/>
      <c r="V970" s="2"/>
      <c r="W970" s="2"/>
      <c r="BD970" s="2"/>
      <c r="BE970" s="2"/>
      <c r="BF970" s="2"/>
      <c r="BG970" s="2"/>
      <c r="BH970" s="2"/>
      <c r="BI970" s="2"/>
      <c r="BM970" s="2"/>
      <c r="BN970" s="2"/>
      <c r="BO970" s="2"/>
    </row>
    <row r="971" spans="18:67" x14ac:dyDescent="0.2">
      <c r="R971" s="2"/>
      <c r="S971" s="2"/>
      <c r="T971" s="2"/>
      <c r="U971" s="2"/>
      <c r="V971" s="2"/>
      <c r="W971" s="2"/>
      <c r="BD971" s="2"/>
      <c r="BE971" s="2"/>
      <c r="BF971" s="2"/>
      <c r="BG971" s="2"/>
      <c r="BH971" s="2"/>
      <c r="BI971" s="2"/>
      <c r="BM971" s="2"/>
      <c r="BN971" s="2"/>
      <c r="BO971" s="2"/>
    </row>
    <row r="972" spans="18:67" x14ac:dyDescent="0.2">
      <c r="R972" s="2"/>
      <c r="S972" s="2"/>
      <c r="T972" s="2"/>
      <c r="U972" s="2"/>
      <c r="V972" s="2"/>
      <c r="W972" s="2"/>
      <c r="BD972" s="2"/>
      <c r="BE972" s="2"/>
      <c r="BF972" s="2"/>
      <c r="BG972" s="2"/>
      <c r="BH972" s="2"/>
      <c r="BI972" s="2"/>
      <c r="BM972" s="2"/>
      <c r="BN972" s="2"/>
      <c r="BO972" s="2"/>
    </row>
    <row r="973" spans="18:67" x14ac:dyDescent="0.2">
      <c r="R973" s="2"/>
      <c r="S973" s="2"/>
      <c r="T973" s="2"/>
      <c r="U973" s="2"/>
      <c r="V973" s="2"/>
      <c r="W973" s="2"/>
      <c r="BD973" s="2"/>
      <c r="BE973" s="2"/>
      <c r="BF973" s="2"/>
      <c r="BG973" s="2"/>
      <c r="BH973" s="2"/>
      <c r="BI973" s="2"/>
      <c r="BM973" s="2"/>
      <c r="BN973" s="2"/>
      <c r="BO973" s="2"/>
    </row>
    <row r="974" spans="18:67" x14ac:dyDescent="0.2">
      <c r="R974" s="2"/>
      <c r="S974" s="2"/>
      <c r="T974" s="2"/>
      <c r="U974" s="2"/>
      <c r="V974" s="2"/>
      <c r="W974" s="2"/>
      <c r="BD974" s="2"/>
      <c r="BE974" s="2"/>
      <c r="BF974" s="2"/>
      <c r="BG974" s="2"/>
      <c r="BH974" s="2"/>
      <c r="BI974" s="2"/>
      <c r="BM974" s="2"/>
      <c r="BN974" s="2"/>
      <c r="BO974" s="2"/>
    </row>
    <row r="975" spans="18:67" x14ac:dyDescent="0.2">
      <c r="R975" s="2"/>
      <c r="S975" s="2"/>
      <c r="T975" s="2"/>
      <c r="U975" s="2"/>
      <c r="V975" s="2"/>
      <c r="W975" s="2"/>
      <c r="BD975" s="2"/>
      <c r="BE975" s="2"/>
      <c r="BF975" s="2"/>
      <c r="BG975" s="2"/>
      <c r="BH975" s="2"/>
      <c r="BI975" s="2"/>
      <c r="BM975" s="2"/>
      <c r="BN975" s="2"/>
      <c r="BO975" s="2"/>
    </row>
    <row r="976" spans="18:67" x14ac:dyDescent="0.2">
      <c r="R976" s="2"/>
      <c r="S976" s="2"/>
      <c r="T976" s="2"/>
      <c r="U976" s="2"/>
      <c r="V976" s="2"/>
      <c r="W976" s="2"/>
      <c r="BD976" s="2"/>
      <c r="BE976" s="2"/>
      <c r="BF976" s="2"/>
      <c r="BG976" s="2"/>
      <c r="BH976" s="2"/>
      <c r="BI976" s="2"/>
      <c r="BM976" s="2"/>
      <c r="BN976" s="2"/>
      <c r="BO976" s="2"/>
    </row>
    <row r="977" spans="18:67" x14ac:dyDescent="0.2">
      <c r="R977" s="2"/>
      <c r="S977" s="2"/>
      <c r="T977" s="2"/>
      <c r="U977" s="2"/>
      <c r="V977" s="2"/>
      <c r="W977" s="2"/>
      <c r="BD977" s="2"/>
      <c r="BE977" s="2"/>
      <c r="BF977" s="2"/>
      <c r="BG977" s="2"/>
      <c r="BH977" s="2"/>
      <c r="BI977" s="2"/>
      <c r="BM977" s="2"/>
      <c r="BN977" s="2"/>
      <c r="BO977" s="2"/>
    </row>
    <row r="978" spans="18:67" x14ac:dyDescent="0.2">
      <c r="R978" s="2"/>
      <c r="S978" s="2"/>
      <c r="T978" s="2"/>
      <c r="U978" s="2"/>
      <c r="V978" s="2"/>
      <c r="W978" s="2"/>
      <c r="BD978" s="2"/>
      <c r="BE978" s="2"/>
      <c r="BF978" s="2"/>
      <c r="BG978" s="2"/>
      <c r="BH978" s="2"/>
      <c r="BI978" s="2"/>
      <c r="BM978" s="2"/>
      <c r="BN978" s="2"/>
      <c r="BO978" s="2"/>
    </row>
    <row r="979" spans="18:67" x14ac:dyDescent="0.2">
      <c r="R979" s="2"/>
      <c r="S979" s="2"/>
      <c r="T979" s="2"/>
      <c r="U979" s="2"/>
      <c r="V979" s="2"/>
      <c r="W979" s="2"/>
      <c r="BD979" s="2"/>
      <c r="BE979" s="2"/>
      <c r="BF979" s="2"/>
      <c r="BG979" s="2"/>
      <c r="BH979" s="2"/>
      <c r="BI979" s="2"/>
      <c r="BM979" s="2"/>
      <c r="BN979" s="2"/>
      <c r="BO979" s="2"/>
    </row>
    <row r="980" spans="18:67" x14ac:dyDescent="0.2">
      <c r="R980" s="2"/>
      <c r="S980" s="2"/>
      <c r="T980" s="2"/>
      <c r="U980" s="2"/>
      <c r="V980" s="2"/>
      <c r="W980" s="2"/>
      <c r="BD980" s="2"/>
      <c r="BE980" s="2"/>
      <c r="BF980" s="2"/>
      <c r="BG980" s="2"/>
      <c r="BH980" s="2"/>
      <c r="BI980" s="2"/>
      <c r="BM980" s="2"/>
      <c r="BN980" s="2"/>
      <c r="BO980" s="2"/>
    </row>
    <row r="981" spans="18:67" x14ac:dyDescent="0.2">
      <c r="R981" s="2"/>
      <c r="S981" s="2"/>
      <c r="T981" s="2"/>
      <c r="U981" s="2"/>
      <c r="V981" s="2"/>
      <c r="W981" s="2"/>
      <c r="BD981" s="2"/>
      <c r="BE981" s="2"/>
      <c r="BF981" s="2"/>
      <c r="BG981" s="2"/>
      <c r="BH981" s="2"/>
      <c r="BI981" s="2"/>
      <c r="BM981" s="2"/>
      <c r="BN981" s="2"/>
      <c r="BO981" s="2"/>
    </row>
    <row r="982" spans="18:67" x14ac:dyDescent="0.2">
      <c r="R982" s="2"/>
      <c r="S982" s="2"/>
      <c r="T982" s="2"/>
      <c r="U982" s="2"/>
      <c r="V982" s="2"/>
      <c r="W982" s="2"/>
      <c r="BD982" s="2"/>
      <c r="BE982" s="2"/>
      <c r="BF982" s="2"/>
      <c r="BG982" s="2"/>
      <c r="BH982" s="2"/>
      <c r="BI982" s="2"/>
      <c r="BM982" s="2"/>
      <c r="BN982" s="2"/>
      <c r="BO982" s="2"/>
    </row>
    <row r="983" spans="18:67" x14ac:dyDescent="0.2">
      <c r="R983" s="2"/>
      <c r="S983" s="2"/>
      <c r="T983" s="2"/>
      <c r="U983" s="2"/>
      <c r="V983" s="2"/>
      <c r="W983" s="2"/>
      <c r="BD983" s="2"/>
      <c r="BE983" s="2"/>
      <c r="BF983" s="2"/>
      <c r="BG983" s="2"/>
      <c r="BH983" s="2"/>
      <c r="BI983" s="2"/>
      <c r="BM983" s="2"/>
      <c r="BN983" s="2"/>
      <c r="BO983" s="2"/>
    </row>
    <row r="984" spans="18:67" x14ac:dyDescent="0.2">
      <c r="R984" s="2"/>
      <c r="S984" s="2"/>
      <c r="T984" s="2"/>
      <c r="U984" s="2"/>
      <c r="V984" s="2"/>
      <c r="W984" s="2"/>
      <c r="BD984" s="2"/>
      <c r="BE984" s="2"/>
      <c r="BF984" s="2"/>
      <c r="BG984" s="2"/>
      <c r="BH984" s="2"/>
      <c r="BI984" s="2"/>
      <c r="BM984" s="2"/>
      <c r="BN984" s="2"/>
      <c r="BO984" s="2"/>
    </row>
    <row r="985" spans="18:67" x14ac:dyDescent="0.2">
      <c r="R985" s="2"/>
      <c r="S985" s="2"/>
      <c r="T985" s="2"/>
      <c r="U985" s="2"/>
      <c r="V985" s="2"/>
      <c r="W985" s="2"/>
      <c r="BD985" s="2"/>
      <c r="BE985" s="2"/>
      <c r="BF985" s="2"/>
      <c r="BG985" s="2"/>
      <c r="BH985" s="2"/>
      <c r="BI985" s="2"/>
      <c r="BM985" s="2"/>
      <c r="BN985" s="2"/>
      <c r="BO985" s="2"/>
    </row>
    <row r="986" spans="18:67" x14ac:dyDescent="0.2">
      <c r="R986" s="2"/>
      <c r="S986" s="2"/>
      <c r="T986" s="2"/>
      <c r="U986" s="2"/>
      <c r="V986" s="2"/>
      <c r="W986" s="2"/>
      <c r="BD986" s="2"/>
      <c r="BE986" s="2"/>
      <c r="BF986" s="2"/>
      <c r="BG986" s="2"/>
      <c r="BH986" s="2"/>
      <c r="BI986" s="2"/>
      <c r="BM986" s="2"/>
      <c r="BN986" s="2"/>
      <c r="BO986" s="2"/>
    </row>
    <row r="987" spans="18:67" x14ac:dyDescent="0.2">
      <c r="R987" s="2"/>
      <c r="S987" s="2"/>
      <c r="T987" s="2"/>
      <c r="U987" s="2"/>
      <c r="V987" s="2"/>
      <c r="W987" s="2"/>
      <c r="BD987" s="2"/>
      <c r="BE987" s="2"/>
      <c r="BF987" s="2"/>
      <c r="BG987" s="2"/>
      <c r="BH987" s="2"/>
      <c r="BI987" s="2"/>
      <c r="BM987" s="2"/>
      <c r="BN987" s="2"/>
      <c r="BO987" s="2"/>
    </row>
    <row r="988" spans="18:67" x14ac:dyDescent="0.2">
      <c r="R988" s="2"/>
      <c r="S988" s="2"/>
      <c r="T988" s="2"/>
      <c r="U988" s="2"/>
      <c r="V988" s="2"/>
      <c r="W988" s="2"/>
      <c r="BD988" s="2"/>
      <c r="BE988" s="2"/>
      <c r="BF988" s="2"/>
      <c r="BG988" s="2"/>
      <c r="BH988" s="2"/>
      <c r="BI988" s="2"/>
      <c r="BM988" s="2"/>
      <c r="BN988" s="2"/>
      <c r="BO988" s="2"/>
    </row>
    <row r="989" spans="18:67" x14ac:dyDescent="0.2">
      <c r="R989" s="2"/>
      <c r="S989" s="2"/>
      <c r="T989" s="2"/>
      <c r="U989" s="2"/>
      <c r="V989" s="2"/>
      <c r="W989" s="2"/>
      <c r="BD989" s="2"/>
      <c r="BE989" s="2"/>
      <c r="BF989" s="2"/>
      <c r="BG989" s="2"/>
      <c r="BH989" s="2"/>
      <c r="BI989" s="2"/>
      <c r="BM989" s="2"/>
      <c r="BN989" s="2"/>
      <c r="BO989" s="2"/>
    </row>
    <row r="990" spans="18:67" x14ac:dyDescent="0.2">
      <c r="R990" s="2"/>
      <c r="S990" s="2"/>
      <c r="T990" s="2"/>
      <c r="U990" s="2"/>
      <c r="V990" s="2"/>
      <c r="W990" s="2"/>
      <c r="BD990" s="2"/>
      <c r="BE990" s="2"/>
      <c r="BF990" s="2"/>
      <c r="BG990" s="2"/>
      <c r="BH990" s="2"/>
      <c r="BI990" s="2"/>
      <c r="BM990" s="2"/>
      <c r="BN990" s="2"/>
      <c r="BO990" s="2"/>
    </row>
    <row r="991" spans="18:67" x14ac:dyDescent="0.2">
      <c r="R991" s="2"/>
      <c r="S991" s="2"/>
      <c r="T991" s="2"/>
      <c r="U991" s="2"/>
      <c r="V991" s="2"/>
      <c r="W991" s="2"/>
      <c r="BD991" s="2"/>
      <c r="BE991" s="2"/>
      <c r="BF991" s="2"/>
      <c r="BG991" s="2"/>
      <c r="BH991" s="2"/>
      <c r="BI991" s="2"/>
      <c r="BM991" s="2"/>
      <c r="BN991" s="2"/>
      <c r="BO991" s="2"/>
    </row>
    <row r="992" spans="18:67" x14ac:dyDescent="0.2">
      <c r="R992" s="2"/>
      <c r="S992" s="2"/>
      <c r="T992" s="2"/>
      <c r="U992" s="2"/>
      <c r="V992" s="2"/>
      <c r="W992" s="2"/>
      <c r="BD992" s="2"/>
      <c r="BE992" s="2"/>
      <c r="BF992" s="2"/>
      <c r="BG992" s="2"/>
      <c r="BH992" s="2"/>
      <c r="BI992" s="2"/>
      <c r="BM992" s="2"/>
      <c r="BN992" s="2"/>
      <c r="BO992" s="2"/>
    </row>
    <row r="993" spans="18:67" x14ac:dyDescent="0.2">
      <c r="R993" s="2"/>
      <c r="S993" s="2"/>
      <c r="T993" s="2"/>
      <c r="U993" s="2"/>
      <c r="V993" s="2"/>
      <c r="W993" s="2"/>
      <c r="BD993" s="2"/>
      <c r="BE993" s="2"/>
      <c r="BF993" s="2"/>
      <c r="BG993" s="2"/>
      <c r="BH993" s="2"/>
      <c r="BI993" s="2"/>
      <c r="BM993" s="2"/>
      <c r="BN993" s="2"/>
      <c r="BO993" s="2"/>
    </row>
    <row r="994" spans="18:67" x14ac:dyDescent="0.2">
      <c r="R994" s="2"/>
      <c r="S994" s="2"/>
      <c r="T994" s="2"/>
      <c r="U994" s="2"/>
      <c r="V994" s="2"/>
      <c r="W994" s="2"/>
      <c r="BD994" s="2"/>
      <c r="BE994" s="2"/>
      <c r="BF994" s="2"/>
      <c r="BG994" s="2"/>
      <c r="BH994" s="2"/>
      <c r="BI994" s="2"/>
      <c r="BM994" s="2"/>
      <c r="BN994" s="2"/>
      <c r="BO994" s="2"/>
    </row>
    <row r="995" spans="18:67" x14ac:dyDescent="0.2">
      <c r="R995" s="2"/>
      <c r="S995" s="2"/>
      <c r="T995" s="2"/>
      <c r="U995" s="2"/>
      <c r="V995" s="2"/>
      <c r="W995" s="2"/>
      <c r="BD995" s="2"/>
      <c r="BE995" s="2"/>
      <c r="BF995" s="2"/>
      <c r="BG995" s="2"/>
      <c r="BH995" s="2"/>
      <c r="BI995" s="2"/>
      <c r="BM995" s="2"/>
      <c r="BN995" s="2"/>
      <c r="BO995" s="2"/>
    </row>
    <row r="996" spans="18:67" x14ac:dyDescent="0.2">
      <c r="R996" s="2"/>
      <c r="S996" s="2"/>
      <c r="T996" s="2"/>
      <c r="U996" s="2"/>
      <c r="V996" s="2"/>
      <c r="W996" s="2"/>
      <c r="BD996" s="2"/>
      <c r="BE996" s="2"/>
      <c r="BF996" s="2"/>
      <c r="BG996" s="2"/>
      <c r="BH996" s="2"/>
      <c r="BI996" s="2"/>
      <c r="BM996" s="2"/>
      <c r="BN996" s="2"/>
      <c r="BO996" s="2"/>
    </row>
    <row r="997" spans="18:67" x14ac:dyDescent="0.2">
      <c r="R997" s="2"/>
      <c r="S997" s="2"/>
      <c r="T997" s="2"/>
      <c r="U997" s="2"/>
      <c r="V997" s="2"/>
      <c r="W997" s="2"/>
      <c r="BD997" s="2"/>
      <c r="BE997" s="2"/>
      <c r="BF997" s="2"/>
      <c r="BG997" s="2"/>
      <c r="BH997" s="2"/>
      <c r="BI997" s="2"/>
      <c r="BM997" s="2"/>
      <c r="BN997" s="2"/>
      <c r="BO997" s="2"/>
    </row>
    <row r="998" spans="18:67" x14ac:dyDescent="0.2">
      <c r="R998" s="2"/>
      <c r="S998" s="2"/>
      <c r="T998" s="2"/>
      <c r="U998" s="2"/>
      <c r="V998" s="2"/>
      <c r="W998" s="2"/>
      <c r="BD998" s="2"/>
      <c r="BE998" s="2"/>
      <c r="BF998" s="2"/>
      <c r="BG998" s="2"/>
      <c r="BH998" s="2"/>
      <c r="BI998" s="2"/>
      <c r="BM998" s="2"/>
      <c r="BN998" s="2"/>
      <c r="BO998" s="2"/>
    </row>
    <row r="999" spans="18:67" x14ac:dyDescent="0.2">
      <c r="R999" s="2"/>
      <c r="S999" s="2"/>
      <c r="T999" s="2"/>
      <c r="U999" s="2"/>
      <c r="V999" s="2"/>
      <c r="W999" s="2"/>
      <c r="BD999" s="2"/>
      <c r="BE999" s="2"/>
      <c r="BF999" s="2"/>
      <c r="BG999" s="2"/>
      <c r="BH999" s="2"/>
      <c r="BI999" s="2"/>
      <c r="BM999" s="2"/>
      <c r="BN999" s="2"/>
      <c r="BO999" s="2"/>
    </row>
    <row r="1000" spans="18:67" x14ac:dyDescent="0.2">
      <c r="R1000" s="2"/>
      <c r="S1000" s="2"/>
      <c r="T1000" s="2"/>
      <c r="U1000" s="2"/>
      <c r="V1000" s="2"/>
      <c r="W1000" s="2"/>
      <c r="BD1000" s="2"/>
      <c r="BE1000" s="2"/>
      <c r="BF1000" s="2"/>
      <c r="BG1000" s="2"/>
      <c r="BH1000" s="2"/>
      <c r="BI1000" s="2"/>
      <c r="BM1000" s="2"/>
      <c r="BN1000" s="2"/>
      <c r="BO1000" s="2"/>
    </row>
    <row r="1001" spans="18:67" x14ac:dyDescent="0.2">
      <c r="R1001" s="2"/>
      <c r="S1001" s="2"/>
      <c r="T1001" s="2"/>
      <c r="U1001" s="2"/>
      <c r="V1001" s="2"/>
      <c r="W1001" s="2"/>
      <c r="BD1001" s="2"/>
      <c r="BE1001" s="2"/>
      <c r="BF1001" s="2"/>
      <c r="BG1001" s="2"/>
      <c r="BH1001" s="2"/>
      <c r="BI1001" s="2"/>
      <c r="BM1001" s="2"/>
      <c r="BN1001" s="2"/>
      <c r="BO1001" s="2"/>
    </row>
    <row r="1002" spans="18:67" x14ac:dyDescent="0.2">
      <c r="R1002" s="2"/>
      <c r="S1002" s="2"/>
      <c r="T1002" s="2"/>
      <c r="U1002" s="2"/>
      <c r="V1002" s="2"/>
      <c r="W1002" s="2"/>
      <c r="BD1002" s="2"/>
      <c r="BE1002" s="2"/>
      <c r="BF1002" s="2"/>
      <c r="BG1002" s="2"/>
      <c r="BH1002" s="2"/>
      <c r="BI1002" s="2"/>
      <c r="BM1002" s="2"/>
      <c r="BN1002" s="2"/>
      <c r="BO1002" s="2"/>
    </row>
    <row r="1003" spans="18:67" x14ac:dyDescent="0.2">
      <c r="R1003" s="2"/>
      <c r="S1003" s="2"/>
      <c r="T1003" s="2"/>
      <c r="U1003" s="2"/>
      <c r="V1003" s="2"/>
      <c r="W1003" s="2"/>
      <c r="BD1003" s="2"/>
      <c r="BE1003" s="2"/>
      <c r="BF1003" s="2"/>
      <c r="BG1003" s="2"/>
      <c r="BH1003" s="2"/>
      <c r="BI1003" s="2"/>
      <c r="BM1003" s="2"/>
      <c r="BN1003" s="2"/>
      <c r="BO1003" s="2"/>
    </row>
    <row r="1004" spans="18:67" x14ac:dyDescent="0.2">
      <c r="R1004" s="2"/>
      <c r="S1004" s="2"/>
      <c r="T1004" s="2"/>
      <c r="U1004" s="2"/>
      <c r="V1004" s="2"/>
      <c r="W1004" s="2"/>
      <c r="BD1004" s="2"/>
      <c r="BE1004" s="2"/>
      <c r="BF1004" s="2"/>
      <c r="BG1004" s="2"/>
      <c r="BH1004" s="2"/>
      <c r="BI1004" s="2"/>
      <c r="BM1004" s="2"/>
      <c r="BN1004" s="2"/>
      <c r="BO1004" s="2"/>
    </row>
    <row r="1005" spans="18:67" x14ac:dyDescent="0.2">
      <c r="R1005" s="2"/>
      <c r="S1005" s="2"/>
      <c r="T1005" s="2"/>
      <c r="U1005" s="2"/>
      <c r="V1005" s="2"/>
      <c r="W1005" s="2"/>
      <c r="BD1005" s="2"/>
      <c r="BE1005" s="2"/>
      <c r="BF1005" s="2"/>
      <c r="BG1005" s="2"/>
      <c r="BH1005" s="2"/>
      <c r="BI1005" s="2"/>
      <c r="BM1005" s="2"/>
      <c r="BN1005" s="2"/>
      <c r="BO1005" s="2"/>
    </row>
    <row r="1006" spans="18:67" x14ac:dyDescent="0.2">
      <c r="R1006" s="2"/>
      <c r="S1006" s="2"/>
      <c r="T1006" s="2"/>
      <c r="U1006" s="2"/>
      <c r="V1006" s="2"/>
      <c r="W1006" s="2"/>
      <c r="BD1006" s="2"/>
      <c r="BE1006" s="2"/>
      <c r="BF1006" s="2"/>
      <c r="BG1006" s="2"/>
      <c r="BH1006" s="2"/>
      <c r="BI1006" s="2"/>
      <c r="BM1006" s="2"/>
      <c r="BN1006" s="2"/>
      <c r="BO1006" s="2"/>
    </row>
    <row r="1007" spans="18:67" x14ac:dyDescent="0.2">
      <c r="R1007" s="2"/>
      <c r="S1007" s="2"/>
      <c r="T1007" s="2"/>
      <c r="U1007" s="2"/>
      <c r="V1007" s="2"/>
      <c r="W1007" s="2"/>
      <c r="BD1007" s="2"/>
      <c r="BE1007" s="2"/>
      <c r="BF1007" s="2"/>
      <c r="BG1007" s="2"/>
      <c r="BH1007" s="2"/>
      <c r="BI1007" s="2"/>
      <c r="BM1007" s="2"/>
      <c r="BN1007" s="2"/>
      <c r="BO1007" s="2"/>
    </row>
    <row r="1008" spans="18:67" x14ac:dyDescent="0.2">
      <c r="R1008" s="2"/>
      <c r="S1008" s="2"/>
      <c r="T1008" s="2"/>
      <c r="U1008" s="2"/>
      <c r="V1008" s="2"/>
      <c r="W1008" s="2"/>
      <c r="BD1008" s="2"/>
      <c r="BE1008" s="2"/>
      <c r="BF1008" s="2"/>
      <c r="BG1008" s="2"/>
      <c r="BH1008" s="2"/>
      <c r="BI1008" s="2"/>
      <c r="BM1008" s="2"/>
      <c r="BN1008" s="2"/>
      <c r="BO1008" s="2"/>
    </row>
    <row r="1009" spans="18:67" x14ac:dyDescent="0.2">
      <c r="R1009" s="2"/>
      <c r="S1009" s="2"/>
      <c r="T1009" s="2"/>
      <c r="U1009" s="2"/>
      <c r="V1009" s="2"/>
      <c r="W1009" s="2"/>
      <c r="BD1009" s="2"/>
      <c r="BE1009" s="2"/>
      <c r="BF1009" s="2"/>
      <c r="BG1009" s="2"/>
      <c r="BH1009" s="2"/>
      <c r="BI1009" s="2"/>
      <c r="BM1009" s="2"/>
      <c r="BN1009" s="2"/>
      <c r="BO1009" s="2"/>
    </row>
    <row r="1010" spans="18:67" x14ac:dyDescent="0.2">
      <c r="R1010" s="2"/>
      <c r="S1010" s="2"/>
      <c r="T1010" s="2"/>
      <c r="U1010" s="2"/>
      <c r="V1010" s="2"/>
      <c r="W1010" s="2"/>
      <c r="BD1010" s="2"/>
      <c r="BE1010" s="2"/>
      <c r="BF1010" s="2"/>
      <c r="BG1010" s="2"/>
      <c r="BH1010" s="2"/>
      <c r="BI1010" s="2"/>
      <c r="BM1010" s="2"/>
      <c r="BN1010" s="2"/>
      <c r="BO1010" s="2"/>
    </row>
    <row r="1011" spans="18:67" x14ac:dyDescent="0.2">
      <c r="R1011" s="2"/>
      <c r="S1011" s="2"/>
      <c r="T1011" s="2"/>
      <c r="U1011" s="2"/>
      <c r="V1011" s="2"/>
      <c r="W1011" s="2"/>
      <c r="BD1011" s="2"/>
      <c r="BE1011" s="2"/>
      <c r="BF1011" s="2"/>
      <c r="BG1011" s="2"/>
      <c r="BH1011" s="2"/>
      <c r="BI1011" s="2"/>
      <c r="BM1011" s="2"/>
      <c r="BN1011" s="2"/>
      <c r="BO1011" s="2"/>
    </row>
    <row r="1012" spans="18:67" x14ac:dyDescent="0.2">
      <c r="R1012" s="2"/>
      <c r="S1012" s="2"/>
      <c r="T1012" s="2"/>
      <c r="U1012" s="2"/>
      <c r="V1012" s="2"/>
      <c r="W1012" s="2"/>
      <c r="BD1012" s="2"/>
      <c r="BE1012" s="2"/>
      <c r="BF1012" s="2"/>
      <c r="BG1012" s="2"/>
      <c r="BH1012" s="2"/>
      <c r="BI1012" s="2"/>
      <c r="BM1012" s="2"/>
      <c r="BN1012" s="2"/>
      <c r="BO1012" s="2"/>
    </row>
    <row r="1013" spans="18:67" x14ac:dyDescent="0.2">
      <c r="R1013" s="2"/>
      <c r="S1013" s="2"/>
      <c r="T1013" s="2"/>
      <c r="U1013" s="2"/>
      <c r="V1013" s="2"/>
      <c r="W1013" s="2"/>
      <c r="BD1013" s="2"/>
      <c r="BE1013" s="2"/>
      <c r="BF1013" s="2"/>
      <c r="BG1013" s="2"/>
      <c r="BH1013" s="2"/>
      <c r="BI1013" s="2"/>
      <c r="BM1013" s="2"/>
      <c r="BN1013" s="2"/>
      <c r="BO1013" s="2"/>
    </row>
    <row r="1014" spans="18:67" x14ac:dyDescent="0.2">
      <c r="R1014" s="2"/>
      <c r="S1014" s="2"/>
      <c r="T1014" s="2"/>
      <c r="U1014" s="2"/>
      <c r="V1014" s="2"/>
      <c r="W1014" s="2"/>
      <c r="BD1014" s="2"/>
      <c r="BE1014" s="2"/>
      <c r="BF1014" s="2"/>
      <c r="BG1014" s="2"/>
      <c r="BH1014" s="2"/>
      <c r="BI1014" s="2"/>
      <c r="BM1014" s="2"/>
      <c r="BN1014" s="2"/>
      <c r="BO1014" s="2"/>
    </row>
    <row r="1015" spans="18:67" x14ac:dyDescent="0.2">
      <c r="R1015" s="2"/>
      <c r="S1015" s="2"/>
      <c r="T1015" s="2"/>
      <c r="U1015" s="2"/>
      <c r="V1015" s="2"/>
      <c r="W1015" s="2"/>
      <c r="BD1015" s="2"/>
      <c r="BE1015" s="2"/>
      <c r="BF1015" s="2"/>
      <c r="BG1015" s="2"/>
      <c r="BH1015" s="2"/>
      <c r="BI1015" s="2"/>
      <c r="BM1015" s="2"/>
      <c r="BN1015" s="2"/>
      <c r="BO1015" s="2"/>
    </row>
    <row r="1016" spans="18:67" x14ac:dyDescent="0.2">
      <c r="R1016" s="2"/>
      <c r="S1016" s="2"/>
      <c r="T1016" s="2"/>
      <c r="U1016" s="2"/>
      <c r="V1016" s="2"/>
      <c r="W1016" s="2"/>
      <c r="BD1016" s="2"/>
      <c r="BE1016" s="2"/>
      <c r="BF1016" s="2"/>
      <c r="BG1016" s="2"/>
      <c r="BH1016" s="2"/>
      <c r="BI1016" s="2"/>
      <c r="BM1016" s="2"/>
      <c r="BN1016" s="2"/>
      <c r="BO1016" s="2"/>
    </row>
    <row r="1017" spans="18:67" x14ac:dyDescent="0.2">
      <c r="R1017" s="2"/>
      <c r="S1017" s="2"/>
      <c r="T1017" s="2"/>
      <c r="U1017" s="2"/>
      <c r="V1017" s="2"/>
      <c r="W1017" s="2"/>
      <c r="BD1017" s="2"/>
      <c r="BE1017" s="2"/>
      <c r="BF1017" s="2"/>
      <c r="BG1017" s="2"/>
      <c r="BH1017" s="2"/>
      <c r="BI1017" s="2"/>
      <c r="BM1017" s="2"/>
      <c r="BN1017" s="2"/>
      <c r="BO1017" s="2"/>
    </row>
    <row r="1018" spans="18:67" x14ac:dyDescent="0.2">
      <c r="R1018" s="2"/>
      <c r="S1018" s="2"/>
      <c r="T1018" s="2"/>
      <c r="U1018" s="2"/>
      <c r="V1018" s="2"/>
      <c r="W1018" s="2"/>
      <c r="BD1018" s="2"/>
      <c r="BE1018" s="2"/>
      <c r="BF1018" s="2"/>
      <c r="BG1018" s="2"/>
      <c r="BH1018" s="2"/>
      <c r="BI1018" s="2"/>
      <c r="BM1018" s="2"/>
      <c r="BN1018" s="2"/>
      <c r="BO1018" s="2"/>
    </row>
    <row r="1019" spans="18:67" x14ac:dyDescent="0.2">
      <c r="R1019" s="2"/>
      <c r="S1019" s="2"/>
      <c r="T1019" s="2"/>
      <c r="U1019" s="2"/>
      <c r="V1019" s="2"/>
      <c r="W1019" s="2"/>
      <c r="BD1019" s="2"/>
      <c r="BE1019" s="2"/>
      <c r="BF1019" s="2"/>
      <c r="BG1019" s="2"/>
      <c r="BH1019" s="2"/>
      <c r="BI1019" s="2"/>
      <c r="BM1019" s="2"/>
      <c r="BN1019" s="2"/>
      <c r="BO1019" s="2"/>
    </row>
    <row r="1020" spans="18:67" x14ac:dyDescent="0.2">
      <c r="R1020" s="2"/>
      <c r="S1020" s="2"/>
      <c r="T1020" s="2"/>
      <c r="U1020" s="2"/>
      <c r="V1020" s="2"/>
      <c r="W1020" s="2"/>
      <c r="BD1020" s="2"/>
      <c r="BE1020" s="2"/>
      <c r="BF1020" s="2"/>
      <c r="BG1020" s="2"/>
      <c r="BH1020" s="2"/>
      <c r="BI1020" s="2"/>
      <c r="BM1020" s="2"/>
      <c r="BN1020" s="2"/>
      <c r="BO1020" s="2"/>
    </row>
    <row r="1021" spans="18:67" x14ac:dyDescent="0.2">
      <c r="R1021" s="2"/>
      <c r="S1021" s="2"/>
      <c r="T1021" s="2"/>
      <c r="U1021" s="2"/>
      <c r="V1021" s="2"/>
      <c r="W1021" s="2"/>
      <c r="BD1021" s="2"/>
      <c r="BE1021" s="2"/>
      <c r="BF1021" s="2"/>
      <c r="BG1021" s="2"/>
      <c r="BH1021" s="2"/>
      <c r="BI1021" s="2"/>
      <c r="BM1021" s="2"/>
      <c r="BN1021" s="2"/>
      <c r="BO1021" s="2"/>
    </row>
    <row r="1022" spans="18:67" x14ac:dyDescent="0.2">
      <c r="R1022" s="2"/>
      <c r="S1022" s="2"/>
      <c r="T1022" s="2"/>
      <c r="U1022" s="2"/>
      <c r="V1022" s="2"/>
      <c r="W1022" s="2"/>
      <c r="BD1022" s="2"/>
      <c r="BE1022" s="2"/>
      <c r="BF1022" s="2"/>
      <c r="BG1022" s="2"/>
      <c r="BH1022" s="2"/>
      <c r="BI1022" s="2"/>
      <c r="BM1022" s="2"/>
      <c r="BN1022" s="2"/>
      <c r="BO1022" s="2"/>
    </row>
    <row r="1023" spans="18:67" x14ac:dyDescent="0.2">
      <c r="R1023" s="2"/>
      <c r="S1023" s="2"/>
      <c r="T1023" s="2"/>
      <c r="U1023" s="2"/>
      <c r="V1023" s="2"/>
      <c r="W1023" s="2"/>
      <c r="BD1023" s="2"/>
      <c r="BE1023" s="2"/>
      <c r="BF1023" s="2"/>
      <c r="BG1023" s="2"/>
      <c r="BH1023" s="2"/>
      <c r="BI1023" s="2"/>
      <c r="BM1023" s="2"/>
      <c r="BN1023" s="2"/>
      <c r="BO1023" s="2"/>
    </row>
    <row r="1024" spans="18:67" x14ac:dyDescent="0.2">
      <c r="R1024" s="2"/>
      <c r="S1024" s="2"/>
      <c r="T1024" s="2"/>
      <c r="U1024" s="2"/>
      <c r="V1024" s="2"/>
      <c r="W1024" s="2"/>
      <c r="BD1024" s="2"/>
      <c r="BE1024" s="2"/>
      <c r="BF1024" s="2"/>
      <c r="BG1024" s="2"/>
      <c r="BH1024" s="2"/>
      <c r="BI1024" s="2"/>
      <c r="BM1024" s="2"/>
      <c r="BN1024" s="2"/>
      <c r="BO1024" s="2"/>
    </row>
    <row r="1025" spans="18:67" x14ac:dyDescent="0.2">
      <c r="R1025" s="2"/>
      <c r="S1025" s="2"/>
      <c r="T1025" s="2"/>
      <c r="U1025" s="2"/>
      <c r="V1025" s="2"/>
      <c r="W1025" s="2"/>
      <c r="BD1025" s="2"/>
      <c r="BE1025" s="2"/>
      <c r="BF1025" s="2"/>
      <c r="BG1025" s="2"/>
      <c r="BH1025" s="2"/>
      <c r="BI1025" s="2"/>
      <c r="BM1025" s="2"/>
      <c r="BN1025" s="2"/>
      <c r="BO1025" s="2"/>
    </row>
    <row r="1026" spans="18:67" x14ac:dyDescent="0.2">
      <c r="R1026" s="2"/>
      <c r="S1026" s="2"/>
      <c r="T1026" s="2"/>
      <c r="U1026" s="2"/>
      <c r="V1026" s="2"/>
      <c r="W1026" s="2"/>
      <c r="BD1026" s="2"/>
      <c r="BE1026" s="2"/>
      <c r="BF1026" s="2"/>
      <c r="BG1026" s="2"/>
      <c r="BH1026" s="2"/>
      <c r="BI1026" s="2"/>
      <c r="BM1026" s="2"/>
      <c r="BN1026" s="2"/>
      <c r="BO1026" s="2"/>
    </row>
    <row r="1027" spans="18:67" x14ac:dyDescent="0.2">
      <c r="R1027" s="2"/>
      <c r="S1027" s="2"/>
      <c r="T1027" s="2"/>
      <c r="U1027" s="2"/>
      <c r="V1027" s="2"/>
      <c r="W1027" s="2"/>
      <c r="BD1027" s="2"/>
      <c r="BE1027" s="2"/>
      <c r="BF1027" s="2"/>
      <c r="BG1027" s="2"/>
      <c r="BH1027" s="2"/>
      <c r="BI1027" s="2"/>
      <c r="BM1027" s="2"/>
      <c r="BN1027" s="2"/>
      <c r="BO1027" s="2"/>
    </row>
    <row r="1028" spans="18:67" x14ac:dyDescent="0.2">
      <c r="R1028" s="2"/>
      <c r="S1028" s="2"/>
      <c r="T1028" s="2"/>
      <c r="U1028" s="2"/>
      <c r="V1028" s="2"/>
      <c r="W1028" s="2"/>
      <c r="BD1028" s="2"/>
      <c r="BE1028" s="2"/>
      <c r="BF1028" s="2"/>
      <c r="BG1028" s="2"/>
      <c r="BH1028" s="2"/>
      <c r="BI1028" s="2"/>
      <c r="BM1028" s="2"/>
      <c r="BN1028" s="2"/>
      <c r="BO1028" s="2"/>
    </row>
    <row r="1029" spans="18:67" x14ac:dyDescent="0.2">
      <c r="R1029" s="2"/>
      <c r="S1029" s="2"/>
      <c r="T1029" s="2"/>
      <c r="U1029" s="2"/>
      <c r="V1029" s="2"/>
      <c r="W1029" s="2"/>
      <c r="BD1029" s="2"/>
      <c r="BE1029" s="2"/>
      <c r="BF1029" s="2"/>
      <c r="BG1029" s="2"/>
      <c r="BH1029" s="2"/>
      <c r="BI1029" s="2"/>
      <c r="BM1029" s="2"/>
      <c r="BN1029" s="2"/>
      <c r="BO1029" s="2"/>
    </row>
    <row r="1030" spans="18:67" x14ac:dyDescent="0.2">
      <c r="R1030" s="2"/>
      <c r="S1030" s="2"/>
      <c r="T1030" s="2"/>
      <c r="U1030" s="2"/>
      <c r="V1030" s="2"/>
      <c r="W1030" s="2"/>
      <c r="BD1030" s="2"/>
      <c r="BE1030" s="2"/>
      <c r="BF1030" s="2"/>
      <c r="BG1030" s="2"/>
      <c r="BH1030" s="2"/>
      <c r="BI1030" s="2"/>
      <c r="BM1030" s="2"/>
      <c r="BN1030" s="2"/>
      <c r="BO1030" s="2"/>
    </row>
    <row r="1031" spans="18:67" x14ac:dyDescent="0.2">
      <c r="R1031" s="2"/>
      <c r="S1031" s="2"/>
      <c r="T1031" s="2"/>
      <c r="U1031" s="2"/>
      <c r="V1031" s="2"/>
      <c r="W1031" s="2"/>
      <c r="BD1031" s="2"/>
      <c r="BE1031" s="2"/>
      <c r="BF1031" s="2"/>
      <c r="BG1031" s="2"/>
      <c r="BH1031" s="2"/>
      <c r="BI1031" s="2"/>
      <c r="BM1031" s="2"/>
      <c r="BN1031" s="2"/>
      <c r="BO1031" s="2"/>
    </row>
    <row r="1032" spans="18:67" x14ac:dyDescent="0.2">
      <c r="R1032" s="2"/>
      <c r="S1032" s="2"/>
      <c r="T1032" s="2"/>
      <c r="U1032" s="2"/>
      <c r="V1032" s="2"/>
      <c r="W1032" s="2"/>
      <c r="BD1032" s="2"/>
      <c r="BE1032" s="2"/>
      <c r="BF1032" s="2"/>
      <c r="BG1032" s="2"/>
      <c r="BH1032" s="2"/>
      <c r="BI1032" s="2"/>
      <c r="BM1032" s="2"/>
      <c r="BN1032" s="2"/>
      <c r="BO1032" s="2"/>
    </row>
    <row r="1033" spans="18:67" x14ac:dyDescent="0.2">
      <c r="R1033" s="2"/>
      <c r="S1033" s="2"/>
      <c r="T1033" s="2"/>
      <c r="U1033" s="2"/>
      <c r="V1033" s="2"/>
      <c r="W1033" s="2"/>
      <c r="BD1033" s="2"/>
      <c r="BE1033" s="2"/>
      <c r="BF1033" s="2"/>
      <c r="BG1033" s="2"/>
      <c r="BH1033" s="2"/>
      <c r="BI1033" s="2"/>
      <c r="BM1033" s="2"/>
      <c r="BN1033" s="2"/>
      <c r="BO1033" s="2"/>
    </row>
    <row r="1034" spans="18:67" x14ac:dyDescent="0.2">
      <c r="R1034" s="2"/>
      <c r="S1034" s="2"/>
      <c r="T1034" s="2"/>
      <c r="U1034" s="2"/>
      <c r="V1034" s="2"/>
      <c r="W1034" s="2"/>
      <c r="BD1034" s="2"/>
      <c r="BE1034" s="2"/>
      <c r="BF1034" s="2"/>
      <c r="BG1034" s="2"/>
      <c r="BH1034" s="2"/>
      <c r="BI1034" s="2"/>
      <c r="BM1034" s="2"/>
      <c r="BN1034" s="2"/>
      <c r="BO1034" s="2"/>
    </row>
    <row r="1035" spans="18:67" x14ac:dyDescent="0.2">
      <c r="R1035" s="2"/>
      <c r="S1035" s="2"/>
      <c r="T1035" s="2"/>
      <c r="U1035" s="2"/>
      <c r="V1035" s="2"/>
      <c r="W1035" s="2"/>
      <c r="BD1035" s="2"/>
      <c r="BE1035" s="2"/>
      <c r="BF1035" s="2"/>
      <c r="BG1035" s="2"/>
      <c r="BH1035" s="2"/>
      <c r="BI1035" s="2"/>
      <c r="BM1035" s="2"/>
      <c r="BN1035" s="2"/>
      <c r="BO1035" s="2"/>
    </row>
    <row r="1036" spans="18:67" x14ac:dyDescent="0.2">
      <c r="R1036" s="2"/>
      <c r="S1036" s="2"/>
      <c r="T1036" s="2"/>
      <c r="U1036" s="2"/>
      <c r="V1036" s="2"/>
      <c r="W1036" s="2"/>
      <c r="BD1036" s="2"/>
      <c r="BE1036" s="2"/>
      <c r="BF1036" s="2"/>
      <c r="BG1036" s="2"/>
      <c r="BH1036" s="2"/>
      <c r="BI1036" s="2"/>
      <c r="BM1036" s="2"/>
      <c r="BN1036" s="2"/>
      <c r="BO1036" s="2"/>
    </row>
    <row r="1037" spans="18:67" x14ac:dyDescent="0.2">
      <c r="R1037" s="2"/>
      <c r="S1037" s="2"/>
      <c r="T1037" s="2"/>
      <c r="U1037" s="2"/>
      <c r="V1037" s="2"/>
      <c r="W1037" s="2"/>
      <c r="BD1037" s="2"/>
      <c r="BE1037" s="2"/>
      <c r="BF1037" s="2"/>
      <c r="BG1037" s="2"/>
      <c r="BH1037" s="2"/>
      <c r="BI1037" s="2"/>
      <c r="BM1037" s="2"/>
      <c r="BN1037" s="2"/>
      <c r="BO1037" s="2"/>
    </row>
    <row r="1038" spans="18:67" x14ac:dyDescent="0.2">
      <c r="R1038" s="2"/>
      <c r="S1038" s="2"/>
      <c r="T1038" s="2"/>
      <c r="U1038" s="2"/>
      <c r="V1038" s="2"/>
      <c r="W1038" s="2"/>
      <c r="BD1038" s="2"/>
      <c r="BE1038" s="2"/>
      <c r="BF1038" s="2"/>
      <c r="BG1038" s="2"/>
      <c r="BH1038" s="2"/>
      <c r="BI1038" s="2"/>
      <c r="BM1038" s="2"/>
      <c r="BN1038" s="2"/>
      <c r="BO1038" s="2"/>
    </row>
    <row r="1039" spans="18:67" x14ac:dyDescent="0.2">
      <c r="R1039" s="2"/>
      <c r="S1039" s="2"/>
      <c r="T1039" s="2"/>
      <c r="U1039" s="2"/>
      <c r="V1039" s="2"/>
      <c r="W1039" s="2"/>
      <c r="BD1039" s="2"/>
      <c r="BE1039" s="2"/>
      <c r="BF1039" s="2"/>
      <c r="BG1039" s="2"/>
      <c r="BH1039" s="2"/>
      <c r="BI1039" s="2"/>
      <c r="BM1039" s="2"/>
      <c r="BN1039" s="2"/>
      <c r="BO1039" s="2"/>
    </row>
    <row r="1040" spans="18:67" x14ac:dyDescent="0.2">
      <c r="R1040" s="2"/>
      <c r="S1040" s="2"/>
      <c r="T1040" s="2"/>
      <c r="U1040" s="2"/>
      <c r="V1040" s="2"/>
      <c r="W1040" s="2"/>
      <c r="BD1040" s="2"/>
      <c r="BE1040" s="2"/>
      <c r="BF1040" s="2"/>
      <c r="BG1040" s="2"/>
      <c r="BH1040" s="2"/>
      <c r="BI1040" s="2"/>
      <c r="BM1040" s="2"/>
      <c r="BN1040" s="2"/>
      <c r="BO1040" s="2"/>
    </row>
    <row r="1041" spans="18:67" x14ac:dyDescent="0.2">
      <c r="R1041" s="2"/>
      <c r="S1041" s="2"/>
      <c r="T1041" s="2"/>
      <c r="U1041" s="2"/>
      <c r="V1041" s="2"/>
      <c r="W1041" s="2"/>
      <c r="BD1041" s="2"/>
      <c r="BE1041" s="2"/>
      <c r="BF1041" s="2"/>
      <c r="BG1041" s="2"/>
      <c r="BH1041" s="2"/>
      <c r="BI1041" s="2"/>
      <c r="BM1041" s="2"/>
      <c r="BN1041" s="2"/>
      <c r="BO1041" s="2"/>
    </row>
    <row r="1042" spans="18:67" x14ac:dyDescent="0.2">
      <c r="R1042" s="2"/>
      <c r="S1042" s="2"/>
      <c r="T1042" s="2"/>
      <c r="U1042" s="2"/>
      <c r="V1042" s="2"/>
      <c r="W1042" s="2"/>
      <c r="BD1042" s="2"/>
      <c r="BE1042" s="2"/>
      <c r="BF1042" s="2"/>
      <c r="BG1042" s="2"/>
      <c r="BH1042" s="2"/>
      <c r="BI1042" s="2"/>
      <c r="BM1042" s="2"/>
      <c r="BN1042" s="2"/>
      <c r="BO1042" s="2"/>
    </row>
    <row r="1043" spans="18:67" x14ac:dyDescent="0.2">
      <c r="R1043" s="2"/>
      <c r="S1043" s="2"/>
      <c r="T1043" s="2"/>
      <c r="U1043" s="2"/>
      <c r="V1043" s="2"/>
      <c r="W1043" s="2"/>
      <c r="BD1043" s="2"/>
      <c r="BE1043" s="2"/>
      <c r="BF1043" s="2"/>
      <c r="BG1043" s="2"/>
      <c r="BH1043" s="2"/>
      <c r="BI1043" s="2"/>
      <c r="BM1043" s="2"/>
      <c r="BN1043" s="2"/>
      <c r="BO1043" s="2"/>
    </row>
    <row r="1044" spans="18:67" x14ac:dyDescent="0.2">
      <c r="R1044" s="2"/>
      <c r="S1044" s="2"/>
      <c r="T1044" s="2"/>
      <c r="U1044" s="2"/>
      <c r="V1044" s="2"/>
      <c r="W1044" s="2"/>
      <c r="BD1044" s="2"/>
      <c r="BE1044" s="2"/>
      <c r="BF1044" s="2"/>
      <c r="BG1044" s="2"/>
      <c r="BH1044" s="2"/>
      <c r="BI1044" s="2"/>
      <c r="BM1044" s="2"/>
      <c r="BN1044" s="2"/>
      <c r="BO1044" s="2"/>
    </row>
    <row r="1045" spans="18:67" x14ac:dyDescent="0.2">
      <c r="R1045" s="2"/>
      <c r="S1045" s="2"/>
      <c r="T1045" s="2"/>
      <c r="U1045" s="2"/>
      <c r="V1045" s="2"/>
      <c r="W1045" s="2"/>
      <c r="BD1045" s="2"/>
      <c r="BE1045" s="2"/>
      <c r="BF1045" s="2"/>
      <c r="BG1045" s="2"/>
      <c r="BH1045" s="2"/>
      <c r="BI1045" s="2"/>
      <c r="BM1045" s="2"/>
      <c r="BN1045" s="2"/>
      <c r="BO1045" s="2"/>
    </row>
    <row r="1046" spans="18:67" x14ac:dyDescent="0.2">
      <c r="R1046" s="2"/>
      <c r="S1046" s="2"/>
      <c r="T1046" s="2"/>
      <c r="U1046" s="2"/>
      <c r="V1046" s="2"/>
      <c r="W1046" s="2"/>
      <c r="BD1046" s="2"/>
      <c r="BE1046" s="2"/>
      <c r="BF1046" s="2"/>
      <c r="BG1046" s="2"/>
      <c r="BH1046" s="2"/>
      <c r="BI1046" s="2"/>
      <c r="BM1046" s="2"/>
      <c r="BN1046" s="2"/>
      <c r="BO1046" s="2"/>
    </row>
    <row r="1047" spans="18:67" x14ac:dyDescent="0.2">
      <c r="R1047" s="2"/>
      <c r="S1047" s="2"/>
      <c r="T1047" s="2"/>
      <c r="U1047" s="2"/>
      <c r="V1047" s="2"/>
      <c r="W1047" s="2"/>
      <c r="BD1047" s="2"/>
      <c r="BE1047" s="2"/>
      <c r="BF1047" s="2"/>
      <c r="BG1047" s="2"/>
      <c r="BH1047" s="2"/>
      <c r="BI1047" s="2"/>
      <c r="BM1047" s="2"/>
      <c r="BN1047" s="2"/>
      <c r="BO1047" s="2"/>
    </row>
    <row r="1048" spans="18:67" x14ac:dyDescent="0.2">
      <c r="R1048" s="2"/>
      <c r="S1048" s="2"/>
      <c r="T1048" s="2"/>
      <c r="U1048" s="2"/>
      <c r="V1048" s="2"/>
      <c r="W1048" s="2"/>
      <c r="BD1048" s="2"/>
      <c r="BE1048" s="2"/>
      <c r="BF1048" s="2"/>
      <c r="BG1048" s="2"/>
      <c r="BH1048" s="2"/>
      <c r="BI1048" s="2"/>
      <c r="BM1048" s="2"/>
      <c r="BN1048" s="2"/>
      <c r="BO1048" s="2"/>
    </row>
    <row r="1049" spans="18:67" x14ac:dyDescent="0.2">
      <c r="R1049" s="2"/>
      <c r="S1049" s="2"/>
      <c r="T1049" s="2"/>
      <c r="U1049" s="2"/>
      <c r="V1049" s="2"/>
      <c r="W1049" s="2"/>
      <c r="BD1049" s="2"/>
      <c r="BE1049" s="2"/>
      <c r="BF1049" s="2"/>
      <c r="BG1049" s="2"/>
      <c r="BH1049" s="2"/>
      <c r="BI1049" s="2"/>
      <c r="BM1049" s="2"/>
      <c r="BN1049" s="2"/>
      <c r="BO1049" s="2"/>
    </row>
    <row r="1050" spans="18:67" x14ac:dyDescent="0.2">
      <c r="R1050" s="2"/>
      <c r="S1050" s="2"/>
      <c r="T1050" s="2"/>
      <c r="U1050" s="2"/>
      <c r="V1050" s="2"/>
      <c r="W1050" s="2"/>
      <c r="BD1050" s="2"/>
      <c r="BE1050" s="2"/>
      <c r="BF1050" s="2"/>
      <c r="BG1050" s="2"/>
      <c r="BH1050" s="2"/>
      <c r="BI1050" s="2"/>
      <c r="BM1050" s="2"/>
      <c r="BN1050" s="2"/>
      <c r="BO1050" s="2"/>
    </row>
    <row r="1051" spans="18:67" x14ac:dyDescent="0.2">
      <c r="R1051" s="2"/>
      <c r="S1051" s="2"/>
      <c r="T1051" s="2"/>
      <c r="U1051" s="2"/>
      <c r="V1051" s="2"/>
      <c r="W1051" s="2"/>
      <c r="BD1051" s="2"/>
      <c r="BE1051" s="2"/>
      <c r="BF1051" s="2"/>
      <c r="BG1051" s="2"/>
      <c r="BH1051" s="2"/>
      <c r="BI1051" s="2"/>
      <c r="BM1051" s="2"/>
      <c r="BN1051" s="2"/>
      <c r="BO1051" s="2"/>
    </row>
    <row r="1052" spans="18:67" x14ac:dyDescent="0.2">
      <c r="R1052" s="2"/>
      <c r="S1052" s="2"/>
      <c r="T1052" s="2"/>
      <c r="U1052" s="2"/>
      <c r="V1052" s="2"/>
      <c r="W1052" s="2"/>
      <c r="BD1052" s="2"/>
      <c r="BE1052" s="2"/>
      <c r="BF1052" s="2"/>
      <c r="BG1052" s="2"/>
      <c r="BH1052" s="2"/>
      <c r="BI1052" s="2"/>
      <c r="BM1052" s="2"/>
      <c r="BN1052" s="2"/>
      <c r="BO1052" s="2"/>
    </row>
    <row r="1053" spans="18:67" x14ac:dyDescent="0.2">
      <c r="R1053" s="2"/>
      <c r="S1053" s="2"/>
      <c r="T1053" s="2"/>
      <c r="U1053" s="2"/>
      <c r="V1053" s="2"/>
      <c r="W1053" s="2"/>
      <c r="BD1053" s="2"/>
      <c r="BE1053" s="2"/>
      <c r="BF1053" s="2"/>
      <c r="BG1053" s="2"/>
      <c r="BH1053" s="2"/>
      <c r="BI1053" s="2"/>
      <c r="BM1053" s="2"/>
      <c r="BN1053" s="2"/>
      <c r="BO1053" s="2"/>
    </row>
    <row r="1054" spans="18:67" x14ac:dyDescent="0.2">
      <c r="R1054" s="2"/>
      <c r="S1054" s="2"/>
      <c r="T1054" s="2"/>
      <c r="U1054" s="2"/>
      <c r="V1054" s="2"/>
      <c r="W1054" s="2"/>
      <c r="BD1054" s="2"/>
      <c r="BE1054" s="2"/>
      <c r="BF1054" s="2"/>
      <c r="BG1054" s="2"/>
      <c r="BH1054" s="2"/>
      <c r="BI1054" s="2"/>
      <c r="BM1054" s="2"/>
      <c r="BN1054" s="2"/>
      <c r="BO1054" s="2"/>
    </row>
    <row r="1055" spans="18:67" x14ac:dyDescent="0.2">
      <c r="R1055" s="2"/>
      <c r="S1055" s="2"/>
      <c r="T1055" s="2"/>
      <c r="U1055" s="2"/>
      <c r="V1055" s="2"/>
      <c r="W1055" s="2"/>
      <c r="BD1055" s="2"/>
      <c r="BE1055" s="2"/>
      <c r="BF1055" s="2"/>
      <c r="BG1055" s="2"/>
      <c r="BH1055" s="2"/>
      <c r="BI1055" s="2"/>
      <c r="BM1055" s="2"/>
      <c r="BN1055" s="2"/>
      <c r="BO1055" s="2"/>
    </row>
    <row r="1056" spans="18:67" x14ac:dyDescent="0.2">
      <c r="R1056" s="2"/>
      <c r="S1056" s="2"/>
      <c r="T1056" s="2"/>
      <c r="U1056" s="2"/>
      <c r="V1056" s="2"/>
      <c r="W1056" s="2"/>
      <c r="BD1056" s="2"/>
      <c r="BE1056" s="2"/>
      <c r="BF1056" s="2"/>
      <c r="BG1056" s="2"/>
      <c r="BH1056" s="2"/>
      <c r="BI1056" s="2"/>
      <c r="BM1056" s="2"/>
      <c r="BN1056" s="2"/>
      <c r="BO1056" s="2"/>
    </row>
    <row r="1057" spans="18:67" x14ac:dyDescent="0.2">
      <c r="R1057" s="2"/>
      <c r="S1057" s="2"/>
      <c r="T1057" s="2"/>
      <c r="U1057" s="2"/>
      <c r="V1057" s="2"/>
      <c r="W1057" s="2"/>
      <c r="BD1057" s="2"/>
      <c r="BE1057" s="2"/>
      <c r="BF1057" s="2"/>
      <c r="BG1057" s="2"/>
      <c r="BH1057" s="2"/>
      <c r="BI1057" s="2"/>
      <c r="BM1057" s="2"/>
      <c r="BN1057" s="2"/>
      <c r="BO1057" s="2"/>
    </row>
    <row r="1058" spans="18:67" x14ac:dyDescent="0.2">
      <c r="R1058" s="2"/>
      <c r="S1058" s="2"/>
      <c r="T1058" s="2"/>
      <c r="U1058" s="2"/>
      <c r="V1058" s="2"/>
      <c r="W1058" s="2"/>
      <c r="BD1058" s="2"/>
      <c r="BE1058" s="2"/>
      <c r="BF1058" s="2"/>
      <c r="BG1058" s="2"/>
      <c r="BH1058" s="2"/>
      <c r="BI1058" s="2"/>
      <c r="BM1058" s="2"/>
      <c r="BN1058" s="2"/>
      <c r="BO1058" s="2"/>
    </row>
    <row r="1059" spans="18:67" x14ac:dyDescent="0.2">
      <c r="R1059" s="2"/>
      <c r="S1059" s="2"/>
      <c r="T1059" s="2"/>
      <c r="U1059" s="2"/>
      <c r="V1059" s="2"/>
      <c r="W1059" s="2"/>
      <c r="BD1059" s="2"/>
      <c r="BE1059" s="2"/>
      <c r="BF1059" s="2"/>
      <c r="BG1059" s="2"/>
      <c r="BH1059" s="2"/>
      <c r="BI1059" s="2"/>
      <c r="BM1059" s="2"/>
      <c r="BN1059" s="2"/>
      <c r="BO1059" s="2"/>
    </row>
    <row r="1060" spans="18:67" x14ac:dyDescent="0.2">
      <c r="R1060" s="2"/>
      <c r="S1060" s="2"/>
      <c r="T1060" s="2"/>
      <c r="U1060" s="2"/>
      <c r="V1060" s="2"/>
      <c r="W1060" s="2"/>
      <c r="BD1060" s="2"/>
      <c r="BE1060" s="2"/>
      <c r="BF1060" s="2"/>
      <c r="BG1060" s="2"/>
      <c r="BH1060" s="2"/>
      <c r="BI1060" s="2"/>
      <c r="BM1060" s="2"/>
      <c r="BN1060" s="2"/>
      <c r="BO1060" s="2"/>
    </row>
    <row r="1061" spans="18:67" x14ac:dyDescent="0.2">
      <c r="R1061" s="2"/>
      <c r="S1061" s="2"/>
      <c r="T1061" s="2"/>
      <c r="U1061" s="2"/>
      <c r="V1061" s="2"/>
      <c r="W1061" s="2"/>
      <c r="BD1061" s="2"/>
      <c r="BE1061" s="2"/>
      <c r="BF1061" s="2"/>
      <c r="BG1061" s="2"/>
      <c r="BH1061" s="2"/>
      <c r="BI1061" s="2"/>
      <c r="BM1061" s="2"/>
      <c r="BN1061" s="2"/>
      <c r="BO1061" s="2"/>
    </row>
    <row r="1062" spans="18:67" x14ac:dyDescent="0.2">
      <c r="R1062" s="2"/>
      <c r="S1062" s="2"/>
      <c r="T1062" s="2"/>
      <c r="U1062" s="2"/>
      <c r="V1062" s="2"/>
      <c r="W1062" s="2"/>
      <c r="BD1062" s="2"/>
      <c r="BE1062" s="2"/>
      <c r="BF1062" s="2"/>
      <c r="BG1062" s="2"/>
      <c r="BH1062" s="2"/>
      <c r="BI1062" s="2"/>
      <c r="BM1062" s="2"/>
      <c r="BN1062" s="2"/>
      <c r="BO1062" s="2"/>
    </row>
    <row r="1063" spans="18:67" x14ac:dyDescent="0.2">
      <c r="R1063" s="2"/>
      <c r="S1063" s="2"/>
      <c r="T1063" s="2"/>
      <c r="U1063" s="2"/>
      <c r="V1063" s="2"/>
      <c r="W1063" s="2"/>
      <c r="BD1063" s="2"/>
      <c r="BE1063" s="2"/>
      <c r="BF1063" s="2"/>
      <c r="BG1063" s="2"/>
      <c r="BH1063" s="2"/>
      <c r="BI1063" s="2"/>
      <c r="BM1063" s="2"/>
      <c r="BN1063" s="2"/>
      <c r="BO1063" s="2"/>
    </row>
    <row r="1064" spans="18:67" x14ac:dyDescent="0.2">
      <c r="R1064" s="2"/>
      <c r="S1064" s="2"/>
      <c r="T1064" s="2"/>
      <c r="U1064" s="2"/>
      <c r="V1064" s="2"/>
      <c r="W1064" s="2"/>
      <c r="BD1064" s="2"/>
      <c r="BE1064" s="2"/>
      <c r="BF1064" s="2"/>
      <c r="BG1064" s="2"/>
      <c r="BH1064" s="2"/>
      <c r="BI1064" s="2"/>
      <c r="BM1064" s="2"/>
      <c r="BN1064" s="2"/>
      <c r="BO1064" s="2"/>
    </row>
    <row r="1065" spans="18:67" x14ac:dyDescent="0.2">
      <c r="R1065" s="2"/>
      <c r="S1065" s="2"/>
      <c r="T1065" s="2"/>
      <c r="U1065" s="2"/>
      <c r="V1065" s="2"/>
      <c r="W1065" s="2"/>
      <c r="BD1065" s="2"/>
      <c r="BE1065" s="2"/>
      <c r="BF1065" s="2"/>
      <c r="BG1065" s="2"/>
      <c r="BH1065" s="2"/>
      <c r="BI1065" s="2"/>
      <c r="BM1065" s="2"/>
      <c r="BN1065" s="2"/>
      <c r="BO1065" s="2"/>
    </row>
    <row r="1066" spans="18:67" x14ac:dyDescent="0.2">
      <c r="R1066" s="2"/>
      <c r="S1066" s="2"/>
      <c r="T1066" s="2"/>
      <c r="U1066" s="2"/>
      <c r="V1066" s="2"/>
      <c r="W1066" s="2"/>
      <c r="BD1066" s="2"/>
      <c r="BE1066" s="2"/>
      <c r="BF1066" s="2"/>
      <c r="BG1066" s="2"/>
      <c r="BH1066" s="2"/>
      <c r="BI1066" s="2"/>
      <c r="BM1066" s="2"/>
      <c r="BN1066" s="2"/>
      <c r="BO1066" s="2"/>
    </row>
    <row r="1067" spans="18:67" x14ac:dyDescent="0.2">
      <c r="R1067" s="2"/>
      <c r="S1067" s="2"/>
      <c r="T1067" s="2"/>
      <c r="U1067" s="2"/>
      <c r="V1067" s="2"/>
      <c r="W1067" s="2"/>
      <c r="BD1067" s="2"/>
      <c r="BE1067" s="2"/>
      <c r="BF1067" s="2"/>
      <c r="BG1067" s="2"/>
      <c r="BH1067" s="2"/>
      <c r="BI1067" s="2"/>
      <c r="BM1067" s="2"/>
      <c r="BN1067" s="2"/>
      <c r="BO1067" s="2"/>
    </row>
    <row r="1068" spans="18:67" x14ac:dyDescent="0.2">
      <c r="R1068" s="2"/>
      <c r="S1068" s="2"/>
      <c r="T1068" s="2"/>
      <c r="U1068" s="2"/>
      <c r="V1068" s="2"/>
      <c r="W1068" s="2"/>
      <c r="BD1068" s="2"/>
      <c r="BE1068" s="2"/>
      <c r="BF1068" s="2"/>
      <c r="BG1068" s="2"/>
      <c r="BH1068" s="2"/>
      <c r="BI1068" s="2"/>
      <c r="BM1068" s="2"/>
      <c r="BN1068" s="2"/>
      <c r="BO1068" s="2"/>
    </row>
    <row r="1069" spans="18:67" x14ac:dyDescent="0.2">
      <c r="R1069" s="2"/>
      <c r="S1069" s="2"/>
      <c r="T1069" s="2"/>
      <c r="U1069" s="2"/>
      <c r="V1069" s="2"/>
      <c r="W1069" s="2"/>
      <c r="BD1069" s="2"/>
      <c r="BE1069" s="2"/>
      <c r="BF1069" s="2"/>
      <c r="BG1069" s="2"/>
      <c r="BH1069" s="2"/>
      <c r="BI1069" s="2"/>
      <c r="BM1069" s="2"/>
      <c r="BN1069" s="2"/>
      <c r="BO1069" s="2"/>
    </row>
    <row r="1070" spans="18:67" x14ac:dyDescent="0.2">
      <c r="R1070" s="2"/>
      <c r="S1070" s="2"/>
      <c r="T1070" s="2"/>
      <c r="U1070" s="2"/>
      <c r="V1070" s="2"/>
      <c r="W1070" s="2"/>
      <c r="BD1070" s="2"/>
      <c r="BE1070" s="2"/>
      <c r="BF1070" s="2"/>
      <c r="BG1070" s="2"/>
      <c r="BH1070" s="2"/>
      <c r="BI1070" s="2"/>
      <c r="BM1070" s="2"/>
      <c r="BN1070" s="2"/>
      <c r="BO1070" s="2"/>
    </row>
    <row r="1071" spans="18:67" x14ac:dyDescent="0.2">
      <c r="R1071" s="2"/>
      <c r="S1071" s="2"/>
      <c r="T1071" s="2"/>
      <c r="U1071" s="2"/>
      <c r="V1071" s="2"/>
      <c r="W1071" s="2"/>
      <c r="BD1071" s="2"/>
      <c r="BE1071" s="2"/>
      <c r="BF1071" s="2"/>
      <c r="BG1071" s="2"/>
      <c r="BH1071" s="2"/>
      <c r="BI1071" s="2"/>
      <c r="BM1071" s="2"/>
      <c r="BN1071" s="2"/>
      <c r="BO1071" s="2"/>
    </row>
    <row r="1072" spans="18:67" x14ac:dyDescent="0.2">
      <c r="R1072" s="2"/>
      <c r="S1072" s="2"/>
      <c r="T1072" s="2"/>
      <c r="U1072" s="2"/>
      <c r="V1072" s="2"/>
      <c r="W1072" s="2"/>
      <c r="BD1072" s="2"/>
      <c r="BE1072" s="2"/>
      <c r="BF1072" s="2"/>
      <c r="BG1072" s="2"/>
      <c r="BH1072" s="2"/>
      <c r="BI1072" s="2"/>
      <c r="BM1072" s="2"/>
      <c r="BN1072" s="2"/>
      <c r="BO1072" s="2"/>
    </row>
    <row r="1073" spans="18:67" x14ac:dyDescent="0.2">
      <c r="R1073" s="2"/>
      <c r="S1073" s="2"/>
      <c r="T1073" s="2"/>
      <c r="U1073" s="2"/>
      <c r="V1073" s="2"/>
      <c r="W1073" s="2"/>
      <c r="BD1073" s="2"/>
      <c r="BE1073" s="2"/>
      <c r="BF1073" s="2"/>
      <c r="BG1073" s="2"/>
      <c r="BH1073" s="2"/>
      <c r="BI1073" s="2"/>
      <c r="BM1073" s="2"/>
      <c r="BN1073" s="2"/>
      <c r="BO1073" s="2"/>
    </row>
    <row r="1074" spans="18:67" x14ac:dyDescent="0.2">
      <c r="R1074" s="2"/>
      <c r="S1074" s="2"/>
      <c r="T1074" s="2"/>
      <c r="U1074" s="2"/>
      <c r="V1074" s="2"/>
      <c r="W1074" s="2"/>
      <c r="BD1074" s="2"/>
      <c r="BE1074" s="2"/>
      <c r="BF1074" s="2"/>
      <c r="BG1074" s="2"/>
      <c r="BH1074" s="2"/>
      <c r="BI1074" s="2"/>
      <c r="BM1074" s="2"/>
      <c r="BN1074" s="2"/>
      <c r="BO1074" s="2"/>
    </row>
    <row r="1075" spans="18:67" x14ac:dyDescent="0.2">
      <c r="R1075" s="2"/>
      <c r="S1075" s="2"/>
      <c r="T1075" s="2"/>
      <c r="U1075" s="2"/>
      <c r="V1075" s="2"/>
      <c r="W1075" s="2"/>
      <c r="BD1075" s="2"/>
      <c r="BE1075" s="2"/>
      <c r="BF1075" s="2"/>
      <c r="BG1075" s="2"/>
      <c r="BH1075" s="2"/>
      <c r="BI1075" s="2"/>
      <c r="BM1075" s="2"/>
      <c r="BN1075" s="2"/>
      <c r="BO1075" s="2"/>
    </row>
    <row r="1076" spans="18:67" x14ac:dyDescent="0.2">
      <c r="R1076" s="2"/>
      <c r="S1076" s="2"/>
      <c r="T1076" s="2"/>
      <c r="U1076" s="2"/>
      <c r="V1076" s="2"/>
      <c r="W1076" s="2"/>
      <c r="BD1076" s="2"/>
      <c r="BE1076" s="2"/>
      <c r="BF1076" s="2"/>
      <c r="BG1076" s="2"/>
      <c r="BH1076" s="2"/>
      <c r="BI1076" s="2"/>
      <c r="BM1076" s="2"/>
      <c r="BN1076" s="2"/>
      <c r="BO1076" s="2"/>
    </row>
    <row r="1077" spans="18:67" x14ac:dyDescent="0.2">
      <c r="R1077" s="2"/>
      <c r="S1077" s="2"/>
      <c r="T1077" s="2"/>
      <c r="U1077" s="2"/>
      <c r="V1077" s="2"/>
      <c r="W1077" s="2"/>
      <c r="BD1077" s="2"/>
      <c r="BE1077" s="2"/>
      <c r="BF1077" s="2"/>
      <c r="BG1077" s="2"/>
      <c r="BH1077" s="2"/>
      <c r="BI1077" s="2"/>
      <c r="BM1077" s="2"/>
      <c r="BN1077" s="2"/>
      <c r="BO1077" s="2"/>
    </row>
    <row r="1078" spans="18:67" x14ac:dyDescent="0.2">
      <c r="R1078" s="2"/>
      <c r="S1078" s="2"/>
      <c r="T1078" s="2"/>
      <c r="U1078" s="2"/>
      <c r="V1078" s="2"/>
      <c r="W1078" s="2"/>
      <c r="BD1078" s="2"/>
      <c r="BE1078" s="2"/>
      <c r="BF1078" s="2"/>
      <c r="BG1078" s="2"/>
      <c r="BH1078" s="2"/>
      <c r="BI1078" s="2"/>
      <c r="BM1078" s="2"/>
      <c r="BN1078" s="2"/>
      <c r="BO1078" s="2"/>
    </row>
    <row r="1079" spans="18:67" x14ac:dyDescent="0.2">
      <c r="R1079" s="2"/>
      <c r="S1079" s="2"/>
      <c r="T1079" s="2"/>
      <c r="U1079" s="2"/>
      <c r="V1079" s="2"/>
      <c r="W1079" s="2"/>
      <c r="BD1079" s="2"/>
      <c r="BE1079" s="2"/>
      <c r="BF1079" s="2"/>
      <c r="BG1079" s="2"/>
      <c r="BH1079" s="2"/>
      <c r="BI1079" s="2"/>
      <c r="BM1079" s="2"/>
      <c r="BN1079" s="2"/>
      <c r="BO1079" s="2"/>
    </row>
    <row r="1080" spans="18:67" x14ac:dyDescent="0.2">
      <c r="R1080" s="2"/>
      <c r="S1080" s="2"/>
      <c r="T1080" s="2"/>
      <c r="U1080" s="2"/>
      <c r="V1080" s="2"/>
      <c r="W1080" s="2"/>
      <c r="BD1080" s="2"/>
      <c r="BE1080" s="2"/>
      <c r="BF1080" s="2"/>
      <c r="BG1080" s="2"/>
      <c r="BH1080" s="2"/>
      <c r="BI1080" s="2"/>
      <c r="BM1080" s="2"/>
      <c r="BN1080" s="2"/>
      <c r="BO1080" s="2"/>
    </row>
    <row r="1081" spans="18:67" x14ac:dyDescent="0.2">
      <c r="R1081" s="2"/>
      <c r="S1081" s="2"/>
      <c r="T1081" s="2"/>
      <c r="U1081" s="2"/>
      <c r="V1081" s="2"/>
      <c r="W1081" s="2"/>
      <c r="BD1081" s="2"/>
      <c r="BE1081" s="2"/>
      <c r="BF1081" s="2"/>
      <c r="BG1081" s="2"/>
      <c r="BH1081" s="2"/>
      <c r="BI1081" s="2"/>
      <c r="BM1081" s="2"/>
      <c r="BN1081" s="2"/>
      <c r="BO1081" s="2"/>
    </row>
    <row r="1082" spans="18:67" x14ac:dyDescent="0.2">
      <c r="R1082" s="2"/>
      <c r="S1082" s="2"/>
      <c r="T1082" s="2"/>
      <c r="U1082" s="2"/>
      <c r="V1082" s="2"/>
      <c r="W1082" s="2"/>
      <c r="BD1082" s="2"/>
      <c r="BE1082" s="2"/>
      <c r="BF1082" s="2"/>
      <c r="BG1082" s="2"/>
      <c r="BH1082" s="2"/>
      <c r="BI1082" s="2"/>
      <c r="BM1082" s="2"/>
      <c r="BN1082" s="2"/>
      <c r="BO1082" s="2"/>
    </row>
    <row r="1083" spans="18:67" x14ac:dyDescent="0.2">
      <c r="R1083" s="2"/>
      <c r="S1083" s="2"/>
      <c r="T1083" s="2"/>
      <c r="U1083" s="2"/>
      <c r="V1083" s="2"/>
      <c r="W1083" s="2"/>
      <c r="BD1083" s="2"/>
      <c r="BE1083" s="2"/>
      <c r="BF1083" s="2"/>
      <c r="BG1083" s="2"/>
      <c r="BH1083" s="2"/>
      <c r="BI1083" s="2"/>
      <c r="BM1083" s="2"/>
      <c r="BN1083" s="2"/>
      <c r="BO1083" s="2"/>
    </row>
    <row r="1084" spans="18:67" x14ac:dyDescent="0.2">
      <c r="R1084" s="2"/>
      <c r="S1084" s="2"/>
      <c r="T1084" s="2"/>
      <c r="U1084" s="2"/>
      <c r="V1084" s="2"/>
      <c r="W1084" s="2"/>
      <c r="BD1084" s="2"/>
      <c r="BE1084" s="2"/>
      <c r="BF1084" s="2"/>
      <c r="BG1084" s="2"/>
      <c r="BH1084" s="2"/>
      <c r="BI1084" s="2"/>
      <c r="BM1084" s="2"/>
      <c r="BN1084" s="2"/>
      <c r="BO1084" s="2"/>
    </row>
    <row r="1085" spans="18:67" x14ac:dyDescent="0.2">
      <c r="R1085" s="2"/>
      <c r="S1085" s="2"/>
      <c r="T1085" s="2"/>
      <c r="U1085" s="2"/>
      <c r="V1085" s="2"/>
      <c r="W1085" s="2"/>
      <c r="BD1085" s="2"/>
      <c r="BE1085" s="2"/>
      <c r="BF1085" s="2"/>
      <c r="BG1085" s="2"/>
      <c r="BH1085" s="2"/>
      <c r="BI1085" s="2"/>
      <c r="BM1085" s="2"/>
      <c r="BN1085" s="2"/>
      <c r="BO1085" s="2"/>
    </row>
    <row r="1086" spans="18:67" x14ac:dyDescent="0.2">
      <c r="R1086" s="2"/>
      <c r="S1086" s="2"/>
      <c r="T1086" s="2"/>
      <c r="U1086" s="2"/>
      <c r="V1086" s="2"/>
      <c r="W1086" s="2"/>
      <c r="BD1086" s="2"/>
      <c r="BE1086" s="2"/>
      <c r="BF1086" s="2"/>
      <c r="BG1086" s="2"/>
      <c r="BH1086" s="2"/>
      <c r="BI1086" s="2"/>
      <c r="BM1086" s="2"/>
      <c r="BN1086" s="2"/>
      <c r="BO1086" s="2"/>
    </row>
    <row r="1087" spans="18:67" x14ac:dyDescent="0.2">
      <c r="R1087" s="2"/>
      <c r="S1087" s="2"/>
      <c r="T1087" s="2"/>
      <c r="U1087" s="2"/>
      <c r="V1087" s="2"/>
      <c r="W1087" s="2"/>
      <c r="BD1087" s="2"/>
      <c r="BE1087" s="2"/>
      <c r="BF1087" s="2"/>
      <c r="BG1087" s="2"/>
      <c r="BH1087" s="2"/>
      <c r="BI1087" s="2"/>
      <c r="BM1087" s="2"/>
      <c r="BN1087" s="2"/>
      <c r="BO1087" s="2"/>
    </row>
    <row r="1088" spans="18:67" x14ac:dyDescent="0.2">
      <c r="R1088" s="2"/>
      <c r="S1088" s="2"/>
      <c r="T1088" s="2"/>
      <c r="U1088" s="2"/>
      <c r="V1088" s="2"/>
      <c r="W1088" s="2"/>
      <c r="BD1088" s="2"/>
      <c r="BE1088" s="2"/>
      <c r="BF1088" s="2"/>
      <c r="BG1088" s="2"/>
      <c r="BH1088" s="2"/>
      <c r="BI1088" s="2"/>
      <c r="BM1088" s="2"/>
      <c r="BN1088" s="2"/>
      <c r="BO1088" s="2"/>
    </row>
    <row r="1089" spans="18:67" x14ac:dyDescent="0.2">
      <c r="R1089" s="2"/>
      <c r="S1089" s="2"/>
      <c r="T1089" s="2"/>
      <c r="U1089" s="2"/>
      <c r="V1089" s="2"/>
      <c r="W1089" s="2"/>
      <c r="BD1089" s="2"/>
      <c r="BE1089" s="2"/>
      <c r="BF1089" s="2"/>
      <c r="BG1089" s="2"/>
      <c r="BH1089" s="2"/>
      <c r="BI1089" s="2"/>
      <c r="BM1089" s="2"/>
      <c r="BN1089" s="2"/>
      <c r="BO1089" s="2"/>
    </row>
    <row r="1090" spans="18:67" x14ac:dyDescent="0.2">
      <c r="R1090" s="2"/>
      <c r="S1090" s="2"/>
      <c r="T1090" s="2"/>
      <c r="U1090" s="2"/>
      <c r="V1090" s="2"/>
      <c r="W1090" s="2"/>
      <c r="BD1090" s="2"/>
      <c r="BE1090" s="2"/>
      <c r="BF1090" s="2"/>
      <c r="BG1090" s="2"/>
      <c r="BH1090" s="2"/>
      <c r="BI1090" s="2"/>
      <c r="BM1090" s="2"/>
      <c r="BN1090" s="2"/>
      <c r="BO1090" s="2"/>
    </row>
    <row r="1091" spans="18:67" x14ac:dyDescent="0.2">
      <c r="R1091" s="2"/>
      <c r="S1091" s="2"/>
      <c r="T1091" s="2"/>
      <c r="U1091" s="2"/>
      <c r="V1091" s="2"/>
      <c r="W1091" s="2"/>
      <c r="BD1091" s="2"/>
      <c r="BE1091" s="2"/>
      <c r="BF1091" s="2"/>
      <c r="BG1091" s="2"/>
      <c r="BH1091" s="2"/>
      <c r="BI1091" s="2"/>
      <c r="BM1091" s="2"/>
      <c r="BN1091" s="2"/>
      <c r="BO1091" s="2"/>
    </row>
    <row r="1092" spans="18:67" x14ac:dyDescent="0.2">
      <c r="R1092" s="2"/>
      <c r="S1092" s="2"/>
      <c r="T1092" s="2"/>
      <c r="U1092" s="2"/>
      <c r="V1092" s="2"/>
      <c r="W1092" s="2"/>
      <c r="BD1092" s="2"/>
      <c r="BE1092" s="2"/>
      <c r="BF1092" s="2"/>
      <c r="BG1092" s="2"/>
      <c r="BH1092" s="2"/>
      <c r="BI1092" s="2"/>
      <c r="BM1092" s="2"/>
      <c r="BN1092" s="2"/>
      <c r="BO1092" s="2"/>
    </row>
    <row r="1093" spans="18:67" x14ac:dyDescent="0.2">
      <c r="R1093" s="2"/>
      <c r="S1093" s="2"/>
      <c r="T1093" s="2"/>
      <c r="U1093" s="2"/>
      <c r="V1093" s="2"/>
      <c r="W1093" s="2"/>
      <c r="BD1093" s="2"/>
      <c r="BE1093" s="2"/>
      <c r="BF1093" s="2"/>
      <c r="BG1093" s="2"/>
      <c r="BH1093" s="2"/>
      <c r="BI1093" s="2"/>
      <c r="BM1093" s="2"/>
      <c r="BN1093" s="2"/>
      <c r="BO1093" s="2"/>
    </row>
    <row r="1094" spans="18:67" x14ac:dyDescent="0.2">
      <c r="R1094" s="2"/>
      <c r="S1094" s="2"/>
      <c r="T1094" s="2"/>
      <c r="U1094" s="2"/>
      <c r="V1094" s="2"/>
      <c r="W1094" s="2"/>
      <c r="BD1094" s="2"/>
      <c r="BE1094" s="2"/>
      <c r="BF1094" s="2"/>
      <c r="BG1094" s="2"/>
      <c r="BH1094" s="2"/>
      <c r="BI1094" s="2"/>
      <c r="BM1094" s="2"/>
      <c r="BN1094" s="2"/>
      <c r="BO1094" s="2"/>
    </row>
    <row r="1095" spans="18:67" x14ac:dyDescent="0.2">
      <c r="R1095" s="2"/>
      <c r="S1095" s="2"/>
      <c r="T1095" s="2"/>
      <c r="U1095" s="2"/>
      <c r="V1095" s="2"/>
      <c r="W1095" s="2"/>
      <c r="BD1095" s="2"/>
      <c r="BE1095" s="2"/>
      <c r="BF1095" s="2"/>
      <c r="BG1095" s="2"/>
      <c r="BH1095" s="2"/>
      <c r="BI1095" s="2"/>
      <c r="BM1095" s="2"/>
      <c r="BN1095" s="2"/>
      <c r="BO1095" s="2"/>
    </row>
    <row r="1096" spans="18:67" x14ac:dyDescent="0.2">
      <c r="R1096" s="2"/>
      <c r="S1096" s="2"/>
      <c r="T1096" s="2"/>
      <c r="U1096" s="2"/>
      <c r="V1096" s="2"/>
      <c r="W1096" s="2"/>
      <c r="BD1096" s="2"/>
      <c r="BE1096" s="2"/>
      <c r="BF1096" s="2"/>
      <c r="BG1096" s="2"/>
      <c r="BH1096" s="2"/>
      <c r="BI1096" s="2"/>
      <c r="BM1096" s="2"/>
      <c r="BN1096" s="2"/>
      <c r="BO1096" s="2"/>
    </row>
    <row r="1097" spans="18:67" x14ac:dyDescent="0.2">
      <c r="R1097" s="2"/>
      <c r="S1097" s="2"/>
      <c r="T1097" s="2"/>
      <c r="U1097" s="2"/>
      <c r="V1097" s="2"/>
      <c r="W1097" s="2"/>
      <c r="BD1097" s="2"/>
      <c r="BE1097" s="2"/>
      <c r="BF1097" s="2"/>
      <c r="BG1097" s="2"/>
      <c r="BH1097" s="2"/>
      <c r="BI1097" s="2"/>
      <c r="BM1097" s="2"/>
      <c r="BN1097" s="2"/>
      <c r="BO1097" s="2"/>
    </row>
    <row r="1098" spans="18:67" x14ac:dyDescent="0.2">
      <c r="R1098" s="2"/>
      <c r="S1098" s="2"/>
      <c r="T1098" s="2"/>
      <c r="U1098" s="2"/>
      <c r="V1098" s="2"/>
      <c r="W1098" s="2"/>
      <c r="BD1098" s="2"/>
      <c r="BE1098" s="2"/>
      <c r="BF1098" s="2"/>
      <c r="BG1098" s="2"/>
      <c r="BH1098" s="2"/>
      <c r="BI1098" s="2"/>
      <c r="BM1098" s="2"/>
      <c r="BN1098" s="2"/>
      <c r="BO1098" s="2"/>
    </row>
    <row r="1099" spans="18:67" x14ac:dyDescent="0.2">
      <c r="R1099" s="2"/>
      <c r="S1099" s="2"/>
      <c r="T1099" s="2"/>
      <c r="U1099" s="2"/>
      <c r="V1099" s="2"/>
      <c r="W1099" s="2"/>
      <c r="BD1099" s="2"/>
      <c r="BE1099" s="2"/>
      <c r="BF1099" s="2"/>
      <c r="BG1099" s="2"/>
      <c r="BH1099" s="2"/>
      <c r="BI1099" s="2"/>
      <c r="BM1099" s="2"/>
      <c r="BN1099" s="2"/>
      <c r="BO1099" s="2"/>
    </row>
    <row r="1100" spans="18:67" x14ac:dyDescent="0.2">
      <c r="R1100" s="2"/>
      <c r="S1100" s="2"/>
      <c r="T1100" s="2"/>
      <c r="U1100" s="2"/>
      <c r="V1100" s="2"/>
      <c r="W1100" s="2"/>
      <c r="BD1100" s="2"/>
      <c r="BE1100" s="2"/>
      <c r="BF1100" s="2"/>
      <c r="BG1100" s="2"/>
      <c r="BH1100" s="2"/>
      <c r="BI1100" s="2"/>
      <c r="BM1100" s="2"/>
      <c r="BN1100" s="2"/>
      <c r="BO1100" s="2"/>
    </row>
    <row r="1101" spans="18:67" x14ac:dyDescent="0.2">
      <c r="R1101" s="2"/>
      <c r="S1101" s="2"/>
      <c r="T1101" s="2"/>
      <c r="U1101" s="2"/>
      <c r="V1101" s="2"/>
      <c r="W1101" s="2"/>
      <c r="BD1101" s="2"/>
      <c r="BE1101" s="2"/>
      <c r="BF1101" s="2"/>
      <c r="BG1101" s="2"/>
      <c r="BH1101" s="2"/>
      <c r="BI1101" s="2"/>
      <c r="BM1101" s="2"/>
      <c r="BN1101" s="2"/>
      <c r="BO1101" s="2"/>
    </row>
    <row r="1102" spans="18:67" x14ac:dyDescent="0.2">
      <c r="R1102" s="2"/>
      <c r="S1102" s="2"/>
      <c r="T1102" s="2"/>
      <c r="U1102" s="2"/>
      <c r="V1102" s="2"/>
      <c r="W1102" s="2"/>
      <c r="BD1102" s="2"/>
      <c r="BE1102" s="2"/>
      <c r="BF1102" s="2"/>
      <c r="BG1102" s="2"/>
      <c r="BH1102" s="2"/>
      <c r="BI1102" s="2"/>
      <c r="BM1102" s="2"/>
      <c r="BN1102" s="2"/>
      <c r="BO1102" s="2"/>
    </row>
    <row r="1103" spans="18:67" x14ac:dyDescent="0.2">
      <c r="R1103" s="2"/>
      <c r="S1103" s="2"/>
      <c r="T1103" s="2"/>
      <c r="U1103" s="2"/>
      <c r="V1103" s="2"/>
      <c r="W1103" s="2"/>
      <c r="BD1103" s="2"/>
      <c r="BE1103" s="2"/>
      <c r="BF1103" s="2"/>
      <c r="BG1103" s="2"/>
      <c r="BH1103" s="2"/>
      <c r="BI1103" s="2"/>
      <c r="BM1103" s="2"/>
      <c r="BN1103" s="2"/>
      <c r="BO1103" s="2"/>
    </row>
    <row r="1104" spans="18:67" x14ac:dyDescent="0.2">
      <c r="R1104" s="2"/>
      <c r="S1104" s="2"/>
      <c r="T1104" s="2"/>
      <c r="U1104" s="2"/>
      <c r="V1104" s="2"/>
      <c r="W1104" s="2"/>
      <c r="BD1104" s="2"/>
      <c r="BE1104" s="2"/>
      <c r="BF1104" s="2"/>
      <c r="BG1104" s="2"/>
      <c r="BH1104" s="2"/>
      <c r="BI1104" s="2"/>
      <c r="BM1104" s="2"/>
      <c r="BN1104" s="2"/>
      <c r="BO1104" s="2"/>
    </row>
    <row r="1105" spans="18:67" x14ac:dyDescent="0.2">
      <c r="R1105" s="2"/>
      <c r="S1105" s="2"/>
      <c r="T1105" s="2"/>
      <c r="U1105" s="2"/>
      <c r="V1105" s="2"/>
      <c r="W1105" s="2"/>
      <c r="BD1105" s="2"/>
      <c r="BE1105" s="2"/>
      <c r="BF1105" s="2"/>
      <c r="BG1105" s="2"/>
      <c r="BH1105" s="2"/>
      <c r="BI1105" s="2"/>
      <c r="BM1105" s="2"/>
      <c r="BN1105" s="2"/>
      <c r="BO1105" s="2"/>
    </row>
    <row r="1106" spans="18:67" x14ac:dyDescent="0.2">
      <c r="R1106" s="2"/>
      <c r="S1106" s="2"/>
      <c r="T1106" s="2"/>
      <c r="U1106" s="2"/>
      <c r="V1106" s="2"/>
      <c r="W1106" s="2"/>
      <c r="BD1106" s="2"/>
      <c r="BE1106" s="2"/>
      <c r="BF1106" s="2"/>
      <c r="BG1106" s="2"/>
      <c r="BH1106" s="2"/>
      <c r="BI1106" s="2"/>
      <c r="BM1106" s="2"/>
      <c r="BN1106" s="2"/>
      <c r="BO1106" s="2"/>
    </row>
    <row r="1107" spans="18:67" x14ac:dyDescent="0.2">
      <c r="R1107" s="2"/>
      <c r="S1107" s="2"/>
      <c r="T1107" s="2"/>
      <c r="U1107" s="2"/>
      <c r="V1107" s="2"/>
      <c r="W1107" s="2"/>
      <c r="BD1107" s="2"/>
      <c r="BE1107" s="2"/>
      <c r="BF1107" s="2"/>
      <c r="BG1107" s="2"/>
      <c r="BH1107" s="2"/>
      <c r="BI1107" s="2"/>
      <c r="BM1107" s="2"/>
      <c r="BN1107" s="2"/>
      <c r="BO1107" s="2"/>
    </row>
    <row r="1108" spans="18:67" x14ac:dyDescent="0.2">
      <c r="R1108" s="2"/>
      <c r="S1108" s="2"/>
      <c r="T1108" s="2"/>
      <c r="U1108" s="2"/>
      <c r="V1108" s="2"/>
      <c r="W1108" s="2"/>
      <c r="BD1108" s="2"/>
      <c r="BE1108" s="2"/>
      <c r="BF1108" s="2"/>
      <c r="BG1108" s="2"/>
      <c r="BH1108" s="2"/>
      <c r="BI1108" s="2"/>
      <c r="BM1108" s="2"/>
      <c r="BN1108" s="2"/>
      <c r="BO1108" s="2"/>
    </row>
    <row r="1109" spans="18:67" x14ac:dyDescent="0.2">
      <c r="R1109" s="2"/>
      <c r="S1109" s="2"/>
      <c r="T1109" s="2"/>
      <c r="U1109" s="2"/>
      <c r="V1109" s="2"/>
      <c r="W1109" s="2"/>
      <c r="BD1109" s="2"/>
      <c r="BE1109" s="2"/>
      <c r="BF1109" s="2"/>
      <c r="BG1109" s="2"/>
      <c r="BH1109" s="2"/>
      <c r="BI1109" s="2"/>
      <c r="BM1109" s="2"/>
      <c r="BN1109" s="2"/>
      <c r="BO1109" s="2"/>
    </row>
    <row r="1110" spans="18:67" x14ac:dyDescent="0.2">
      <c r="R1110" s="2"/>
      <c r="S1110" s="2"/>
      <c r="T1110" s="2"/>
      <c r="U1110" s="2"/>
      <c r="V1110" s="2"/>
      <c r="W1110" s="2"/>
      <c r="BD1110" s="2"/>
      <c r="BE1110" s="2"/>
      <c r="BF1110" s="2"/>
      <c r="BG1110" s="2"/>
      <c r="BH1110" s="2"/>
      <c r="BI1110" s="2"/>
      <c r="BM1110" s="2"/>
      <c r="BN1110" s="2"/>
      <c r="BO1110" s="2"/>
    </row>
    <row r="1111" spans="18:67" x14ac:dyDescent="0.2">
      <c r="R1111" s="2"/>
      <c r="S1111" s="2"/>
      <c r="T1111" s="2"/>
      <c r="U1111" s="2"/>
      <c r="V1111" s="2"/>
      <c r="W1111" s="2"/>
      <c r="BD1111" s="2"/>
      <c r="BE1111" s="2"/>
      <c r="BF1111" s="2"/>
      <c r="BG1111" s="2"/>
      <c r="BH1111" s="2"/>
      <c r="BI1111" s="2"/>
      <c r="BM1111" s="2"/>
      <c r="BN1111" s="2"/>
      <c r="BO1111" s="2"/>
    </row>
    <row r="1112" spans="18:67" x14ac:dyDescent="0.2">
      <c r="R1112" s="2"/>
      <c r="S1112" s="2"/>
      <c r="T1112" s="2"/>
      <c r="U1112" s="2"/>
      <c r="V1112" s="2"/>
      <c r="W1112" s="2"/>
      <c r="BD1112" s="2"/>
      <c r="BE1112" s="2"/>
      <c r="BF1112" s="2"/>
      <c r="BG1112" s="2"/>
      <c r="BH1112" s="2"/>
      <c r="BI1112" s="2"/>
      <c r="BM1112" s="2"/>
      <c r="BN1112" s="2"/>
      <c r="BO1112" s="2"/>
    </row>
    <row r="1113" spans="18:67" x14ac:dyDescent="0.2">
      <c r="R1113" s="2"/>
      <c r="S1113" s="2"/>
      <c r="T1113" s="2"/>
      <c r="U1113" s="2"/>
      <c r="V1113" s="2"/>
      <c r="W1113" s="2"/>
      <c r="BD1113" s="2"/>
      <c r="BE1113" s="2"/>
      <c r="BF1113" s="2"/>
      <c r="BG1113" s="2"/>
      <c r="BH1113" s="2"/>
      <c r="BI1113" s="2"/>
      <c r="BM1113" s="2"/>
      <c r="BN1113" s="2"/>
      <c r="BO1113" s="2"/>
    </row>
    <row r="1114" spans="18:67" x14ac:dyDescent="0.2">
      <c r="R1114" s="2"/>
      <c r="S1114" s="2"/>
      <c r="T1114" s="2"/>
      <c r="U1114" s="2"/>
      <c r="V1114" s="2"/>
      <c r="W1114" s="2"/>
      <c r="BD1114" s="2"/>
      <c r="BE1114" s="2"/>
      <c r="BF1114" s="2"/>
      <c r="BG1114" s="2"/>
      <c r="BH1114" s="2"/>
      <c r="BI1114" s="2"/>
      <c r="BM1114" s="2"/>
      <c r="BN1114" s="2"/>
      <c r="BO1114" s="2"/>
    </row>
    <row r="1115" spans="18:67" x14ac:dyDescent="0.2">
      <c r="R1115" s="2"/>
      <c r="S1115" s="2"/>
      <c r="T1115" s="2"/>
      <c r="U1115" s="2"/>
      <c r="V1115" s="2"/>
      <c r="W1115" s="2"/>
      <c r="BD1115" s="2"/>
      <c r="BE1115" s="2"/>
      <c r="BF1115" s="2"/>
      <c r="BG1115" s="2"/>
      <c r="BH1115" s="2"/>
      <c r="BI1115" s="2"/>
      <c r="BM1115" s="2"/>
      <c r="BN1115" s="2"/>
      <c r="BO1115" s="2"/>
    </row>
    <row r="1116" spans="18:67" x14ac:dyDescent="0.2">
      <c r="R1116" s="2"/>
      <c r="S1116" s="2"/>
      <c r="T1116" s="2"/>
      <c r="U1116" s="2"/>
      <c r="V1116" s="2"/>
      <c r="W1116" s="2"/>
      <c r="BD1116" s="2"/>
      <c r="BE1116" s="2"/>
      <c r="BF1116" s="2"/>
      <c r="BG1116" s="2"/>
      <c r="BH1116" s="2"/>
      <c r="BI1116" s="2"/>
      <c r="BM1116" s="2"/>
      <c r="BN1116" s="2"/>
      <c r="BO1116" s="2"/>
    </row>
    <row r="1117" spans="18:67" x14ac:dyDescent="0.2">
      <c r="R1117" s="2"/>
      <c r="S1117" s="2"/>
      <c r="T1117" s="2"/>
      <c r="U1117" s="2"/>
      <c r="V1117" s="2"/>
      <c r="W1117" s="2"/>
      <c r="BD1117" s="2"/>
      <c r="BE1117" s="2"/>
      <c r="BF1117" s="2"/>
      <c r="BG1117" s="2"/>
      <c r="BH1117" s="2"/>
      <c r="BI1117" s="2"/>
      <c r="BM1117" s="2"/>
      <c r="BN1117" s="2"/>
      <c r="BO1117" s="2"/>
    </row>
    <row r="1118" spans="18:67" x14ac:dyDescent="0.2">
      <c r="R1118" s="2"/>
      <c r="S1118" s="2"/>
      <c r="T1118" s="2"/>
      <c r="U1118" s="2"/>
      <c r="V1118" s="2"/>
      <c r="W1118" s="2"/>
      <c r="BD1118" s="2"/>
      <c r="BE1118" s="2"/>
      <c r="BF1118" s="2"/>
      <c r="BG1118" s="2"/>
      <c r="BH1118" s="2"/>
      <c r="BI1118" s="2"/>
      <c r="BM1118" s="2"/>
      <c r="BN1118" s="2"/>
      <c r="BO1118" s="2"/>
    </row>
    <row r="1119" spans="18:67" x14ac:dyDescent="0.2">
      <c r="R1119" s="2"/>
      <c r="S1119" s="2"/>
      <c r="T1119" s="2"/>
      <c r="U1119" s="2"/>
      <c r="V1119" s="2"/>
      <c r="W1119" s="2"/>
      <c r="BD1119" s="2"/>
      <c r="BE1119" s="2"/>
      <c r="BF1119" s="2"/>
      <c r="BG1119" s="2"/>
      <c r="BH1119" s="2"/>
      <c r="BI1119" s="2"/>
      <c r="BM1119" s="2"/>
      <c r="BN1119" s="2"/>
      <c r="BO1119" s="2"/>
    </row>
    <row r="1120" spans="18:67" x14ac:dyDescent="0.2">
      <c r="R1120" s="2"/>
      <c r="S1120" s="2"/>
      <c r="T1120" s="2"/>
      <c r="U1120" s="2"/>
      <c r="V1120" s="2"/>
      <c r="W1120" s="2"/>
      <c r="BD1120" s="2"/>
      <c r="BE1120" s="2"/>
      <c r="BF1120" s="2"/>
      <c r="BG1120" s="2"/>
      <c r="BH1120" s="2"/>
      <c r="BI1120" s="2"/>
      <c r="BM1120" s="2"/>
      <c r="BN1120" s="2"/>
      <c r="BO1120" s="2"/>
    </row>
    <row r="1121" spans="18:67" x14ac:dyDescent="0.2">
      <c r="R1121" s="2"/>
      <c r="S1121" s="2"/>
      <c r="T1121" s="2"/>
      <c r="U1121" s="2"/>
      <c r="V1121" s="2"/>
      <c r="W1121" s="2"/>
      <c r="BD1121" s="2"/>
      <c r="BE1121" s="2"/>
      <c r="BF1121" s="2"/>
      <c r="BG1121" s="2"/>
      <c r="BH1121" s="2"/>
      <c r="BI1121" s="2"/>
      <c r="BM1121" s="2"/>
      <c r="BN1121" s="2"/>
      <c r="BO1121" s="2"/>
    </row>
    <row r="1122" spans="18:67" x14ac:dyDescent="0.2">
      <c r="R1122" s="2"/>
      <c r="S1122" s="2"/>
      <c r="T1122" s="2"/>
      <c r="U1122" s="2"/>
      <c r="V1122" s="2"/>
      <c r="W1122" s="2"/>
      <c r="BD1122" s="2"/>
      <c r="BE1122" s="2"/>
      <c r="BF1122" s="2"/>
      <c r="BG1122" s="2"/>
      <c r="BH1122" s="2"/>
      <c r="BI1122" s="2"/>
      <c r="BM1122" s="2"/>
      <c r="BN1122" s="2"/>
      <c r="BO1122" s="2"/>
    </row>
    <row r="1123" spans="18:67" x14ac:dyDescent="0.2">
      <c r="R1123" s="2"/>
      <c r="S1123" s="2"/>
      <c r="T1123" s="2"/>
      <c r="U1123" s="2"/>
      <c r="V1123" s="2"/>
      <c r="W1123" s="2"/>
      <c r="BD1123" s="2"/>
      <c r="BE1123" s="2"/>
      <c r="BF1123" s="2"/>
      <c r="BG1123" s="2"/>
      <c r="BH1123" s="2"/>
      <c r="BI1123" s="2"/>
      <c r="BM1123" s="2"/>
      <c r="BN1123" s="2"/>
      <c r="BO1123" s="2"/>
    </row>
    <row r="1124" spans="18:67" x14ac:dyDescent="0.2">
      <c r="R1124" s="2"/>
      <c r="S1124" s="2"/>
      <c r="T1124" s="2"/>
      <c r="U1124" s="2"/>
      <c r="V1124" s="2"/>
      <c r="W1124" s="2"/>
      <c r="BD1124" s="2"/>
      <c r="BE1124" s="2"/>
      <c r="BF1124" s="2"/>
      <c r="BG1124" s="2"/>
      <c r="BH1124" s="2"/>
      <c r="BI1124" s="2"/>
      <c r="BM1124" s="2"/>
      <c r="BN1124" s="2"/>
      <c r="BO1124" s="2"/>
    </row>
    <row r="1125" spans="18:67" x14ac:dyDescent="0.2">
      <c r="R1125" s="2"/>
      <c r="S1125" s="2"/>
      <c r="T1125" s="2"/>
      <c r="U1125" s="2"/>
      <c r="V1125" s="2"/>
      <c r="W1125" s="2"/>
      <c r="BD1125" s="2"/>
      <c r="BE1125" s="2"/>
      <c r="BF1125" s="2"/>
      <c r="BG1125" s="2"/>
      <c r="BH1125" s="2"/>
      <c r="BI1125" s="2"/>
      <c r="BM1125" s="2"/>
      <c r="BN1125" s="2"/>
      <c r="BO1125" s="2"/>
    </row>
    <row r="1126" spans="18:67" x14ac:dyDescent="0.2">
      <c r="R1126" s="2"/>
      <c r="S1126" s="2"/>
      <c r="T1126" s="2"/>
      <c r="U1126" s="2"/>
      <c r="V1126" s="2"/>
      <c r="W1126" s="2"/>
      <c r="BD1126" s="2"/>
      <c r="BE1126" s="2"/>
      <c r="BF1126" s="2"/>
      <c r="BG1126" s="2"/>
      <c r="BH1126" s="2"/>
      <c r="BI1126" s="2"/>
      <c r="BM1126" s="2"/>
      <c r="BN1126" s="2"/>
      <c r="BO1126" s="2"/>
    </row>
    <row r="1127" spans="18:67" x14ac:dyDescent="0.2">
      <c r="R1127" s="2"/>
      <c r="S1127" s="2"/>
      <c r="T1127" s="2"/>
      <c r="U1127" s="2"/>
      <c r="V1127" s="2"/>
      <c r="W1127" s="2"/>
      <c r="BD1127" s="2"/>
      <c r="BE1127" s="2"/>
      <c r="BF1127" s="2"/>
      <c r="BG1127" s="2"/>
      <c r="BH1127" s="2"/>
      <c r="BI1127" s="2"/>
      <c r="BM1127" s="2"/>
      <c r="BN1127" s="2"/>
      <c r="BO1127" s="2"/>
    </row>
    <row r="1128" spans="18:67" x14ac:dyDescent="0.2">
      <c r="R1128" s="2"/>
      <c r="S1128" s="2"/>
      <c r="T1128" s="2"/>
      <c r="U1128" s="2"/>
      <c r="V1128" s="2"/>
      <c r="W1128" s="2"/>
      <c r="BD1128" s="2"/>
      <c r="BE1128" s="2"/>
      <c r="BF1128" s="2"/>
      <c r="BG1128" s="2"/>
      <c r="BH1128" s="2"/>
      <c r="BI1128" s="2"/>
      <c r="BM1128" s="2"/>
      <c r="BN1128" s="2"/>
      <c r="BO1128" s="2"/>
    </row>
    <row r="1129" spans="18:67" x14ac:dyDescent="0.2">
      <c r="R1129" s="2"/>
      <c r="S1129" s="2"/>
      <c r="T1129" s="2"/>
      <c r="U1129" s="2"/>
      <c r="V1129" s="2"/>
      <c r="W1129" s="2"/>
      <c r="BD1129" s="2"/>
      <c r="BE1129" s="2"/>
      <c r="BF1129" s="2"/>
      <c r="BG1129" s="2"/>
      <c r="BH1129" s="2"/>
      <c r="BI1129" s="2"/>
      <c r="BM1129" s="2"/>
      <c r="BN1129" s="2"/>
      <c r="BO1129" s="2"/>
    </row>
    <row r="1130" spans="18:67" x14ac:dyDescent="0.2">
      <c r="R1130" s="2"/>
      <c r="S1130" s="2"/>
      <c r="T1130" s="2"/>
      <c r="U1130" s="2"/>
      <c r="V1130" s="2"/>
      <c r="W1130" s="2"/>
      <c r="BD1130" s="2"/>
      <c r="BE1130" s="2"/>
      <c r="BF1130" s="2"/>
      <c r="BG1130" s="2"/>
      <c r="BH1130" s="2"/>
      <c r="BI1130" s="2"/>
      <c r="BM1130" s="2"/>
      <c r="BN1130" s="2"/>
      <c r="BO1130" s="2"/>
    </row>
    <row r="1131" spans="18:67" x14ac:dyDescent="0.2">
      <c r="R1131" s="2"/>
      <c r="S1131" s="2"/>
      <c r="T1131" s="2"/>
      <c r="U1131" s="2"/>
      <c r="V1131" s="2"/>
      <c r="W1131" s="2"/>
      <c r="BD1131" s="2"/>
      <c r="BE1131" s="2"/>
      <c r="BF1131" s="2"/>
      <c r="BG1131" s="2"/>
      <c r="BH1131" s="2"/>
      <c r="BI1131" s="2"/>
      <c r="BM1131" s="2"/>
      <c r="BN1131" s="2"/>
      <c r="BO1131" s="2"/>
    </row>
    <row r="1132" spans="18:67" x14ac:dyDescent="0.2">
      <c r="R1132" s="2"/>
      <c r="S1132" s="2"/>
      <c r="T1132" s="2"/>
      <c r="U1132" s="2"/>
      <c r="V1132" s="2"/>
      <c r="W1132" s="2"/>
      <c r="BD1132" s="2"/>
      <c r="BE1132" s="2"/>
      <c r="BF1132" s="2"/>
      <c r="BG1132" s="2"/>
      <c r="BH1132" s="2"/>
      <c r="BI1132" s="2"/>
      <c r="BM1132" s="2"/>
      <c r="BN1132" s="2"/>
      <c r="BO1132" s="2"/>
    </row>
    <row r="1133" spans="18:67" x14ac:dyDescent="0.2">
      <c r="R1133" s="2"/>
      <c r="S1133" s="2"/>
      <c r="T1133" s="2"/>
      <c r="U1133" s="2"/>
      <c r="V1133" s="2"/>
      <c r="W1133" s="2"/>
      <c r="BD1133" s="2"/>
      <c r="BE1133" s="2"/>
      <c r="BF1133" s="2"/>
      <c r="BG1133" s="2"/>
      <c r="BH1133" s="2"/>
      <c r="BI1133" s="2"/>
      <c r="BM1133" s="2"/>
      <c r="BN1133" s="2"/>
      <c r="BO1133" s="2"/>
    </row>
    <row r="1134" spans="18:67" x14ac:dyDescent="0.2">
      <c r="R1134" s="2"/>
      <c r="S1134" s="2"/>
      <c r="T1134" s="2"/>
      <c r="U1134" s="2"/>
      <c r="V1134" s="2"/>
      <c r="W1134" s="2"/>
      <c r="BD1134" s="2"/>
      <c r="BE1134" s="2"/>
      <c r="BF1134" s="2"/>
      <c r="BG1134" s="2"/>
      <c r="BH1134" s="2"/>
      <c r="BI1134" s="2"/>
      <c r="BM1134" s="2"/>
      <c r="BN1134" s="2"/>
      <c r="BO1134" s="2"/>
    </row>
    <row r="1135" spans="18:67" x14ac:dyDescent="0.2">
      <c r="R1135" s="2"/>
      <c r="S1135" s="2"/>
      <c r="T1135" s="2"/>
      <c r="U1135" s="2"/>
      <c r="V1135" s="2"/>
      <c r="W1135" s="2"/>
      <c r="BD1135" s="2"/>
      <c r="BE1135" s="2"/>
      <c r="BF1135" s="2"/>
      <c r="BG1135" s="2"/>
      <c r="BH1135" s="2"/>
      <c r="BI1135" s="2"/>
      <c r="BM1135" s="2"/>
      <c r="BN1135" s="2"/>
      <c r="BO1135" s="2"/>
    </row>
    <row r="1136" spans="18:67" x14ac:dyDescent="0.2">
      <c r="R1136" s="2"/>
      <c r="S1136" s="2"/>
      <c r="T1136" s="2"/>
      <c r="U1136" s="2"/>
      <c r="V1136" s="2"/>
      <c r="W1136" s="2"/>
      <c r="BD1136" s="2"/>
      <c r="BE1136" s="2"/>
      <c r="BF1136" s="2"/>
      <c r="BG1136" s="2"/>
      <c r="BH1136" s="2"/>
      <c r="BI1136" s="2"/>
      <c r="BM1136" s="2"/>
      <c r="BN1136" s="2"/>
      <c r="BO1136" s="2"/>
    </row>
    <row r="1137" spans="18:67" x14ac:dyDescent="0.2">
      <c r="R1137" s="2"/>
      <c r="S1137" s="2"/>
      <c r="T1137" s="2"/>
      <c r="U1137" s="2"/>
      <c r="V1137" s="2"/>
      <c r="W1137" s="2"/>
      <c r="BD1137" s="2"/>
      <c r="BE1137" s="2"/>
      <c r="BF1137" s="2"/>
      <c r="BG1137" s="2"/>
      <c r="BH1137" s="2"/>
      <c r="BI1137" s="2"/>
      <c r="BM1137" s="2"/>
      <c r="BN1137" s="2"/>
      <c r="BO1137" s="2"/>
    </row>
    <row r="1138" spans="18:67" x14ac:dyDescent="0.2">
      <c r="R1138" s="2"/>
      <c r="S1138" s="2"/>
      <c r="T1138" s="2"/>
      <c r="U1138" s="2"/>
      <c r="V1138" s="2"/>
      <c r="W1138" s="2"/>
      <c r="BD1138" s="2"/>
      <c r="BE1138" s="2"/>
      <c r="BF1138" s="2"/>
      <c r="BG1138" s="2"/>
      <c r="BH1138" s="2"/>
      <c r="BI1138" s="2"/>
      <c r="BM1138" s="2"/>
      <c r="BN1138" s="2"/>
      <c r="BO1138" s="2"/>
    </row>
    <row r="1139" spans="18:67" x14ac:dyDescent="0.2">
      <c r="R1139" s="2"/>
      <c r="S1139" s="2"/>
      <c r="T1139" s="2"/>
      <c r="U1139" s="2"/>
      <c r="V1139" s="2"/>
      <c r="W1139" s="2"/>
      <c r="BD1139" s="2"/>
      <c r="BE1139" s="2"/>
      <c r="BF1139" s="2"/>
      <c r="BG1139" s="2"/>
      <c r="BH1139" s="2"/>
      <c r="BI1139" s="2"/>
      <c r="BM1139" s="2"/>
      <c r="BN1139" s="2"/>
      <c r="BO1139" s="2"/>
    </row>
    <row r="1140" spans="18:67" x14ac:dyDescent="0.2">
      <c r="R1140" s="2"/>
      <c r="S1140" s="2"/>
      <c r="T1140" s="2"/>
      <c r="U1140" s="2"/>
      <c r="V1140" s="2"/>
      <c r="W1140" s="2"/>
      <c r="BD1140" s="2"/>
      <c r="BE1140" s="2"/>
      <c r="BF1140" s="2"/>
      <c r="BG1140" s="2"/>
      <c r="BH1140" s="2"/>
      <c r="BI1140" s="2"/>
      <c r="BM1140" s="2"/>
      <c r="BN1140" s="2"/>
      <c r="BO1140" s="2"/>
    </row>
    <row r="1141" spans="18:67" x14ac:dyDescent="0.2">
      <c r="R1141" s="2"/>
      <c r="S1141" s="2"/>
      <c r="T1141" s="2"/>
      <c r="U1141" s="2"/>
      <c r="V1141" s="2"/>
      <c r="W1141" s="2"/>
      <c r="BD1141" s="2"/>
      <c r="BE1141" s="2"/>
      <c r="BF1141" s="2"/>
      <c r="BG1141" s="2"/>
      <c r="BH1141" s="2"/>
      <c r="BI1141" s="2"/>
      <c r="BM1141" s="2"/>
      <c r="BN1141" s="2"/>
      <c r="BO1141" s="2"/>
    </row>
    <row r="1142" spans="18:67" x14ac:dyDescent="0.2">
      <c r="R1142" s="2"/>
      <c r="S1142" s="2"/>
      <c r="T1142" s="2"/>
      <c r="U1142" s="2"/>
      <c r="V1142" s="2"/>
      <c r="W1142" s="2"/>
      <c r="BD1142" s="2"/>
      <c r="BE1142" s="2"/>
      <c r="BF1142" s="2"/>
      <c r="BG1142" s="2"/>
      <c r="BH1142" s="2"/>
      <c r="BI1142" s="2"/>
      <c r="BM1142" s="2"/>
      <c r="BN1142" s="2"/>
      <c r="BO1142" s="2"/>
    </row>
    <row r="1143" spans="18:67" x14ac:dyDescent="0.2">
      <c r="R1143" s="2"/>
      <c r="S1143" s="2"/>
      <c r="T1143" s="2"/>
      <c r="U1143" s="2"/>
      <c r="V1143" s="2"/>
      <c r="W1143" s="2"/>
      <c r="BD1143" s="2"/>
      <c r="BE1143" s="2"/>
      <c r="BF1143" s="2"/>
      <c r="BG1143" s="2"/>
      <c r="BH1143" s="2"/>
      <c r="BI1143" s="2"/>
      <c r="BM1143" s="2"/>
      <c r="BN1143" s="2"/>
      <c r="BO1143" s="2"/>
    </row>
    <row r="1144" spans="18:67" x14ac:dyDescent="0.2">
      <c r="R1144" s="2"/>
      <c r="S1144" s="2"/>
      <c r="T1144" s="2"/>
      <c r="U1144" s="2"/>
      <c r="V1144" s="2"/>
      <c r="W1144" s="2"/>
      <c r="BD1144" s="2"/>
      <c r="BE1144" s="2"/>
      <c r="BF1144" s="2"/>
      <c r="BG1144" s="2"/>
      <c r="BH1144" s="2"/>
      <c r="BI1144" s="2"/>
      <c r="BM1144" s="2"/>
      <c r="BN1144" s="2"/>
      <c r="BO1144" s="2"/>
    </row>
    <row r="1145" spans="18:67" x14ac:dyDescent="0.2">
      <c r="R1145" s="2"/>
      <c r="S1145" s="2"/>
      <c r="T1145" s="2"/>
      <c r="U1145" s="2"/>
      <c r="V1145" s="2"/>
      <c r="W1145" s="2"/>
      <c r="BD1145" s="2"/>
      <c r="BE1145" s="2"/>
      <c r="BF1145" s="2"/>
      <c r="BG1145" s="2"/>
      <c r="BH1145" s="2"/>
      <c r="BI1145" s="2"/>
      <c r="BM1145" s="2"/>
      <c r="BN1145" s="2"/>
      <c r="BO1145" s="2"/>
    </row>
    <row r="1146" spans="18:67" x14ac:dyDescent="0.2">
      <c r="R1146" s="2"/>
      <c r="S1146" s="2"/>
      <c r="T1146" s="2"/>
      <c r="U1146" s="2"/>
      <c r="V1146" s="2"/>
      <c r="W1146" s="2"/>
      <c r="BD1146" s="2"/>
      <c r="BE1146" s="2"/>
      <c r="BF1146" s="2"/>
      <c r="BG1146" s="2"/>
      <c r="BH1146" s="2"/>
      <c r="BI1146" s="2"/>
      <c r="BM1146" s="2"/>
      <c r="BN1146" s="2"/>
      <c r="BO1146" s="2"/>
    </row>
    <row r="1147" spans="18:67" x14ac:dyDescent="0.2">
      <c r="R1147" s="2"/>
      <c r="S1147" s="2"/>
      <c r="T1147" s="2"/>
      <c r="U1147" s="2"/>
      <c r="V1147" s="2"/>
      <c r="W1147" s="2"/>
      <c r="BD1147" s="2"/>
      <c r="BE1147" s="2"/>
      <c r="BF1147" s="2"/>
      <c r="BG1147" s="2"/>
      <c r="BH1147" s="2"/>
      <c r="BI1147" s="2"/>
      <c r="BM1147" s="2"/>
      <c r="BN1147" s="2"/>
      <c r="BO1147" s="2"/>
    </row>
    <row r="1148" spans="18:67" x14ac:dyDescent="0.2">
      <c r="R1148" s="2"/>
      <c r="S1148" s="2"/>
      <c r="T1148" s="2"/>
      <c r="U1148" s="2"/>
      <c r="V1148" s="2"/>
      <c r="W1148" s="2"/>
      <c r="BD1148" s="2"/>
      <c r="BE1148" s="2"/>
      <c r="BF1148" s="2"/>
      <c r="BG1148" s="2"/>
      <c r="BH1148" s="2"/>
      <c r="BI1148" s="2"/>
      <c r="BM1148" s="2"/>
      <c r="BN1148" s="2"/>
      <c r="BO1148" s="2"/>
    </row>
    <row r="1149" spans="18:67" x14ac:dyDescent="0.2">
      <c r="R1149" s="2"/>
      <c r="S1149" s="2"/>
      <c r="T1149" s="2"/>
      <c r="U1149" s="2"/>
      <c r="V1149" s="2"/>
      <c r="W1149" s="2"/>
      <c r="BD1149" s="2"/>
      <c r="BE1149" s="2"/>
      <c r="BF1149" s="2"/>
      <c r="BG1149" s="2"/>
      <c r="BH1149" s="2"/>
      <c r="BI1149" s="2"/>
      <c r="BM1149" s="2"/>
      <c r="BN1149" s="2"/>
      <c r="BO1149" s="2"/>
    </row>
    <row r="1150" spans="18:67" x14ac:dyDescent="0.2">
      <c r="R1150" s="2"/>
      <c r="S1150" s="2"/>
      <c r="T1150" s="2"/>
      <c r="U1150" s="2"/>
      <c r="V1150" s="2"/>
      <c r="W1150" s="2"/>
      <c r="BD1150" s="2"/>
      <c r="BE1150" s="2"/>
      <c r="BF1150" s="2"/>
      <c r="BG1150" s="2"/>
      <c r="BH1150" s="2"/>
      <c r="BI1150" s="2"/>
      <c r="BM1150" s="2"/>
      <c r="BN1150" s="2"/>
      <c r="BO1150" s="2"/>
    </row>
    <row r="1151" spans="18:67" x14ac:dyDescent="0.2">
      <c r="R1151" s="2"/>
      <c r="S1151" s="2"/>
      <c r="T1151" s="2"/>
      <c r="U1151" s="2"/>
      <c r="V1151" s="2"/>
      <c r="W1151" s="2"/>
      <c r="BD1151" s="2"/>
      <c r="BE1151" s="2"/>
      <c r="BF1151" s="2"/>
      <c r="BG1151" s="2"/>
      <c r="BH1151" s="2"/>
      <c r="BI1151" s="2"/>
      <c r="BM1151" s="2"/>
      <c r="BN1151" s="2"/>
      <c r="BO1151" s="2"/>
    </row>
    <row r="1152" spans="18:67" x14ac:dyDescent="0.2">
      <c r="R1152" s="2"/>
      <c r="S1152" s="2"/>
      <c r="T1152" s="2"/>
      <c r="U1152" s="2"/>
      <c r="V1152" s="2"/>
      <c r="W1152" s="2"/>
      <c r="BD1152" s="2"/>
      <c r="BE1152" s="2"/>
      <c r="BF1152" s="2"/>
      <c r="BG1152" s="2"/>
      <c r="BH1152" s="2"/>
      <c r="BI1152" s="2"/>
      <c r="BM1152" s="2"/>
      <c r="BN1152" s="2"/>
      <c r="BO1152" s="2"/>
    </row>
    <row r="1153" spans="18:67" x14ac:dyDescent="0.2">
      <c r="R1153" s="2"/>
      <c r="S1153" s="2"/>
      <c r="T1153" s="2"/>
      <c r="U1153" s="2"/>
      <c r="V1153" s="2"/>
      <c r="W1153" s="2"/>
      <c r="BD1153" s="2"/>
      <c r="BE1153" s="2"/>
      <c r="BF1153" s="2"/>
      <c r="BG1153" s="2"/>
      <c r="BH1153" s="2"/>
      <c r="BI1153" s="2"/>
      <c r="BM1153" s="2"/>
      <c r="BN1153" s="2"/>
      <c r="BO1153" s="2"/>
    </row>
    <row r="1154" spans="18:67" x14ac:dyDescent="0.2">
      <c r="R1154" s="2"/>
      <c r="S1154" s="2"/>
      <c r="T1154" s="2"/>
      <c r="U1154" s="2"/>
      <c r="V1154" s="2"/>
      <c r="W1154" s="2"/>
      <c r="BD1154" s="2"/>
      <c r="BE1154" s="2"/>
      <c r="BF1154" s="2"/>
      <c r="BG1154" s="2"/>
      <c r="BH1154" s="2"/>
      <c r="BI1154" s="2"/>
      <c r="BM1154" s="2"/>
      <c r="BN1154" s="2"/>
      <c r="BO1154" s="2"/>
    </row>
    <row r="1155" spans="18:67" x14ac:dyDescent="0.2">
      <c r="R1155" s="2"/>
      <c r="S1155" s="2"/>
      <c r="T1155" s="2"/>
      <c r="U1155" s="2"/>
      <c r="V1155" s="2"/>
      <c r="W1155" s="2"/>
      <c r="BD1155" s="2"/>
      <c r="BE1155" s="2"/>
      <c r="BF1155" s="2"/>
      <c r="BG1155" s="2"/>
      <c r="BH1155" s="2"/>
      <c r="BI1155" s="2"/>
      <c r="BM1155" s="2"/>
      <c r="BN1155" s="2"/>
      <c r="BO1155" s="2"/>
    </row>
    <row r="1156" spans="18:67" x14ac:dyDescent="0.2">
      <c r="R1156" s="2"/>
      <c r="S1156" s="2"/>
      <c r="T1156" s="2"/>
      <c r="U1156" s="2"/>
      <c r="V1156" s="2"/>
      <c r="W1156" s="2"/>
      <c r="BD1156" s="2"/>
      <c r="BE1156" s="2"/>
      <c r="BF1156" s="2"/>
      <c r="BG1156" s="2"/>
      <c r="BH1156" s="2"/>
      <c r="BI1156" s="2"/>
      <c r="BM1156" s="2"/>
      <c r="BN1156" s="2"/>
      <c r="BO1156" s="2"/>
    </row>
    <row r="1157" spans="18:67" x14ac:dyDescent="0.2">
      <c r="R1157" s="2"/>
      <c r="S1157" s="2"/>
      <c r="T1157" s="2"/>
      <c r="U1157" s="2"/>
      <c r="V1157" s="2"/>
      <c r="W1157" s="2"/>
      <c r="BD1157" s="2"/>
      <c r="BE1157" s="2"/>
      <c r="BF1157" s="2"/>
      <c r="BG1157" s="2"/>
      <c r="BH1157" s="2"/>
      <c r="BI1157" s="2"/>
      <c r="BM1157" s="2"/>
      <c r="BN1157" s="2"/>
      <c r="BO1157" s="2"/>
    </row>
    <row r="1158" spans="18:67" x14ac:dyDescent="0.2">
      <c r="R1158" s="2"/>
      <c r="S1158" s="2"/>
      <c r="T1158" s="2"/>
      <c r="U1158" s="2"/>
      <c r="V1158" s="2"/>
      <c r="W1158" s="2"/>
      <c r="BD1158" s="2"/>
      <c r="BE1158" s="2"/>
      <c r="BF1158" s="2"/>
      <c r="BG1158" s="2"/>
      <c r="BH1158" s="2"/>
      <c r="BI1158" s="2"/>
      <c r="BM1158" s="2"/>
      <c r="BN1158" s="2"/>
      <c r="BO1158" s="2"/>
    </row>
    <row r="1159" spans="18:67" x14ac:dyDescent="0.2">
      <c r="R1159" s="2"/>
      <c r="S1159" s="2"/>
      <c r="T1159" s="2"/>
      <c r="U1159" s="2"/>
      <c r="V1159" s="2"/>
      <c r="W1159" s="2"/>
      <c r="BD1159" s="2"/>
      <c r="BE1159" s="2"/>
      <c r="BF1159" s="2"/>
      <c r="BG1159" s="2"/>
      <c r="BH1159" s="2"/>
      <c r="BI1159" s="2"/>
      <c r="BM1159" s="2"/>
      <c r="BN1159" s="2"/>
      <c r="BO1159" s="2"/>
    </row>
    <row r="1160" spans="18:67" x14ac:dyDescent="0.2">
      <c r="R1160" s="2"/>
      <c r="S1160" s="2"/>
      <c r="T1160" s="2"/>
      <c r="U1160" s="2"/>
      <c r="V1160" s="2"/>
      <c r="W1160" s="2"/>
      <c r="BD1160" s="2"/>
      <c r="BE1160" s="2"/>
      <c r="BF1160" s="2"/>
      <c r="BG1160" s="2"/>
      <c r="BH1160" s="2"/>
      <c r="BI1160" s="2"/>
      <c r="BM1160" s="2"/>
      <c r="BN1160" s="2"/>
      <c r="BO1160" s="2"/>
    </row>
    <row r="1161" spans="18:67" x14ac:dyDescent="0.2">
      <c r="R1161" s="2"/>
      <c r="S1161" s="2"/>
      <c r="T1161" s="2"/>
      <c r="U1161" s="2"/>
      <c r="V1161" s="2"/>
      <c r="W1161" s="2"/>
      <c r="BD1161" s="2"/>
      <c r="BE1161" s="2"/>
      <c r="BF1161" s="2"/>
      <c r="BG1161" s="2"/>
      <c r="BH1161" s="2"/>
      <c r="BI1161" s="2"/>
      <c r="BM1161" s="2"/>
      <c r="BN1161" s="2"/>
      <c r="BO1161" s="2"/>
    </row>
    <row r="1162" spans="18:67" x14ac:dyDescent="0.2">
      <c r="R1162" s="2"/>
      <c r="S1162" s="2"/>
      <c r="T1162" s="2"/>
      <c r="U1162" s="2"/>
      <c r="V1162" s="2"/>
      <c r="W1162" s="2"/>
      <c r="BD1162" s="2"/>
      <c r="BE1162" s="2"/>
      <c r="BF1162" s="2"/>
      <c r="BG1162" s="2"/>
      <c r="BH1162" s="2"/>
      <c r="BI1162" s="2"/>
      <c r="BM1162" s="2"/>
      <c r="BN1162" s="2"/>
      <c r="BO1162" s="2"/>
    </row>
    <row r="1163" spans="18:67" x14ac:dyDescent="0.2">
      <c r="R1163" s="2"/>
      <c r="S1163" s="2"/>
      <c r="T1163" s="2"/>
      <c r="U1163" s="2"/>
      <c r="V1163" s="2"/>
      <c r="W1163" s="2"/>
      <c r="BD1163" s="2"/>
      <c r="BE1163" s="2"/>
      <c r="BF1163" s="2"/>
      <c r="BG1163" s="2"/>
      <c r="BH1163" s="2"/>
      <c r="BI1163" s="2"/>
      <c r="BM1163" s="2"/>
      <c r="BN1163" s="2"/>
      <c r="BO1163" s="2"/>
    </row>
    <row r="1164" spans="18:67" x14ac:dyDescent="0.2">
      <c r="R1164" s="2"/>
      <c r="S1164" s="2"/>
      <c r="T1164" s="2"/>
      <c r="U1164" s="2"/>
      <c r="V1164" s="2"/>
      <c r="W1164" s="2"/>
      <c r="BD1164" s="2"/>
      <c r="BE1164" s="2"/>
      <c r="BF1164" s="2"/>
      <c r="BG1164" s="2"/>
      <c r="BH1164" s="2"/>
      <c r="BI1164" s="2"/>
      <c r="BM1164" s="2"/>
      <c r="BN1164" s="2"/>
      <c r="BO1164" s="2"/>
    </row>
    <row r="1165" spans="18:67" x14ac:dyDescent="0.2">
      <c r="R1165" s="2"/>
      <c r="S1165" s="2"/>
      <c r="T1165" s="2"/>
      <c r="U1165" s="2"/>
      <c r="V1165" s="2"/>
      <c r="W1165" s="2"/>
      <c r="BD1165" s="2"/>
      <c r="BE1165" s="2"/>
      <c r="BF1165" s="2"/>
      <c r="BG1165" s="2"/>
      <c r="BH1165" s="2"/>
      <c r="BI1165" s="2"/>
      <c r="BM1165" s="2"/>
      <c r="BN1165" s="2"/>
      <c r="BO1165" s="2"/>
    </row>
    <row r="1166" spans="18:67" x14ac:dyDescent="0.2">
      <c r="R1166" s="2"/>
      <c r="S1166" s="2"/>
      <c r="T1166" s="2"/>
      <c r="U1166" s="2"/>
      <c r="V1166" s="2"/>
      <c r="W1166" s="2"/>
      <c r="BD1166" s="2"/>
      <c r="BE1166" s="2"/>
      <c r="BF1166" s="2"/>
      <c r="BG1166" s="2"/>
      <c r="BH1166" s="2"/>
      <c r="BI1166" s="2"/>
      <c r="BM1166" s="2"/>
      <c r="BN1166" s="2"/>
      <c r="BO1166" s="2"/>
    </row>
    <row r="1167" spans="18:67" x14ac:dyDescent="0.2">
      <c r="R1167" s="2"/>
      <c r="S1167" s="2"/>
      <c r="T1167" s="2"/>
      <c r="U1167" s="2"/>
      <c r="V1167" s="2"/>
      <c r="W1167" s="2"/>
      <c r="BD1167" s="2"/>
      <c r="BE1167" s="2"/>
      <c r="BF1167" s="2"/>
      <c r="BG1167" s="2"/>
      <c r="BH1167" s="2"/>
      <c r="BI1167" s="2"/>
      <c r="BM1167" s="2"/>
      <c r="BN1167" s="2"/>
      <c r="BO1167" s="2"/>
    </row>
    <row r="1168" spans="18:67" x14ac:dyDescent="0.2">
      <c r="R1168" s="2"/>
      <c r="S1168" s="2"/>
      <c r="T1168" s="2"/>
      <c r="U1168" s="2"/>
      <c r="V1168" s="2"/>
      <c r="W1168" s="2"/>
      <c r="BD1168" s="2"/>
      <c r="BE1168" s="2"/>
      <c r="BF1168" s="2"/>
      <c r="BG1168" s="2"/>
      <c r="BH1168" s="2"/>
      <c r="BI1168" s="2"/>
      <c r="BM1168" s="2"/>
      <c r="BN1168" s="2"/>
      <c r="BO1168" s="2"/>
    </row>
    <row r="1169" spans="18:67" x14ac:dyDescent="0.2">
      <c r="R1169" s="2"/>
      <c r="S1169" s="2"/>
      <c r="T1169" s="2"/>
      <c r="U1169" s="2"/>
      <c r="V1169" s="2"/>
      <c r="W1169" s="2"/>
      <c r="BD1169" s="2"/>
      <c r="BE1169" s="2"/>
      <c r="BF1169" s="2"/>
      <c r="BG1169" s="2"/>
      <c r="BH1169" s="2"/>
      <c r="BI1169" s="2"/>
      <c r="BM1169" s="2"/>
      <c r="BN1169" s="2"/>
      <c r="BO1169" s="2"/>
    </row>
    <row r="1170" spans="18:67" x14ac:dyDescent="0.2">
      <c r="R1170" s="2"/>
      <c r="S1170" s="2"/>
      <c r="T1170" s="2"/>
      <c r="U1170" s="2"/>
      <c r="V1170" s="2"/>
      <c r="W1170" s="2"/>
      <c r="BD1170" s="2"/>
      <c r="BE1170" s="2"/>
      <c r="BF1170" s="2"/>
      <c r="BG1170" s="2"/>
      <c r="BH1170" s="2"/>
      <c r="BI1170" s="2"/>
      <c r="BM1170" s="2"/>
      <c r="BN1170" s="2"/>
      <c r="BO1170" s="2"/>
    </row>
    <row r="1171" spans="18:67" x14ac:dyDescent="0.2">
      <c r="R1171" s="2"/>
      <c r="S1171" s="2"/>
      <c r="T1171" s="2"/>
      <c r="U1171" s="2"/>
      <c r="V1171" s="2"/>
      <c r="W1171" s="2"/>
      <c r="BD1171" s="2"/>
      <c r="BE1171" s="2"/>
      <c r="BF1171" s="2"/>
      <c r="BG1171" s="2"/>
      <c r="BH1171" s="2"/>
      <c r="BI1171" s="2"/>
      <c r="BM1171" s="2"/>
      <c r="BN1171" s="2"/>
      <c r="BO1171" s="2"/>
    </row>
    <row r="1172" spans="18:67" x14ac:dyDescent="0.2">
      <c r="R1172" s="2"/>
      <c r="S1172" s="2"/>
      <c r="T1172" s="2"/>
      <c r="U1172" s="2"/>
      <c r="V1172" s="2"/>
      <c r="W1172" s="2"/>
      <c r="BD1172" s="2"/>
      <c r="BE1172" s="2"/>
      <c r="BF1172" s="2"/>
      <c r="BG1172" s="2"/>
      <c r="BH1172" s="2"/>
      <c r="BI1172" s="2"/>
      <c r="BM1172" s="2"/>
      <c r="BN1172" s="2"/>
      <c r="BO1172" s="2"/>
    </row>
    <row r="1173" spans="18:67" x14ac:dyDescent="0.2">
      <c r="R1173" s="2"/>
      <c r="S1173" s="2"/>
      <c r="T1173" s="2"/>
      <c r="U1173" s="2"/>
      <c r="V1173" s="2"/>
      <c r="W1173" s="2"/>
      <c r="BD1173" s="2"/>
      <c r="BE1173" s="2"/>
      <c r="BF1173" s="2"/>
      <c r="BG1173" s="2"/>
      <c r="BH1173" s="2"/>
      <c r="BI1173" s="2"/>
      <c r="BM1173" s="2"/>
      <c r="BN1173" s="2"/>
      <c r="BO1173" s="2"/>
    </row>
    <row r="1174" spans="18:67" x14ac:dyDescent="0.2">
      <c r="R1174" s="2"/>
      <c r="S1174" s="2"/>
      <c r="T1174" s="2"/>
      <c r="U1174" s="2"/>
      <c r="V1174" s="2"/>
      <c r="W1174" s="2"/>
      <c r="BD1174" s="2"/>
      <c r="BE1174" s="2"/>
      <c r="BF1174" s="2"/>
      <c r="BG1174" s="2"/>
      <c r="BH1174" s="2"/>
      <c r="BI1174" s="2"/>
      <c r="BM1174" s="2"/>
      <c r="BN1174" s="2"/>
      <c r="BO1174" s="2"/>
    </row>
    <row r="1175" spans="18:67" x14ac:dyDescent="0.2">
      <c r="R1175" s="2"/>
      <c r="S1175" s="2"/>
      <c r="T1175" s="2"/>
      <c r="U1175" s="2"/>
      <c r="V1175" s="2"/>
      <c r="W1175" s="2"/>
      <c r="BD1175" s="2"/>
      <c r="BE1175" s="2"/>
      <c r="BF1175" s="2"/>
      <c r="BG1175" s="2"/>
      <c r="BH1175" s="2"/>
      <c r="BI1175" s="2"/>
      <c r="BM1175" s="2"/>
      <c r="BN1175" s="2"/>
      <c r="BO1175" s="2"/>
    </row>
    <row r="1176" spans="18:67" x14ac:dyDescent="0.2">
      <c r="R1176" s="2"/>
      <c r="S1176" s="2"/>
      <c r="T1176" s="2"/>
      <c r="U1176" s="2"/>
      <c r="V1176" s="2"/>
      <c r="W1176" s="2"/>
      <c r="BD1176" s="2"/>
      <c r="BE1176" s="2"/>
      <c r="BF1176" s="2"/>
      <c r="BG1176" s="2"/>
      <c r="BH1176" s="2"/>
      <c r="BI1176" s="2"/>
      <c r="BM1176" s="2"/>
      <c r="BN1176" s="2"/>
      <c r="BO1176" s="2"/>
    </row>
    <row r="1177" spans="18:67" x14ac:dyDescent="0.2">
      <c r="R1177" s="2"/>
      <c r="S1177" s="2"/>
      <c r="T1177" s="2"/>
      <c r="U1177" s="2"/>
      <c r="V1177" s="2"/>
      <c r="W1177" s="2"/>
      <c r="BD1177" s="2"/>
      <c r="BE1177" s="2"/>
      <c r="BF1177" s="2"/>
      <c r="BG1177" s="2"/>
      <c r="BH1177" s="2"/>
      <c r="BI1177" s="2"/>
      <c r="BM1177" s="2"/>
      <c r="BN1177" s="2"/>
      <c r="BO1177" s="2"/>
    </row>
    <row r="1178" spans="18:67" x14ac:dyDescent="0.2">
      <c r="R1178" s="2"/>
      <c r="S1178" s="2"/>
      <c r="T1178" s="2"/>
      <c r="U1178" s="2"/>
      <c r="V1178" s="2"/>
      <c r="W1178" s="2"/>
      <c r="BD1178" s="2"/>
      <c r="BE1178" s="2"/>
      <c r="BF1178" s="2"/>
      <c r="BG1178" s="2"/>
      <c r="BH1178" s="2"/>
      <c r="BI1178" s="2"/>
      <c r="BM1178" s="2"/>
      <c r="BN1178" s="2"/>
      <c r="BO1178" s="2"/>
    </row>
    <row r="1179" spans="18:67" x14ac:dyDescent="0.2">
      <c r="R1179" s="2"/>
      <c r="S1179" s="2"/>
      <c r="T1179" s="2"/>
      <c r="U1179" s="2"/>
      <c r="V1179" s="2"/>
      <c r="W1179" s="2"/>
      <c r="BD1179" s="2"/>
      <c r="BE1179" s="2"/>
      <c r="BF1179" s="2"/>
      <c r="BG1179" s="2"/>
      <c r="BH1179" s="2"/>
      <c r="BI1179" s="2"/>
      <c r="BM1179" s="2"/>
      <c r="BN1179" s="2"/>
      <c r="BO1179" s="2"/>
    </row>
    <row r="1180" spans="18:67" x14ac:dyDescent="0.2">
      <c r="R1180" s="2"/>
      <c r="S1180" s="2"/>
      <c r="T1180" s="2"/>
      <c r="U1180" s="2"/>
      <c r="V1180" s="2"/>
      <c r="W1180" s="2"/>
      <c r="BD1180" s="2"/>
      <c r="BE1180" s="2"/>
      <c r="BF1180" s="2"/>
      <c r="BG1180" s="2"/>
      <c r="BH1180" s="2"/>
      <c r="BI1180" s="2"/>
      <c r="BM1180" s="2"/>
      <c r="BN1180" s="2"/>
      <c r="BO1180" s="2"/>
    </row>
    <row r="1181" spans="18:67" x14ac:dyDescent="0.2">
      <c r="R1181" s="2"/>
      <c r="S1181" s="2"/>
      <c r="T1181" s="2"/>
      <c r="U1181" s="2"/>
      <c r="V1181" s="2"/>
      <c r="W1181" s="2"/>
      <c r="BD1181" s="2"/>
      <c r="BE1181" s="2"/>
      <c r="BF1181" s="2"/>
      <c r="BG1181" s="2"/>
      <c r="BH1181" s="2"/>
      <c r="BI1181" s="2"/>
      <c r="BM1181" s="2"/>
      <c r="BN1181" s="2"/>
      <c r="BO1181" s="2"/>
    </row>
    <row r="1182" spans="18:67" x14ac:dyDescent="0.2">
      <c r="R1182" s="2"/>
      <c r="S1182" s="2"/>
      <c r="T1182" s="2"/>
      <c r="U1182" s="2"/>
      <c r="V1182" s="2"/>
      <c r="W1182" s="2"/>
      <c r="BD1182" s="2"/>
      <c r="BE1182" s="2"/>
      <c r="BF1182" s="2"/>
      <c r="BG1182" s="2"/>
      <c r="BH1182" s="2"/>
      <c r="BI1182" s="2"/>
      <c r="BM1182" s="2"/>
      <c r="BN1182" s="2"/>
      <c r="BO1182" s="2"/>
    </row>
    <row r="1183" spans="18:67" x14ac:dyDescent="0.2">
      <c r="R1183" s="2"/>
      <c r="S1183" s="2"/>
      <c r="T1183" s="2"/>
      <c r="U1183" s="2"/>
      <c r="V1183" s="2"/>
      <c r="W1183" s="2"/>
      <c r="BD1183" s="2"/>
      <c r="BE1183" s="2"/>
      <c r="BF1183" s="2"/>
      <c r="BG1183" s="2"/>
      <c r="BH1183" s="2"/>
      <c r="BI1183" s="2"/>
      <c r="BM1183" s="2"/>
      <c r="BN1183" s="2"/>
      <c r="BO1183" s="2"/>
    </row>
    <row r="1184" spans="18:67" x14ac:dyDescent="0.2">
      <c r="R1184" s="2"/>
      <c r="S1184" s="2"/>
      <c r="T1184" s="2"/>
      <c r="U1184" s="2"/>
      <c r="V1184" s="2"/>
      <c r="W1184" s="2"/>
      <c r="BD1184" s="2"/>
      <c r="BE1184" s="2"/>
      <c r="BF1184" s="2"/>
      <c r="BG1184" s="2"/>
      <c r="BH1184" s="2"/>
      <c r="BI1184" s="2"/>
      <c r="BM1184" s="2"/>
      <c r="BN1184" s="2"/>
      <c r="BO1184" s="2"/>
    </row>
    <row r="1185" spans="18:67" x14ac:dyDescent="0.2">
      <c r="R1185" s="2"/>
      <c r="S1185" s="2"/>
      <c r="T1185" s="2"/>
      <c r="U1185" s="2"/>
      <c r="V1185" s="2"/>
      <c r="W1185" s="2"/>
      <c r="BD1185" s="2"/>
      <c r="BE1185" s="2"/>
      <c r="BF1185" s="2"/>
      <c r="BG1185" s="2"/>
      <c r="BH1185" s="2"/>
      <c r="BI1185" s="2"/>
      <c r="BM1185" s="2"/>
      <c r="BN1185" s="2"/>
      <c r="BO1185" s="2"/>
    </row>
    <row r="1186" spans="18:67" x14ac:dyDescent="0.2">
      <c r="R1186" s="2"/>
      <c r="S1186" s="2"/>
      <c r="T1186" s="2"/>
      <c r="U1186" s="2"/>
      <c r="V1186" s="2"/>
      <c r="W1186" s="2"/>
      <c r="BD1186" s="2"/>
      <c r="BE1186" s="2"/>
      <c r="BF1186" s="2"/>
      <c r="BG1186" s="2"/>
      <c r="BH1186" s="2"/>
      <c r="BI1186" s="2"/>
      <c r="BM1186" s="2"/>
      <c r="BN1186" s="2"/>
      <c r="BO1186" s="2"/>
    </row>
    <row r="1187" spans="18:67" x14ac:dyDescent="0.2">
      <c r="R1187" s="2"/>
      <c r="S1187" s="2"/>
      <c r="T1187" s="2"/>
      <c r="U1187" s="2"/>
      <c r="V1187" s="2"/>
      <c r="W1187" s="2"/>
      <c r="BD1187" s="2"/>
      <c r="BE1187" s="2"/>
      <c r="BF1187" s="2"/>
      <c r="BG1187" s="2"/>
      <c r="BH1187" s="2"/>
      <c r="BI1187" s="2"/>
      <c r="BM1187" s="2"/>
      <c r="BN1187" s="2"/>
      <c r="BO1187" s="2"/>
    </row>
    <row r="1188" spans="18:67" x14ac:dyDescent="0.2">
      <c r="R1188" s="2"/>
      <c r="S1188" s="2"/>
      <c r="T1188" s="2"/>
      <c r="U1188" s="2"/>
      <c r="V1188" s="2"/>
      <c r="W1188" s="2"/>
      <c r="BD1188" s="2"/>
      <c r="BE1188" s="2"/>
      <c r="BF1188" s="2"/>
      <c r="BG1188" s="2"/>
      <c r="BH1188" s="2"/>
      <c r="BI1188" s="2"/>
      <c r="BM1188" s="2"/>
      <c r="BN1188" s="2"/>
      <c r="BO1188" s="2"/>
    </row>
    <row r="1189" spans="18:67" x14ac:dyDescent="0.2">
      <c r="R1189" s="2"/>
      <c r="S1189" s="2"/>
      <c r="T1189" s="2"/>
      <c r="U1189" s="2"/>
      <c r="V1189" s="2"/>
      <c r="W1189" s="2"/>
      <c r="BD1189" s="2"/>
      <c r="BE1189" s="2"/>
      <c r="BF1189" s="2"/>
      <c r="BG1189" s="2"/>
      <c r="BH1189" s="2"/>
      <c r="BI1189" s="2"/>
      <c r="BM1189" s="2"/>
      <c r="BN1189" s="2"/>
      <c r="BO1189" s="2"/>
    </row>
    <row r="1190" spans="18:67" x14ac:dyDescent="0.2">
      <c r="R1190" s="2"/>
      <c r="S1190" s="2"/>
      <c r="T1190" s="2"/>
      <c r="U1190" s="2"/>
      <c r="V1190" s="2"/>
      <c r="W1190" s="2"/>
      <c r="BD1190" s="2"/>
      <c r="BE1190" s="2"/>
      <c r="BF1190" s="2"/>
      <c r="BG1190" s="2"/>
      <c r="BH1190" s="2"/>
      <c r="BI1190" s="2"/>
      <c r="BM1190" s="2"/>
      <c r="BN1190" s="2"/>
      <c r="BO1190" s="2"/>
    </row>
    <row r="1191" spans="18:67" x14ac:dyDescent="0.2">
      <c r="R1191" s="2"/>
      <c r="S1191" s="2"/>
      <c r="T1191" s="2"/>
      <c r="U1191" s="2"/>
      <c r="V1191" s="2"/>
      <c r="W1191" s="2"/>
      <c r="BD1191" s="2"/>
      <c r="BE1191" s="2"/>
      <c r="BF1191" s="2"/>
      <c r="BG1191" s="2"/>
      <c r="BH1191" s="2"/>
      <c r="BI1191" s="2"/>
      <c r="BM1191" s="2"/>
      <c r="BN1191" s="2"/>
      <c r="BO1191" s="2"/>
    </row>
    <row r="1192" spans="18:67" x14ac:dyDescent="0.2">
      <c r="R1192" s="2"/>
      <c r="S1192" s="2"/>
      <c r="T1192" s="2"/>
      <c r="U1192" s="2"/>
      <c r="V1192" s="2"/>
      <c r="W1192" s="2"/>
      <c r="BD1192" s="2"/>
      <c r="BE1192" s="2"/>
      <c r="BF1192" s="2"/>
      <c r="BG1192" s="2"/>
      <c r="BH1192" s="2"/>
      <c r="BI1192" s="2"/>
      <c r="BM1192" s="2"/>
      <c r="BN1192" s="2"/>
      <c r="BO1192" s="2"/>
    </row>
    <row r="1193" spans="18:67" x14ac:dyDescent="0.2">
      <c r="R1193" s="2"/>
      <c r="S1193" s="2"/>
      <c r="T1193" s="2"/>
      <c r="U1193" s="2"/>
      <c r="V1193" s="2"/>
      <c r="W1193" s="2"/>
      <c r="BD1193" s="2"/>
      <c r="BE1193" s="2"/>
      <c r="BF1193" s="2"/>
      <c r="BG1193" s="2"/>
      <c r="BH1193" s="2"/>
      <c r="BI1193" s="2"/>
      <c r="BM1193" s="2"/>
      <c r="BN1193" s="2"/>
      <c r="BO1193" s="2"/>
    </row>
    <row r="1194" spans="18:67" x14ac:dyDescent="0.2">
      <c r="R1194" s="2"/>
      <c r="S1194" s="2"/>
      <c r="T1194" s="2"/>
      <c r="U1194" s="2"/>
      <c r="V1194" s="2"/>
      <c r="W1194" s="2"/>
      <c r="BD1194" s="2"/>
      <c r="BE1194" s="2"/>
      <c r="BF1194" s="2"/>
      <c r="BG1194" s="2"/>
      <c r="BH1194" s="2"/>
      <c r="BI1194" s="2"/>
      <c r="BM1194" s="2"/>
      <c r="BN1194" s="2"/>
      <c r="BO1194" s="2"/>
    </row>
    <row r="1195" spans="18:67" x14ac:dyDescent="0.2">
      <c r="R1195" s="2"/>
      <c r="S1195" s="2"/>
      <c r="T1195" s="2"/>
      <c r="U1195" s="2"/>
      <c r="V1195" s="2"/>
      <c r="W1195" s="2"/>
      <c r="BD1195" s="2"/>
      <c r="BE1195" s="2"/>
      <c r="BF1195" s="2"/>
      <c r="BG1195" s="2"/>
      <c r="BH1195" s="2"/>
      <c r="BI1195" s="2"/>
      <c r="BM1195" s="2"/>
      <c r="BN1195" s="2"/>
      <c r="BO1195" s="2"/>
    </row>
    <row r="1196" spans="18:67" x14ac:dyDescent="0.2">
      <c r="R1196" s="2"/>
      <c r="S1196" s="2"/>
      <c r="T1196" s="2"/>
      <c r="U1196" s="2"/>
      <c r="V1196" s="2"/>
      <c r="W1196" s="2"/>
      <c r="BD1196" s="2"/>
      <c r="BE1196" s="2"/>
      <c r="BF1196" s="2"/>
      <c r="BG1196" s="2"/>
      <c r="BH1196" s="2"/>
      <c r="BI1196" s="2"/>
      <c r="BM1196" s="2"/>
      <c r="BN1196" s="2"/>
      <c r="BO1196" s="2"/>
    </row>
    <row r="1197" spans="18:67" x14ac:dyDescent="0.2">
      <c r="R1197" s="2"/>
      <c r="S1197" s="2"/>
      <c r="T1197" s="2"/>
      <c r="U1197" s="2"/>
      <c r="V1197" s="2"/>
      <c r="W1197" s="2"/>
      <c r="BD1197" s="2"/>
      <c r="BE1197" s="2"/>
      <c r="BF1197" s="2"/>
      <c r="BG1197" s="2"/>
      <c r="BH1197" s="2"/>
      <c r="BI1197" s="2"/>
      <c r="BM1197" s="2"/>
      <c r="BN1197" s="2"/>
      <c r="BO1197" s="2"/>
    </row>
    <row r="1198" spans="18:67" x14ac:dyDescent="0.2">
      <c r="R1198" s="2"/>
      <c r="S1198" s="2"/>
      <c r="T1198" s="2"/>
      <c r="U1198" s="2"/>
      <c r="V1198" s="2"/>
      <c r="W1198" s="2"/>
      <c r="BD1198" s="2"/>
      <c r="BE1198" s="2"/>
      <c r="BF1198" s="2"/>
      <c r="BG1198" s="2"/>
      <c r="BH1198" s="2"/>
      <c r="BI1198" s="2"/>
      <c r="BM1198" s="2"/>
      <c r="BN1198" s="2"/>
      <c r="BO1198" s="2"/>
    </row>
    <row r="1199" spans="18:67" x14ac:dyDescent="0.2">
      <c r="R1199" s="2"/>
      <c r="S1199" s="2"/>
      <c r="T1199" s="2"/>
      <c r="U1199" s="2"/>
      <c r="V1199" s="2"/>
      <c r="W1199" s="2"/>
      <c r="BD1199" s="2"/>
      <c r="BE1199" s="2"/>
      <c r="BF1199" s="2"/>
      <c r="BG1199" s="2"/>
      <c r="BH1199" s="2"/>
      <c r="BI1199" s="2"/>
      <c r="BM1199" s="2"/>
      <c r="BN1199" s="2"/>
      <c r="BO1199" s="2"/>
    </row>
    <row r="1200" spans="18:67" x14ac:dyDescent="0.2">
      <c r="R1200" s="2"/>
      <c r="S1200" s="2"/>
      <c r="T1200" s="2"/>
      <c r="U1200" s="2"/>
      <c r="V1200" s="2"/>
      <c r="W1200" s="2"/>
      <c r="BD1200" s="2"/>
      <c r="BE1200" s="2"/>
      <c r="BF1200" s="2"/>
      <c r="BG1200" s="2"/>
      <c r="BH1200" s="2"/>
      <c r="BI1200" s="2"/>
      <c r="BM1200" s="2"/>
      <c r="BN1200" s="2"/>
      <c r="BO1200" s="2"/>
    </row>
    <row r="1201" spans="18:67" x14ac:dyDescent="0.2">
      <c r="R1201" s="2"/>
      <c r="S1201" s="2"/>
      <c r="T1201" s="2"/>
      <c r="U1201" s="2"/>
      <c r="V1201" s="2"/>
      <c r="W1201" s="2"/>
      <c r="BD1201" s="2"/>
      <c r="BE1201" s="2"/>
      <c r="BF1201" s="2"/>
      <c r="BG1201" s="2"/>
      <c r="BH1201" s="2"/>
      <c r="BI1201" s="2"/>
      <c r="BM1201" s="2"/>
      <c r="BN1201" s="2"/>
      <c r="BO1201" s="2"/>
    </row>
    <row r="1202" spans="18:67" x14ac:dyDescent="0.2">
      <c r="R1202" s="2"/>
      <c r="S1202" s="2"/>
      <c r="T1202" s="2"/>
      <c r="U1202" s="2"/>
      <c r="V1202" s="2"/>
      <c r="W1202" s="2"/>
      <c r="BD1202" s="2"/>
      <c r="BE1202" s="2"/>
      <c r="BF1202" s="2"/>
      <c r="BG1202" s="2"/>
      <c r="BH1202" s="2"/>
      <c r="BI1202" s="2"/>
      <c r="BM1202" s="2"/>
      <c r="BN1202" s="2"/>
      <c r="BO1202" s="2"/>
    </row>
    <row r="1203" spans="18:67" x14ac:dyDescent="0.2">
      <c r="R1203" s="2"/>
      <c r="S1203" s="2"/>
      <c r="T1203" s="2"/>
      <c r="U1203" s="2"/>
      <c r="V1203" s="2"/>
      <c r="W1203" s="2"/>
      <c r="BD1203" s="2"/>
      <c r="BE1203" s="2"/>
      <c r="BF1203" s="2"/>
      <c r="BG1203" s="2"/>
      <c r="BH1203" s="2"/>
      <c r="BI1203" s="2"/>
      <c r="BM1203" s="2"/>
      <c r="BN1203" s="2"/>
      <c r="BO1203" s="2"/>
    </row>
    <row r="1204" spans="18:67" x14ac:dyDescent="0.2">
      <c r="R1204" s="2"/>
      <c r="S1204" s="2"/>
      <c r="T1204" s="2"/>
      <c r="U1204" s="2"/>
      <c r="V1204" s="2"/>
      <c r="W1204" s="2"/>
      <c r="BD1204" s="2"/>
      <c r="BE1204" s="2"/>
      <c r="BF1204" s="2"/>
      <c r="BG1204" s="2"/>
      <c r="BH1204" s="2"/>
      <c r="BI1204" s="2"/>
      <c r="BM1204" s="2"/>
      <c r="BN1204" s="2"/>
      <c r="BO1204" s="2"/>
    </row>
    <row r="1205" spans="18:67" x14ac:dyDescent="0.2">
      <c r="R1205" s="2"/>
      <c r="S1205" s="2"/>
      <c r="T1205" s="2"/>
      <c r="U1205" s="2"/>
      <c r="V1205" s="2"/>
      <c r="W1205" s="2"/>
      <c r="BD1205" s="2"/>
      <c r="BE1205" s="2"/>
      <c r="BF1205" s="2"/>
      <c r="BG1205" s="2"/>
      <c r="BH1205" s="2"/>
      <c r="BI1205" s="2"/>
      <c r="BM1205" s="2"/>
      <c r="BN1205" s="2"/>
      <c r="BO1205" s="2"/>
    </row>
    <row r="1206" spans="18:67" x14ac:dyDescent="0.2">
      <c r="R1206" s="2"/>
      <c r="S1206" s="2"/>
      <c r="T1206" s="2"/>
      <c r="U1206" s="2"/>
      <c r="V1206" s="2"/>
      <c r="W1206" s="2"/>
      <c r="BD1206" s="2"/>
      <c r="BE1206" s="2"/>
      <c r="BF1206" s="2"/>
      <c r="BG1206" s="2"/>
      <c r="BH1206" s="2"/>
      <c r="BI1206" s="2"/>
      <c r="BM1206" s="2"/>
      <c r="BN1206" s="2"/>
      <c r="BO1206" s="2"/>
    </row>
    <row r="1207" spans="18:67" x14ac:dyDescent="0.2">
      <c r="R1207" s="2"/>
      <c r="S1207" s="2"/>
      <c r="T1207" s="2"/>
      <c r="U1207" s="2"/>
      <c r="V1207" s="2"/>
      <c r="W1207" s="2"/>
      <c r="BD1207" s="2"/>
      <c r="BE1207" s="2"/>
      <c r="BF1207" s="2"/>
      <c r="BG1207" s="2"/>
      <c r="BH1207" s="2"/>
      <c r="BI1207" s="2"/>
      <c r="BM1207" s="2"/>
      <c r="BN1207" s="2"/>
      <c r="BO1207" s="2"/>
    </row>
    <row r="1208" spans="18:67" x14ac:dyDescent="0.2">
      <c r="R1208" s="2"/>
      <c r="S1208" s="2"/>
      <c r="T1208" s="2"/>
      <c r="U1208" s="2"/>
      <c r="V1208" s="2"/>
      <c r="W1208" s="2"/>
      <c r="BD1208" s="2"/>
      <c r="BE1208" s="2"/>
      <c r="BF1208" s="2"/>
      <c r="BG1208" s="2"/>
      <c r="BH1208" s="2"/>
      <c r="BI1208" s="2"/>
      <c r="BM1208" s="2"/>
      <c r="BN1208" s="2"/>
      <c r="BO1208" s="2"/>
    </row>
    <row r="1209" spans="18:67" x14ac:dyDescent="0.2">
      <c r="R1209" s="2"/>
      <c r="S1209" s="2"/>
      <c r="T1209" s="2"/>
      <c r="U1209" s="2"/>
      <c r="V1209" s="2"/>
      <c r="W1209" s="2"/>
      <c r="BD1209" s="2"/>
      <c r="BE1209" s="2"/>
      <c r="BF1209" s="2"/>
      <c r="BG1209" s="2"/>
      <c r="BH1209" s="2"/>
      <c r="BI1209" s="2"/>
      <c r="BM1209" s="2"/>
      <c r="BN1209" s="2"/>
      <c r="BO1209" s="2"/>
    </row>
    <row r="1210" spans="18:67" x14ac:dyDescent="0.2">
      <c r="R1210" s="2"/>
      <c r="S1210" s="2"/>
      <c r="T1210" s="2"/>
      <c r="U1210" s="2"/>
      <c r="V1210" s="2"/>
      <c r="W1210" s="2"/>
      <c r="BD1210" s="2"/>
      <c r="BE1210" s="2"/>
      <c r="BF1210" s="2"/>
      <c r="BG1210" s="2"/>
      <c r="BH1210" s="2"/>
      <c r="BI1210" s="2"/>
      <c r="BM1210" s="2"/>
      <c r="BN1210" s="2"/>
      <c r="BO1210" s="2"/>
    </row>
    <row r="1211" spans="18:67" x14ac:dyDescent="0.2">
      <c r="R1211" s="2"/>
      <c r="S1211" s="2"/>
      <c r="T1211" s="2"/>
      <c r="U1211" s="2"/>
      <c r="V1211" s="2"/>
      <c r="W1211" s="2"/>
      <c r="BD1211" s="2"/>
      <c r="BE1211" s="2"/>
      <c r="BF1211" s="2"/>
      <c r="BG1211" s="2"/>
      <c r="BH1211" s="2"/>
      <c r="BI1211" s="2"/>
      <c r="BM1211" s="2"/>
      <c r="BN1211" s="2"/>
      <c r="BO1211" s="2"/>
    </row>
    <row r="1212" spans="18:67" x14ac:dyDescent="0.2">
      <c r="R1212" s="2"/>
      <c r="S1212" s="2"/>
      <c r="T1212" s="2"/>
      <c r="U1212" s="2"/>
      <c r="V1212" s="2"/>
      <c r="W1212" s="2"/>
      <c r="BD1212" s="2"/>
      <c r="BE1212" s="2"/>
      <c r="BF1212" s="2"/>
      <c r="BG1212" s="2"/>
      <c r="BH1212" s="2"/>
      <c r="BI1212" s="2"/>
      <c r="BM1212" s="2"/>
      <c r="BN1212" s="2"/>
      <c r="BO1212" s="2"/>
    </row>
    <row r="1213" spans="18:67" x14ac:dyDescent="0.2">
      <c r="R1213" s="2"/>
      <c r="S1213" s="2"/>
      <c r="T1213" s="2"/>
      <c r="U1213" s="2"/>
      <c r="V1213" s="2"/>
      <c r="W1213" s="2"/>
      <c r="BD1213" s="2"/>
      <c r="BE1213" s="2"/>
      <c r="BF1213" s="2"/>
      <c r="BG1213" s="2"/>
      <c r="BH1213" s="2"/>
      <c r="BI1213" s="2"/>
      <c r="BM1213" s="2"/>
      <c r="BN1213" s="2"/>
      <c r="BO1213" s="2"/>
    </row>
    <row r="1214" spans="18:67" x14ac:dyDescent="0.2">
      <c r="R1214" s="2"/>
      <c r="S1214" s="2"/>
      <c r="T1214" s="2"/>
      <c r="U1214" s="2"/>
      <c r="V1214" s="2"/>
      <c r="W1214" s="2"/>
      <c r="BD1214" s="2"/>
      <c r="BE1214" s="2"/>
      <c r="BF1214" s="2"/>
      <c r="BG1214" s="2"/>
      <c r="BH1214" s="2"/>
      <c r="BI1214" s="2"/>
      <c r="BM1214" s="2"/>
      <c r="BN1214" s="2"/>
      <c r="BO1214" s="2"/>
    </row>
    <row r="1215" spans="18:67" x14ac:dyDescent="0.2">
      <c r="R1215" s="2"/>
      <c r="S1215" s="2"/>
      <c r="T1215" s="2"/>
      <c r="U1215" s="2"/>
      <c r="V1215" s="2"/>
      <c r="W1215" s="2"/>
      <c r="BD1215" s="2"/>
      <c r="BE1215" s="2"/>
      <c r="BF1215" s="2"/>
      <c r="BG1215" s="2"/>
      <c r="BH1215" s="2"/>
      <c r="BI1215" s="2"/>
      <c r="BM1215" s="2"/>
      <c r="BN1215" s="2"/>
      <c r="BO1215" s="2"/>
    </row>
    <row r="1216" spans="18:67" x14ac:dyDescent="0.2">
      <c r="R1216" s="2"/>
      <c r="S1216" s="2"/>
      <c r="T1216" s="2"/>
      <c r="U1216" s="2"/>
      <c r="V1216" s="2"/>
      <c r="W1216" s="2"/>
      <c r="BD1216" s="2"/>
      <c r="BE1216" s="2"/>
      <c r="BF1216" s="2"/>
      <c r="BG1216" s="2"/>
      <c r="BH1216" s="2"/>
      <c r="BI1216" s="2"/>
      <c r="BM1216" s="2"/>
      <c r="BN1216" s="2"/>
      <c r="BO1216" s="2"/>
    </row>
    <row r="1217" spans="18:67" x14ac:dyDescent="0.2">
      <c r="R1217" s="2"/>
      <c r="S1217" s="2"/>
      <c r="T1217" s="2"/>
      <c r="U1217" s="2"/>
      <c r="V1217" s="2"/>
      <c r="W1217" s="2"/>
      <c r="BD1217" s="2"/>
      <c r="BE1217" s="2"/>
      <c r="BF1217" s="2"/>
      <c r="BG1217" s="2"/>
      <c r="BH1217" s="2"/>
      <c r="BI1217" s="2"/>
      <c r="BM1217" s="2"/>
      <c r="BN1217" s="2"/>
      <c r="BO1217" s="2"/>
    </row>
    <row r="1218" spans="18:67" x14ac:dyDescent="0.2">
      <c r="R1218" s="2"/>
      <c r="S1218" s="2"/>
      <c r="T1218" s="2"/>
      <c r="U1218" s="2"/>
      <c r="V1218" s="2"/>
      <c r="W1218" s="2"/>
      <c r="BD1218" s="2"/>
      <c r="BE1218" s="2"/>
      <c r="BF1218" s="2"/>
      <c r="BG1218" s="2"/>
      <c r="BH1218" s="2"/>
      <c r="BI1218" s="2"/>
      <c r="BM1218" s="2"/>
      <c r="BN1218" s="2"/>
      <c r="BO1218" s="2"/>
    </row>
    <row r="1219" spans="18:67" x14ac:dyDescent="0.2">
      <c r="R1219" s="2"/>
      <c r="S1219" s="2"/>
      <c r="T1219" s="2"/>
      <c r="U1219" s="2"/>
      <c r="V1219" s="2"/>
      <c r="W1219" s="2"/>
      <c r="BD1219" s="2"/>
      <c r="BE1219" s="2"/>
      <c r="BF1219" s="2"/>
      <c r="BG1219" s="2"/>
      <c r="BH1219" s="2"/>
      <c r="BI1219" s="2"/>
      <c r="BM1219" s="2"/>
      <c r="BN1219" s="2"/>
      <c r="BO1219" s="2"/>
    </row>
    <row r="1220" spans="18:67" x14ac:dyDescent="0.2">
      <c r="R1220" s="2"/>
      <c r="S1220" s="2"/>
      <c r="T1220" s="2"/>
      <c r="U1220" s="2"/>
      <c r="V1220" s="2"/>
      <c r="W1220" s="2"/>
      <c r="BD1220" s="2"/>
      <c r="BE1220" s="2"/>
      <c r="BF1220" s="2"/>
      <c r="BG1220" s="2"/>
      <c r="BH1220" s="2"/>
      <c r="BI1220" s="2"/>
      <c r="BM1220" s="2"/>
      <c r="BN1220" s="2"/>
      <c r="BO1220" s="2"/>
    </row>
    <row r="1221" spans="18:67" x14ac:dyDescent="0.2">
      <c r="R1221" s="2"/>
      <c r="S1221" s="2"/>
      <c r="T1221" s="2"/>
      <c r="U1221" s="2"/>
      <c r="V1221" s="2"/>
      <c r="W1221" s="2"/>
      <c r="BD1221" s="2"/>
      <c r="BE1221" s="2"/>
      <c r="BF1221" s="2"/>
      <c r="BG1221" s="2"/>
      <c r="BH1221" s="2"/>
      <c r="BI1221" s="2"/>
      <c r="BM1221" s="2"/>
      <c r="BN1221" s="2"/>
      <c r="BO1221" s="2"/>
    </row>
    <row r="1222" spans="18:67" x14ac:dyDescent="0.2">
      <c r="R1222" s="2"/>
      <c r="S1222" s="2"/>
      <c r="T1222" s="2"/>
      <c r="U1222" s="2"/>
      <c r="V1222" s="2"/>
      <c r="W1222" s="2"/>
      <c r="BD1222" s="2"/>
      <c r="BE1222" s="2"/>
      <c r="BF1222" s="2"/>
      <c r="BG1222" s="2"/>
      <c r="BH1222" s="2"/>
      <c r="BI1222" s="2"/>
      <c r="BM1222" s="2"/>
      <c r="BN1222" s="2"/>
      <c r="BO1222" s="2"/>
    </row>
    <row r="1223" spans="18:67" x14ac:dyDescent="0.2">
      <c r="R1223" s="2"/>
      <c r="S1223" s="2"/>
      <c r="T1223" s="2"/>
      <c r="U1223" s="2"/>
      <c r="V1223" s="2"/>
      <c r="W1223" s="2"/>
      <c r="BD1223" s="2"/>
      <c r="BE1223" s="2"/>
      <c r="BF1223" s="2"/>
      <c r="BG1223" s="2"/>
      <c r="BH1223" s="2"/>
      <c r="BI1223" s="2"/>
      <c r="BM1223" s="2"/>
      <c r="BN1223" s="2"/>
      <c r="BO1223" s="2"/>
    </row>
    <row r="1224" spans="18:67" x14ac:dyDescent="0.2">
      <c r="R1224" s="2"/>
      <c r="S1224" s="2"/>
      <c r="T1224" s="2"/>
      <c r="U1224" s="2"/>
      <c r="V1224" s="2"/>
      <c r="W1224" s="2"/>
      <c r="BD1224" s="2"/>
      <c r="BE1224" s="2"/>
      <c r="BF1224" s="2"/>
      <c r="BG1224" s="2"/>
      <c r="BH1224" s="2"/>
      <c r="BI1224" s="2"/>
      <c r="BM1224" s="2"/>
      <c r="BN1224" s="2"/>
      <c r="BO1224" s="2"/>
    </row>
    <row r="1225" spans="18:67" x14ac:dyDescent="0.2">
      <c r="R1225" s="2"/>
      <c r="S1225" s="2"/>
      <c r="T1225" s="2"/>
      <c r="U1225" s="2"/>
      <c r="V1225" s="2"/>
      <c r="W1225" s="2"/>
      <c r="BD1225" s="2"/>
      <c r="BE1225" s="2"/>
      <c r="BF1225" s="2"/>
      <c r="BG1225" s="2"/>
      <c r="BH1225" s="2"/>
      <c r="BI1225" s="2"/>
      <c r="BM1225" s="2"/>
      <c r="BN1225" s="2"/>
      <c r="BO1225" s="2"/>
    </row>
    <row r="1226" spans="18:67" x14ac:dyDescent="0.2">
      <c r="R1226" s="2"/>
      <c r="S1226" s="2"/>
      <c r="T1226" s="2"/>
      <c r="U1226" s="2"/>
      <c r="V1226" s="2"/>
      <c r="W1226" s="2"/>
      <c r="BD1226" s="2"/>
      <c r="BE1226" s="2"/>
      <c r="BF1226" s="2"/>
      <c r="BG1226" s="2"/>
      <c r="BH1226" s="2"/>
      <c r="BI1226" s="2"/>
      <c r="BM1226" s="2"/>
      <c r="BN1226" s="2"/>
      <c r="BO1226" s="2"/>
    </row>
    <row r="1227" spans="18:67" x14ac:dyDescent="0.2">
      <c r="R1227" s="2"/>
      <c r="S1227" s="2"/>
      <c r="T1227" s="2"/>
      <c r="U1227" s="2"/>
      <c r="V1227" s="2"/>
      <c r="W1227" s="2"/>
      <c r="BD1227" s="2"/>
      <c r="BE1227" s="2"/>
      <c r="BF1227" s="2"/>
      <c r="BG1227" s="2"/>
      <c r="BH1227" s="2"/>
      <c r="BI1227" s="2"/>
      <c r="BM1227" s="2"/>
      <c r="BN1227" s="2"/>
      <c r="BO1227" s="2"/>
    </row>
    <row r="1228" spans="18:67" x14ac:dyDescent="0.2">
      <c r="R1228" s="2"/>
      <c r="S1228" s="2"/>
      <c r="T1228" s="2"/>
      <c r="U1228" s="2"/>
      <c r="V1228" s="2"/>
      <c r="W1228" s="2"/>
      <c r="BD1228" s="2"/>
      <c r="BE1228" s="2"/>
      <c r="BF1228" s="2"/>
      <c r="BG1228" s="2"/>
      <c r="BH1228" s="2"/>
      <c r="BI1228" s="2"/>
      <c r="BM1228" s="2"/>
      <c r="BN1228" s="2"/>
      <c r="BO1228" s="2"/>
    </row>
    <row r="1229" spans="18:67" x14ac:dyDescent="0.2">
      <c r="R1229" s="2"/>
      <c r="S1229" s="2"/>
      <c r="T1229" s="2"/>
      <c r="U1229" s="2"/>
      <c r="V1229" s="2"/>
      <c r="W1229" s="2"/>
      <c r="BD1229" s="2"/>
      <c r="BE1229" s="2"/>
      <c r="BF1229" s="2"/>
      <c r="BG1229" s="2"/>
      <c r="BH1229" s="2"/>
      <c r="BI1229" s="2"/>
      <c r="BM1229" s="2"/>
      <c r="BN1229" s="2"/>
      <c r="BO1229" s="2"/>
    </row>
    <row r="1230" spans="18:67" x14ac:dyDescent="0.2">
      <c r="R1230" s="2"/>
      <c r="S1230" s="2"/>
      <c r="T1230" s="2"/>
      <c r="U1230" s="2"/>
      <c r="V1230" s="2"/>
      <c r="W1230" s="2"/>
      <c r="BD1230" s="2"/>
      <c r="BE1230" s="2"/>
      <c r="BF1230" s="2"/>
      <c r="BG1230" s="2"/>
      <c r="BH1230" s="2"/>
      <c r="BI1230" s="2"/>
      <c r="BM1230" s="2"/>
      <c r="BN1230" s="2"/>
      <c r="BO1230" s="2"/>
    </row>
    <row r="1231" spans="18:67" x14ac:dyDescent="0.2">
      <c r="R1231" s="2"/>
      <c r="S1231" s="2"/>
      <c r="T1231" s="2"/>
      <c r="U1231" s="2"/>
      <c r="V1231" s="2"/>
      <c r="W1231" s="2"/>
      <c r="BD1231" s="2"/>
      <c r="BE1231" s="2"/>
      <c r="BF1231" s="2"/>
      <c r="BG1231" s="2"/>
      <c r="BH1231" s="2"/>
      <c r="BI1231" s="2"/>
      <c r="BM1231" s="2"/>
      <c r="BN1231" s="2"/>
      <c r="BO1231" s="2"/>
    </row>
    <row r="1232" spans="18:67" x14ac:dyDescent="0.2">
      <c r="R1232" s="2"/>
      <c r="S1232" s="2"/>
      <c r="T1232" s="2"/>
      <c r="U1232" s="2"/>
      <c r="V1232" s="2"/>
      <c r="W1232" s="2"/>
      <c r="BD1232" s="2"/>
      <c r="BE1232" s="2"/>
      <c r="BF1232" s="2"/>
      <c r="BG1232" s="2"/>
      <c r="BH1232" s="2"/>
      <c r="BI1232" s="2"/>
      <c r="BM1232" s="2"/>
      <c r="BN1232" s="2"/>
      <c r="BO1232" s="2"/>
    </row>
    <row r="1233" spans="18:67" x14ac:dyDescent="0.2">
      <c r="R1233" s="2"/>
      <c r="S1233" s="2"/>
      <c r="T1233" s="2"/>
      <c r="U1233" s="2"/>
      <c r="V1233" s="2"/>
      <c r="W1233" s="2"/>
      <c r="BD1233" s="2"/>
      <c r="BE1233" s="2"/>
      <c r="BF1233" s="2"/>
      <c r="BG1233" s="2"/>
      <c r="BH1233" s="2"/>
      <c r="BI1233" s="2"/>
      <c r="BM1233" s="2"/>
      <c r="BN1233" s="2"/>
      <c r="BO1233" s="2"/>
    </row>
    <row r="1234" spans="18:67" x14ac:dyDescent="0.2">
      <c r="R1234" s="2"/>
      <c r="S1234" s="2"/>
      <c r="T1234" s="2"/>
      <c r="U1234" s="2"/>
      <c r="V1234" s="2"/>
      <c r="W1234" s="2"/>
      <c r="BD1234" s="2"/>
      <c r="BE1234" s="2"/>
      <c r="BF1234" s="2"/>
      <c r="BG1234" s="2"/>
      <c r="BH1234" s="2"/>
      <c r="BI1234" s="2"/>
      <c r="BM1234" s="2"/>
      <c r="BN1234" s="2"/>
      <c r="BO1234" s="2"/>
    </row>
    <row r="1235" spans="18:67" x14ac:dyDescent="0.2">
      <c r="R1235" s="2"/>
      <c r="S1235" s="2"/>
      <c r="T1235" s="2"/>
      <c r="U1235" s="2"/>
      <c r="V1235" s="2"/>
      <c r="W1235" s="2"/>
      <c r="BD1235" s="2"/>
      <c r="BE1235" s="2"/>
      <c r="BF1235" s="2"/>
      <c r="BG1235" s="2"/>
      <c r="BH1235" s="2"/>
      <c r="BI1235" s="2"/>
      <c r="BM1235" s="2"/>
      <c r="BN1235" s="2"/>
      <c r="BO1235" s="2"/>
    </row>
    <row r="1236" spans="18:67" x14ac:dyDescent="0.2">
      <c r="R1236" s="2"/>
      <c r="S1236" s="2"/>
      <c r="T1236" s="2"/>
      <c r="U1236" s="2"/>
      <c r="V1236" s="2"/>
      <c r="W1236" s="2"/>
      <c r="BD1236" s="2"/>
      <c r="BE1236" s="2"/>
      <c r="BF1236" s="2"/>
      <c r="BG1236" s="2"/>
      <c r="BH1236" s="2"/>
      <c r="BI1236" s="2"/>
      <c r="BM1236" s="2"/>
      <c r="BN1236" s="2"/>
      <c r="BO1236" s="2"/>
    </row>
    <row r="1237" spans="18:67" x14ac:dyDescent="0.2">
      <c r="R1237" s="2"/>
      <c r="S1237" s="2"/>
      <c r="T1237" s="2"/>
      <c r="U1237" s="2"/>
      <c r="V1237" s="2"/>
      <c r="W1237" s="2"/>
      <c r="BD1237" s="2"/>
      <c r="BE1237" s="2"/>
      <c r="BF1237" s="2"/>
      <c r="BG1237" s="2"/>
      <c r="BH1237" s="2"/>
      <c r="BI1237" s="2"/>
      <c r="BM1237" s="2"/>
      <c r="BN1237" s="2"/>
      <c r="BO1237" s="2"/>
    </row>
    <row r="1238" spans="18:67" x14ac:dyDescent="0.2">
      <c r="R1238" s="2"/>
      <c r="S1238" s="2"/>
      <c r="T1238" s="2"/>
      <c r="U1238" s="2"/>
      <c r="V1238" s="2"/>
      <c r="W1238" s="2"/>
      <c r="BD1238" s="2"/>
      <c r="BE1238" s="2"/>
      <c r="BF1238" s="2"/>
      <c r="BG1238" s="2"/>
      <c r="BH1238" s="2"/>
      <c r="BI1238" s="2"/>
      <c r="BM1238" s="2"/>
      <c r="BN1238" s="2"/>
      <c r="BO1238" s="2"/>
    </row>
    <row r="1239" spans="18:67" x14ac:dyDescent="0.2">
      <c r="R1239" s="2"/>
      <c r="S1239" s="2"/>
      <c r="T1239" s="2"/>
      <c r="U1239" s="2"/>
      <c r="V1239" s="2"/>
      <c r="W1239" s="2"/>
      <c r="BD1239" s="2"/>
      <c r="BE1239" s="2"/>
      <c r="BF1239" s="2"/>
      <c r="BG1239" s="2"/>
      <c r="BH1239" s="2"/>
      <c r="BI1239" s="2"/>
      <c r="BM1239" s="2"/>
      <c r="BN1239" s="2"/>
      <c r="BO1239" s="2"/>
    </row>
    <row r="1240" spans="18:67" x14ac:dyDescent="0.2">
      <c r="R1240" s="2"/>
      <c r="S1240" s="2"/>
      <c r="T1240" s="2"/>
      <c r="U1240" s="2"/>
      <c r="V1240" s="2"/>
      <c r="W1240" s="2"/>
      <c r="BD1240" s="2"/>
      <c r="BE1240" s="2"/>
      <c r="BF1240" s="2"/>
      <c r="BG1240" s="2"/>
      <c r="BH1240" s="2"/>
      <c r="BI1240" s="2"/>
      <c r="BM1240" s="2"/>
      <c r="BN1240" s="2"/>
      <c r="BO1240" s="2"/>
    </row>
    <row r="1241" spans="18:67" x14ac:dyDescent="0.2">
      <c r="R1241" s="2"/>
      <c r="S1241" s="2"/>
      <c r="T1241" s="2"/>
      <c r="U1241" s="2"/>
      <c r="V1241" s="2"/>
      <c r="W1241" s="2"/>
      <c r="BD1241" s="2"/>
      <c r="BE1241" s="2"/>
      <c r="BF1241" s="2"/>
      <c r="BG1241" s="2"/>
      <c r="BH1241" s="2"/>
      <c r="BI1241" s="2"/>
      <c r="BM1241" s="2"/>
      <c r="BN1241" s="2"/>
      <c r="BO1241" s="2"/>
    </row>
    <row r="1242" spans="18:67" x14ac:dyDescent="0.2">
      <c r="R1242" s="2"/>
      <c r="S1242" s="2"/>
      <c r="T1242" s="2"/>
      <c r="U1242" s="2"/>
      <c r="V1242" s="2"/>
      <c r="W1242" s="2"/>
      <c r="BD1242" s="2"/>
      <c r="BE1242" s="2"/>
      <c r="BF1242" s="2"/>
      <c r="BG1242" s="2"/>
      <c r="BH1242" s="2"/>
      <c r="BI1242" s="2"/>
      <c r="BM1242" s="2"/>
      <c r="BN1242" s="2"/>
      <c r="BO1242" s="2"/>
    </row>
    <row r="1243" spans="18:67" x14ac:dyDescent="0.2">
      <c r="R1243" s="2"/>
      <c r="S1243" s="2"/>
      <c r="T1243" s="2"/>
      <c r="U1243" s="2"/>
      <c r="V1243" s="2"/>
      <c r="W1243" s="2"/>
      <c r="BD1243" s="2"/>
      <c r="BE1243" s="2"/>
      <c r="BF1243" s="2"/>
      <c r="BG1243" s="2"/>
      <c r="BH1243" s="2"/>
      <c r="BI1243" s="2"/>
      <c r="BM1243" s="2"/>
      <c r="BN1243" s="2"/>
      <c r="BO1243" s="2"/>
    </row>
    <row r="1244" spans="18:67" x14ac:dyDescent="0.2">
      <c r="R1244" s="2"/>
      <c r="S1244" s="2"/>
      <c r="T1244" s="2"/>
      <c r="U1244" s="2"/>
      <c r="V1244" s="2"/>
      <c r="W1244" s="2"/>
      <c r="BD1244" s="2"/>
      <c r="BE1244" s="2"/>
      <c r="BF1244" s="2"/>
      <c r="BG1244" s="2"/>
      <c r="BH1244" s="2"/>
      <c r="BI1244" s="2"/>
      <c r="BM1244" s="2"/>
      <c r="BN1244" s="2"/>
      <c r="BO1244" s="2"/>
    </row>
    <row r="1245" spans="18:67" x14ac:dyDescent="0.2">
      <c r="R1245" s="2"/>
      <c r="S1245" s="2"/>
      <c r="T1245" s="2"/>
      <c r="U1245" s="2"/>
      <c r="V1245" s="2"/>
      <c r="W1245" s="2"/>
      <c r="BD1245" s="2"/>
      <c r="BE1245" s="2"/>
      <c r="BF1245" s="2"/>
      <c r="BG1245" s="2"/>
      <c r="BH1245" s="2"/>
      <c r="BI1245" s="2"/>
      <c r="BM1245" s="2"/>
      <c r="BN1245" s="2"/>
      <c r="BO1245" s="2"/>
    </row>
    <row r="1246" spans="18:67" x14ac:dyDescent="0.2">
      <c r="R1246" s="2"/>
      <c r="S1246" s="2"/>
      <c r="T1246" s="2"/>
      <c r="U1246" s="2"/>
      <c r="V1246" s="2"/>
      <c r="W1246" s="2"/>
      <c r="BD1246" s="2"/>
      <c r="BE1246" s="2"/>
      <c r="BF1246" s="2"/>
      <c r="BG1246" s="2"/>
      <c r="BH1246" s="2"/>
      <c r="BI1246" s="2"/>
      <c r="BM1246" s="2"/>
      <c r="BN1246" s="2"/>
      <c r="BO1246" s="2"/>
    </row>
    <row r="1247" spans="18:67" x14ac:dyDescent="0.2">
      <c r="R1247" s="2"/>
      <c r="S1247" s="2"/>
      <c r="T1247" s="2"/>
      <c r="U1247" s="2"/>
      <c r="V1247" s="2"/>
      <c r="W1247" s="2"/>
      <c r="BD1247" s="2"/>
      <c r="BE1247" s="2"/>
      <c r="BF1247" s="2"/>
      <c r="BG1247" s="2"/>
      <c r="BH1247" s="2"/>
      <c r="BI1247" s="2"/>
      <c r="BM1247" s="2"/>
      <c r="BN1247" s="2"/>
      <c r="BO1247" s="2"/>
    </row>
    <row r="1248" spans="18:67" x14ac:dyDescent="0.2">
      <c r="R1248" s="2"/>
      <c r="S1248" s="2"/>
      <c r="T1248" s="2"/>
      <c r="U1248" s="2"/>
      <c r="V1248" s="2"/>
      <c r="W1248" s="2"/>
      <c r="BD1248" s="2"/>
      <c r="BE1248" s="2"/>
      <c r="BF1248" s="2"/>
      <c r="BG1248" s="2"/>
      <c r="BH1248" s="2"/>
      <c r="BI1248" s="2"/>
      <c r="BM1248" s="2"/>
      <c r="BN1248" s="2"/>
      <c r="BO1248" s="2"/>
    </row>
    <row r="1249" spans="18:67" x14ac:dyDescent="0.2">
      <c r="R1249" s="2"/>
      <c r="S1249" s="2"/>
      <c r="T1249" s="2"/>
      <c r="U1249" s="2"/>
      <c r="V1249" s="2"/>
      <c r="W1249" s="2"/>
      <c r="BD1249" s="2"/>
      <c r="BE1249" s="2"/>
      <c r="BF1249" s="2"/>
      <c r="BG1249" s="2"/>
      <c r="BH1249" s="2"/>
      <c r="BI1249" s="2"/>
      <c r="BM1249" s="2"/>
      <c r="BN1249" s="2"/>
      <c r="BO1249" s="2"/>
    </row>
    <row r="1250" spans="18:67" x14ac:dyDescent="0.2">
      <c r="R1250" s="2"/>
      <c r="S1250" s="2"/>
      <c r="T1250" s="2"/>
      <c r="U1250" s="2"/>
      <c r="V1250" s="2"/>
      <c r="W1250" s="2"/>
      <c r="BD1250" s="2"/>
      <c r="BE1250" s="2"/>
      <c r="BF1250" s="2"/>
      <c r="BG1250" s="2"/>
      <c r="BH1250" s="2"/>
      <c r="BI1250" s="2"/>
      <c r="BM1250" s="2"/>
      <c r="BN1250" s="2"/>
      <c r="BO1250" s="2"/>
    </row>
    <row r="1251" spans="18:67" x14ac:dyDescent="0.2">
      <c r="R1251" s="2"/>
      <c r="S1251" s="2"/>
      <c r="T1251" s="2"/>
      <c r="U1251" s="2"/>
      <c r="V1251" s="2"/>
      <c r="W1251" s="2"/>
      <c r="BD1251" s="2"/>
      <c r="BE1251" s="2"/>
      <c r="BF1251" s="2"/>
      <c r="BG1251" s="2"/>
      <c r="BH1251" s="2"/>
      <c r="BI1251" s="2"/>
      <c r="BM1251" s="2"/>
      <c r="BN1251" s="2"/>
      <c r="BO1251" s="2"/>
    </row>
    <row r="1252" spans="18:67" x14ac:dyDescent="0.2">
      <c r="R1252" s="2"/>
      <c r="S1252" s="2"/>
      <c r="T1252" s="2"/>
      <c r="U1252" s="2"/>
      <c r="V1252" s="2"/>
      <c r="W1252" s="2"/>
      <c r="BD1252" s="2"/>
      <c r="BE1252" s="2"/>
      <c r="BF1252" s="2"/>
      <c r="BG1252" s="2"/>
      <c r="BH1252" s="2"/>
      <c r="BI1252" s="2"/>
      <c r="BM1252" s="2"/>
      <c r="BN1252" s="2"/>
      <c r="BO1252" s="2"/>
    </row>
    <row r="1253" spans="18:67" x14ac:dyDescent="0.2">
      <c r="R1253" s="2"/>
      <c r="S1253" s="2"/>
      <c r="T1253" s="2"/>
      <c r="U1253" s="2"/>
      <c r="V1253" s="2"/>
      <c r="W1253" s="2"/>
      <c r="BD1253" s="2"/>
      <c r="BE1253" s="2"/>
      <c r="BF1253" s="2"/>
      <c r="BG1253" s="2"/>
      <c r="BH1253" s="2"/>
      <c r="BI1253" s="2"/>
      <c r="BM1253" s="2"/>
      <c r="BN1253" s="2"/>
      <c r="BO1253" s="2"/>
    </row>
    <row r="1254" spans="18:67" x14ac:dyDescent="0.2">
      <c r="R1254" s="2"/>
      <c r="S1254" s="2"/>
      <c r="T1254" s="2"/>
      <c r="U1254" s="2"/>
      <c r="V1254" s="2"/>
      <c r="W1254" s="2"/>
      <c r="BD1254" s="2"/>
      <c r="BE1254" s="2"/>
      <c r="BF1254" s="2"/>
      <c r="BG1254" s="2"/>
      <c r="BH1254" s="2"/>
      <c r="BI1254" s="2"/>
      <c r="BM1254" s="2"/>
      <c r="BN1254" s="2"/>
      <c r="BO1254" s="2"/>
    </row>
    <row r="1255" spans="18:67" x14ac:dyDescent="0.2">
      <c r="R1255" s="2"/>
      <c r="S1255" s="2"/>
      <c r="T1255" s="2"/>
      <c r="U1255" s="2"/>
      <c r="V1255" s="2"/>
      <c r="W1255" s="2"/>
      <c r="BD1255" s="2"/>
      <c r="BE1255" s="2"/>
      <c r="BF1255" s="2"/>
      <c r="BG1255" s="2"/>
      <c r="BH1255" s="2"/>
      <c r="BI1255" s="2"/>
      <c r="BM1255" s="2"/>
      <c r="BN1255" s="2"/>
      <c r="BO1255" s="2"/>
    </row>
    <row r="1256" spans="18:67" x14ac:dyDescent="0.2">
      <c r="R1256" s="2"/>
      <c r="S1256" s="2"/>
      <c r="T1256" s="2"/>
      <c r="U1256" s="2"/>
      <c r="V1256" s="2"/>
      <c r="W1256" s="2"/>
      <c r="BD1256" s="2"/>
      <c r="BE1256" s="2"/>
      <c r="BF1256" s="2"/>
      <c r="BG1256" s="2"/>
      <c r="BH1256" s="2"/>
      <c r="BI1256" s="2"/>
      <c r="BM1256" s="2"/>
      <c r="BN1256" s="2"/>
      <c r="BO1256" s="2"/>
    </row>
    <row r="1257" spans="18:67" x14ac:dyDescent="0.2">
      <c r="R1257" s="2"/>
      <c r="S1257" s="2"/>
      <c r="T1257" s="2"/>
      <c r="U1257" s="2"/>
      <c r="V1257" s="2"/>
      <c r="W1257" s="2"/>
      <c r="BD1257" s="2"/>
      <c r="BE1257" s="2"/>
      <c r="BF1257" s="2"/>
      <c r="BG1257" s="2"/>
      <c r="BH1257" s="2"/>
      <c r="BI1257" s="2"/>
      <c r="BM1257" s="2"/>
      <c r="BN1257" s="2"/>
      <c r="BO1257" s="2"/>
    </row>
    <row r="1258" spans="18:67" x14ac:dyDescent="0.2">
      <c r="R1258" s="2"/>
      <c r="S1258" s="2"/>
      <c r="T1258" s="2"/>
      <c r="U1258" s="2"/>
      <c r="V1258" s="2"/>
      <c r="W1258" s="2"/>
      <c r="BD1258" s="2"/>
      <c r="BE1258" s="2"/>
      <c r="BF1258" s="2"/>
      <c r="BG1258" s="2"/>
      <c r="BH1258" s="2"/>
      <c r="BI1258" s="2"/>
      <c r="BM1258" s="2"/>
      <c r="BN1258" s="2"/>
      <c r="BO1258" s="2"/>
    </row>
    <row r="1259" spans="18:67" x14ac:dyDescent="0.2">
      <c r="R1259" s="2"/>
      <c r="S1259" s="2"/>
      <c r="T1259" s="2"/>
      <c r="U1259" s="2"/>
      <c r="V1259" s="2"/>
      <c r="W1259" s="2"/>
      <c r="BD1259" s="2"/>
      <c r="BE1259" s="2"/>
      <c r="BF1259" s="2"/>
      <c r="BG1259" s="2"/>
      <c r="BH1259" s="2"/>
      <c r="BI1259" s="2"/>
      <c r="BM1259" s="2"/>
      <c r="BN1259" s="2"/>
      <c r="BO1259" s="2"/>
    </row>
    <row r="1260" spans="18:67" x14ac:dyDescent="0.2">
      <c r="R1260" s="2"/>
      <c r="S1260" s="2"/>
      <c r="T1260" s="2"/>
      <c r="U1260" s="2"/>
      <c r="V1260" s="2"/>
      <c r="W1260" s="2"/>
      <c r="BD1260" s="2"/>
      <c r="BE1260" s="2"/>
      <c r="BF1260" s="2"/>
      <c r="BG1260" s="2"/>
      <c r="BH1260" s="2"/>
      <c r="BI1260" s="2"/>
      <c r="BM1260" s="2"/>
      <c r="BN1260" s="2"/>
      <c r="BO1260" s="2"/>
    </row>
    <row r="1261" spans="18:67" x14ac:dyDescent="0.2">
      <c r="R1261" s="2"/>
      <c r="S1261" s="2"/>
      <c r="T1261" s="2"/>
      <c r="U1261" s="2"/>
      <c r="V1261" s="2"/>
      <c r="W1261" s="2"/>
      <c r="BD1261" s="2"/>
      <c r="BE1261" s="2"/>
      <c r="BF1261" s="2"/>
      <c r="BG1261" s="2"/>
      <c r="BH1261" s="2"/>
      <c r="BI1261" s="2"/>
      <c r="BM1261" s="2"/>
      <c r="BN1261" s="2"/>
      <c r="BO1261" s="2"/>
    </row>
    <row r="1262" spans="18:67" x14ac:dyDescent="0.2">
      <c r="R1262" s="2"/>
      <c r="S1262" s="2"/>
      <c r="T1262" s="2"/>
      <c r="U1262" s="2"/>
      <c r="V1262" s="2"/>
      <c r="W1262" s="2"/>
      <c r="BD1262" s="2"/>
      <c r="BE1262" s="2"/>
      <c r="BF1262" s="2"/>
      <c r="BG1262" s="2"/>
      <c r="BH1262" s="2"/>
      <c r="BI1262" s="2"/>
      <c r="BM1262" s="2"/>
      <c r="BN1262" s="2"/>
      <c r="BO1262" s="2"/>
    </row>
    <row r="1263" spans="18:67" x14ac:dyDescent="0.2">
      <c r="R1263" s="2"/>
      <c r="S1263" s="2"/>
      <c r="T1263" s="2"/>
      <c r="U1263" s="2"/>
      <c r="V1263" s="2"/>
      <c r="W1263" s="2"/>
      <c r="BD1263" s="2"/>
      <c r="BE1263" s="2"/>
      <c r="BF1263" s="2"/>
      <c r="BG1263" s="2"/>
      <c r="BH1263" s="2"/>
      <c r="BI1263" s="2"/>
      <c r="BM1263" s="2"/>
      <c r="BN1263" s="2"/>
      <c r="BO1263" s="2"/>
    </row>
    <row r="1264" spans="18:67" x14ac:dyDescent="0.2">
      <c r="R1264" s="2"/>
      <c r="S1264" s="2"/>
      <c r="T1264" s="2"/>
      <c r="U1264" s="2"/>
      <c r="V1264" s="2"/>
      <c r="W1264" s="2"/>
      <c r="BD1264" s="2"/>
      <c r="BE1264" s="2"/>
      <c r="BF1264" s="2"/>
      <c r="BG1264" s="2"/>
      <c r="BH1264" s="2"/>
      <c r="BI1264" s="2"/>
      <c r="BM1264" s="2"/>
      <c r="BN1264" s="2"/>
      <c r="BO1264" s="2"/>
    </row>
    <row r="1265" spans="18:67" x14ac:dyDescent="0.2">
      <c r="R1265" s="2"/>
      <c r="S1265" s="2"/>
      <c r="T1265" s="2"/>
      <c r="U1265" s="2"/>
      <c r="V1265" s="2"/>
      <c r="W1265" s="2"/>
      <c r="BD1265" s="2"/>
      <c r="BE1265" s="2"/>
      <c r="BF1265" s="2"/>
      <c r="BG1265" s="2"/>
      <c r="BH1265" s="2"/>
      <c r="BI1265" s="2"/>
      <c r="BM1265" s="2"/>
      <c r="BN1265" s="2"/>
      <c r="BO1265" s="2"/>
    </row>
    <row r="1266" spans="18:67" x14ac:dyDescent="0.2">
      <c r="R1266" s="2"/>
      <c r="S1266" s="2"/>
      <c r="T1266" s="2"/>
      <c r="U1266" s="2"/>
      <c r="V1266" s="2"/>
      <c r="W1266" s="2"/>
      <c r="BD1266" s="2"/>
      <c r="BE1266" s="2"/>
      <c r="BF1266" s="2"/>
      <c r="BG1266" s="2"/>
      <c r="BH1266" s="2"/>
      <c r="BI1266" s="2"/>
      <c r="BM1266" s="2"/>
      <c r="BN1266" s="2"/>
      <c r="BO1266" s="2"/>
    </row>
    <row r="1267" spans="18:67" x14ac:dyDescent="0.2">
      <c r="R1267" s="2"/>
      <c r="S1267" s="2"/>
      <c r="T1267" s="2"/>
      <c r="U1267" s="2"/>
      <c r="V1267" s="2"/>
      <c r="W1267" s="2"/>
      <c r="BD1267" s="2"/>
      <c r="BE1267" s="2"/>
      <c r="BF1267" s="2"/>
      <c r="BG1267" s="2"/>
      <c r="BH1267" s="2"/>
      <c r="BI1267" s="2"/>
      <c r="BM1267" s="2"/>
      <c r="BN1267" s="2"/>
      <c r="BO1267" s="2"/>
    </row>
    <row r="1268" spans="18:67" x14ac:dyDescent="0.2">
      <c r="R1268" s="2"/>
      <c r="S1268" s="2"/>
      <c r="T1268" s="2"/>
      <c r="U1268" s="2"/>
      <c r="V1268" s="2"/>
      <c r="W1268" s="2"/>
      <c r="BD1268" s="2"/>
      <c r="BE1268" s="2"/>
      <c r="BF1268" s="2"/>
      <c r="BG1268" s="2"/>
      <c r="BH1268" s="2"/>
      <c r="BI1268" s="2"/>
      <c r="BM1268" s="2"/>
      <c r="BN1268" s="2"/>
      <c r="BO1268" s="2"/>
    </row>
    <row r="1269" spans="18:67" x14ac:dyDescent="0.2">
      <c r="R1269" s="2"/>
      <c r="S1269" s="2"/>
      <c r="T1269" s="2"/>
      <c r="U1269" s="2"/>
      <c r="V1269" s="2"/>
      <c r="W1269" s="2"/>
      <c r="BD1269" s="2"/>
      <c r="BE1269" s="2"/>
      <c r="BF1269" s="2"/>
      <c r="BG1269" s="2"/>
      <c r="BH1269" s="2"/>
      <c r="BI1269" s="2"/>
      <c r="BM1269" s="2"/>
      <c r="BN1269" s="2"/>
      <c r="BO1269" s="2"/>
    </row>
    <row r="1270" spans="18:67" x14ac:dyDescent="0.2">
      <c r="R1270" s="2"/>
      <c r="S1270" s="2"/>
      <c r="T1270" s="2"/>
      <c r="U1270" s="2"/>
      <c r="V1270" s="2"/>
      <c r="W1270" s="2"/>
      <c r="BD1270" s="2"/>
      <c r="BE1270" s="2"/>
      <c r="BF1270" s="2"/>
      <c r="BG1270" s="2"/>
      <c r="BH1270" s="2"/>
      <c r="BI1270" s="2"/>
      <c r="BM1270" s="2"/>
      <c r="BN1270" s="2"/>
      <c r="BO1270" s="2"/>
    </row>
    <row r="1271" spans="18:67" x14ac:dyDescent="0.2">
      <c r="R1271" s="2"/>
      <c r="S1271" s="2"/>
      <c r="T1271" s="2"/>
      <c r="U1271" s="2"/>
      <c r="V1271" s="2"/>
      <c r="W1271" s="2"/>
      <c r="BD1271" s="2"/>
      <c r="BE1271" s="2"/>
      <c r="BF1271" s="2"/>
      <c r="BG1271" s="2"/>
      <c r="BH1271" s="2"/>
      <c r="BI1271" s="2"/>
      <c r="BM1271" s="2"/>
      <c r="BN1271" s="2"/>
      <c r="BO1271" s="2"/>
    </row>
    <row r="1272" spans="18:67" x14ac:dyDescent="0.2">
      <c r="R1272" s="2"/>
      <c r="S1272" s="2"/>
      <c r="T1272" s="2"/>
      <c r="U1272" s="2"/>
      <c r="V1272" s="2"/>
      <c r="W1272" s="2"/>
      <c r="BD1272" s="2"/>
      <c r="BE1272" s="2"/>
      <c r="BF1272" s="2"/>
      <c r="BG1272" s="2"/>
      <c r="BH1272" s="2"/>
      <c r="BI1272" s="2"/>
      <c r="BM1272" s="2"/>
      <c r="BN1272" s="2"/>
      <c r="BO1272" s="2"/>
    </row>
    <row r="1273" spans="18:67" x14ac:dyDescent="0.2">
      <c r="R1273" s="2"/>
      <c r="S1273" s="2"/>
      <c r="T1273" s="2"/>
      <c r="U1273" s="2"/>
      <c r="V1273" s="2"/>
      <c r="W1273" s="2"/>
      <c r="BD1273" s="2"/>
      <c r="BE1273" s="2"/>
      <c r="BF1273" s="2"/>
      <c r="BG1273" s="2"/>
      <c r="BH1273" s="2"/>
      <c r="BI1273" s="2"/>
      <c r="BM1273" s="2"/>
      <c r="BN1273" s="2"/>
      <c r="BO1273" s="2"/>
    </row>
    <row r="1274" spans="18:67" x14ac:dyDescent="0.2">
      <c r="R1274" s="2"/>
      <c r="S1274" s="2"/>
      <c r="T1274" s="2"/>
      <c r="U1274" s="2"/>
      <c r="V1274" s="2"/>
      <c r="W1274" s="2"/>
      <c r="BD1274" s="2"/>
      <c r="BE1274" s="2"/>
      <c r="BF1274" s="2"/>
      <c r="BG1274" s="2"/>
      <c r="BH1274" s="2"/>
      <c r="BI1274" s="2"/>
      <c r="BM1274" s="2"/>
      <c r="BN1274" s="2"/>
      <c r="BO1274" s="2"/>
    </row>
    <row r="1275" spans="18:67" x14ac:dyDescent="0.2">
      <c r="R1275" s="2"/>
      <c r="S1275" s="2"/>
      <c r="T1275" s="2"/>
      <c r="U1275" s="2"/>
      <c r="V1275" s="2"/>
      <c r="W1275" s="2"/>
      <c r="BD1275" s="2"/>
      <c r="BE1275" s="2"/>
      <c r="BF1275" s="2"/>
      <c r="BG1275" s="2"/>
      <c r="BH1275" s="2"/>
      <c r="BI1275" s="2"/>
      <c r="BM1275" s="2"/>
      <c r="BN1275" s="2"/>
      <c r="BO1275" s="2"/>
    </row>
    <row r="1276" spans="18:67" x14ac:dyDescent="0.2">
      <c r="R1276" s="2"/>
      <c r="S1276" s="2"/>
      <c r="T1276" s="2"/>
      <c r="U1276" s="2"/>
      <c r="V1276" s="2"/>
      <c r="W1276" s="2"/>
      <c r="BD1276" s="2"/>
      <c r="BE1276" s="2"/>
      <c r="BF1276" s="2"/>
      <c r="BG1276" s="2"/>
      <c r="BH1276" s="2"/>
      <c r="BI1276" s="2"/>
      <c r="BM1276" s="2"/>
      <c r="BN1276" s="2"/>
      <c r="BO1276" s="2"/>
    </row>
    <row r="1277" spans="18:67" x14ac:dyDescent="0.2">
      <c r="R1277" s="2"/>
      <c r="S1277" s="2"/>
      <c r="T1277" s="2"/>
      <c r="U1277" s="2"/>
      <c r="V1277" s="2"/>
      <c r="W1277" s="2"/>
      <c r="BD1277" s="2"/>
      <c r="BE1277" s="2"/>
      <c r="BF1277" s="2"/>
      <c r="BG1277" s="2"/>
      <c r="BH1277" s="2"/>
      <c r="BI1277" s="2"/>
      <c r="BM1277" s="2"/>
      <c r="BN1277" s="2"/>
      <c r="BO1277" s="2"/>
    </row>
    <row r="1278" spans="18:67" x14ac:dyDescent="0.2">
      <c r="R1278" s="2"/>
      <c r="S1278" s="2"/>
      <c r="T1278" s="2"/>
      <c r="U1278" s="2"/>
      <c r="V1278" s="2"/>
      <c r="W1278" s="2"/>
      <c r="BD1278" s="2"/>
      <c r="BE1278" s="2"/>
      <c r="BF1278" s="2"/>
      <c r="BG1278" s="2"/>
      <c r="BH1278" s="2"/>
      <c r="BI1278" s="2"/>
      <c r="BM1278" s="2"/>
      <c r="BN1278" s="2"/>
      <c r="BO1278" s="2"/>
    </row>
    <row r="1279" spans="18:67" x14ac:dyDescent="0.2">
      <c r="R1279" s="2"/>
      <c r="S1279" s="2"/>
      <c r="T1279" s="2"/>
      <c r="U1279" s="2"/>
      <c r="V1279" s="2"/>
      <c r="W1279" s="2"/>
      <c r="BD1279" s="2"/>
      <c r="BE1279" s="2"/>
      <c r="BF1279" s="2"/>
      <c r="BG1279" s="2"/>
      <c r="BH1279" s="2"/>
      <c r="BI1279" s="2"/>
      <c r="BM1279" s="2"/>
      <c r="BN1279" s="2"/>
      <c r="BO1279" s="2"/>
    </row>
    <row r="1280" spans="18:67" x14ac:dyDescent="0.2">
      <c r="R1280" s="2"/>
      <c r="S1280" s="2"/>
      <c r="T1280" s="2"/>
      <c r="U1280" s="2"/>
      <c r="V1280" s="2"/>
      <c r="W1280" s="2"/>
      <c r="BD1280" s="2"/>
      <c r="BE1280" s="2"/>
      <c r="BF1280" s="2"/>
      <c r="BG1280" s="2"/>
      <c r="BH1280" s="2"/>
      <c r="BI1280" s="2"/>
      <c r="BM1280" s="2"/>
      <c r="BN1280" s="2"/>
      <c r="BO1280" s="2"/>
    </row>
    <row r="1281" spans="18:67" x14ac:dyDescent="0.2">
      <c r="R1281" s="2"/>
      <c r="S1281" s="2"/>
      <c r="T1281" s="2"/>
      <c r="U1281" s="2"/>
      <c r="V1281" s="2"/>
      <c r="W1281" s="2"/>
      <c r="BD1281" s="2"/>
      <c r="BE1281" s="2"/>
      <c r="BF1281" s="2"/>
      <c r="BG1281" s="2"/>
      <c r="BH1281" s="2"/>
      <c r="BI1281" s="2"/>
      <c r="BM1281" s="2"/>
      <c r="BN1281" s="2"/>
      <c r="BO1281" s="2"/>
    </row>
    <row r="1282" spans="18:67" x14ac:dyDescent="0.2">
      <c r="R1282" s="2"/>
      <c r="S1282" s="2"/>
      <c r="T1282" s="2"/>
      <c r="U1282" s="2"/>
      <c r="V1282" s="2"/>
      <c r="W1282" s="2"/>
      <c r="BD1282" s="2"/>
      <c r="BE1282" s="2"/>
      <c r="BF1282" s="2"/>
      <c r="BG1282" s="2"/>
      <c r="BH1282" s="2"/>
      <c r="BI1282" s="2"/>
      <c r="BM1282" s="2"/>
      <c r="BN1282" s="2"/>
      <c r="BO1282" s="2"/>
    </row>
    <row r="1283" spans="18:67" x14ac:dyDescent="0.2">
      <c r="R1283" s="2"/>
      <c r="S1283" s="2"/>
      <c r="T1283" s="2"/>
      <c r="U1283" s="2"/>
      <c r="V1283" s="2"/>
      <c r="W1283" s="2"/>
      <c r="BD1283" s="2"/>
      <c r="BE1283" s="2"/>
      <c r="BF1283" s="2"/>
      <c r="BG1283" s="2"/>
      <c r="BH1283" s="2"/>
      <c r="BI1283" s="2"/>
      <c r="BM1283" s="2"/>
      <c r="BN1283" s="2"/>
      <c r="BO1283" s="2"/>
    </row>
    <row r="1284" spans="18:67" x14ac:dyDescent="0.2">
      <c r="R1284" s="2"/>
      <c r="S1284" s="2"/>
      <c r="T1284" s="2"/>
      <c r="U1284" s="2"/>
      <c r="V1284" s="2"/>
      <c r="W1284" s="2"/>
      <c r="BD1284" s="2"/>
      <c r="BE1284" s="2"/>
      <c r="BF1284" s="2"/>
      <c r="BG1284" s="2"/>
      <c r="BH1284" s="2"/>
      <c r="BI1284" s="2"/>
      <c r="BM1284" s="2"/>
      <c r="BN1284" s="2"/>
      <c r="BO1284" s="2"/>
    </row>
    <row r="1285" spans="18:67" x14ac:dyDescent="0.2">
      <c r="R1285" s="2"/>
      <c r="S1285" s="2"/>
      <c r="T1285" s="2"/>
      <c r="U1285" s="2"/>
      <c r="V1285" s="2"/>
      <c r="W1285" s="2"/>
      <c r="BD1285" s="2"/>
      <c r="BE1285" s="2"/>
      <c r="BF1285" s="2"/>
      <c r="BG1285" s="2"/>
      <c r="BH1285" s="2"/>
      <c r="BI1285" s="2"/>
      <c r="BM1285" s="2"/>
      <c r="BN1285" s="2"/>
      <c r="BO1285" s="2"/>
    </row>
    <row r="1286" spans="18:67" x14ac:dyDescent="0.2">
      <c r="R1286" s="2"/>
      <c r="S1286" s="2"/>
      <c r="T1286" s="2"/>
      <c r="U1286" s="2"/>
      <c r="V1286" s="2"/>
      <c r="W1286" s="2"/>
      <c r="BD1286" s="2"/>
      <c r="BE1286" s="2"/>
      <c r="BF1286" s="2"/>
      <c r="BG1286" s="2"/>
      <c r="BH1286" s="2"/>
      <c r="BI1286" s="2"/>
      <c r="BM1286" s="2"/>
      <c r="BN1286" s="2"/>
      <c r="BO1286" s="2"/>
    </row>
    <row r="1287" spans="18:67" x14ac:dyDescent="0.2">
      <c r="R1287" s="2"/>
      <c r="S1287" s="2"/>
      <c r="T1287" s="2"/>
      <c r="U1287" s="2"/>
      <c r="V1287" s="2"/>
      <c r="W1287" s="2"/>
      <c r="BD1287" s="2"/>
      <c r="BE1287" s="2"/>
      <c r="BF1287" s="2"/>
      <c r="BG1287" s="2"/>
      <c r="BH1287" s="2"/>
      <c r="BI1287" s="2"/>
      <c r="BM1287" s="2"/>
      <c r="BN1287" s="2"/>
      <c r="BO1287" s="2"/>
    </row>
    <row r="1288" spans="18:67" x14ac:dyDescent="0.2">
      <c r="R1288" s="2"/>
      <c r="S1288" s="2"/>
      <c r="T1288" s="2"/>
      <c r="U1288" s="2"/>
      <c r="V1288" s="2"/>
      <c r="W1288" s="2"/>
      <c r="BD1288" s="2"/>
      <c r="BE1288" s="2"/>
      <c r="BF1288" s="2"/>
      <c r="BG1288" s="2"/>
      <c r="BH1288" s="2"/>
      <c r="BI1288" s="2"/>
      <c r="BM1288" s="2"/>
      <c r="BN1288" s="2"/>
      <c r="BO1288" s="2"/>
    </row>
    <row r="1289" spans="18:67" x14ac:dyDescent="0.2">
      <c r="R1289" s="2"/>
      <c r="S1289" s="2"/>
      <c r="T1289" s="2"/>
      <c r="U1289" s="2"/>
      <c r="V1289" s="2"/>
      <c r="W1289" s="2"/>
      <c r="BD1289" s="2"/>
      <c r="BE1289" s="2"/>
      <c r="BF1289" s="2"/>
      <c r="BG1289" s="2"/>
      <c r="BH1289" s="2"/>
      <c r="BI1289" s="2"/>
      <c r="BM1289" s="2"/>
      <c r="BN1289" s="2"/>
      <c r="BO1289" s="2"/>
    </row>
    <row r="1290" spans="18:67" x14ac:dyDescent="0.2">
      <c r="R1290" s="2"/>
      <c r="S1290" s="2"/>
      <c r="T1290" s="2"/>
      <c r="U1290" s="2"/>
      <c r="V1290" s="2"/>
      <c r="W1290" s="2"/>
      <c r="BD1290" s="2"/>
      <c r="BE1290" s="2"/>
      <c r="BF1290" s="2"/>
      <c r="BG1290" s="2"/>
      <c r="BH1290" s="2"/>
      <c r="BI1290" s="2"/>
      <c r="BM1290" s="2"/>
      <c r="BN1290" s="2"/>
      <c r="BO1290" s="2"/>
    </row>
    <row r="1291" spans="18:67" x14ac:dyDescent="0.2">
      <c r="R1291" s="2"/>
      <c r="S1291" s="2"/>
      <c r="T1291" s="2"/>
      <c r="U1291" s="2"/>
      <c r="V1291" s="2"/>
      <c r="W1291" s="2"/>
      <c r="BD1291" s="2"/>
      <c r="BE1291" s="2"/>
      <c r="BF1291" s="2"/>
      <c r="BG1291" s="2"/>
      <c r="BH1291" s="2"/>
      <c r="BI1291" s="2"/>
      <c r="BM1291" s="2"/>
      <c r="BN1291" s="2"/>
      <c r="BO1291" s="2"/>
    </row>
    <row r="1292" spans="18:67" x14ac:dyDescent="0.2">
      <c r="R1292" s="2"/>
      <c r="S1292" s="2"/>
      <c r="T1292" s="2"/>
      <c r="U1292" s="2"/>
      <c r="V1292" s="2"/>
      <c r="W1292" s="2"/>
      <c r="BD1292" s="2"/>
      <c r="BE1292" s="2"/>
      <c r="BF1292" s="2"/>
      <c r="BG1292" s="2"/>
      <c r="BH1292" s="2"/>
      <c r="BI1292" s="2"/>
      <c r="BM1292" s="2"/>
      <c r="BN1292" s="2"/>
      <c r="BO1292" s="2"/>
    </row>
    <row r="1293" spans="18:67" x14ac:dyDescent="0.2">
      <c r="R1293" s="2"/>
      <c r="S1293" s="2"/>
      <c r="T1293" s="2"/>
      <c r="U1293" s="2"/>
      <c r="V1293" s="2"/>
      <c r="W1293" s="2"/>
      <c r="BD1293" s="2"/>
      <c r="BE1293" s="2"/>
      <c r="BF1293" s="2"/>
      <c r="BG1293" s="2"/>
      <c r="BH1293" s="2"/>
      <c r="BI1293" s="2"/>
      <c r="BM1293" s="2"/>
      <c r="BN1293" s="2"/>
      <c r="BO1293" s="2"/>
    </row>
    <row r="1294" spans="18:67" x14ac:dyDescent="0.2">
      <c r="R1294" s="2"/>
      <c r="S1294" s="2"/>
      <c r="T1294" s="2"/>
      <c r="U1294" s="2"/>
      <c r="V1294" s="2"/>
      <c r="W1294" s="2"/>
      <c r="BD1294" s="2"/>
      <c r="BE1294" s="2"/>
      <c r="BF1294" s="2"/>
      <c r="BG1294" s="2"/>
      <c r="BH1294" s="2"/>
      <c r="BI1294" s="2"/>
      <c r="BM1294" s="2"/>
      <c r="BN1294" s="2"/>
      <c r="BO1294" s="2"/>
    </row>
    <row r="1295" spans="18:67" x14ac:dyDescent="0.2">
      <c r="R1295" s="2"/>
      <c r="S1295" s="2"/>
      <c r="T1295" s="2"/>
      <c r="U1295" s="2"/>
      <c r="V1295" s="2"/>
      <c r="W1295" s="2"/>
      <c r="BD1295" s="2"/>
      <c r="BE1295" s="2"/>
      <c r="BF1295" s="2"/>
      <c r="BG1295" s="2"/>
      <c r="BH1295" s="2"/>
      <c r="BI1295" s="2"/>
      <c r="BM1295" s="2"/>
      <c r="BN1295" s="2"/>
      <c r="BO1295" s="2"/>
    </row>
    <row r="1296" spans="18:67" x14ac:dyDescent="0.2">
      <c r="R1296" s="2"/>
      <c r="S1296" s="2"/>
      <c r="T1296" s="2"/>
      <c r="U1296" s="2"/>
      <c r="V1296" s="2"/>
      <c r="W1296" s="2"/>
      <c r="BD1296" s="2"/>
      <c r="BE1296" s="2"/>
      <c r="BF1296" s="2"/>
      <c r="BG1296" s="2"/>
      <c r="BH1296" s="2"/>
      <c r="BI1296" s="2"/>
      <c r="BM1296" s="2"/>
      <c r="BN1296" s="2"/>
      <c r="BO1296" s="2"/>
    </row>
    <row r="1297" spans="18:67" x14ac:dyDescent="0.2">
      <c r="R1297" s="2"/>
      <c r="S1297" s="2"/>
      <c r="T1297" s="2"/>
      <c r="U1297" s="2"/>
      <c r="V1297" s="2"/>
      <c r="W1297" s="2"/>
      <c r="BD1297" s="2"/>
      <c r="BE1297" s="2"/>
      <c r="BF1297" s="2"/>
      <c r="BG1297" s="2"/>
      <c r="BH1297" s="2"/>
      <c r="BI1297" s="2"/>
      <c r="BM1297" s="2"/>
      <c r="BN1297" s="2"/>
      <c r="BO1297" s="2"/>
    </row>
    <row r="1298" spans="18:67" x14ac:dyDescent="0.2">
      <c r="R1298" s="2"/>
      <c r="S1298" s="2"/>
      <c r="T1298" s="2"/>
      <c r="U1298" s="2"/>
      <c r="V1298" s="2"/>
      <c r="W1298" s="2"/>
      <c r="BD1298" s="2"/>
      <c r="BE1298" s="2"/>
      <c r="BF1298" s="2"/>
      <c r="BG1298" s="2"/>
      <c r="BH1298" s="2"/>
      <c r="BI1298" s="2"/>
      <c r="BM1298" s="2"/>
      <c r="BN1298" s="2"/>
      <c r="BO1298" s="2"/>
    </row>
    <row r="1299" spans="18:67" x14ac:dyDescent="0.2">
      <c r="R1299" s="2"/>
      <c r="S1299" s="2"/>
      <c r="T1299" s="2"/>
      <c r="U1299" s="2"/>
      <c r="V1299" s="2"/>
      <c r="W1299" s="2"/>
      <c r="BD1299" s="2"/>
      <c r="BE1299" s="2"/>
      <c r="BF1299" s="2"/>
      <c r="BG1299" s="2"/>
      <c r="BH1299" s="2"/>
      <c r="BI1299" s="2"/>
      <c r="BM1299" s="2"/>
      <c r="BN1299" s="2"/>
      <c r="BO1299" s="2"/>
    </row>
    <row r="1300" spans="18:67" x14ac:dyDescent="0.2">
      <c r="R1300" s="2"/>
      <c r="S1300" s="2"/>
      <c r="T1300" s="2"/>
      <c r="U1300" s="2"/>
      <c r="V1300" s="2"/>
      <c r="W1300" s="2"/>
      <c r="BD1300" s="2"/>
      <c r="BE1300" s="2"/>
      <c r="BF1300" s="2"/>
      <c r="BG1300" s="2"/>
      <c r="BH1300" s="2"/>
      <c r="BI1300" s="2"/>
      <c r="BM1300" s="2"/>
      <c r="BN1300" s="2"/>
      <c r="BO1300" s="2"/>
    </row>
    <row r="1301" spans="18:67" x14ac:dyDescent="0.2">
      <c r="R1301" s="2"/>
      <c r="S1301" s="2"/>
      <c r="T1301" s="2"/>
      <c r="U1301" s="2"/>
      <c r="V1301" s="2"/>
      <c r="W1301" s="2"/>
      <c r="BD1301" s="2"/>
      <c r="BE1301" s="2"/>
      <c r="BF1301" s="2"/>
      <c r="BG1301" s="2"/>
      <c r="BH1301" s="2"/>
      <c r="BI1301" s="2"/>
      <c r="BM1301" s="2"/>
      <c r="BN1301" s="2"/>
      <c r="BO1301" s="2"/>
    </row>
    <row r="1302" spans="18:67" x14ac:dyDescent="0.2">
      <c r="R1302" s="2"/>
      <c r="S1302" s="2"/>
      <c r="T1302" s="2"/>
      <c r="U1302" s="2"/>
      <c r="V1302" s="2"/>
      <c r="W1302" s="2"/>
      <c r="BD1302" s="2"/>
      <c r="BE1302" s="2"/>
      <c r="BF1302" s="2"/>
      <c r="BG1302" s="2"/>
      <c r="BH1302" s="2"/>
      <c r="BI1302" s="2"/>
      <c r="BM1302" s="2"/>
      <c r="BN1302" s="2"/>
      <c r="BO1302" s="2"/>
    </row>
    <row r="1303" spans="18:67" x14ac:dyDescent="0.2">
      <c r="R1303" s="2"/>
      <c r="S1303" s="2"/>
      <c r="T1303" s="2"/>
      <c r="U1303" s="2"/>
      <c r="V1303" s="2"/>
      <c r="W1303" s="2"/>
      <c r="BD1303" s="2"/>
      <c r="BE1303" s="2"/>
      <c r="BF1303" s="2"/>
      <c r="BG1303" s="2"/>
      <c r="BH1303" s="2"/>
      <c r="BI1303" s="2"/>
      <c r="BM1303" s="2"/>
      <c r="BN1303" s="2"/>
      <c r="BO1303" s="2"/>
    </row>
    <row r="1304" spans="18:67" x14ac:dyDescent="0.2">
      <c r="R1304" s="2"/>
      <c r="S1304" s="2"/>
      <c r="T1304" s="2"/>
      <c r="U1304" s="2"/>
      <c r="V1304" s="2"/>
      <c r="W1304" s="2"/>
      <c r="BD1304" s="2"/>
      <c r="BE1304" s="2"/>
      <c r="BF1304" s="2"/>
      <c r="BG1304" s="2"/>
      <c r="BH1304" s="2"/>
      <c r="BI1304" s="2"/>
      <c r="BM1304" s="2"/>
      <c r="BN1304" s="2"/>
      <c r="BO1304" s="2"/>
    </row>
    <row r="1305" spans="18:67" x14ac:dyDescent="0.2">
      <c r="R1305" s="2"/>
      <c r="S1305" s="2"/>
      <c r="T1305" s="2"/>
      <c r="U1305" s="2"/>
      <c r="V1305" s="2"/>
      <c r="W1305" s="2"/>
      <c r="BD1305" s="2"/>
      <c r="BE1305" s="2"/>
      <c r="BF1305" s="2"/>
      <c r="BG1305" s="2"/>
      <c r="BH1305" s="2"/>
      <c r="BI1305" s="2"/>
      <c r="BM1305" s="2"/>
      <c r="BN1305" s="2"/>
      <c r="BO1305" s="2"/>
    </row>
    <row r="1306" spans="18:67" x14ac:dyDescent="0.2">
      <c r="R1306" s="2"/>
      <c r="S1306" s="2"/>
      <c r="T1306" s="2"/>
      <c r="U1306" s="2"/>
      <c r="V1306" s="2"/>
      <c r="W1306" s="2"/>
      <c r="BD1306" s="2"/>
      <c r="BE1306" s="2"/>
      <c r="BF1306" s="2"/>
      <c r="BG1306" s="2"/>
      <c r="BH1306" s="2"/>
      <c r="BI1306" s="2"/>
      <c r="BM1306" s="2"/>
      <c r="BN1306" s="2"/>
      <c r="BO1306" s="2"/>
    </row>
    <row r="1307" spans="18:67" x14ac:dyDescent="0.2">
      <c r="R1307" s="2"/>
      <c r="S1307" s="2"/>
      <c r="T1307" s="2"/>
      <c r="U1307" s="2"/>
      <c r="V1307" s="2"/>
      <c r="W1307" s="2"/>
      <c r="BD1307" s="2"/>
      <c r="BE1307" s="2"/>
      <c r="BF1307" s="2"/>
      <c r="BG1307" s="2"/>
      <c r="BH1307" s="2"/>
      <c r="BI1307" s="2"/>
      <c r="BM1307" s="2"/>
      <c r="BN1307" s="2"/>
      <c r="BO1307" s="2"/>
    </row>
    <row r="1308" spans="18:67" x14ac:dyDescent="0.2">
      <c r="R1308" s="2"/>
      <c r="S1308" s="2"/>
      <c r="T1308" s="2"/>
      <c r="U1308" s="2"/>
      <c r="V1308" s="2"/>
      <c r="W1308" s="2"/>
      <c r="BD1308" s="2"/>
      <c r="BE1308" s="2"/>
      <c r="BF1308" s="2"/>
      <c r="BG1308" s="2"/>
      <c r="BH1308" s="2"/>
      <c r="BI1308" s="2"/>
      <c r="BM1308" s="2"/>
      <c r="BN1308" s="2"/>
      <c r="BO1308" s="2"/>
    </row>
    <row r="1309" spans="18:67" x14ac:dyDescent="0.2">
      <c r="R1309" s="2"/>
      <c r="S1309" s="2"/>
      <c r="T1309" s="2"/>
      <c r="U1309" s="2"/>
      <c r="V1309" s="2"/>
      <c r="W1309" s="2"/>
      <c r="BD1309" s="2"/>
      <c r="BE1309" s="2"/>
      <c r="BF1309" s="2"/>
      <c r="BG1309" s="2"/>
      <c r="BH1309" s="2"/>
      <c r="BI1309" s="2"/>
      <c r="BM1309" s="2"/>
      <c r="BN1309" s="2"/>
      <c r="BO1309" s="2"/>
    </row>
    <row r="1310" spans="18:67" x14ac:dyDescent="0.2">
      <c r="R1310" s="2"/>
      <c r="S1310" s="2"/>
      <c r="T1310" s="2"/>
      <c r="U1310" s="2"/>
      <c r="V1310" s="2"/>
      <c r="W1310" s="2"/>
      <c r="BD1310" s="2"/>
      <c r="BE1310" s="2"/>
      <c r="BF1310" s="2"/>
      <c r="BG1310" s="2"/>
      <c r="BH1310" s="2"/>
      <c r="BI1310" s="2"/>
      <c r="BM1310" s="2"/>
      <c r="BN1310" s="2"/>
      <c r="BO1310" s="2"/>
    </row>
    <row r="1311" spans="18:67" x14ac:dyDescent="0.2">
      <c r="R1311" s="2"/>
      <c r="S1311" s="2"/>
      <c r="T1311" s="2"/>
      <c r="U1311" s="2"/>
      <c r="V1311" s="2"/>
      <c r="W1311" s="2"/>
      <c r="BD1311" s="2"/>
      <c r="BE1311" s="2"/>
      <c r="BF1311" s="2"/>
      <c r="BG1311" s="2"/>
      <c r="BH1311" s="2"/>
      <c r="BI1311" s="2"/>
      <c r="BM1311" s="2"/>
      <c r="BN1311" s="2"/>
      <c r="BO1311" s="2"/>
    </row>
    <row r="1312" spans="18:67" x14ac:dyDescent="0.2">
      <c r="R1312" s="2"/>
      <c r="S1312" s="2"/>
      <c r="T1312" s="2"/>
      <c r="U1312" s="2"/>
      <c r="V1312" s="2"/>
      <c r="W1312" s="2"/>
      <c r="BD1312" s="2"/>
      <c r="BE1312" s="2"/>
      <c r="BF1312" s="2"/>
      <c r="BG1312" s="2"/>
      <c r="BH1312" s="2"/>
      <c r="BI1312" s="2"/>
      <c r="BM1312" s="2"/>
      <c r="BN1312" s="2"/>
      <c r="BO1312" s="2"/>
    </row>
    <row r="1313" spans="18:67" x14ac:dyDescent="0.2">
      <c r="R1313" s="2"/>
      <c r="S1313" s="2"/>
      <c r="T1313" s="2"/>
      <c r="U1313" s="2"/>
      <c r="V1313" s="2"/>
      <c r="W1313" s="2"/>
      <c r="BD1313" s="2"/>
      <c r="BE1313" s="2"/>
      <c r="BF1313" s="2"/>
      <c r="BG1313" s="2"/>
      <c r="BH1313" s="2"/>
      <c r="BI1313" s="2"/>
      <c r="BM1313" s="2"/>
      <c r="BN1313" s="2"/>
      <c r="BO1313" s="2"/>
    </row>
    <row r="1314" spans="18:67" x14ac:dyDescent="0.2">
      <c r="R1314" s="2"/>
      <c r="S1314" s="2"/>
      <c r="T1314" s="2"/>
      <c r="U1314" s="2"/>
      <c r="V1314" s="2"/>
      <c r="W1314" s="2"/>
      <c r="BD1314" s="2"/>
      <c r="BE1314" s="2"/>
      <c r="BF1314" s="2"/>
      <c r="BG1314" s="2"/>
      <c r="BH1314" s="2"/>
      <c r="BI1314" s="2"/>
      <c r="BM1314" s="2"/>
      <c r="BN1314" s="2"/>
      <c r="BO1314" s="2"/>
    </row>
    <row r="1315" spans="18:67" x14ac:dyDescent="0.2">
      <c r="R1315" s="2"/>
      <c r="S1315" s="2"/>
      <c r="T1315" s="2"/>
      <c r="U1315" s="2"/>
      <c r="V1315" s="2"/>
      <c r="W1315" s="2"/>
      <c r="BD1315" s="2"/>
      <c r="BE1315" s="2"/>
      <c r="BF1315" s="2"/>
      <c r="BG1315" s="2"/>
      <c r="BH1315" s="2"/>
      <c r="BI1315" s="2"/>
      <c r="BM1315" s="2"/>
      <c r="BN1315" s="2"/>
      <c r="BO1315" s="2"/>
    </row>
    <row r="1316" spans="18:67" x14ac:dyDescent="0.2">
      <c r="R1316" s="2"/>
      <c r="S1316" s="2"/>
      <c r="T1316" s="2"/>
      <c r="U1316" s="2"/>
      <c r="V1316" s="2"/>
      <c r="W1316" s="2"/>
      <c r="BD1316" s="2"/>
      <c r="BE1316" s="2"/>
      <c r="BF1316" s="2"/>
      <c r="BG1316" s="2"/>
      <c r="BH1316" s="2"/>
      <c r="BI1316" s="2"/>
      <c r="BM1316" s="2"/>
      <c r="BN1316" s="2"/>
      <c r="BO1316" s="2"/>
    </row>
    <row r="1317" spans="18:67" x14ac:dyDescent="0.2">
      <c r="R1317" s="2"/>
      <c r="S1317" s="2"/>
      <c r="T1317" s="2"/>
      <c r="U1317" s="2"/>
      <c r="V1317" s="2"/>
      <c r="W1317" s="2"/>
      <c r="BD1317" s="2"/>
      <c r="BE1317" s="2"/>
      <c r="BF1317" s="2"/>
      <c r="BG1317" s="2"/>
      <c r="BH1317" s="2"/>
      <c r="BI1317" s="2"/>
      <c r="BM1317" s="2"/>
      <c r="BN1317" s="2"/>
      <c r="BO1317" s="2"/>
    </row>
    <row r="1318" spans="18:67" x14ac:dyDescent="0.2">
      <c r="R1318" s="2"/>
      <c r="S1318" s="2"/>
      <c r="T1318" s="2"/>
      <c r="U1318" s="2"/>
      <c r="V1318" s="2"/>
      <c r="W1318" s="2"/>
      <c r="BD1318" s="2"/>
      <c r="BE1318" s="2"/>
      <c r="BF1318" s="2"/>
      <c r="BG1318" s="2"/>
      <c r="BH1318" s="2"/>
      <c r="BI1318" s="2"/>
      <c r="BM1318" s="2"/>
      <c r="BN1318" s="2"/>
      <c r="BO1318" s="2"/>
    </row>
    <row r="1319" spans="18:67" x14ac:dyDescent="0.2">
      <c r="R1319" s="2"/>
      <c r="S1319" s="2"/>
      <c r="T1319" s="2"/>
      <c r="U1319" s="2"/>
      <c r="V1319" s="2"/>
      <c r="W1319" s="2"/>
      <c r="BD1319" s="2"/>
      <c r="BE1319" s="2"/>
      <c r="BF1319" s="2"/>
      <c r="BG1319" s="2"/>
      <c r="BH1319" s="2"/>
      <c r="BI1319" s="2"/>
      <c r="BM1319" s="2"/>
      <c r="BN1319" s="2"/>
      <c r="BO1319" s="2"/>
    </row>
    <row r="1320" spans="18:67" x14ac:dyDescent="0.2">
      <c r="R1320" s="2"/>
      <c r="S1320" s="2"/>
      <c r="T1320" s="2"/>
      <c r="U1320" s="2"/>
      <c r="V1320" s="2"/>
      <c r="W1320" s="2"/>
      <c r="BD1320" s="2"/>
      <c r="BE1320" s="2"/>
      <c r="BF1320" s="2"/>
      <c r="BG1320" s="2"/>
      <c r="BH1320" s="2"/>
      <c r="BI1320" s="2"/>
      <c r="BM1320" s="2"/>
      <c r="BN1320" s="2"/>
      <c r="BO1320" s="2"/>
    </row>
    <row r="1321" spans="18:67" x14ac:dyDescent="0.2">
      <c r="R1321" s="2"/>
      <c r="S1321" s="2"/>
      <c r="T1321" s="2"/>
      <c r="U1321" s="2"/>
      <c r="V1321" s="2"/>
      <c r="W1321" s="2"/>
      <c r="BD1321" s="2"/>
      <c r="BE1321" s="2"/>
      <c r="BF1321" s="2"/>
      <c r="BG1321" s="2"/>
      <c r="BH1321" s="2"/>
      <c r="BI1321" s="2"/>
      <c r="BM1321" s="2"/>
      <c r="BN1321" s="2"/>
      <c r="BO1321" s="2"/>
    </row>
    <row r="1322" spans="18:67" x14ac:dyDescent="0.2">
      <c r="R1322" s="2"/>
      <c r="S1322" s="2"/>
      <c r="T1322" s="2"/>
      <c r="U1322" s="2"/>
      <c r="V1322" s="2"/>
      <c r="W1322" s="2"/>
      <c r="BD1322" s="2"/>
      <c r="BE1322" s="2"/>
      <c r="BF1322" s="2"/>
      <c r="BG1322" s="2"/>
      <c r="BH1322" s="2"/>
      <c r="BI1322" s="2"/>
      <c r="BM1322" s="2"/>
      <c r="BN1322" s="2"/>
      <c r="BO1322" s="2"/>
    </row>
    <row r="1323" spans="18:67" x14ac:dyDescent="0.2">
      <c r="R1323" s="2"/>
      <c r="S1323" s="2"/>
      <c r="T1323" s="2"/>
      <c r="U1323" s="2"/>
      <c r="V1323" s="2"/>
      <c r="W1323" s="2"/>
      <c r="BD1323" s="2"/>
      <c r="BE1323" s="2"/>
      <c r="BF1323" s="2"/>
      <c r="BG1323" s="2"/>
      <c r="BH1323" s="2"/>
      <c r="BI1323" s="2"/>
      <c r="BM1323" s="2"/>
      <c r="BN1323" s="2"/>
      <c r="BO1323" s="2"/>
    </row>
    <row r="1324" spans="18:67" x14ac:dyDescent="0.2">
      <c r="R1324" s="2"/>
      <c r="S1324" s="2"/>
      <c r="T1324" s="2"/>
      <c r="U1324" s="2"/>
      <c r="V1324" s="2"/>
      <c r="W1324" s="2"/>
      <c r="BD1324" s="2"/>
      <c r="BE1324" s="2"/>
      <c r="BF1324" s="2"/>
      <c r="BG1324" s="2"/>
      <c r="BH1324" s="2"/>
      <c r="BI1324" s="2"/>
      <c r="BM1324" s="2"/>
      <c r="BN1324" s="2"/>
      <c r="BO1324" s="2"/>
    </row>
    <row r="1325" spans="18:67" x14ac:dyDescent="0.2">
      <c r="R1325" s="2"/>
      <c r="S1325" s="2"/>
      <c r="T1325" s="2"/>
      <c r="U1325" s="2"/>
      <c r="V1325" s="2"/>
      <c r="W1325" s="2"/>
      <c r="BD1325" s="2"/>
      <c r="BE1325" s="2"/>
      <c r="BF1325" s="2"/>
      <c r="BG1325" s="2"/>
      <c r="BH1325" s="2"/>
      <c r="BI1325" s="2"/>
      <c r="BM1325" s="2"/>
      <c r="BN1325" s="2"/>
      <c r="BO1325" s="2"/>
    </row>
    <row r="1326" spans="18:67" x14ac:dyDescent="0.2">
      <c r="R1326" s="2"/>
      <c r="S1326" s="2"/>
      <c r="T1326" s="2"/>
      <c r="U1326" s="2"/>
      <c r="V1326" s="2"/>
      <c r="W1326" s="2"/>
      <c r="BD1326" s="2"/>
      <c r="BE1326" s="2"/>
      <c r="BF1326" s="2"/>
      <c r="BG1326" s="2"/>
      <c r="BH1326" s="2"/>
      <c r="BI1326" s="2"/>
      <c r="BM1326" s="2"/>
      <c r="BN1326" s="2"/>
      <c r="BO1326" s="2"/>
    </row>
    <row r="1327" spans="18:67" x14ac:dyDescent="0.2">
      <c r="R1327" s="2"/>
      <c r="S1327" s="2"/>
      <c r="T1327" s="2"/>
      <c r="U1327" s="2"/>
      <c r="V1327" s="2"/>
      <c r="W1327" s="2"/>
      <c r="BD1327" s="2"/>
      <c r="BE1327" s="2"/>
      <c r="BF1327" s="2"/>
      <c r="BG1327" s="2"/>
      <c r="BH1327" s="2"/>
      <c r="BI1327" s="2"/>
      <c r="BM1327" s="2"/>
      <c r="BN1327" s="2"/>
      <c r="BO1327" s="2"/>
    </row>
    <row r="1328" spans="18:67" x14ac:dyDescent="0.2">
      <c r="R1328" s="2"/>
      <c r="S1328" s="2"/>
      <c r="T1328" s="2"/>
      <c r="U1328" s="2"/>
      <c r="V1328" s="2"/>
      <c r="W1328" s="2"/>
      <c r="BD1328" s="2"/>
      <c r="BE1328" s="2"/>
      <c r="BF1328" s="2"/>
      <c r="BG1328" s="2"/>
      <c r="BH1328" s="2"/>
      <c r="BI1328" s="2"/>
      <c r="BM1328" s="2"/>
      <c r="BN1328" s="2"/>
      <c r="BO1328" s="2"/>
    </row>
    <row r="1329" spans="18:67" x14ac:dyDescent="0.2">
      <c r="R1329" s="2"/>
      <c r="S1329" s="2"/>
      <c r="T1329" s="2"/>
      <c r="U1329" s="2"/>
      <c r="V1329" s="2"/>
      <c r="W1329" s="2"/>
      <c r="BD1329" s="2"/>
      <c r="BE1329" s="2"/>
      <c r="BF1329" s="2"/>
      <c r="BG1329" s="2"/>
      <c r="BH1329" s="2"/>
      <c r="BI1329" s="2"/>
      <c r="BM1329" s="2"/>
      <c r="BN1329" s="2"/>
      <c r="BO1329" s="2"/>
    </row>
    <row r="1330" spans="18:67" x14ac:dyDescent="0.2">
      <c r="R1330" s="2"/>
      <c r="S1330" s="2"/>
      <c r="T1330" s="2"/>
      <c r="U1330" s="2"/>
      <c r="V1330" s="2"/>
      <c r="W1330" s="2"/>
      <c r="BD1330" s="2"/>
      <c r="BE1330" s="2"/>
      <c r="BF1330" s="2"/>
      <c r="BG1330" s="2"/>
      <c r="BH1330" s="2"/>
      <c r="BI1330" s="2"/>
      <c r="BM1330" s="2"/>
      <c r="BN1330" s="2"/>
      <c r="BO1330" s="2"/>
    </row>
    <row r="1331" spans="18:67" x14ac:dyDescent="0.2">
      <c r="R1331" s="2"/>
      <c r="S1331" s="2"/>
      <c r="T1331" s="2"/>
      <c r="U1331" s="2"/>
      <c r="V1331" s="2"/>
      <c r="W1331" s="2"/>
      <c r="BD1331" s="2"/>
      <c r="BE1331" s="2"/>
      <c r="BF1331" s="2"/>
      <c r="BG1331" s="2"/>
      <c r="BH1331" s="2"/>
      <c r="BI1331" s="2"/>
      <c r="BM1331" s="2"/>
      <c r="BN1331" s="2"/>
      <c r="BO1331" s="2"/>
    </row>
    <row r="1332" spans="18:67" x14ac:dyDescent="0.2">
      <c r="R1332" s="2"/>
      <c r="S1332" s="2"/>
      <c r="T1332" s="2"/>
      <c r="U1332" s="2"/>
      <c r="V1332" s="2"/>
      <c r="W1332" s="2"/>
      <c r="BD1332" s="2"/>
      <c r="BE1332" s="2"/>
      <c r="BF1332" s="2"/>
      <c r="BG1332" s="2"/>
      <c r="BH1332" s="2"/>
      <c r="BI1332" s="2"/>
      <c r="BM1332" s="2"/>
      <c r="BN1332" s="2"/>
      <c r="BO1332" s="2"/>
    </row>
    <row r="1333" spans="18:67" x14ac:dyDescent="0.2">
      <c r="R1333" s="2"/>
      <c r="S1333" s="2"/>
      <c r="T1333" s="2"/>
      <c r="U1333" s="2"/>
      <c r="V1333" s="2"/>
      <c r="W1333" s="2"/>
      <c r="BD1333" s="2"/>
      <c r="BE1333" s="2"/>
      <c r="BF1333" s="2"/>
      <c r="BG1333" s="2"/>
      <c r="BH1333" s="2"/>
      <c r="BI1333" s="2"/>
      <c r="BM1333" s="2"/>
      <c r="BN1333" s="2"/>
      <c r="BO1333" s="2"/>
    </row>
    <row r="1334" spans="18:67" x14ac:dyDescent="0.2">
      <c r="R1334" s="2"/>
      <c r="S1334" s="2"/>
      <c r="T1334" s="2"/>
      <c r="U1334" s="2"/>
      <c r="V1334" s="2"/>
      <c r="W1334" s="2"/>
      <c r="BD1334" s="2"/>
      <c r="BE1334" s="2"/>
      <c r="BF1334" s="2"/>
      <c r="BG1334" s="2"/>
      <c r="BH1334" s="2"/>
      <c r="BI1334" s="2"/>
      <c r="BM1334" s="2"/>
      <c r="BN1334" s="2"/>
      <c r="BO1334" s="2"/>
    </row>
    <row r="1335" spans="18:67" x14ac:dyDescent="0.2">
      <c r="R1335" s="2"/>
      <c r="S1335" s="2"/>
      <c r="T1335" s="2"/>
      <c r="U1335" s="2"/>
      <c r="V1335" s="2"/>
      <c r="W1335" s="2"/>
      <c r="BD1335" s="2"/>
      <c r="BE1335" s="2"/>
      <c r="BF1335" s="2"/>
      <c r="BG1335" s="2"/>
      <c r="BH1335" s="2"/>
      <c r="BI1335" s="2"/>
      <c r="BM1335" s="2"/>
      <c r="BN1335" s="2"/>
      <c r="BO1335" s="2"/>
    </row>
    <row r="1336" spans="18:67" x14ac:dyDescent="0.2">
      <c r="R1336" s="2"/>
      <c r="S1336" s="2"/>
      <c r="T1336" s="2"/>
      <c r="U1336" s="2"/>
      <c r="V1336" s="2"/>
      <c r="W1336" s="2"/>
      <c r="BD1336" s="2"/>
      <c r="BE1336" s="2"/>
      <c r="BF1336" s="2"/>
      <c r="BG1336" s="2"/>
      <c r="BH1336" s="2"/>
      <c r="BI1336" s="2"/>
      <c r="BM1336" s="2"/>
      <c r="BN1336" s="2"/>
      <c r="BO1336" s="2"/>
    </row>
    <row r="1337" spans="18:67" x14ac:dyDescent="0.2">
      <c r="R1337" s="2"/>
      <c r="S1337" s="2"/>
      <c r="T1337" s="2"/>
      <c r="U1337" s="2"/>
      <c r="V1337" s="2"/>
      <c r="W1337" s="2"/>
      <c r="BD1337" s="2"/>
      <c r="BE1337" s="2"/>
      <c r="BF1337" s="2"/>
      <c r="BG1337" s="2"/>
      <c r="BH1337" s="2"/>
      <c r="BI1337" s="2"/>
      <c r="BM1337" s="2"/>
      <c r="BN1337" s="2"/>
      <c r="BO1337" s="2"/>
    </row>
    <row r="1338" spans="18:67" x14ac:dyDescent="0.2">
      <c r="R1338" s="2"/>
      <c r="S1338" s="2"/>
      <c r="T1338" s="2"/>
      <c r="U1338" s="2"/>
      <c r="V1338" s="2"/>
      <c r="W1338" s="2"/>
      <c r="BD1338" s="2"/>
      <c r="BE1338" s="2"/>
      <c r="BF1338" s="2"/>
      <c r="BG1338" s="2"/>
      <c r="BH1338" s="2"/>
      <c r="BI1338" s="2"/>
      <c r="BM1338" s="2"/>
      <c r="BN1338" s="2"/>
      <c r="BO1338" s="2"/>
    </row>
    <row r="1339" spans="18:67" x14ac:dyDescent="0.2">
      <c r="R1339" s="2"/>
      <c r="S1339" s="2"/>
      <c r="T1339" s="2"/>
      <c r="U1339" s="2"/>
      <c r="V1339" s="2"/>
      <c r="W1339" s="2"/>
      <c r="BD1339" s="2"/>
      <c r="BE1339" s="2"/>
      <c r="BF1339" s="2"/>
      <c r="BG1339" s="2"/>
      <c r="BH1339" s="2"/>
      <c r="BI1339" s="2"/>
      <c r="BM1339" s="2"/>
      <c r="BN1339" s="2"/>
      <c r="BO1339" s="2"/>
    </row>
    <row r="1340" spans="18:67" x14ac:dyDescent="0.2">
      <c r="R1340" s="2"/>
      <c r="S1340" s="2"/>
      <c r="T1340" s="2"/>
      <c r="U1340" s="2"/>
      <c r="V1340" s="2"/>
      <c r="W1340" s="2"/>
      <c r="BD1340" s="2"/>
      <c r="BE1340" s="2"/>
      <c r="BF1340" s="2"/>
      <c r="BG1340" s="2"/>
      <c r="BH1340" s="2"/>
      <c r="BI1340" s="2"/>
      <c r="BM1340" s="2"/>
      <c r="BN1340" s="2"/>
      <c r="BO1340" s="2"/>
    </row>
    <row r="1341" spans="18:67" x14ac:dyDescent="0.2">
      <c r="R1341" s="2"/>
      <c r="S1341" s="2"/>
      <c r="T1341" s="2"/>
      <c r="U1341" s="2"/>
      <c r="V1341" s="2"/>
      <c r="W1341" s="2"/>
      <c r="BD1341" s="2"/>
      <c r="BE1341" s="2"/>
      <c r="BF1341" s="2"/>
      <c r="BG1341" s="2"/>
      <c r="BH1341" s="2"/>
      <c r="BI1341" s="2"/>
      <c r="BM1341" s="2"/>
      <c r="BN1341" s="2"/>
      <c r="BO1341" s="2"/>
    </row>
    <row r="1342" spans="18:67" x14ac:dyDescent="0.2">
      <c r="R1342" s="2"/>
      <c r="S1342" s="2"/>
      <c r="T1342" s="2"/>
      <c r="U1342" s="2"/>
      <c r="V1342" s="2"/>
      <c r="W1342" s="2"/>
      <c r="BD1342" s="2"/>
      <c r="BE1342" s="2"/>
      <c r="BF1342" s="2"/>
      <c r="BG1342" s="2"/>
      <c r="BH1342" s="2"/>
      <c r="BI1342" s="2"/>
      <c r="BM1342" s="2"/>
      <c r="BN1342" s="2"/>
      <c r="BO1342" s="2"/>
    </row>
    <row r="1343" spans="18:67" x14ac:dyDescent="0.2">
      <c r="R1343" s="2"/>
      <c r="S1343" s="2"/>
      <c r="T1343" s="2"/>
      <c r="U1343" s="2"/>
      <c r="V1343" s="2"/>
      <c r="W1343" s="2"/>
      <c r="BD1343" s="2"/>
      <c r="BE1343" s="2"/>
      <c r="BF1343" s="2"/>
      <c r="BG1343" s="2"/>
      <c r="BH1343" s="2"/>
      <c r="BI1343" s="2"/>
      <c r="BM1343" s="2"/>
      <c r="BN1343" s="2"/>
      <c r="BO1343" s="2"/>
    </row>
    <row r="1344" spans="18:67" x14ac:dyDescent="0.2">
      <c r="R1344" s="2"/>
      <c r="S1344" s="2"/>
      <c r="T1344" s="2"/>
      <c r="U1344" s="2"/>
      <c r="V1344" s="2"/>
      <c r="W1344" s="2"/>
      <c r="BD1344" s="2"/>
      <c r="BE1344" s="2"/>
      <c r="BF1344" s="2"/>
      <c r="BG1344" s="2"/>
      <c r="BH1344" s="2"/>
      <c r="BI1344" s="2"/>
      <c r="BM1344" s="2"/>
      <c r="BN1344" s="2"/>
      <c r="BO1344" s="2"/>
    </row>
    <row r="1345" spans="18:67" x14ac:dyDescent="0.2">
      <c r="R1345" s="2"/>
      <c r="S1345" s="2"/>
      <c r="T1345" s="2"/>
      <c r="U1345" s="2"/>
      <c r="V1345" s="2"/>
      <c r="W1345" s="2"/>
      <c r="BD1345" s="2"/>
      <c r="BE1345" s="2"/>
      <c r="BF1345" s="2"/>
      <c r="BG1345" s="2"/>
      <c r="BH1345" s="2"/>
      <c r="BI1345" s="2"/>
      <c r="BM1345" s="2"/>
      <c r="BN1345" s="2"/>
      <c r="BO1345" s="2"/>
    </row>
    <row r="1346" spans="18:67" x14ac:dyDescent="0.2">
      <c r="R1346" s="2"/>
      <c r="S1346" s="2"/>
      <c r="T1346" s="2"/>
      <c r="U1346" s="2"/>
      <c r="V1346" s="2"/>
      <c r="W1346" s="2"/>
      <c r="BD1346" s="2"/>
      <c r="BE1346" s="2"/>
      <c r="BF1346" s="2"/>
      <c r="BG1346" s="2"/>
      <c r="BH1346" s="2"/>
      <c r="BI1346" s="2"/>
      <c r="BM1346" s="2"/>
      <c r="BN1346" s="2"/>
      <c r="BO1346" s="2"/>
    </row>
    <row r="1347" spans="18:67" x14ac:dyDescent="0.2">
      <c r="R1347" s="2"/>
      <c r="S1347" s="2"/>
      <c r="T1347" s="2"/>
      <c r="U1347" s="2"/>
      <c r="V1347" s="2"/>
      <c r="W1347" s="2"/>
      <c r="BD1347" s="2"/>
      <c r="BE1347" s="2"/>
      <c r="BF1347" s="2"/>
      <c r="BG1347" s="2"/>
      <c r="BH1347" s="2"/>
      <c r="BI1347" s="2"/>
      <c r="BM1347" s="2"/>
      <c r="BN1347" s="2"/>
      <c r="BO1347" s="2"/>
    </row>
    <row r="1348" spans="18:67" x14ac:dyDescent="0.2">
      <c r="R1348" s="2"/>
      <c r="S1348" s="2"/>
      <c r="T1348" s="2"/>
      <c r="U1348" s="2"/>
      <c r="V1348" s="2"/>
      <c r="W1348" s="2"/>
      <c r="BD1348" s="2"/>
      <c r="BE1348" s="2"/>
      <c r="BF1348" s="2"/>
      <c r="BG1348" s="2"/>
      <c r="BH1348" s="2"/>
      <c r="BI1348" s="2"/>
      <c r="BM1348" s="2"/>
      <c r="BN1348" s="2"/>
      <c r="BO1348" s="2"/>
    </row>
    <row r="1349" spans="18:67" x14ac:dyDescent="0.2">
      <c r="R1349" s="2"/>
      <c r="S1349" s="2"/>
      <c r="T1349" s="2"/>
      <c r="U1349" s="2"/>
      <c r="V1349" s="2"/>
      <c r="W1349" s="2"/>
      <c r="BD1349" s="2"/>
      <c r="BE1349" s="2"/>
      <c r="BF1349" s="2"/>
      <c r="BG1349" s="2"/>
      <c r="BH1349" s="2"/>
      <c r="BI1349" s="2"/>
      <c r="BM1349" s="2"/>
      <c r="BN1349" s="2"/>
      <c r="BO1349" s="2"/>
    </row>
    <row r="1350" spans="18:67" x14ac:dyDescent="0.2">
      <c r="R1350" s="2"/>
      <c r="S1350" s="2"/>
      <c r="T1350" s="2"/>
      <c r="U1350" s="2"/>
      <c r="V1350" s="2"/>
      <c r="W1350" s="2"/>
      <c r="BD1350" s="2"/>
      <c r="BE1350" s="2"/>
      <c r="BF1350" s="2"/>
      <c r="BG1350" s="2"/>
      <c r="BH1350" s="2"/>
      <c r="BI1350" s="2"/>
      <c r="BM1350" s="2"/>
      <c r="BN1350" s="2"/>
      <c r="BO1350" s="2"/>
    </row>
    <row r="1351" spans="18:67" x14ac:dyDescent="0.2">
      <c r="R1351" s="2"/>
      <c r="S1351" s="2"/>
      <c r="T1351" s="2"/>
      <c r="U1351" s="2"/>
      <c r="V1351" s="2"/>
      <c r="W1351" s="2"/>
      <c r="BD1351" s="2"/>
      <c r="BE1351" s="2"/>
      <c r="BF1351" s="2"/>
      <c r="BG1351" s="2"/>
      <c r="BH1351" s="2"/>
      <c r="BI1351" s="2"/>
      <c r="BM1351" s="2"/>
      <c r="BN1351" s="2"/>
      <c r="BO1351" s="2"/>
    </row>
    <row r="1352" spans="18:67" x14ac:dyDescent="0.2">
      <c r="R1352" s="2"/>
      <c r="S1352" s="2"/>
      <c r="T1352" s="2"/>
      <c r="U1352" s="2"/>
      <c r="V1352" s="2"/>
      <c r="W1352" s="2"/>
      <c r="BD1352" s="2"/>
      <c r="BE1352" s="2"/>
      <c r="BF1352" s="2"/>
      <c r="BG1352" s="2"/>
      <c r="BH1352" s="2"/>
      <c r="BI1352" s="2"/>
      <c r="BM1352" s="2"/>
      <c r="BN1352" s="2"/>
      <c r="BO1352" s="2"/>
    </row>
    <row r="1353" spans="18:67" x14ac:dyDescent="0.2">
      <c r="R1353" s="2"/>
      <c r="S1353" s="2"/>
      <c r="T1353" s="2"/>
      <c r="U1353" s="2"/>
      <c r="V1353" s="2"/>
      <c r="W1353" s="2"/>
      <c r="BD1353" s="2"/>
      <c r="BE1353" s="2"/>
      <c r="BF1353" s="2"/>
      <c r="BG1353" s="2"/>
      <c r="BH1353" s="2"/>
      <c r="BI1353" s="2"/>
      <c r="BM1353" s="2"/>
      <c r="BN1353" s="2"/>
      <c r="BO1353" s="2"/>
    </row>
    <row r="1354" spans="18:67" x14ac:dyDescent="0.2">
      <c r="R1354" s="2"/>
      <c r="S1354" s="2"/>
      <c r="T1354" s="2"/>
      <c r="U1354" s="2"/>
      <c r="V1354" s="2"/>
      <c r="W1354" s="2"/>
      <c r="BD1354" s="2"/>
      <c r="BE1354" s="2"/>
      <c r="BF1354" s="2"/>
      <c r="BG1354" s="2"/>
      <c r="BH1354" s="2"/>
      <c r="BI1354" s="2"/>
      <c r="BM1354" s="2"/>
      <c r="BN1354" s="2"/>
      <c r="BO1354" s="2"/>
    </row>
    <row r="1355" spans="18:67" x14ac:dyDescent="0.2">
      <c r="R1355" s="2"/>
      <c r="S1355" s="2"/>
      <c r="T1355" s="2"/>
      <c r="U1355" s="2"/>
      <c r="V1355" s="2"/>
      <c r="W1355" s="2"/>
      <c r="BD1355" s="2"/>
      <c r="BE1355" s="2"/>
      <c r="BF1355" s="2"/>
      <c r="BG1355" s="2"/>
      <c r="BH1355" s="2"/>
      <c r="BI1355" s="2"/>
      <c r="BM1355" s="2"/>
      <c r="BN1355" s="2"/>
      <c r="BO1355" s="2"/>
    </row>
    <row r="1356" spans="18:67" x14ac:dyDescent="0.2">
      <c r="R1356" s="2"/>
      <c r="S1356" s="2"/>
      <c r="T1356" s="2"/>
      <c r="U1356" s="2"/>
      <c r="V1356" s="2"/>
      <c r="W1356" s="2"/>
      <c r="BD1356" s="2"/>
      <c r="BE1356" s="2"/>
      <c r="BF1356" s="2"/>
      <c r="BG1356" s="2"/>
      <c r="BH1356" s="2"/>
      <c r="BI1356" s="2"/>
      <c r="BM1356" s="2"/>
      <c r="BN1356" s="2"/>
      <c r="BO1356" s="2"/>
    </row>
    <row r="1357" spans="18:67" x14ac:dyDescent="0.2">
      <c r="R1357" s="2"/>
      <c r="S1357" s="2"/>
      <c r="T1357" s="2"/>
      <c r="U1357" s="2"/>
      <c r="V1357" s="2"/>
      <c r="W1357" s="2"/>
      <c r="BD1357" s="2"/>
      <c r="BE1357" s="2"/>
      <c r="BF1357" s="2"/>
      <c r="BG1357" s="2"/>
      <c r="BH1357" s="2"/>
      <c r="BI1357" s="2"/>
      <c r="BM1357" s="2"/>
      <c r="BN1357" s="2"/>
      <c r="BO1357" s="2"/>
    </row>
    <row r="1358" spans="18:67" x14ac:dyDescent="0.2">
      <c r="R1358" s="2"/>
      <c r="S1358" s="2"/>
      <c r="T1358" s="2"/>
      <c r="U1358" s="2"/>
      <c r="V1358" s="2"/>
      <c r="W1358" s="2"/>
      <c r="BD1358" s="2"/>
      <c r="BE1358" s="2"/>
      <c r="BF1358" s="2"/>
      <c r="BG1358" s="2"/>
      <c r="BH1358" s="2"/>
      <c r="BI1358" s="2"/>
      <c r="BM1358" s="2"/>
      <c r="BN1358" s="2"/>
      <c r="BO1358" s="2"/>
    </row>
    <row r="1359" spans="18:67" x14ac:dyDescent="0.2">
      <c r="R1359" s="2"/>
      <c r="S1359" s="2"/>
      <c r="T1359" s="2"/>
      <c r="U1359" s="2"/>
      <c r="V1359" s="2"/>
      <c r="W1359" s="2"/>
      <c r="BD1359" s="2"/>
      <c r="BE1359" s="2"/>
      <c r="BF1359" s="2"/>
      <c r="BG1359" s="2"/>
      <c r="BH1359" s="2"/>
      <c r="BI1359" s="2"/>
      <c r="BM1359" s="2"/>
      <c r="BN1359" s="2"/>
      <c r="BO1359" s="2"/>
    </row>
    <row r="1360" spans="18:67" x14ac:dyDescent="0.2">
      <c r="R1360" s="2"/>
      <c r="S1360" s="2"/>
      <c r="T1360" s="2"/>
      <c r="U1360" s="2"/>
      <c r="V1360" s="2"/>
      <c r="W1360" s="2"/>
      <c r="BD1360" s="2"/>
      <c r="BE1360" s="2"/>
      <c r="BF1360" s="2"/>
      <c r="BG1360" s="2"/>
      <c r="BH1360" s="2"/>
      <c r="BI1360" s="2"/>
      <c r="BM1360" s="2"/>
      <c r="BN1360" s="2"/>
      <c r="BO1360" s="2"/>
    </row>
    <row r="1361" spans="18:67" x14ac:dyDescent="0.2">
      <c r="R1361" s="2"/>
      <c r="S1361" s="2"/>
      <c r="T1361" s="2"/>
      <c r="U1361" s="2"/>
      <c r="V1361" s="2"/>
      <c r="W1361" s="2"/>
      <c r="BD1361" s="2"/>
      <c r="BE1361" s="2"/>
      <c r="BF1361" s="2"/>
      <c r="BG1361" s="2"/>
      <c r="BH1361" s="2"/>
      <c r="BI1361" s="2"/>
      <c r="BM1361" s="2"/>
      <c r="BN1361" s="2"/>
      <c r="BO1361" s="2"/>
    </row>
    <row r="1362" spans="18:67" x14ac:dyDescent="0.2">
      <c r="R1362" s="2"/>
      <c r="S1362" s="2"/>
      <c r="T1362" s="2"/>
      <c r="U1362" s="2"/>
      <c r="V1362" s="2"/>
      <c r="W1362" s="2"/>
      <c r="BD1362" s="2"/>
      <c r="BE1362" s="2"/>
      <c r="BF1362" s="2"/>
      <c r="BG1362" s="2"/>
      <c r="BH1362" s="2"/>
      <c r="BI1362" s="2"/>
      <c r="BM1362" s="2"/>
      <c r="BN1362" s="2"/>
      <c r="BO1362" s="2"/>
    </row>
    <row r="1363" spans="18:67" x14ac:dyDescent="0.2">
      <c r="R1363" s="2"/>
      <c r="S1363" s="2"/>
      <c r="T1363" s="2"/>
      <c r="U1363" s="2"/>
      <c r="V1363" s="2"/>
      <c r="W1363" s="2"/>
      <c r="BD1363" s="2"/>
      <c r="BE1363" s="2"/>
      <c r="BF1363" s="2"/>
      <c r="BG1363" s="2"/>
      <c r="BH1363" s="2"/>
      <c r="BI1363" s="2"/>
      <c r="BM1363" s="2"/>
      <c r="BN1363" s="2"/>
      <c r="BO1363" s="2"/>
    </row>
    <row r="1364" spans="18:67" x14ac:dyDescent="0.2">
      <c r="R1364" s="2"/>
      <c r="S1364" s="2"/>
      <c r="T1364" s="2"/>
      <c r="U1364" s="2"/>
      <c r="V1364" s="2"/>
      <c r="W1364" s="2"/>
      <c r="BD1364" s="2"/>
      <c r="BE1364" s="2"/>
      <c r="BF1364" s="2"/>
      <c r="BG1364" s="2"/>
      <c r="BH1364" s="2"/>
      <c r="BI1364" s="2"/>
      <c r="BM1364" s="2"/>
      <c r="BN1364" s="2"/>
      <c r="BO1364" s="2"/>
    </row>
    <row r="1365" spans="18:67" x14ac:dyDescent="0.2">
      <c r="R1365" s="2"/>
      <c r="S1365" s="2"/>
      <c r="T1365" s="2"/>
      <c r="U1365" s="2"/>
      <c r="V1365" s="2"/>
      <c r="W1365" s="2"/>
      <c r="BD1365" s="2"/>
      <c r="BE1365" s="2"/>
      <c r="BF1365" s="2"/>
      <c r="BG1365" s="2"/>
      <c r="BH1365" s="2"/>
      <c r="BI1365" s="2"/>
      <c r="BM1365" s="2"/>
      <c r="BN1365" s="2"/>
      <c r="BO1365" s="2"/>
    </row>
    <row r="1366" spans="18:67" x14ac:dyDescent="0.2">
      <c r="R1366" s="2"/>
      <c r="S1366" s="2"/>
      <c r="T1366" s="2"/>
      <c r="U1366" s="2"/>
      <c r="V1366" s="2"/>
      <c r="W1366" s="2"/>
      <c r="BD1366" s="2"/>
      <c r="BE1366" s="2"/>
      <c r="BF1366" s="2"/>
      <c r="BG1366" s="2"/>
      <c r="BH1366" s="2"/>
      <c r="BI1366" s="2"/>
      <c r="BM1366" s="2"/>
      <c r="BN1366" s="2"/>
      <c r="BO1366" s="2"/>
    </row>
    <row r="1367" spans="18:67" x14ac:dyDescent="0.2">
      <c r="R1367" s="2"/>
      <c r="S1367" s="2"/>
      <c r="T1367" s="2"/>
      <c r="U1367" s="2"/>
      <c r="V1367" s="2"/>
      <c r="W1367" s="2"/>
      <c r="BD1367" s="2"/>
      <c r="BE1367" s="2"/>
      <c r="BF1367" s="2"/>
      <c r="BG1367" s="2"/>
      <c r="BH1367" s="2"/>
      <c r="BI1367" s="2"/>
      <c r="BM1367" s="2"/>
      <c r="BN1367" s="2"/>
      <c r="BO1367" s="2"/>
    </row>
    <row r="1368" spans="18:67" x14ac:dyDescent="0.2">
      <c r="R1368" s="2"/>
      <c r="S1368" s="2"/>
      <c r="T1368" s="2"/>
      <c r="U1368" s="2"/>
      <c r="V1368" s="2"/>
      <c r="W1368" s="2"/>
      <c r="BD1368" s="2"/>
      <c r="BE1368" s="2"/>
      <c r="BF1368" s="2"/>
      <c r="BG1368" s="2"/>
      <c r="BH1368" s="2"/>
      <c r="BI1368" s="2"/>
      <c r="BM1368" s="2"/>
      <c r="BN1368" s="2"/>
      <c r="BO1368" s="2"/>
    </row>
    <row r="1369" spans="18:67" x14ac:dyDescent="0.2">
      <c r="R1369" s="2"/>
      <c r="S1369" s="2"/>
      <c r="T1369" s="2"/>
      <c r="U1369" s="2"/>
      <c r="V1369" s="2"/>
      <c r="W1369" s="2"/>
      <c r="BD1369" s="2"/>
      <c r="BE1369" s="2"/>
      <c r="BF1369" s="2"/>
      <c r="BG1369" s="2"/>
      <c r="BH1369" s="2"/>
      <c r="BI1369" s="2"/>
      <c r="BM1369" s="2"/>
      <c r="BN1369" s="2"/>
      <c r="BO1369" s="2"/>
    </row>
    <row r="1370" spans="18:67" x14ac:dyDescent="0.2">
      <c r="R1370" s="2"/>
      <c r="S1370" s="2"/>
      <c r="T1370" s="2"/>
      <c r="U1370" s="2"/>
      <c r="V1370" s="2"/>
      <c r="W1370" s="2"/>
      <c r="BD1370" s="2"/>
      <c r="BE1370" s="2"/>
      <c r="BF1370" s="2"/>
      <c r="BG1370" s="2"/>
      <c r="BH1370" s="2"/>
      <c r="BI1370" s="2"/>
      <c r="BM1370" s="2"/>
      <c r="BN1370" s="2"/>
      <c r="BO1370" s="2"/>
    </row>
    <row r="1371" spans="18:67" x14ac:dyDescent="0.2">
      <c r="R1371" s="2"/>
      <c r="S1371" s="2"/>
      <c r="T1371" s="2"/>
      <c r="U1371" s="2"/>
      <c r="V1371" s="2"/>
      <c r="W1371" s="2"/>
      <c r="BD1371" s="2"/>
      <c r="BE1371" s="2"/>
      <c r="BF1371" s="2"/>
      <c r="BG1371" s="2"/>
      <c r="BH1371" s="2"/>
      <c r="BI1371" s="2"/>
      <c r="BM1371" s="2"/>
      <c r="BN1371" s="2"/>
      <c r="BO1371" s="2"/>
    </row>
    <row r="1372" spans="18:67" x14ac:dyDescent="0.2">
      <c r="R1372" s="2"/>
      <c r="S1372" s="2"/>
      <c r="T1372" s="2"/>
      <c r="U1372" s="2"/>
      <c r="V1372" s="2"/>
      <c r="W1372" s="2"/>
      <c r="BD1372" s="2"/>
      <c r="BE1372" s="2"/>
      <c r="BF1372" s="2"/>
      <c r="BG1372" s="2"/>
      <c r="BH1372" s="2"/>
      <c r="BI1372" s="2"/>
      <c r="BM1372" s="2"/>
      <c r="BN1372" s="2"/>
      <c r="BO1372" s="2"/>
    </row>
    <row r="1373" spans="18:67" x14ac:dyDescent="0.2">
      <c r="R1373" s="2"/>
      <c r="S1373" s="2"/>
      <c r="T1373" s="2"/>
      <c r="U1373" s="2"/>
      <c r="V1373" s="2"/>
      <c r="W1373" s="2"/>
      <c r="BD1373" s="2"/>
      <c r="BE1373" s="2"/>
      <c r="BF1373" s="2"/>
      <c r="BG1373" s="2"/>
      <c r="BH1373" s="2"/>
      <c r="BI1373" s="2"/>
      <c r="BM1373" s="2"/>
      <c r="BN1373" s="2"/>
      <c r="BO1373" s="2"/>
    </row>
    <row r="1374" spans="18:67" x14ac:dyDescent="0.2">
      <c r="R1374" s="2"/>
      <c r="S1374" s="2"/>
      <c r="T1374" s="2"/>
      <c r="U1374" s="2"/>
      <c r="V1374" s="2"/>
      <c r="W1374" s="2"/>
      <c r="BD1374" s="2"/>
      <c r="BE1374" s="2"/>
      <c r="BF1374" s="2"/>
      <c r="BG1374" s="2"/>
      <c r="BH1374" s="2"/>
      <c r="BI1374" s="2"/>
      <c r="BM1374" s="2"/>
      <c r="BN1374" s="2"/>
      <c r="BO1374" s="2"/>
    </row>
    <row r="1375" spans="18:67" x14ac:dyDescent="0.2">
      <c r="R1375" s="2"/>
      <c r="S1375" s="2"/>
      <c r="T1375" s="2"/>
      <c r="U1375" s="2"/>
      <c r="V1375" s="2"/>
      <c r="W1375" s="2"/>
      <c r="BD1375" s="2"/>
      <c r="BE1375" s="2"/>
      <c r="BF1375" s="2"/>
      <c r="BG1375" s="2"/>
      <c r="BH1375" s="2"/>
      <c r="BI1375" s="2"/>
      <c r="BM1375" s="2"/>
      <c r="BN1375" s="2"/>
      <c r="BO1375" s="2"/>
    </row>
    <row r="1376" spans="18:67" x14ac:dyDescent="0.2">
      <c r="R1376" s="2"/>
      <c r="S1376" s="2"/>
      <c r="T1376" s="2"/>
      <c r="U1376" s="2"/>
      <c r="V1376" s="2"/>
      <c r="W1376" s="2"/>
      <c r="BD1376" s="2"/>
      <c r="BE1376" s="2"/>
      <c r="BF1376" s="2"/>
      <c r="BG1376" s="2"/>
      <c r="BH1376" s="2"/>
      <c r="BI1376" s="2"/>
      <c r="BM1376" s="2"/>
      <c r="BN1376" s="2"/>
      <c r="BO1376" s="2"/>
    </row>
    <row r="1377" spans="18:67" x14ac:dyDescent="0.2">
      <c r="R1377" s="2"/>
      <c r="S1377" s="2"/>
      <c r="T1377" s="2"/>
      <c r="U1377" s="2"/>
      <c r="V1377" s="2"/>
      <c r="W1377" s="2"/>
      <c r="BD1377" s="2"/>
      <c r="BE1377" s="2"/>
      <c r="BF1377" s="2"/>
      <c r="BG1377" s="2"/>
      <c r="BH1377" s="2"/>
      <c r="BI1377" s="2"/>
      <c r="BM1377" s="2"/>
      <c r="BN1377" s="2"/>
      <c r="BO1377" s="2"/>
    </row>
    <row r="1378" spans="18:67" x14ac:dyDescent="0.2">
      <c r="R1378" s="2"/>
      <c r="S1378" s="2"/>
      <c r="T1378" s="2"/>
      <c r="U1378" s="2"/>
      <c r="V1378" s="2"/>
      <c r="W1378" s="2"/>
      <c r="BD1378" s="2"/>
      <c r="BE1378" s="2"/>
      <c r="BF1378" s="2"/>
      <c r="BG1378" s="2"/>
      <c r="BH1378" s="2"/>
      <c r="BI1378" s="2"/>
      <c r="BM1378" s="2"/>
      <c r="BN1378" s="2"/>
      <c r="BO1378" s="2"/>
    </row>
    <row r="1379" spans="18:67" x14ac:dyDescent="0.2">
      <c r="R1379" s="2"/>
      <c r="S1379" s="2"/>
      <c r="T1379" s="2"/>
      <c r="U1379" s="2"/>
      <c r="V1379" s="2"/>
      <c r="W1379" s="2"/>
      <c r="BD1379" s="2"/>
      <c r="BE1379" s="2"/>
      <c r="BF1379" s="2"/>
      <c r="BG1379" s="2"/>
      <c r="BH1379" s="2"/>
      <c r="BI1379" s="2"/>
      <c r="BM1379" s="2"/>
      <c r="BN1379" s="2"/>
      <c r="BO1379" s="2"/>
    </row>
    <row r="1380" spans="18:67" x14ac:dyDescent="0.2">
      <c r="R1380" s="2"/>
      <c r="S1380" s="2"/>
      <c r="T1380" s="2"/>
      <c r="U1380" s="2"/>
      <c r="V1380" s="2"/>
      <c r="W1380" s="2"/>
      <c r="BD1380" s="2"/>
      <c r="BE1380" s="2"/>
      <c r="BF1380" s="2"/>
      <c r="BG1380" s="2"/>
      <c r="BH1380" s="2"/>
      <c r="BI1380" s="2"/>
      <c r="BM1380" s="2"/>
      <c r="BN1380" s="2"/>
      <c r="BO1380" s="2"/>
    </row>
    <row r="1381" spans="18:67" x14ac:dyDescent="0.2">
      <c r="R1381" s="2"/>
      <c r="S1381" s="2"/>
      <c r="T1381" s="2"/>
      <c r="U1381" s="2"/>
      <c r="V1381" s="2"/>
      <c r="W1381" s="2"/>
      <c r="BD1381" s="2"/>
      <c r="BE1381" s="2"/>
      <c r="BF1381" s="2"/>
      <c r="BG1381" s="2"/>
      <c r="BH1381" s="2"/>
      <c r="BI1381" s="2"/>
      <c r="BM1381" s="2"/>
      <c r="BN1381" s="2"/>
      <c r="BO1381" s="2"/>
    </row>
    <row r="1382" spans="18:67" x14ac:dyDescent="0.2">
      <c r="R1382" s="2"/>
      <c r="S1382" s="2"/>
      <c r="T1382" s="2"/>
      <c r="U1382" s="2"/>
      <c r="V1382" s="2"/>
      <c r="W1382" s="2"/>
      <c r="BD1382" s="2"/>
      <c r="BE1382" s="2"/>
      <c r="BF1382" s="2"/>
      <c r="BG1382" s="2"/>
      <c r="BH1382" s="2"/>
      <c r="BI1382" s="2"/>
      <c r="BM1382" s="2"/>
      <c r="BN1382" s="2"/>
      <c r="BO1382" s="2"/>
    </row>
    <row r="1383" spans="18:67" x14ac:dyDescent="0.2">
      <c r="R1383" s="2"/>
      <c r="S1383" s="2"/>
      <c r="T1383" s="2"/>
      <c r="U1383" s="2"/>
      <c r="V1383" s="2"/>
      <c r="W1383" s="2"/>
      <c r="BD1383" s="2"/>
      <c r="BE1383" s="2"/>
      <c r="BF1383" s="2"/>
      <c r="BG1383" s="2"/>
      <c r="BH1383" s="2"/>
      <c r="BI1383" s="2"/>
      <c r="BM1383" s="2"/>
      <c r="BN1383" s="2"/>
      <c r="BO1383" s="2"/>
    </row>
    <row r="1384" spans="18:67" x14ac:dyDescent="0.2">
      <c r="R1384" s="2"/>
      <c r="S1384" s="2"/>
      <c r="T1384" s="2"/>
      <c r="U1384" s="2"/>
      <c r="V1384" s="2"/>
      <c r="W1384" s="2"/>
      <c r="BD1384" s="2"/>
      <c r="BE1384" s="2"/>
      <c r="BF1384" s="2"/>
      <c r="BG1384" s="2"/>
      <c r="BH1384" s="2"/>
      <c r="BI1384" s="2"/>
      <c r="BM1384" s="2"/>
      <c r="BN1384" s="2"/>
      <c r="BO1384" s="2"/>
    </row>
    <row r="1385" spans="18:67" x14ac:dyDescent="0.2">
      <c r="R1385" s="2"/>
      <c r="S1385" s="2"/>
      <c r="T1385" s="2"/>
      <c r="U1385" s="2"/>
      <c r="V1385" s="2"/>
      <c r="W1385" s="2"/>
      <c r="BD1385" s="2"/>
      <c r="BE1385" s="2"/>
      <c r="BF1385" s="2"/>
      <c r="BG1385" s="2"/>
      <c r="BH1385" s="2"/>
      <c r="BI1385" s="2"/>
      <c r="BM1385" s="2"/>
      <c r="BN1385" s="2"/>
      <c r="BO1385" s="2"/>
    </row>
    <row r="1386" spans="18:67" x14ac:dyDescent="0.2">
      <c r="R1386" s="2"/>
      <c r="S1386" s="2"/>
      <c r="T1386" s="2"/>
      <c r="U1386" s="2"/>
      <c r="V1386" s="2"/>
      <c r="W1386" s="2"/>
      <c r="BD1386" s="2"/>
      <c r="BE1386" s="2"/>
      <c r="BF1386" s="2"/>
      <c r="BG1386" s="2"/>
      <c r="BH1386" s="2"/>
      <c r="BI1386" s="2"/>
      <c r="BM1386" s="2"/>
      <c r="BN1386" s="2"/>
      <c r="BO1386" s="2"/>
    </row>
    <row r="1387" spans="18:67" x14ac:dyDescent="0.2">
      <c r="R1387" s="2"/>
      <c r="S1387" s="2"/>
      <c r="T1387" s="2"/>
      <c r="U1387" s="2"/>
      <c r="V1387" s="2"/>
      <c r="W1387" s="2"/>
      <c r="BD1387" s="2"/>
      <c r="BE1387" s="2"/>
      <c r="BF1387" s="2"/>
      <c r="BG1387" s="2"/>
      <c r="BH1387" s="2"/>
      <c r="BI1387" s="2"/>
      <c r="BM1387" s="2"/>
      <c r="BN1387" s="2"/>
      <c r="BO1387" s="2"/>
    </row>
    <row r="1388" spans="18:67" x14ac:dyDescent="0.2">
      <c r="R1388" s="2"/>
      <c r="S1388" s="2"/>
      <c r="T1388" s="2"/>
      <c r="U1388" s="2"/>
      <c r="V1388" s="2"/>
      <c r="W1388" s="2"/>
      <c r="BD1388" s="2"/>
      <c r="BE1388" s="2"/>
      <c r="BF1388" s="2"/>
      <c r="BG1388" s="2"/>
      <c r="BH1388" s="2"/>
      <c r="BI1388" s="2"/>
      <c r="BM1388" s="2"/>
      <c r="BN1388" s="2"/>
      <c r="BO1388" s="2"/>
    </row>
    <row r="1389" spans="18:67" x14ac:dyDescent="0.2">
      <c r="R1389" s="2"/>
      <c r="S1389" s="2"/>
      <c r="T1389" s="2"/>
      <c r="U1389" s="2"/>
      <c r="V1389" s="2"/>
      <c r="W1389" s="2"/>
      <c r="BD1389" s="2"/>
      <c r="BE1389" s="2"/>
      <c r="BF1389" s="2"/>
      <c r="BG1389" s="2"/>
      <c r="BH1389" s="2"/>
      <c r="BI1389" s="2"/>
      <c r="BM1389" s="2"/>
      <c r="BN1389" s="2"/>
      <c r="BO1389" s="2"/>
    </row>
    <row r="1390" spans="18:67" x14ac:dyDescent="0.2">
      <c r="R1390" s="2"/>
      <c r="S1390" s="2"/>
      <c r="T1390" s="2"/>
      <c r="U1390" s="2"/>
      <c r="V1390" s="2"/>
      <c r="W1390" s="2"/>
      <c r="BD1390" s="2"/>
      <c r="BE1390" s="2"/>
      <c r="BF1390" s="2"/>
      <c r="BG1390" s="2"/>
      <c r="BH1390" s="2"/>
      <c r="BI1390" s="2"/>
      <c r="BM1390" s="2"/>
      <c r="BN1390" s="2"/>
      <c r="BO1390" s="2"/>
    </row>
    <row r="1391" spans="18:67" x14ac:dyDescent="0.2">
      <c r="R1391" s="2"/>
      <c r="S1391" s="2"/>
      <c r="T1391" s="2"/>
      <c r="U1391" s="2"/>
      <c r="V1391" s="2"/>
      <c r="W1391" s="2"/>
      <c r="BD1391" s="2"/>
      <c r="BE1391" s="2"/>
      <c r="BF1391" s="2"/>
      <c r="BG1391" s="2"/>
      <c r="BH1391" s="2"/>
      <c r="BI1391" s="2"/>
      <c r="BM1391" s="2"/>
      <c r="BN1391" s="2"/>
      <c r="BO1391" s="2"/>
    </row>
    <row r="1392" spans="18:67" x14ac:dyDescent="0.2">
      <c r="R1392" s="2"/>
      <c r="S1392" s="2"/>
      <c r="T1392" s="2"/>
      <c r="U1392" s="2"/>
      <c r="V1392" s="2"/>
      <c r="W1392" s="2"/>
      <c r="BD1392" s="2"/>
      <c r="BE1392" s="2"/>
      <c r="BF1392" s="2"/>
      <c r="BG1392" s="2"/>
      <c r="BH1392" s="2"/>
      <c r="BI1392" s="2"/>
      <c r="BM1392" s="2"/>
      <c r="BN1392" s="2"/>
      <c r="BO1392" s="2"/>
    </row>
    <row r="1393" spans="18:67" x14ac:dyDescent="0.2">
      <c r="R1393" s="2"/>
      <c r="S1393" s="2"/>
      <c r="T1393" s="2"/>
      <c r="U1393" s="2"/>
      <c r="V1393" s="2"/>
      <c r="W1393" s="2"/>
      <c r="BD1393" s="2"/>
      <c r="BE1393" s="2"/>
      <c r="BF1393" s="2"/>
      <c r="BG1393" s="2"/>
      <c r="BH1393" s="2"/>
      <c r="BI1393" s="2"/>
      <c r="BM1393" s="2"/>
      <c r="BN1393" s="2"/>
      <c r="BO1393" s="2"/>
    </row>
    <row r="1394" spans="18:67" x14ac:dyDescent="0.2">
      <c r="R1394" s="2"/>
      <c r="S1394" s="2"/>
      <c r="T1394" s="2"/>
      <c r="U1394" s="2"/>
      <c r="V1394" s="2"/>
      <c r="W1394" s="2"/>
      <c r="BD1394" s="2"/>
      <c r="BE1394" s="2"/>
      <c r="BF1394" s="2"/>
      <c r="BG1394" s="2"/>
      <c r="BH1394" s="2"/>
      <c r="BI1394" s="2"/>
      <c r="BM1394" s="2"/>
      <c r="BN1394" s="2"/>
      <c r="BO1394" s="2"/>
    </row>
    <row r="1395" spans="18:67" x14ac:dyDescent="0.2">
      <c r="R1395" s="2"/>
      <c r="S1395" s="2"/>
      <c r="T1395" s="2"/>
      <c r="U1395" s="2"/>
      <c r="V1395" s="2"/>
      <c r="W1395" s="2"/>
      <c r="BD1395" s="2"/>
      <c r="BE1395" s="2"/>
      <c r="BF1395" s="2"/>
      <c r="BG1395" s="2"/>
      <c r="BH1395" s="2"/>
      <c r="BI1395" s="2"/>
      <c r="BM1395" s="2"/>
      <c r="BN1395" s="2"/>
      <c r="BO1395" s="2"/>
    </row>
    <row r="1396" spans="18:67" x14ac:dyDescent="0.2">
      <c r="R1396" s="2"/>
      <c r="S1396" s="2"/>
      <c r="T1396" s="2"/>
      <c r="U1396" s="2"/>
      <c r="V1396" s="2"/>
      <c r="W1396" s="2"/>
      <c r="BD1396" s="2"/>
      <c r="BE1396" s="2"/>
      <c r="BF1396" s="2"/>
      <c r="BG1396" s="2"/>
      <c r="BH1396" s="2"/>
      <c r="BI1396" s="2"/>
      <c r="BM1396" s="2"/>
      <c r="BN1396" s="2"/>
      <c r="BO1396" s="2"/>
    </row>
    <row r="1397" spans="18:67" x14ac:dyDescent="0.2">
      <c r="R1397" s="2"/>
      <c r="S1397" s="2"/>
      <c r="T1397" s="2"/>
      <c r="U1397" s="2"/>
      <c r="V1397" s="2"/>
      <c r="W1397" s="2"/>
      <c r="BD1397" s="2"/>
      <c r="BE1397" s="2"/>
      <c r="BF1397" s="2"/>
      <c r="BG1397" s="2"/>
      <c r="BH1397" s="2"/>
      <c r="BI1397" s="2"/>
      <c r="BM1397" s="2"/>
      <c r="BN1397" s="2"/>
      <c r="BO1397" s="2"/>
    </row>
    <row r="1398" spans="18:67" x14ac:dyDescent="0.2">
      <c r="R1398" s="2"/>
      <c r="S1398" s="2"/>
      <c r="T1398" s="2"/>
      <c r="U1398" s="2"/>
      <c r="V1398" s="2"/>
      <c r="W1398" s="2"/>
      <c r="BD1398" s="2"/>
      <c r="BE1398" s="2"/>
      <c r="BF1398" s="2"/>
      <c r="BG1398" s="2"/>
      <c r="BH1398" s="2"/>
      <c r="BI1398" s="2"/>
      <c r="BM1398" s="2"/>
      <c r="BN1398" s="2"/>
      <c r="BO1398" s="2"/>
    </row>
    <row r="1399" spans="18:67" x14ac:dyDescent="0.2">
      <c r="R1399" s="2"/>
      <c r="S1399" s="2"/>
      <c r="T1399" s="2"/>
      <c r="U1399" s="2"/>
      <c r="V1399" s="2"/>
      <c r="W1399" s="2"/>
      <c r="BD1399" s="2"/>
      <c r="BE1399" s="2"/>
      <c r="BF1399" s="2"/>
      <c r="BG1399" s="2"/>
      <c r="BH1399" s="2"/>
      <c r="BI1399" s="2"/>
      <c r="BM1399" s="2"/>
      <c r="BN1399" s="2"/>
      <c r="BO1399" s="2"/>
    </row>
    <row r="1400" spans="18:67" x14ac:dyDescent="0.2">
      <c r="R1400" s="2"/>
      <c r="S1400" s="2"/>
      <c r="T1400" s="2"/>
      <c r="U1400" s="2"/>
      <c r="V1400" s="2"/>
      <c r="W1400" s="2"/>
      <c r="BD1400" s="2"/>
      <c r="BE1400" s="2"/>
      <c r="BF1400" s="2"/>
      <c r="BG1400" s="2"/>
      <c r="BH1400" s="2"/>
      <c r="BI1400" s="2"/>
      <c r="BM1400" s="2"/>
      <c r="BN1400" s="2"/>
      <c r="BO1400" s="2"/>
    </row>
    <row r="1401" spans="18:67" x14ac:dyDescent="0.2">
      <c r="R1401" s="2"/>
      <c r="S1401" s="2"/>
      <c r="T1401" s="2"/>
      <c r="U1401" s="2"/>
      <c r="V1401" s="2"/>
      <c r="W1401" s="2"/>
      <c r="BD1401" s="2"/>
      <c r="BE1401" s="2"/>
      <c r="BF1401" s="2"/>
      <c r="BG1401" s="2"/>
      <c r="BH1401" s="2"/>
      <c r="BI1401" s="2"/>
      <c r="BM1401" s="2"/>
      <c r="BN1401" s="2"/>
      <c r="BO1401" s="2"/>
    </row>
    <row r="1402" spans="18:67" x14ac:dyDescent="0.2">
      <c r="R1402" s="2"/>
      <c r="S1402" s="2"/>
      <c r="T1402" s="2"/>
      <c r="U1402" s="2"/>
      <c r="V1402" s="2"/>
      <c r="W1402" s="2"/>
      <c r="BD1402" s="2"/>
      <c r="BE1402" s="2"/>
      <c r="BF1402" s="2"/>
      <c r="BG1402" s="2"/>
      <c r="BH1402" s="2"/>
      <c r="BI1402" s="2"/>
      <c r="BM1402" s="2"/>
      <c r="BN1402" s="2"/>
      <c r="BO1402" s="2"/>
    </row>
    <row r="1403" spans="18:67" x14ac:dyDescent="0.2">
      <c r="R1403" s="2"/>
      <c r="S1403" s="2"/>
      <c r="T1403" s="2"/>
      <c r="U1403" s="2"/>
      <c r="V1403" s="2"/>
      <c r="W1403" s="2"/>
      <c r="BD1403" s="2"/>
      <c r="BE1403" s="2"/>
      <c r="BF1403" s="2"/>
      <c r="BG1403" s="2"/>
      <c r="BH1403" s="2"/>
      <c r="BI1403" s="2"/>
      <c r="BM1403" s="2"/>
      <c r="BN1403" s="2"/>
      <c r="BO1403" s="2"/>
    </row>
    <row r="1404" spans="18:67" x14ac:dyDescent="0.2">
      <c r="R1404" s="2"/>
      <c r="S1404" s="2"/>
      <c r="T1404" s="2"/>
      <c r="U1404" s="2"/>
      <c r="V1404" s="2"/>
      <c r="W1404" s="2"/>
      <c r="BD1404" s="2"/>
      <c r="BE1404" s="2"/>
      <c r="BF1404" s="2"/>
      <c r="BG1404" s="2"/>
      <c r="BH1404" s="2"/>
      <c r="BI1404" s="2"/>
      <c r="BM1404" s="2"/>
      <c r="BN1404" s="2"/>
      <c r="BO1404" s="2"/>
    </row>
    <row r="1405" spans="18:67" x14ac:dyDescent="0.2">
      <c r="R1405" s="2"/>
      <c r="S1405" s="2"/>
      <c r="T1405" s="2"/>
      <c r="U1405" s="2"/>
      <c r="V1405" s="2"/>
      <c r="W1405" s="2"/>
      <c r="BD1405" s="2"/>
      <c r="BE1405" s="2"/>
      <c r="BF1405" s="2"/>
      <c r="BG1405" s="2"/>
      <c r="BH1405" s="2"/>
      <c r="BI1405" s="2"/>
      <c r="BM1405" s="2"/>
      <c r="BN1405" s="2"/>
      <c r="BO1405" s="2"/>
    </row>
    <row r="1406" spans="18:67" x14ac:dyDescent="0.2">
      <c r="R1406" s="2"/>
      <c r="S1406" s="2"/>
      <c r="T1406" s="2"/>
      <c r="U1406" s="2"/>
      <c r="V1406" s="2"/>
      <c r="W1406" s="2"/>
      <c r="BD1406" s="2"/>
      <c r="BE1406" s="2"/>
      <c r="BF1406" s="2"/>
      <c r="BG1406" s="2"/>
      <c r="BH1406" s="2"/>
      <c r="BI1406" s="2"/>
      <c r="BM1406" s="2"/>
      <c r="BN1406" s="2"/>
      <c r="BO1406" s="2"/>
    </row>
    <row r="1407" spans="18:67" x14ac:dyDescent="0.2">
      <c r="R1407" s="2"/>
      <c r="S1407" s="2"/>
      <c r="T1407" s="2"/>
      <c r="U1407" s="2"/>
      <c r="V1407" s="2"/>
      <c r="W1407" s="2"/>
      <c r="BD1407" s="2"/>
      <c r="BE1407" s="2"/>
      <c r="BF1407" s="2"/>
      <c r="BG1407" s="2"/>
      <c r="BH1407" s="2"/>
      <c r="BI1407" s="2"/>
      <c r="BM1407" s="2"/>
      <c r="BN1407" s="2"/>
      <c r="BO1407" s="2"/>
    </row>
    <row r="1408" spans="18:67" x14ac:dyDescent="0.2">
      <c r="R1408" s="2"/>
      <c r="S1408" s="2"/>
      <c r="T1408" s="2"/>
      <c r="U1408" s="2"/>
      <c r="V1408" s="2"/>
      <c r="W1408" s="2"/>
      <c r="BD1408" s="2"/>
      <c r="BE1408" s="2"/>
      <c r="BF1408" s="2"/>
      <c r="BG1408" s="2"/>
      <c r="BH1408" s="2"/>
      <c r="BI1408" s="2"/>
      <c r="BM1408" s="2"/>
      <c r="BN1408" s="2"/>
      <c r="BO1408" s="2"/>
    </row>
    <row r="1409" spans="18:67" x14ac:dyDescent="0.2">
      <c r="R1409" s="2"/>
      <c r="S1409" s="2"/>
      <c r="T1409" s="2"/>
      <c r="U1409" s="2"/>
      <c r="V1409" s="2"/>
      <c r="W1409" s="2"/>
      <c r="BD1409" s="2"/>
      <c r="BE1409" s="2"/>
      <c r="BF1409" s="2"/>
      <c r="BG1409" s="2"/>
      <c r="BH1409" s="2"/>
      <c r="BI1409" s="2"/>
      <c r="BM1409" s="2"/>
      <c r="BN1409" s="2"/>
      <c r="BO1409" s="2"/>
    </row>
    <row r="1410" spans="18:67" x14ac:dyDescent="0.2">
      <c r="R1410" s="2"/>
      <c r="S1410" s="2"/>
      <c r="T1410" s="2"/>
      <c r="U1410" s="2"/>
      <c r="V1410" s="2"/>
      <c r="W1410" s="2"/>
      <c r="BD1410" s="2"/>
      <c r="BE1410" s="2"/>
      <c r="BF1410" s="2"/>
      <c r="BG1410" s="2"/>
      <c r="BH1410" s="2"/>
      <c r="BI1410" s="2"/>
      <c r="BM1410" s="2"/>
      <c r="BN1410" s="2"/>
      <c r="BO1410" s="2"/>
    </row>
    <row r="1411" spans="18:67" x14ac:dyDescent="0.2">
      <c r="R1411" s="2"/>
      <c r="S1411" s="2"/>
      <c r="T1411" s="2"/>
      <c r="U1411" s="2"/>
      <c r="V1411" s="2"/>
      <c r="W1411" s="2"/>
      <c r="BD1411" s="2"/>
      <c r="BE1411" s="2"/>
      <c r="BF1411" s="2"/>
      <c r="BG1411" s="2"/>
      <c r="BH1411" s="2"/>
      <c r="BI1411" s="2"/>
      <c r="BM1411" s="2"/>
      <c r="BN1411" s="2"/>
      <c r="BO1411" s="2"/>
    </row>
    <row r="1412" spans="18:67" x14ac:dyDescent="0.2">
      <c r="R1412" s="2"/>
      <c r="S1412" s="2"/>
      <c r="T1412" s="2"/>
      <c r="U1412" s="2"/>
      <c r="V1412" s="2"/>
      <c r="W1412" s="2"/>
      <c r="BD1412" s="2"/>
      <c r="BE1412" s="2"/>
      <c r="BF1412" s="2"/>
      <c r="BG1412" s="2"/>
      <c r="BH1412" s="2"/>
      <c r="BI1412" s="2"/>
      <c r="BM1412" s="2"/>
      <c r="BN1412" s="2"/>
      <c r="BO1412" s="2"/>
    </row>
    <row r="1413" spans="18:67" x14ac:dyDescent="0.2">
      <c r="R1413" s="2"/>
      <c r="S1413" s="2"/>
      <c r="T1413" s="2"/>
      <c r="U1413" s="2"/>
      <c r="V1413" s="2"/>
      <c r="W1413" s="2"/>
      <c r="BD1413" s="2"/>
      <c r="BE1413" s="2"/>
      <c r="BF1413" s="2"/>
      <c r="BG1413" s="2"/>
      <c r="BH1413" s="2"/>
      <c r="BI1413" s="2"/>
      <c r="BM1413" s="2"/>
      <c r="BN1413" s="2"/>
      <c r="BO1413" s="2"/>
    </row>
    <row r="1414" spans="18:67" x14ac:dyDescent="0.2">
      <c r="R1414" s="2"/>
      <c r="S1414" s="2"/>
      <c r="T1414" s="2"/>
      <c r="U1414" s="2"/>
      <c r="V1414" s="2"/>
      <c r="W1414" s="2"/>
      <c r="BD1414" s="2"/>
      <c r="BE1414" s="2"/>
      <c r="BF1414" s="2"/>
      <c r="BG1414" s="2"/>
      <c r="BH1414" s="2"/>
      <c r="BI1414" s="2"/>
      <c r="BM1414" s="2"/>
      <c r="BN1414" s="2"/>
      <c r="BO1414" s="2"/>
    </row>
    <row r="1415" spans="18:67" x14ac:dyDescent="0.2">
      <c r="R1415" s="2"/>
      <c r="S1415" s="2"/>
      <c r="T1415" s="2"/>
      <c r="U1415" s="2"/>
      <c r="V1415" s="2"/>
      <c r="W1415" s="2"/>
      <c r="BD1415" s="2"/>
      <c r="BE1415" s="2"/>
      <c r="BF1415" s="2"/>
      <c r="BG1415" s="2"/>
      <c r="BH1415" s="2"/>
      <c r="BI1415" s="2"/>
      <c r="BM1415" s="2"/>
      <c r="BN1415" s="2"/>
      <c r="BO1415" s="2"/>
    </row>
    <row r="1416" spans="18:67" x14ac:dyDescent="0.2">
      <c r="R1416" s="2"/>
      <c r="S1416" s="2"/>
      <c r="T1416" s="2"/>
      <c r="U1416" s="2"/>
      <c r="V1416" s="2"/>
      <c r="W1416" s="2"/>
      <c r="BD1416" s="2"/>
      <c r="BE1416" s="2"/>
      <c r="BF1416" s="2"/>
      <c r="BG1416" s="2"/>
      <c r="BH1416" s="2"/>
      <c r="BI1416" s="2"/>
      <c r="BM1416" s="2"/>
      <c r="BN1416" s="2"/>
      <c r="BO1416" s="2"/>
    </row>
    <row r="1417" spans="18:67" x14ac:dyDescent="0.2">
      <c r="R1417" s="2"/>
      <c r="S1417" s="2"/>
      <c r="T1417" s="2"/>
      <c r="U1417" s="2"/>
      <c r="V1417" s="2"/>
      <c r="W1417" s="2"/>
      <c r="BD1417" s="2"/>
      <c r="BE1417" s="2"/>
      <c r="BF1417" s="2"/>
      <c r="BG1417" s="2"/>
      <c r="BH1417" s="2"/>
      <c r="BI1417" s="2"/>
      <c r="BM1417" s="2"/>
      <c r="BN1417" s="2"/>
      <c r="BO1417" s="2"/>
    </row>
    <row r="1418" spans="18:67" x14ac:dyDescent="0.2">
      <c r="R1418" s="2"/>
      <c r="S1418" s="2"/>
      <c r="T1418" s="2"/>
      <c r="U1418" s="2"/>
      <c r="V1418" s="2"/>
      <c r="W1418" s="2"/>
      <c r="BD1418" s="2"/>
      <c r="BE1418" s="2"/>
      <c r="BF1418" s="2"/>
      <c r="BG1418" s="2"/>
      <c r="BH1418" s="2"/>
      <c r="BI1418" s="2"/>
      <c r="BM1418" s="2"/>
      <c r="BN1418" s="2"/>
      <c r="BO1418" s="2"/>
    </row>
    <row r="1419" spans="18:67" x14ac:dyDescent="0.2">
      <c r="R1419" s="2"/>
      <c r="S1419" s="2"/>
      <c r="T1419" s="2"/>
      <c r="U1419" s="2"/>
      <c r="V1419" s="2"/>
      <c r="W1419" s="2"/>
      <c r="BD1419" s="2"/>
      <c r="BE1419" s="2"/>
      <c r="BF1419" s="2"/>
      <c r="BG1419" s="2"/>
      <c r="BH1419" s="2"/>
      <c r="BI1419" s="2"/>
      <c r="BM1419" s="2"/>
      <c r="BN1419" s="2"/>
      <c r="BO1419" s="2"/>
    </row>
    <row r="1420" spans="18:67" x14ac:dyDescent="0.2">
      <c r="R1420" s="2"/>
      <c r="S1420" s="2"/>
      <c r="T1420" s="2"/>
      <c r="U1420" s="2"/>
      <c r="V1420" s="2"/>
      <c r="W1420" s="2"/>
      <c r="BD1420" s="2"/>
      <c r="BE1420" s="2"/>
      <c r="BF1420" s="2"/>
      <c r="BG1420" s="2"/>
      <c r="BH1420" s="2"/>
      <c r="BI1420" s="2"/>
      <c r="BM1420" s="2"/>
      <c r="BN1420" s="2"/>
      <c r="BO1420" s="2"/>
    </row>
    <row r="1421" spans="18:67" x14ac:dyDescent="0.2">
      <c r="R1421" s="2"/>
      <c r="S1421" s="2"/>
      <c r="T1421" s="2"/>
      <c r="U1421" s="2"/>
      <c r="V1421" s="2"/>
      <c r="W1421" s="2"/>
      <c r="BD1421" s="2"/>
      <c r="BE1421" s="2"/>
      <c r="BF1421" s="2"/>
      <c r="BG1421" s="2"/>
      <c r="BH1421" s="2"/>
      <c r="BI1421" s="2"/>
      <c r="BM1421" s="2"/>
      <c r="BN1421" s="2"/>
      <c r="BO1421" s="2"/>
    </row>
    <row r="1422" spans="18:67" x14ac:dyDescent="0.2">
      <c r="R1422" s="2"/>
      <c r="S1422" s="2"/>
      <c r="T1422" s="2"/>
      <c r="U1422" s="2"/>
      <c r="V1422" s="2"/>
      <c r="W1422" s="2"/>
      <c r="BD1422" s="2"/>
      <c r="BE1422" s="2"/>
      <c r="BF1422" s="2"/>
      <c r="BG1422" s="2"/>
      <c r="BH1422" s="2"/>
      <c r="BI1422" s="2"/>
      <c r="BM1422" s="2"/>
      <c r="BN1422" s="2"/>
      <c r="BO1422" s="2"/>
    </row>
    <row r="1423" spans="18:67" x14ac:dyDescent="0.2">
      <c r="R1423" s="2"/>
      <c r="S1423" s="2"/>
      <c r="T1423" s="2"/>
      <c r="U1423" s="2"/>
      <c r="V1423" s="2"/>
      <c r="W1423" s="2"/>
      <c r="BD1423" s="2"/>
      <c r="BE1423" s="2"/>
      <c r="BF1423" s="2"/>
      <c r="BG1423" s="2"/>
      <c r="BH1423" s="2"/>
      <c r="BI1423" s="2"/>
      <c r="BM1423" s="2"/>
      <c r="BN1423" s="2"/>
      <c r="BO1423" s="2"/>
    </row>
    <row r="1424" spans="18:67" x14ac:dyDescent="0.2">
      <c r="R1424" s="2"/>
      <c r="S1424" s="2"/>
      <c r="T1424" s="2"/>
      <c r="U1424" s="2"/>
      <c r="V1424" s="2"/>
      <c r="W1424" s="2"/>
      <c r="BD1424" s="2"/>
      <c r="BE1424" s="2"/>
      <c r="BF1424" s="2"/>
      <c r="BG1424" s="2"/>
      <c r="BH1424" s="2"/>
      <c r="BI1424" s="2"/>
      <c r="BM1424" s="2"/>
      <c r="BN1424" s="2"/>
      <c r="BO1424" s="2"/>
    </row>
    <row r="1425" spans="18:67" x14ac:dyDescent="0.2">
      <c r="R1425" s="2"/>
      <c r="S1425" s="2"/>
      <c r="T1425" s="2"/>
      <c r="U1425" s="2"/>
      <c r="V1425" s="2"/>
      <c r="W1425" s="2"/>
      <c r="BD1425" s="2"/>
      <c r="BE1425" s="2"/>
      <c r="BF1425" s="2"/>
      <c r="BG1425" s="2"/>
      <c r="BH1425" s="2"/>
      <c r="BI1425" s="2"/>
      <c r="BM1425" s="2"/>
      <c r="BN1425" s="2"/>
      <c r="BO1425" s="2"/>
    </row>
    <row r="1426" spans="18:67" x14ac:dyDescent="0.2">
      <c r="R1426" s="2"/>
      <c r="S1426" s="2"/>
      <c r="T1426" s="2"/>
      <c r="U1426" s="2"/>
      <c r="V1426" s="2"/>
      <c r="W1426" s="2"/>
      <c r="BD1426" s="2"/>
      <c r="BE1426" s="2"/>
      <c r="BF1426" s="2"/>
      <c r="BG1426" s="2"/>
      <c r="BH1426" s="2"/>
      <c r="BI1426" s="2"/>
      <c r="BM1426" s="2"/>
      <c r="BN1426" s="2"/>
      <c r="BO1426" s="2"/>
    </row>
    <row r="1427" spans="18:67" x14ac:dyDescent="0.2">
      <c r="R1427" s="2"/>
      <c r="S1427" s="2"/>
      <c r="T1427" s="2"/>
      <c r="U1427" s="2"/>
      <c r="V1427" s="2"/>
      <c r="W1427" s="2"/>
      <c r="BD1427" s="2"/>
      <c r="BE1427" s="2"/>
      <c r="BF1427" s="2"/>
      <c r="BG1427" s="2"/>
      <c r="BH1427" s="2"/>
      <c r="BI1427" s="2"/>
      <c r="BM1427" s="2"/>
      <c r="BN1427" s="2"/>
      <c r="BO1427" s="2"/>
    </row>
    <row r="1428" spans="18:67" x14ac:dyDescent="0.2">
      <c r="R1428" s="2"/>
      <c r="S1428" s="2"/>
      <c r="T1428" s="2"/>
      <c r="U1428" s="2"/>
      <c r="V1428" s="2"/>
      <c r="W1428" s="2"/>
      <c r="BD1428" s="2"/>
      <c r="BE1428" s="2"/>
      <c r="BF1428" s="2"/>
      <c r="BG1428" s="2"/>
      <c r="BH1428" s="2"/>
      <c r="BI1428" s="2"/>
      <c r="BM1428" s="2"/>
      <c r="BN1428" s="2"/>
      <c r="BO1428" s="2"/>
    </row>
    <row r="1429" spans="18:67" x14ac:dyDescent="0.2">
      <c r="R1429" s="2"/>
      <c r="S1429" s="2"/>
      <c r="T1429" s="2"/>
      <c r="U1429" s="2"/>
      <c r="V1429" s="2"/>
      <c r="W1429" s="2"/>
      <c r="BD1429" s="2"/>
      <c r="BE1429" s="2"/>
      <c r="BF1429" s="2"/>
      <c r="BG1429" s="2"/>
      <c r="BH1429" s="2"/>
      <c r="BI1429" s="2"/>
      <c r="BM1429" s="2"/>
      <c r="BN1429" s="2"/>
      <c r="BO1429" s="2"/>
    </row>
    <row r="1430" spans="18:67" x14ac:dyDescent="0.2">
      <c r="R1430" s="2"/>
      <c r="S1430" s="2"/>
      <c r="T1430" s="2"/>
      <c r="U1430" s="2"/>
      <c r="V1430" s="2"/>
      <c r="W1430" s="2"/>
      <c r="BD1430" s="2"/>
      <c r="BE1430" s="2"/>
      <c r="BF1430" s="2"/>
      <c r="BG1430" s="2"/>
      <c r="BH1430" s="2"/>
      <c r="BI1430" s="2"/>
      <c r="BM1430" s="2"/>
      <c r="BN1430" s="2"/>
      <c r="BO1430" s="2"/>
    </row>
    <row r="1431" spans="18:67" x14ac:dyDescent="0.2">
      <c r="R1431" s="2"/>
      <c r="S1431" s="2"/>
      <c r="T1431" s="2"/>
      <c r="U1431" s="2"/>
      <c r="V1431" s="2"/>
      <c r="W1431" s="2"/>
      <c r="BD1431" s="2"/>
      <c r="BE1431" s="2"/>
      <c r="BF1431" s="2"/>
      <c r="BG1431" s="2"/>
      <c r="BH1431" s="2"/>
      <c r="BI1431" s="2"/>
      <c r="BM1431" s="2"/>
      <c r="BN1431" s="2"/>
      <c r="BO1431" s="2"/>
    </row>
    <row r="1432" spans="18:67" x14ac:dyDescent="0.2">
      <c r="R1432" s="2"/>
      <c r="S1432" s="2"/>
      <c r="T1432" s="2"/>
      <c r="U1432" s="2"/>
      <c r="V1432" s="2"/>
      <c r="W1432" s="2"/>
      <c r="BD1432" s="2"/>
      <c r="BE1432" s="2"/>
      <c r="BF1432" s="2"/>
      <c r="BG1432" s="2"/>
      <c r="BH1432" s="2"/>
      <c r="BI1432" s="2"/>
      <c r="BM1432" s="2"/>
      <c r="BN1432" s="2"/>
      <c r="BO1432" s="2"/>
    </row>
    <row r="1433" spans="18:67" x14ac:dyDescent="0.2">
      <c r="R1433" s="2"/>
      <c r="S1433" s="2"/>
      <c r="T1433" s="2"/>
      <c r="U1433" s="2"/>
      <c r="V1433" s="2"/>
      <c r="W1433" s="2"/>
      <c r="BD1433" s="2"/>
      <c r="BE1433" s="2"/>
      <c r="BF1433" s="2"/>
      <c r="BG1433" s="2"/>
      <c r="BH1433" s="2"/>
      <c r="BI1433" s="2"/>
      <c r="BM1433" s="2"/>
      <c r="BN1433" s="2"/>
      <c r="BO1433" s="2"/>
    </row>
    <row r="1434" spans="18:67" x14ac:dyDescent="0.2">
      <c r="R1434" s="2"/>
      <c r="S1434" s="2"/>
      <c r="T1434" s="2"/>
      <c r="U1434" s="2"/>
      <c r="V1434" s="2"/>
      <c r="W1434" s="2"/>
      <c r="BD1434" s="2"/>
      <c r="BE1434" s="2"/>
      <c r="BF1434" s="2"/>
      <c r="BG1434" s="2"/>
      <c r="BH1434" s="2"/>
      <c r="BI1434" s="2"/>
      <c r="BM1434" s="2"/>
      <c r="BN1434" s="2"/>
      <c r="BO1434" s="2"/>
    </row>
    <row r="1435" spans="18:67" x14ac:dyDescent="0.2">
      <c r="R1435" s="2"/>
      <c r="S1435" s="2"/>
      <c r="T1435" s="2"/>
      <c r="U1435" s="2"/>
      <c r="V1435" s="2"/>
      <c r="W1435" s="2"/>
      <c r="BD1435" s="2"/>
      <c r="BE1435" s="2"/>
      <c r="BF1435" s="2"/>
      <c r="BG1435" s="2"/>
      <c r="BH1435" s="2"/>
      <c r="BI1435" s="2"/>
      <c r="BM1435" s="2"/>
      <c r="BN1435" s="2"/>
      <c r="BO1435" s="2"/>
    </row>
    <row r="1436" spans="18:67" x14ac:dyDescent="0.2">
      <c r="R1436" s="2"/>
      <c r="S1436" s="2"/>
      <c r="T1436" s="2"/>
      <c r="U1436" s="2"/>
      <c r="V1436" s="2"/>
      <c r="W1436" s="2"/>
      <c r="BD1436" s="2"/>
      <c r="BE1436" s="2"/>
      <c r="BF1436" s="2"/>
      <c r="BG1436" s="2"/>
      <c r="BH1436" s="2"/>
      <c r="BI1436" s="2"/>
      <c r="BM1436" s="2"/>
      <c r="BN1436" s="2"/>
      <c r="BO1436" s="2"/>
    </row>
    <row r="1437" spans="18:67" x14ac:dyDescent="0.2">
      <c r="R1437" s="2"/>
      <c r="S1437" s="2"/>
      <c r="T1437" s="2"/>
      <c r="U1437" s="2"/>
      <c r="V1437" s="2"/>
      <c r="W1437" s="2"/>
      <c r="BD1437" s="2"/>
      <c r="BE1437" s="2"/>
      <c r="BF1437" s="2"/>
      <c r="BG1437" s="2"/>
      <c r="BH1437" s="2"/>
      <c r="BI1437" s="2"/>
      <c r="BM1437" s="2"/>
      <c r="BN1437" s="2"/>
      <c r="BO1437" s="2"/>
    </row>
    <row r="1438" spans="18:67" x14ac:dyDescent="0.2">
      <c r="R1438" s="2"/>
      <c r="S1438" s="2"/>
      <c r="T1438" s="2"/>
      <c r="U1438" s="2"/>
      <c r="V1438" s="2"/>
      <c r="W1438" s="2"/>
      <c r="BD1438" s="2"/>
      <c r="BE1438" s="2"/>
      <c r="BF1438" s="2"/>
      <c r="BG1438" s="2"/>
      <c r="BH1438" s="2"/>
      <c r="BI1438" s="2"/>
      <c r="BM1438" s="2"/>
      <c r="BN1438" s="2"/>
      <c r="BO1438" s="2"/>
    </row>
    <row r="1439" spans="18:67" x14ac:dyDescent="0.2">
      <c r="R1439" s="2"/>
      <c r="S1439" s="2"/>
      <c r="T1439" s="2"/>
      <c r="U1439" s="2"/>
      <c r="V1439" s="2"/>
      <c r="W1439" s="2"/>
      <c r="BD1439" s="2"/>
      <c r="BE1439" s="2"/>
      <c r="BF1439" s="2"/>
      <c r="BG1439" s="2"/>
      <c r="BH1439" s="2"/>
      <c r="BI1439" s="2"/>
      <c r="BM1439" s="2"/>
      <c r="BN1439" s="2"/>
      <c r="BO1439" s="2"/>
    </row>
    <row r="1440" spans="18:67" x14ac:dyDescent="0.2">
      <c r="R1440" s="2"/>
      <c r="S1440" s="2"/>
      <c r="T1440" s="2"/>
      <c r="U1440" s="2"/>
      <c r="V1440" s="2"/>
      <c r="W1440" s="2"/>
      <c r="BD1440" s="2"/>
      <c r="BE1440" s="2"/>
      <c r="BF1440" s="2"/>
      <c r="BG1440" s="2"/>
      <c r="BH1440" s="2"/>
      <c r="BI1440" s="2"/>
      <c r="BM1440" s="2"/>
      <c r="BN1440" s="2"/>
      <c r="BO1440" s="2"/>
    </row>
    <row r="1441" spans="18:67" x14ac:dyDescent="0.2">
      <c r="R1441" s="2"/>
      <c r="S1441" s="2"/>
      <c r="T1441" s="2"/>
      <c r="U1441" s="2"/>
      <c r="V1441" s="2"/>
      <c r="W1441" s="2"/>
      <c r="BD1441" s="2"/>
      <c r="BE1441" s="2"/>
      <c r="BF1441" s="2"/>
      <c r="BG1441" s="2"/>
      <c r="BH1441" s="2"/>
      <c r="BI1441" s="2"/>
      <c r="BM1441" s="2"/>
      <c r="BN1441" s="2"/>
      <c r="BO1441" s="2"/>
    </row>
    <row r="1442" spans="18:67" x14ac:dyDescent="0.2">
      <c r="R1442" s="2"/>
      <c r="S1442" s="2"/>
      <c r="T1442" s="2"/>
      <c r="U1442" s="2"/>
      <c r="V1442" s="2"/>
      <c r="W1442" s="2"/>
      <c r="BD1442" s="2"/>
      <c r="BE1442" s="2"/>
      <c r="BF1442" s="2"/>
      <c r="BG1442" s="2"/>
      <c r="BH1442" s="2"/>
      <c r="BI1442" s="2"/>
      <c r="BM1442" s="2"/>
      <c r="BN1442" s="2"/>
      <c r="BO1442" s="2"/>
    </row>
    <row r="1443" spans="18:67" x14ac:dyDescent="0.2">
      <c r="R1443" s="2"/>
      <c r="S1443" s="2"/>
      <c r="T1443" s="2"/>
      <c r="U1443" s="2"/>
      <c r="V1443" s="2"/>
      <c r="W1443" s="2"/>
      <c r="BD1443" s="2"/>
      <c r="BE1443" s="2"/>
      <c r="BF1443" s="2"/>
      <c r="BG1443" s="2"/>
      <c r="BH1443" s="2"/>
      <c r="BI1443" s="2"/>
      <c r="BM1443" s="2"/>
      <c r="BN1443" s="2"/>
      <c r="BO1443" s="2"/>
    </row>
    <row r="1444" spans="18:67" x14ac:dyDescent="0.2">
      <c r="R1444" s="2"/>
      <c r="S1444" s="2"/>
      <c r="T1444" s="2"/>
      <c r="U1444" s="2"/>
      <c r="V1444" s="2"/>
      <c r="W1444" s="2"/>
      <c r="BD1444" s="2"/>
      <c r="BE1444" s="2"/>
      <c r="BF1444" s="2"/>
      <c r="BG1444" s="2"/>
      <c r="BH1444" s="2"/>
      <c r="BI1444" s="2"/>
      <c r="BM1444" s="2"/>
      <c r="BN1444" s="2"/>
      <c r="BO1444" s="2"/>
    </row>
    <row r="1445" spans="18:67" x14ac:dyDescent="0.2">
      <c r="R1445" s="2"/>
      <c r="S1445" s="2"/>
      <c r="T1445" s="2"/>
      <c r="U1445" s="2"/>
      <c r="V1445" s="2"/>
      <c r="W1445" s="2"/>
      <c r="BD1445" s="2"/>
      <c r="BE1445" s="2"/>
      <c r="BF1445" s="2"/>
      <c r="BG1445" s="2"/>
      <c r="BH1445" s="2"/>
      <c r="BI1445" s="2"/>
      <c r="BM1445" s="2"/>
      <c r="BN1445" s="2"/>
      <c r="BO1445" s="2"/>
    </row>
    <row r="1446" spans="18:67" x14ac:dyDescent="0.2">
      <c r="R1446" s="2"/>
      <c r="S1446" s="2"/>
      <c r="T1446" s="2"/>
      <c r="U1446" s="2"/>
      <c r="V1446" s="2"/>
      <c r="W1446" s="2"/>
      <c r="BD1446" s="2"/>
      <c r="BE1446" s="2"/>
      <c r="BF1446" s="2"/>
      <c r="BG1446" s="2"/>
      <c r="BH1446" s="2"/>
      <c r="BI1446" s="2"/>
      <c r="BM1446" s="2"/>
      <c r="BN1446" s="2"/>
      <c r="BO1446" s="2"/>
    </row>
    <row r="1447" spans="18:67" x14ac:dyDescent="0.2">
      <c r="R1447" s="2"/>
      <c r="S1447" s="2"/>
      <c r="T1447" s="2"/>
      <c r="U1447" s="2"/>
      <c r="V1447" s="2"/>
      <c r="W1447" s="2"/>
      <c r="BD1447" s="2"/>
      <c r="BE1447" s="2"/>
      <c r="BF1447" s="2"/>
      <c r="BG1447" s="2"/>
      <c r="BH1447" s="2"/>
      <c r="BI1447" s="2"/>
      <c r="BM1447" s="2"/>
      <c r="BN1447" s="2"/>
      <c r="BO1447" s="2"/>
    </row>
    <row r="1448" spans="18:67" x14ac:dyDescent="0.2">
      <c r="R1448" s="2"/>
      <c r="S1448" s="2"/>
      <c r="T1448" s="2"/>
      <c r="U1448" s="2"/>
      <c r="V1448" s="2"/>
      <c r="W1448" s="2"/>
      <c r="BD1448" s="2"/>
      <c r="BE1448" s="2"/>
      <c r="BF1448" s="2"/>
      <c r="BG1448" s="2"/>
      <c r="BH1448" s="2"/>
      <c r="BI1448" s="2"/>
      <c r="BM1448" s="2"/>
      <c r="BN1448" s="2"/>
      <c r="BO1448" s="2"/>
    </row>
    <row r="1449" spans="18:67" x14ac:dyDescent="0.2">
      <c r="R1449" s="2"/>
      <c r="S1449" s="2"/>
      <c r="T1449" s="2"/>
      <c r="U1449" s="2"/>
      <c r="V1449" s="2"/>
      <c r="W1449" s="2"/>
      <c r="BD1449" s="2"/>
      <c r="BE1449" s="2"/>
      <c r="BF1449" s="2"/>
      <c r="BG1449" s="2"/>
      <c r="BH1449" s="2"/>
      <c r="BI1449" s="2"/>
      <c r="BM1449" s="2"/>
      <c r="BN1449" s="2"/>
      <c r="BO1449" s="2"/>
    </row>
    <row r="1450" spans="18:67" x14ac:dyDescent="0.2">
      <c r="R1450" s="2"/>
      <c r="S1450" s="2"/>
      <c r="T1450" s="2"/>
      <c r="U1450" s="2"/>
      <c r="V1450" s="2"/>
      <c r="W1450" s="2"/>
      <c r="BD1450" s="2"/>
      <c r="BE1450" s="2"/>
      <c r="BF1450" s="2"/>
      <c r="BG1450" s="2"/>
      <c r="BH1450" s="2"/>
      <c r="BI1450" s="2"/>
      <c r="BM1450" s="2"/>
      <c r="BN1450" s="2"/>
      <c r="BO1450" s="2"/>
    </row>
    <row r="1451" spans="18:67" x14ac:dyDescent="0.2">
      <c r="R1451" s="2"/>
      <c r="S1451" s="2"/>
      <c r="T1451" s="2"/>
      <c r="U1451" s="2"/>
      <c r="V1451" s="2"/>
      <c r="W1451" s="2"/>
      <c r="BD1451" s="2"/>
      <c r="BE1451" s="2"/>
      <c r="BF1451" s="2"/>
      <c r="BG1451" s="2"/>
      <c r="BH1451" s="2"/>
      <c r="BI1451" s="2"/>
      <c r="BM1451" s="2"/>
      <c r="BN1451" s="2"/>
      <c r="BO1451" s="2"/>
    </row>
    <row r="1452" spans="18:67" x14ac:dyDescent="0.2">
      <c r="R1452" s="2"/>
      <c r="S1452" s="2"/>
      <c r="T1452" s="2"/>
      <c r="U1452" s="2"/>
      <c r="V1452" s="2"/>
      <c r="W1452" s="2"/>
      <c r="BD1452" s="2"/>
      <c r="BE1452" s="2"/>
      <c r="BF1452" s="2"/>
      <c r="BG1452" s="2"/>
      <c r="BH1452" s="2"/>
      <c r="BI1452" s="2"/>
      <c r="BM1452" s="2"/>
      <c r="BN1452" s="2"/>
      <c r="BO1452" s="2"/>
    </row>
    <row r="1453" spans="18:67" x14ac:dyDescent="0.2">
      <c r="R1453" s="2"/>
      <c r="S1453" s="2"/>
      <c r="T1453" s="2"/>
      <c r="U1453" s="2"/>
      <c r="V1453" s="2"/>
      <c r="W1453" s="2"/>
      <c r="BD1453" s="2"/>
      <c r="BE1453" s="2"/>
      <c r="BF1453" s="2"/>
      <c r="BG1453" s="2"/>
      <c r="BH1453" s="2"/>
      <c r="BI1453" s="2"/>
      <c r="BM1453" s="2"/>
      <c r="BN1453" s="2"/>
      <c r="BO1453" s="2"/>
    </row>
    <row r="1454" spans="18:67" x14ac:dyDescent="0.2">
      <c r="R1454" s="2"/>
      <c r="S1454" s="2"/>
      <c r="T1454" s="2"/>
      <c r="U1454" s="2"/>
      <c r="V1454" s="2"/>
      <c r="W1454" s="2"/>
      <c r="BD1454" s="2"/>
      <c r="BE1454" s="2"/>
      <c r="BF1454" s="2"/>
      <c r="BG1454" s="2"/>
      <c r="BH1454" s="2"/>
      <c r="BI1454" s="2"/>
      <c r="BM1454" s="2"/>
      <c r="BN1454" s="2"/>
      <c r="BO1454" s="2"/>
    </row>
    <row r="1455" spans="18:67" x14ac:dyDescent="0.2">
      <c r="R1455" s="2"/>
      <c r="S1455" s="2"/>
      <c r="T1455" s="2"/>
      <c r="U1455" s="2"/>
      <c r="V1455" s="2"/>
      <c r="W1455" s="2"/>
      <c r="BD1455" s="2"/>
      <c r="BE1455" s="2"/>
      <c r="BF1455" s="2"/>
      <c r="BG1455" s="2"/>
      <c r="BH1455" s="2"/>
      <c r="BI1455" s="2"/>
      <c r="BM1455" s="2"/>
      <c r="BN1455" s="2"/>
      <c r="BO1455" s="2"/>
    </row>
    <row r="1456" spans="18:67" x14ac:dyDescent="0.2">
      <c r="R1456" s="2"/>
      <c r="S1456" s="2"/>
      <c r="T1456" s="2"/>
      <c r="U1456" s="2"/>
      <c r="V1456" s="2"/>
      <c r="W1456" s="2"/>
      <c r="BD1456" s="2"/>
      <c r="BE1456" s="2"/>
      <c r="BF1456" s="2"/>
      <c r="BG1456" s="2"/>
      <c r="BH1456" s="2"/>
      <c r="BI1456" s="2"/>
      <c r="BM1456" s="2"/>
      <c r="BN1456" s="2"/>
      <c r="BO1456" s="2"/>
    </row>
    <row r="1457" spans="18:67" x14ac:dyDescent="0.2">
      <c r="R1457" s="2"/>
      <c r="S1457" s="2"/>
      <c r="T1457" s="2"/>
      <c r="U1457" s="2"/>
      <c r="V1457" s="2"/>
      <c r="W1457" s="2"/>
      <c r="BD1457" s="2"/>
      <c r="BE1457" s="2"/>
      <c r="BF1457" s="2"/>
      <c r="BG1457" s="2"/>
      <c r="BH1457" s="2"/>
      <c r="BI1457" s="2"/>
      <c r="BM1457" s="2"/>
      <c r="BN1457" s="2"/>
      <c r="BO1457" s="2"/>
    </row>
    <row r="1458" spans="18:67" x14ac:dyDescent="0.2">
      <c r="R1458" s="2"/>
      <c r="S1458" s="2"/>
      <c r="T1458" s="2"/>
      <c r="U1458" s="2"/>
      <c r="V1458" s="2"/>
      <c r="W1458" s="2"/>
      <c r="BD1458" s="2"/>
      <c r="BE1458" s="2"/>
      <c r="BF1458" s="2"/>
      <c r="BG1458" s="2"/>
      <c r="BH1458" s="2"/>
      <c r="BI1458" s="2"/>
      <c r="BM1458" s="2"/>
      <c r="BN1458" s="2"/>
      <c r="BO1458" s="2"/>
    </row>
    <row r="1459" spans="18:67" x14ac:dyDescent="0.2">
      <c r="R1459" s="2"/>
      <c r="S1459" s="2"/>
      <c r="T1459" s="2"/>
      <c r="U1459" s="2"/>
      <c r="V1459" s="2"/>
      <c r="W1459" s="2"/>
      <c r="BD1459" s="2"/>
      <c r="BE1459" s="2"/>
      <c r="BF1459" s="2"/>
      <c r="BG1459" s="2"/>
      <c r="BH1459" s="2"/>
      <c r="BI1459" s="2"/>
      <c r="BM1459" s="2"/>
      <c r="BN1459" s="2"/>
      <c r="BO1459" s="2"/>
    </row>
    <row r="1460" spans="18:67" x14ac:dyDescent="0.2">
      <c r="R1460" s="2"/>
      <c r="S1460" s="2"/>
      <c r="T1460" s="2"/>
      <c r="U1460" s="2"/>
      <c r="V1460" s="2"/>
      <c r="W1460" s="2"/>
      <c r="BD1460" s="2"/>
      <c r="BE1460" s="2"/>
      <c r="BF1460" s="2"/>
      <c r="BG1460" s="2"/>
      <c r="BH1460" s="2"/>
      <c r="BI1460" s="2"/>
      <c r="BM1460" s="2"/>
      <c r="BN1460" s="2"/>
      <c r="BO1460" s="2"/>
    </row>
    <row r="1461" spans="18:67" x14ac:dyDescent="0.2">
      <c r="R1461" s="2"/>
      <c r="S1461" s="2"/>
      <c r="T1461" s="2"/>
      <c r="U1461" s="2"/>
      <c r="V1461" s="2"/>
      <c r="W1461" s="2"/>
      <c r="BD1461" s="2"/>
      <c r="BE1461" s="2"/>
      <c r="BF1461" s="2"/>
      <c r="BG1461" s="2"/>
      <c r="BH1461" s="2"/>
      <c r="BI1461" s="2"/>
      <c r="BM1461" s="2"/>
      <c r="BN1461" s="2"/>
      <c r="BO1461" s="2"/>
    </row>
    <row r="1462" spans="18:67" x14ac:dyDescent="0.2">
      <c r="R1462" s="2"/>
      <c r="S1462" s="2"/>
      <c r="T1462" s="2"/>
      <c r="U1462" s="2"/>
      <c r="V1462" s="2"/>
      <c r="W1462" s="2"/>
      <c r="BD1462" s="2"/>
      <c r="BE1462" s="2"/>
      <c r="BF1462" s="2"/>
      <c r="BG1462" s="2"/>
      <c r="BH1462" s="2"/>
      <c r="BI1462" s="2"/>
      <c r="BM1462" s="2"/>
      <c r="BN1462" s="2"/>
      <c r="BO1462" s="2"/>
    </row>
    <row r="1463" spans="18:67" x14ac:dyDescent="0.2">
      <c r="R1463" s="2"/>
      <c r="S1463" s="2"/>
      <c r="T1463" s="2"/>
      <c r="U1463" s="2"/>
      <c r="V1463" s="2"/>
      <c r="W1463" s="2"/>
      <c r="BD1463" s="2"/>
      <c r="BE1463" s="2"/>
      <c r="BF1463" s="2"/>
      <c r="BG1463" s="2"/>
      <c r="BH1463" s="2"/>
      <c r="BI1463" s="2"/>
      <c r="BM1463" s="2"/>
      <c r="BN1463" s="2"/>
      <c r="BO1463" s="2"/>
    </row>
    <row r="1464" spans="18:67" x14ac:dyDescent="0.2">
      <c r="R1464" s="2"/>
      <c r="S1464" s="2"/>
      <c r="T1464" s="2"/>
      <c r="U1464" s="2"/>
      <c r="V1464" s="2"/>
      <c r="W1464" s="2"/>
      <c r="BD1464" s="2"/>
      <c r="BE1464" s="2"/>
      <c r="BF1464" s="2"/>
      <c r="BG1464" s="2"/>
      <c r="BH1464" s="2"/>
      <c r="BI1464" s="2"/>
      <c r="BM1464" s="2"/>
      <c r="BN1464" s="2"/>
      <c r="BO1464" s="2"/>
    </row>
    <row r="1465" spans="18:67" x14ac:dyDescent="0.2">
      <c r="R1465" s="2"/>
      <c r="S1465" s="2"/>
      <c r="T1465" s="2"/>
      <c r="U1465" s="2"/>
      <c r="V1465" s="2"/>
      <c r="W1465" s="2"/>
      <c r="BD1465" s="2"/>
      <c r="BE1465" s="2"/>
      <c r="BF1465" s="2"/>
      <c r="BG1465" s="2"/>
      <c r="BH1465" s="2"/>
      <c r="BI1465" s="2"/>
      <c r="BM1465" s="2"/>
      <c r="BN1465" s="2"/>
      <c r="BO1465" s="2"/>
    </row>
    <row r="1466" spans="18:67" x14ac:dyDescent="0.2">
      <c r="R1466" s="2"/>
      <c r="S1466" s="2"/>
      <c r="T1466" s="2"/>
      <c r="U1466" s="2"/>
      <c r="V1466" s="2"/>
      <c r="W1466" s="2"/>
      <c r="BD1466" s="2"/>
      <c r="BE1466" s="2"/>
      <c r="BF1466" s="2"/>
      <c r="BG1466" s="2"/>
      <c r="BH1466" s="2"/>
      <c r="BI1466" s="2"/>
      <c r="BM1466" s="2"/>
      <c r="BN1466" s="2"/>
      <c r="BO1466" s="2"/>
    </row>
    <row r="1467" spans="18:67" x14ac:dyDescent="0.2">
      <c r="R1467" s="2"/>
      <c r="S1467" s="2"/>
      <c r="T1467" s="2"/>
      <c r="U1467" s="2"/>
      <c r="V1467" s="2"/>
      <c r="W1467" s="2"/>
      <c r="BD1467" s="2"/>
      <c r="BE1467" s="2"/>
      <c r="BF1467" s="2"/>
      <c r="BG1467" s="2"/>
      <c r="BH1467" s="2"/>
      <c r="BI1467" s="2"/>
      <c r="BM1467" s="2"/>
      <c r="BN1467" s="2"/>
      <c r="BO1467" s="2"/>
    </row>
    <row r="1468" spans="18:67" x14ac:dyDescent="0.2">
      <c r="R1468" s="2"/>
      <c r="S1468" s="2"/>
      <c r="T1468" s="2"/>
      <c r="U1468" s="2"/>
      <c r="V1468" s="2"/>
      <c r="W1468" s="2"/>
      <c r="BD1468" s="2"/>
      <c r="BE1468" s="2"/>
      <c r="BF1468" s="2"/>
      <c r="BG1468" s="2"/>
      <c r="BH1468" s="2"/>
      <c r="BI1468" s="2"/>
      <c r="BM1468" s="2"/>
      <c r="BN1468" s="2"/>
      <c r="BO1468" s="2"/>
    </row>
    <row r="1469" spans="18:67" x14ac:dyDescent="0.2">
      <c r="R1469" s="2"/>
      <c r="S1469" s="2"/>
      <c r="T1469" s="2"/>
      <c r="U1469" s="2"/>
      <c r="V1469" s="2"/>
      <c r="W1469" s="2"/>
      <c r="BD1469" s="2"/>
      <c r="BE1469" s="2"/>
      <c r="BF1469" s="2"/>
      <c r="BG1469" s="2"/>
      <c r="BH1469" s="2"/>
      <c r="BI1469" s="2"/>
      <c r="BM1469" s="2"/>
      <c r="BN1469" s="2"/>
      <c r="BO1469" s="2"/>
    </row>
    <row r="1470" spans="18:67" x14ac:dyDescent="0.2">
      <c r="R1470" s="2"/>
      <c r="S1470" s="2"/>
      <c r="T1470" s="2"/>
      <c r="U1470" s="2"/>
      <c r="V1470" s="2"/>
      <c r="W1470" s="2"/>
      <c r="BD1470" s="2"/>
      <c r="BE1470" s="2"/>
      <c r="BF1470" s="2"/>
      <c r="BG1470" s="2"/>
      <c r="BH1470" s="2"/>
      <c r="BI1470" s="2"/>
      <c r="BM1470" s="2"/>
      <c r="BN1470" s="2"/>
      <c r="BO1470" s="2"/>
    </row>
    <row r="1471" spans="18:67" x14ac:dyDescent="0.2">
      <c r="R1471" s="2"/>
      <c r="S1471" s="2"/>
      <c r="T1471" s="2"/>
      <c r="U1471" s="2"/>
      <c r="V1471" s="2"/>
      <c r="W1471" s="2"/>
      <c r="BD1471" s="2"/>
      <c r="BE1471" s="2"/>
      <c r="BF1471" s="2"/>
      <c r="BG1471" s="2"/>
      <c r="BH1471" s="2"/>
      <c r="BI1471" s="2"/>
      <c r="BM1471" s="2"/>
      <c r="BN1471" s="2"/>
      <c r="BO1471" s="2"/>
    </row>
    <row r="1472" spans="18:67" x14ac:dyDescent="0.2">
      <c r="R1472" s="2"/>
      <c r="S1472" s="2"/>
      <c r="T1472" s="2"/>
      <c r="U1472" s="2"/>
      <c r="V1472" s="2"/>
      <c r="W1472" s="2"/>
      <c r="BD1472" s="2"/>
      <c r="BE1472" s="2"/>
      <c r="BF1472" s="2"/>
      <c r="BG1472" s="2"/>
      <c r="BH1472" s="2"/>
      <c r="BI1472" s="2"/>
      <c r="BM1472" s="2"/>
      <c r="BN1472" s="2"/>
      <c r="BO1472" s="2"/>
    </row>
    <row r="1473" spans="18:67" x14ac:dyDescent="0.2">
      <c r="R1473" s="2"/>
      <c r="S1473" s="2"/>
      <c r="T1473" s="2"/>
      <c r="U1473" s="2"/>
      <c r="V1473" s="2"/>
      <c r="W1473" s="2"/>
      <c r="BD1473" s="2"/>
      <c r="BE1473" s="2"/>
      <c r="BF1473" s="2"/>
      <c r="BG1473" s="2"/>
      <c r="BH1473" s="2"/>
      <c r="BI1473" s="2"/>
      <c r="BM1473" s="2"/>
      <c r="BN1473" s="2"/>
      <c r="BO1473" s="2"/>
    </row>
    <row r="1474" spans="18:67" x14ac:dyDescent="0.2">
      <c r="R1474" s="2"/>
      <c r="S1474" s="2"/>
      <c r="T1474" s="2"/>
      <c r="U1474" s="2"/>
      <c r="V1474" s="2"/>
      <c r="W1474" s="2"/>
      <c r="BD1474" s="2"/>
      <c r="BE1474" s="2"/>
      <c r="BF1474" s="2"/>
      <c r="BG1474" s="2"/>
      <c r="BH1474" s="2"/>
      <c r="BI1474" s="2"/>
      <c r="BM1474" s="2"/>
      <c r="BN1474" s="2"/>
      <c r="BO1474" s="2"/>
    </row>
    <row r="1475" spans="18:67" x14ac:dyDescent="0.2">
      <c r="R1475" s="2"/>
      <c r="S1475" s="2"/>
      <c r="T1475" s="2"/>
      <c r="U1475" s="2"/>
      <c r="V1475" s="2"/>
      <c r="W1475" s="2"/>
      <c r="BD1475" s="2"/>
      <c r="BE1475" s="2"/>
      <c r="BF1475" s="2"/>
      <c r="BG1475" s="2"/>
      <c r="BH1475" s="2"/>
      <c r="BI1475" s="2"/>
      <c r="BM1475" s="2"/>
      <c r="BN1475" s="2"/>
      <c r="BO1475" s="2"/>
    </row>
    <row r="1476" spans="18:67" x14ac:dyDescent="0.2">
      <c r="R1476" s="2"/>
      <c r="S1476" s="2"/>
      <c r="T1476" s="2"/>
      <c r="U1476" s="2"/>
      <c r="V1476" s="2"/>
      <c r="W1476" s="2"/>
      <c r="BD1476" s="2"/>
      <c r="BE1476" s="2"/>
      <c r="BF1476" s="2"/>
      <c r="BG1476" s="2"/>
      <c r="BH1476" s="2"/>
      <c r="BI1476" s="2"/>
      <c r="BM1476" s="2"/>
      <c r="BN1476" s="2"/>
      <c r="BO1476" s="2"/>
    </row>
    <row r="1477" spans="18:67" x14ac:dyDescent="0.2">
      <c r="R1477" s="2"/>
      <c r="S1477" s="2"/>
      <c r="T1477" s="2"/>
      <c r="U1477" s="2"/>
      <c r="V1477" s="2"/>
      <c r="W1477" s="2"/>
      <c r="BD1477" s="2"/>
      <c r="BE1477" s="2"/>
      <c r="BF1477" s="2"/>
      <c r="BG1477" s="2"/>
      <c r="BH1477" s="2"/>
      <c r="BI1477" s="2"/>
      <c r="BM1477" s="2"/>
      <c r="BN1477" s="2"/>
      <c r="BO1477" s="2"/>
    </row>
    <row r="1478" spans="18:67" x14ac:dyDescent="0.2">
      <c r="R1478" s="2"/>
      <c r="S1478" s="2"/>
      <c r="T1478" s="2"/>
      <c r="U1478" s="2"/>
      <c r="V1478" s="2"/>
      <c r="W1478" s="2"/>
      <c r="BD1478" s="2"/>
      <c r="BE1478" s="2"/>
      <c r="BF1478" s="2"/>
      <c r="BG1478" s="2"/>
      <c r="BH1478" s="2"/>
      <c r="BI1478" s="2"/>
      <c r="BM1478" s="2"/>
      <c r="BN1478" s="2"/>
      <c r="BO1478" s="2"/>
    </row>
    <row r="1479" spans="18:67" x14ac:dyDescent="0.2">
      <c r="R1479" s="2"/>
      <c r="S1479" s="2"/>
      <c r="T1479" s="2"/>
      <c r="U1479" s="2"/>
      <c r="V1479" s="2"/>
      <c r="W1479" s="2"/>
      <c r="BD1479" s="2"/>
      <c r="BE1479" s="2"/>
      <c r="BF1479" s="2"/>
      <c r="BG1479" s="2"/>
      <c r="BH1479" s="2"/>
      <c r="BI1479" s="2"/>
      <c r="BM1479" s="2"/>
      <c r="BN1479" s="2"/>
      <c r="BO1479" s="2"/>
    </row>
    <row r="1480" spans="18:67" x14ac:dyDescent="0.2">
      <c r="R1480" s="2"/>
      <c r="S1480" s="2"/>
      <c r="T1480" s="2"/>
      <c r="U1480" s="2"/>
      <c r="V1480" s="2"/>
      <c r="W1480" s="2"/>
      <c r="BD1480" s="2"/>
      <c r="BE1480" s="2"/>
      <c r="BF1480" s="2"/>
      <c r="BG1480" s="2"/>
      <c r="BH1480" s="2"/>
      <c r="BI1480" s="2"/>
      <c r="BM1480" s="2"/>
      <c r="BN1480" s="2"/>
      <c r="BO1480" s="2"/>
    </row>
    <row r="1481" spans="18:67" x14ac:dyDescent="0.2">
      <c r="R1481" s="2"/>
      <c r="S1481" s="2"/>
      <c r="T1481" s="2"/>
      <c r="U1481" s="2"/>
      <c r="V1481" s="2"/>
      <c r="W1481" s="2"/>
      <c r="BD1481" s="2"/>
      <c r="BE1481" s="2"/>
      <c r="BF1481" s="2"/>
      <c r="BG1481" s="2"/>
      <c r="BH1481" s="2"/>
      <c r="BI1481" s="2"/>
      <c r="BM1481" s="2"/>
      <c r="BN1481" s="2"/>
      <c r="BO1481" s="2"/>
    </row>
    <row r="1482" spans="18:67" x14ac:dyDescent="0.2">
      <c r="R1482" s="2"/>
      <c r="S1482" s="2"/>
      <c r="T1482" s="2"/>
      <c r="U1482" s="2"/>
      <c r="V1482" s="2"/>
      <c r="W1482" s="2"/>
      <c r="BD1482" s="2"/>
      <c r="BE1482" s="2"/>
      <c r="BF1482" s="2"/>
      <c r="BG1482" s="2"/>
      <c r="BH1482" s="2"/>
      <c r="BI1482" s="2"/>
      <c r="BM1482" s="2"/>
      <c r="BN1482" s="2"/>
      <c r="BO1482" s="2"/>
    </row>
    <row r="1483" spans="18:67" x14ac:dyDescent="0.2">
      <c r="R1483" s="2"/>
      <c r="S1483" s="2"/>
      <c r="T1483" s="2"/>
      <c r="U1483" s="2"/>
      <c r="V1483" s="2"/>
      <c r="W1483" s="2"/>
      <c r="BD1483" s="2"/>
      <c r="BE1483" s="2"/>
      <c r="BF1483" s="2"/>
      <c r="BG1483" s="2"/>
      <c r="BH1483" s="2"/>
      <c r="BI1483" s="2"/>
      <c r="BM1483" s="2"/>
      <c r="BN1483" s="2"/>
      <c r="BO1483" s="2"/>
    </row>
    <row r="1484" spans="18:67" x14ac:dyDescent="0.2">
      <c r="R1484" s="2"/>
      <c r="S1484" s="2"/>
      <c r="T1484" s="2"/>
      <c r="U1484" s="2"/>
      <c r="V1484" s="2"/>
      <c r="W1484" s="2"/>
      <c r="BD1484" s="2"/>
      <c r="BE1484" s="2"/>
      <c r="BF1484" s="2"/>
      <c r="BG1484" s="2"/>
      <c r="BH1484" s="2"/>
      <c r="BI1484" s="2"/>
      <c r="BM1484" s="2"/>
      <c r="BN1484" s="2"/>
      <c r="BO1484" s="2"/>
    </row>
    <row r="1485" spans="18:67" x14ac:dyDescent="0.2">
      <c r="R1485" s="2"/>
      <c r="S1485" s="2"/>
      <c r="T1485" s="2"/>
      <c r="U1485" s="2"/>
      <c r="V1485" s="2"/>
      <c r="W1485" s="2"/>
      <c r="BD1485" s="2"/>
      <c r="BE1485" s="2"/>
      <c r="BF1485" s="2"/>
      <c r="BG1485" s="2"/>
      <c r="BH1485" s="2"/>
      <c r="BI1485" s="2"/>
      <c r="BM1485" s="2"/>
      <c r="BN1485" s="2"/>
      <c r="BO1485" s="2"/>
    </row>
    <row r="1486" spans="18:67" x14ac:dyDescent="0.2">
      <c r="R1486" s="2"/>
      <c r="S1486" s="2"/>
      <c r="T1486" s="2"/>
      <c r="U1486" s="2"/>
      <c r="V1486" s="2"/>
      <c r="W1486" s="2"/>
      <c r="BD1486" s="2"/>
      <c r="BE1486" s="2"/>
      <c r="BF1486" s="2"/>
      <c r="BG1486" s="2"/>
      <c r="BH1486" s="2"/>
      <c r="BI1486" s="2"/>
      <c r="BM1486" s="2"/>
      <c r="BN1486" s="2"/>
      <c r="BO1486" s="2"/>
    </row>
    <row r="1487" spans="18:67" x14ac:dyDescent="0.2">
      <c r="R1487" s="2"/>
      <c r="S1487" s="2"/>
      <c r="T1487" s="2"/>
      <c r="U1487" s="2"/>
      <c r="V1487" s="2"/>
      <c r="W1487" s="2"/>
      <c r="BD1487" s="2"/>
      <c r="BE1487" s="2"/>
      <c r="BF1487" s="2"/>
      <c r="BG1487" s="2"/>
      <c r="BH1487" s="2"/>
      <c r="BI1487" s="2"/>
      <c r="BM1487" s="2"/>
      <c r="BN1487" s="2"/>
      <c r="BO1487" s="2"/>
    </row>
    <row r="1488" spans="18:67" x14ac:dyDescent="0.2">
      <c r="R1488" s="2"/>
      <c r="S1488" s="2"/>
      <c r="T1488" s="2"/>
      <c r="U1488" s="2"/>
      <c r="V1488" s="2"/>
      <c r="W1488" s="2"/>
      <c r="BD1488" s="2"/>
      <c r="BE1488" s="2"/>
      <c r="BF1488" s="2"/>
      <c r="BG1488" s="2"/>
      <c r="BH1488" s="2"/>
      <c r="BI1488" s="2"/>
      <c r="BM1488" s="2"/>
      <c r="BN1488" s="2"/>
      <c r="BO1488" s="2"/>
    </row>
    <row r="1489" spans="18:67" x14ac:dyDescent="0.2">
      <c r="R1489" s="2"/>
      <c r="S1489" s="2"/>
      <c r="T1489" s="2"/>
      <c r="U1489" s="2"/>
      <c r="V1489" s="2"/>
      <c r="W1489" s="2"/>
      <c r="BD1489" s="2"/>
      <c r="BE1489" s="2"/>
      <c r="BF1489" s="2"/>
      <c r="BG1489" s="2"/>
      <c r="BH1489" s="2"/>
      <c r="BI1489" s="2"/>
      <c r="BM1489" s="2"/>
      <c r="BN1489" s="2"/>
      <c r="BO1489" s="2"/>
    </row>
    <row r="1490" spans="18:67" x14ac:dyDescent="0.2">
      <c r="R1490" s="2"/>
      <c r="S1490" s="2"/>
      <c r="T1490" s="2"/>
      <c r="U1490" s="2"/>
      <c r="V1490" s="2"/>
      <c r="W1490" s="2"/>
      <c r="BD1490" s="2"/>
      <c r="BE1490" s="2"/>
      <c r="BF1490" s="2"/>
      <c r="BG1490" s="2"/>
      <c r="BH1490" s="2"/>
      <c r="BI1490" s="2"/>
      <c r="BM1490" s="2"/>
      <c r="BN1490" s="2"/>
      <c r="BO1490" s="2"/>
    </row>
    <row r="1491" spans="18:67" x14ac:dyDescent="0.2">
      <c r="R1491" s="2"/>
      <c r="S1491" s="2"/>
      <c r="T1491" s="2"/>
      <c r="U1491" s="2"/>
      <c r="V1491" s="2"/>
      <c r="W1491" s="2"/>
      <c r="BD1491" s="2"/>
      <c r="BE1491" s="2"/>
      <c r="BF1491" s="2"/>
      <c r="BG1491" s="2"/>
      <c r="BH1491" s="2"/>
      <c r="BI1491" s="2"/>
      <c r="BM1491" s="2"/>
      <c r="BN1491" s="2"/>
      <c r="BO1491" s="2"/>
    </row>
    <row r="1492" spans="18:67" x14ac:dyDescent="0.2">
      <c r="R1492" s="2"/>
      <c r="S1492" s="2"/>
      <c r="T1492" s="2"/>
      <c r="U1492" s="2"/>
      <c r="V1492" s="2"/>
      <c r="W1492" s="2"/>
      <c r="BD1492" s="2"/>
      <c r="BE1492" s="2"/>
      <c r="BF1492" s="2"/>
      <c r="BG1492" s="2"/>
      <c r="BH1492" s="2"/>
      <c r="BI1492" s="2"/>
      <c r="BM1492" s="2"/>
      <c r="BN1492" s="2"/>
      <c r="BO1492" s="2"/>
    </row>
    <row r="1493" spans="18:67" x14ac:dyDescent="0.2">
      <c r="R1493" s="2"/>
      <c r="S1493" s="2"/>
      <c r="T1493" s="2"/>
      <c r="U1493" s="2"/>
      <c r="V1493" s="2"/>
      <c r="W1493" s="2"/>
      <c r="BD1493" s="2"/>
      <c r="BE1493" s="2"/>
      <c r="BF1493" s="2"/>
      <c r="BG1493" s="2"/>
      <c r="BH1493" s="2"/>
      <c r="BI1493" s="2"/>
      <c r="BM1493" s="2"/>
      <c r="BN1493" s="2"/>
      <c r="BO1493" s="2"/>
    </row>
    <row r="1494" spans="18:67" x14ac:dyDescent="0.2">
      <c r="R1494" s="2"/>
      <c r="S1494" s="2"/>
      <c r="T1494" s="2"/>
      <c r="U1494" s="2"/>
      <c r="V1494" s="2"/>
      <c r="W1494" s="2"/>
      <c r="BD1494" s="2"/>
      <c r="BE1494" s="2"/>
      <c r="BF1494" s="2"/>
      <c r="BG1494" s="2"/>
      <c r="BH1494" s="2"/>
      <c r="BI1494" s="2"/>
      <c r="BM1494" s="2"/>
      <c r="BN1494" s="2"/>
      <c r="BO1494" s="2"/>
    </row>
    <row r="1495" spans="18:67" x14ac:dyDescent="0.2">
      <c r="R1495" s="2"/>
      <c r="S1495" s="2"/>
      <c r="T1495" s="2"/>
      <c r="U1495" s="2"/>
      <c r="V1495" s="2"/>
      <c r="W1495" s="2"/>
      <c r="BD1495" s="2"/>
      <c r="BE1495" s="2"/>
      <c r="BF1495" s="2"/>
      <c r="BG1495" s="2"/>
      <c r="BH1495" s="2"/>
      <c r="BI1495" s="2"/>
      <c r="BM1495" s="2"/>
      <c r="BN1495" s="2"/>
      <c r="BO1495" s="2"/>
    </row>
    <row r="1496" spans="18:67" x14ac:dyDescent="0.2">
      <c r="R1496" s="2"/>
      <c r="S1496" s="2"/>
      <c r="T1496" s="2"/>
      <c r="U1496" s="2"/>
      <c r="V1496" s="2"/>
      <c r="W1496" s="2"/>
      <c r="BD1496" s="2"/>
      <c r="BE1496" s="2"/>
      <c r="BF1496" s="2"/>
      <c r="BG1496" s="2"/>
      <c r="BH1496" s="2"/>
      <c r="BI1496" s="2"/>
      <c r="BM1496" s="2"/>
      <c r="BN1496" s="2"/>
      <c r="BO1496" s="2"/>
    </row>
    <row r="1497" spans="18:67" x14ac:dyDescent="0.2">
      <c r="R1497" s="2"/>
      <c r="S1497" s="2"/>
      <c r="T1497" s="2"/>
      <c r="U1497" s="2"/>
      <c r="V1497" s="2"/>
      <c r="W1497" s="2"/>
      <c r="BD1497" s="2"/>
      <c r="BE1497" s="2"/>
      <c r="BF1497" s="2"/>
      <c r="BG1497" s="2"/>
      <c r="BH1497" s="2"/>
      <c r="BI1497" s="2"/>
      <c r="BM1497" s="2"/>
      <c r="BN1497" s="2"/>
      <c r="BO1497" s="2"/>
    </row>
    <row r="1498" spans="18:67" x14ac:dyDescent="0.2">
      <c r="R1498" s="2"/>
      <c r="S1498" s="2"/>
      <c r="T1498" s="2"/>
      <c r="U1498" s="2"/>
      <c r="V1498" s="2"/>
      <c r="W1498" s="2"/>
      <c r="BD1498" s="2"/>
      <c r="BE1498" s="2"/>
      <c r="BF1498" s="2"/>
      <c r="BG1498" s="2"/>
      <c r="BH1498" s="2"/>
      <c r="BI1498" s="2"/>
      <c r="BM1498" s="2"/>
      <c r="BN1498" s="2"/>
      <c r="BO1498" s="2"/>
    </row>
    <row r="1499" spans="18:67" x14ac:dyDescent="0.2">
      <c r="R1499" s="2"/>
      <c r="S1499" s="2"/>
      <c r="T1499" s="2"/>
      <c r="U1499" s="2"/>
      <c r="V1499" s="2"/>
      <c r="W1499" s="2"/>
      <c r="BD1499" s="2"/>
      <c r="BE1499" s="2"/>
      <c r="BF1499" s="2"/>
      <c r="BG1499" s="2"/>
      <c r="BH1499" s="2"/>
      <c r="BI1499" s="2"/>
      <c r="BM1499" s="2"/>
      <c r="BN1499" s="2"/>
      <c r="BO1499" s="2"/>
    </row>
    <row r="1500" spans="18:67" x14ac:dyDescent="0.2">
      <c r="R1500" s="2"/>
      <c r="S1500" s="2"/>
      <c r="T1500" s="2"/>
      <c r="U1500" s="2"/>
      <c r="V1500" s="2"/>
      <c r="W1500" s="2"/>
      <c r="BD1500" s="2"/>
      <c r="BE1500" s="2"/>
      <c r="BF1500" s="2"/>
      <c r="BG1500" s="2"/>
      <c r="BH1500" s="2"/>
      <c r="BI1500" s="2"/>
      <c r="BM1500" s="2"/>
      <c r="BN1500" s="2"/>
      <c r="BO1500" s="2"/>
    </row>
    <row r="1501" spans="18:67" x14ac:dyDescent="0.2">
      <c r="R1501" s="2"/>
      <c r="S1501" s="2"/>
      <c r="T1501" s="2"/>
      <c r="U1501" s="2"/>
      <c r="V1501" s="2"/>
      <c r="W1501" s="2"/>
      <c r="BD1501" s="2"/>
      <c r="BE1501" s="2"/>
      <c r="BF1501" s="2"/>
      <c r="BG1501" s="2"/>
      <c r="BH1501" s="2"/>
      <c r="BI1501" s="2"/>
      <c r="BM1501" s="2"/>
      <c r="BN1501" s="2"/>
      <c r="BO1501" s="2"/>
    </row>
    <row r="1502" spans="18:67" x14ac:dyDescent="0.2">
      <c r="R1502" s="2"/>
      <c r="S1502" s="2"/>
      <c r="T1502" s="2"/>
      <c r="U1502" s="2"/>
      <c r="V1502" s="2"/>
      <c r="W1502" s="2"/>
      <c r="BD1502" s="2"/>
      <c r="BE1502" s="2"/>
      <c r="BF1502" s="2"/>
      <c r="BG1502" s="2"/>
      <c r="BH1502" s="2"/>
      <c r="BI1502" s="2"/>
      <c r="BM1502" s="2"/>
      <c r="BN1502" s="2"/>
      <c r="BO1502" s="2"/>
    </row>
    <row r="1503" spans="18:67" x14ac:dyDescent="0.2">
      <c r="R1503" s="2"/>
      <c r="S1503" s="2"/>
      <c r="T1503" s="2"/>
      <c r="U1503" s="2"/>
      <c r="V1503" s="2"/>
      <c r="W1503" s="2"/>
      <c r="BD1503" s="2"/>
      <c r="BE1503" s="2"/>
      <c r="BF1503" s="2"/>
      <c r="BG1503" s="2"/>
      <c r="BH1503" s="2"/>
      <c r="BI1503" s="2"/>
      <c r="BM1503" s="2"/>
      <c r="BN1503" s="2"/>
      <c r="BO1503" s="2"/>
    </row>
    <row r="1504" spans="18:67" x14ac:dyDescent="0.2">
      <c r="R1504" s="2"/>
      <c r="S1504" s="2"/>
      <c r="T1504" s="2"/>
      <c r="U1504" s="2"/>
      <c r="V1504" s="2"/>
      <c r="W1504" s="2"/>
      <c r="BD1504" s="2"/>
      <c r="BE1504" s="2"/>
      <c r="BF1504" s="2"/>
      <c r="BG1504" s="2"/>
      <c r="BH1504" s="2"/>
      <c r="BI1504" s="2"/>
      <c r="BM1504" s="2"/>
      <c r="BN1504" s="2"/>
      <c r="BO1504" s="2"/>
    </row>
    <row r="1505" spans="18:67" x14ac:dyDescent="0.2">
      <c r="R1505" s="2"/>
      <c r="S1505" s="2"/>
      <c r="T1505" s="2"/>
      <c r="U1505" s="2"/>
      <c r="V1505" s="2"/>
      <c r="W1505" s="2"/>
      <c r="BD1505" s="2"/>
      <c r="BE1505" s="2"/>
      <c r="BF1505" s="2"/>
      <c r="BG1505" s="2"/>
      <c r="BH1505" s="2"/>
      <c r="BI1505" s="2"/>
      <c r="BM1505" s="2"/>
      <c r="BN1505" s="2"/>
      <c r="BO1505" s="2"/>
    </row>
    <row r="1506" spans="18:67" x14ac:dyDescent="0.2">
      <c r="R1506" s="2"/>
      <c r="S1506" s="2"/>
      <c r="T1506" s="2"/>
      <c r="U1506" s="2"/>
      <c r="V1506" s="2"/>
      <c r="W1506" s="2"/>
      <c r="BD1506" s="2"/>
      <c r="BE1506" s="2"/>
      <c r="BF1506" s="2"/>
      <c r="BG1506" s="2"/>
      <c r="BH1506" s="2"/>
      <c r="BI1506" s="2"/>
      <c r="BM1506" s="2"/>
      <c r="BN1506" s="2"/>
      <c r="BO1506" s="2"/>
    </row>
    <row r="1507" spans="18:67" x14ac:dyDescent="0.2">
      <c r="R1507" s="2"/>
      <c r="S1507" s="2"/>
      <c r="T1507" s="2"/>
      <c r="U1507" s="2"/>
      <c r="V1507" s="2"/>
      <c r="W1507" s="2"/>
      <c r="BD1507" s="2"/>
      <c r="BE1507" s="2"/>
      <c r="BF1507" s="2"/>
      <c r="BG1507" s="2"/>
      <c r="BH1507" s="2"/>
      <c r="BI1507" s="2"/>
      <c r="BM1507" s="2"/>
      <c r="BN1507" s="2"/>
      <c r="BO1507" s="2"/>
    </row>
    <row r="1508" spans="18:67" x14ac:dyDescent="0.2">
      <c r="R1508" s="2"/>
      <c r="S1508" s="2"/>
      <c r="T1508" s="2"/>
      <c r="U1508" s="2"/>
      <c r="V1508" s="2"/>
      <c r="W1508" s="2"/>
      <c r="BD1508" s="2"/>
      <c r="BE1508" s="2"/>
      <c r="BF1508" s="2"/>
      <c r="BG1508" s="2"/>
      <c r="BH1508" s="2"/>
      <c r="BI1508" s="2"/>
      <c r="BM1508" s="2"/>
      <c r="BN1508" s="2"/>
      <c r="BO1508" s="2"/>
    </row>
    <row r="1509" spans="18:67" x14ac:dyDescent="0.2">
      <c r="R1509" s="2"/>
      <c r="S1509" s="2"/>
      <c r="T1509" s="2"/>
      <c r="U1509" s="2"/>
      <c r="V1509" s="2"/>
      <c r="W1509" s="2"/>
      <c r="BD1509" s="2"/>
      <c r="BE1509" s="2"/>
      <c r="BF1509" s="2"/>
      <c r="BG1509" s="2"/>
      <c r="BH1509" s="2"/>
      <c r="BI1509" s="2"/>
      <c r="BM1509" s="2"/>
      <c r="BN1509" s="2"/>
      <c r="BO1509" s="2"/>
    </row>
    <row r="1510" spans="18:67" x14ac:dyDescent="0.2">
      <c r="R1510" s="2"/>
      <c r="S1510" s="2"/>
      <c r="T1510" s="2"/>
      <c r="U1510" s="2"/>
      <c r="V1510" s="2"/>
      <c r="W1510" s="2"/>
      <c r="BD1510" s="2"/>
      <c r="BE1510" s="2"/>
      <c r="BF1510" s="2"/>
      <c r="BG1510" s="2"/>
      <c r="BH1510" s="2"/>
      <c r="BI1510" s="2"/>
      <c r="BM1510" s="2"/>
      <c r="BN1510" s="2"/>
      <c r="BO1510" s="2"/>
    </row>
    <row r="1511" spans="18:67" x14ac:dyDescent="0.2">
      <c r="R1511" s="2"/>
      <c r="S1511" s="2"/>
      <c r="T1511" s="2"/>
      <c r="U1511" s="2"/>
      <c r="V1511" s="2"/>
      <c r="W1511" s="2"/>
      <c r="BD1511" s="2"/>
      <c r="BE1511" s="2"/>
      <c r="BF1511" s="2"/>
      <c r="BG1511" s="2"/>
      <c r="BH1511" s="2"/>
      <c r="BI1511" s="2"/>
      <c r="BM1511" s="2"/>
      <c r="BN1511" s="2"/>
      <c r="BO1511" s="2"/>
    </row>
    <row r="1512" spans="18:67" x14ac:dyDescent="0.2">
      <c r="R1512" s="2"/>
      <c r="S1512" s="2"/>
      <c r="T1512" s="2"/>
      <c r="U1512" s="2"/>
      <c r="V1512" s="2"/>
      <c r="W1512" s="2"/>
      <c r="BD1512" s="2"/>
      <c r="BE1512" s="2"/>
      <c r="BF1512" s="2"/>
      <c r="BG1512" s="2"/>
      <c r="BH1512" s="2"/>
      <c r="BI1512" s="2"/>
      <c r="BM1512" s="2"/>
      <c r="BN1512" s="2"/>
      <c r="BO1512" s="2"/>
    </row>
    <row r="1513" spans="18:67" x14ac:dyDescent="0.2">
      <c r="R1513" s="2"/>
      <c r="S1513" s="2"/>
      <c r="T1513" s="2"/>
      <c r="U1513" s="2"/>
      <c r="V1513" s="2"/>
      <c r="W1513" s="2"/>
      <c r="BD1513" s="2"/>
      <c r="BE1513" s="2"/>
      <c r="BF1513" s="2"/>
      <c r="BG1513" s="2"/>
      <c r="BH1513" s="2"/>
      <c r="BI1513" s="2"/>
      <c r="BM1513" s="2"/>
      <c r="BN1513" s="2"/>
      <c r="BO1513" s="2"/>
    </row>
    <row r="1514" spans="18:67" x14ac:dyDescent="0.2">
      <c r="R1514" s="2"/>
      <c r="S1514" s="2"/>
      <c r="T1514" s="2"/>
      <c r="U1514" s="2"/>
      <c r="V1514" s="2"/>
      <c r="W1514" s="2"/>
      <c r="BD1514" s="2"/>
      <c r="BE1514" s="2"/>
      <c r="BF1514" s="2"/>
      <c r="BG1514" s="2"/>
      <c r="BH1514" s="2"/>
      <c r="BI1514" s="2"/>
      <c r="BM1514" s="2"/>
      <c r="BN1514" s="2"/>
      <c r="BO1514" s="2"/>
    </row>
    <row r="1515" spans="18:67" x14ac:dyDescent="0.2">
      <c r="R1515" s="2"/>
      <c r="S1515" s="2"/>
      <c r="T1515" s="2"/>
      <c r="U1515" s="2"/>
      <c r="V1515" s="2"/>
      <c r="W1515" s="2"/>
      <c r="BD1515" s="2"/>
      <c r="BE1515" s="2"/>
      <c r="BF1515" s="2"/>
      <c r="BG1515" s="2"/>
      <c r="BH1515" s="2"/>
      <c r="BI1515" s="2"/>
      <c r="BM1515" s="2"/>
      <c r="BN1515" s="2"/>
      <c r="BO1515" s="2"/>
    </row>
    <row r="1516" spans="18:67" x14ac:dyDescent="0.2">
      <c r="R1516" s="2"/>
      <c r="S1516" s="2"/>
      <c r="T1516" s="2"/>
      <c r="U1516" s="2"/>
      <c r="V1516" s="2"/>
      <c r="W1516" s="2"/>
      <c r="BD1516" s="2"/>
      <c r="BE1516" s="2"/>
      <c r="BF1516" s="2"/>
      <c r="BG1516" s="2"/>
      <c r="BH1516" s="2"/>
      <c r="BI1516" s="2"/>
      <c r="BM1516" s="2"/>
      <c r="BN1516" s="2"/>
      <c r="BO1516" s="2"/>
    </row>
    <row r="1517" spans="18:67" x14ac:dyDescent="0.2">
      <c r="R1517" s="2"/>
      <c r="S1517" s="2"/>
      <c r="T1517" s="2"/>
      <c r="U1517" s="2"/>
      <c r="V1517" s="2"/>
      <c r="W1517" s="2"/>
      <c r="BD1517" s="2"/>
      <c r="BE1517" s="2"/>
      <c r="BF1517" s="2"/>
      <c r="BG1517" s="2"/>
      <c r="BH1517" s="2"/>
      <c r="BI1517" s="2"/>
      <c r="BM1517" s="2"/>
      <c r="BN1517" s="2"/>
      <c r="BO1517" s="2"/>
    </row>
    <row r="1518" spans="18:67" x14ac:dyDescent="0.2">
      <c r="R1518" s="2"/>
      <c r="S1518" s="2"/>
      <c r="T1518" s="2"/>
      <c r="U1518" s="2"/>
      <c r="V1518" s="2"/>
      <c r="W1518" s="2"/>
      <c r="BD1518" s="2"/>
      <c r="BE1518" s="2"/>
      <c r="BF1518" s="2"/>
      <c r="BG1518" s="2"/>
      <c r="BH1518" s="2"/>
      <c r="BI1518" s="2"/>
      <c r="BM1518" s="2"/>
      <c r="BN1518" s="2"/>
      <c r="BO1518" s="2"/>
    </row>
    <row r="1519" spans="18:67" x14ac:dyDescent="0.2">
      <c r="R1519" s="2"/>
      <c r="S1519" s="2"/>
      <c r="T1519" s="2"/>
      <c r="U1519" s="2"/>
      <c r="V1519" s="2"/>
      <c r="W1519" s="2"/>
      <c r="BD1519" s="2"/>
      <c r="BE1519" s="2"/>
      <c r="BF1519" s="2"/>
      <c r="BG1519" s="2"/>
      <c r="BH1519" s="2"/>
      <c r="BI1519" s="2"/>
      <c r="BM1519" s="2"/>
      <c r="BN1519" s="2"/>
      <c r="BO1519" s="2"/>
    </row>
    <row r="1520" spans="18:67" x14ac:dyDescent="0.2">
      <c r="R1520" s="2"/>
      <c r="S1520" s="2"/>
      <c r="T1520" s="2"/>
      <c r="U1520" s="2"/>
      <c r="V1520" s="2"/>
      <c r="W1520" s="2"/>
      <c r="BD1520" s="2"/>
      <c r="BE1520" s="2"/>
      <c r="BF1520" s="2"/>
      <c r="BG1520" s="2"/>
      <c r="BH1520" s="2"/>
      <c r="BI1520" s="2"/>
      <c r="BM1520" s="2"/>
      <c r="BN1520" s="2"/>
      <c r="BO1520" s="2"/>
    </row>
    <row r="1521" spans="18:67" x14ac:dyDescent="0.2">
      <c r="R1521" s="2"/>
      <c r="S1521" s="2"/>
      <c r="T1521" s="2"/>
      <c r="U1521" s="2"/>
      <c r="V1521" s="2"/>
      <c r="W1521" s="2"/>
      <c r="BD1521" s="2"/>
      <c r="BE1521" s="2"/>
      <c r="BF1521" s="2"/>
      <c r="BG1521" s="2"/>
      <c r="BH1521" s="2"/>
      <c r="BI1521" s="2"/>
      <c r="BM1521" s="2"/>
      <c r="BN1521" s="2"/>
      <c r="BO1521" s="2"/>
    </row>
    <row r="1522" spans="18:67" x14ac:dyDescent="0.2">
      <c r="R1522" s="2"/>
      <c r="S1522" s="2"/>
      <c r="T1522" s="2"/>
      <c r="U1522" s="2"/>
      <c r="V1522" s="2"/>
      <c r="W1522" s="2"/>
      <c r="BD1522" s="2"/>
      <c r="BE1522" s="2"/>
      <c r="BF1522" s="2"/>
      <c r="BG1522" s="2"/>
      <c r="BH1522" s="2"/>
      <c r="BI1522" s="2"/>
      <c r="BM1522" s="2"/>
      <c r="BN1522" s="2"/>
      <c r="BO1522" s="2"/>
    </row>
    <row r="1523" spans="18:67" x14ac:dyDescent="0.2">
      <c r="R1523" s="2"/>
      <c r="S1523" s="2"/>
      <c r="T1523" s="2"/>
      <c r="U1523" s="2"/>
      <c r="V1523" s="2"/>
      <c r="W1523" s="2"/>
      <c r="BD1523" s="2"/>
      <c r="BE1523" s="2"/>
      <c r="BF1523" s="2"/>
      <c r="BG1523" s="2"/>
      <c r="BH1523" s="2"/>
      <c r="BI1523" s="2"/>
      <c r="BM1523" s="2"/>
      <c r="BN1523" s="2"/>
      <c r="BO1523" s="2"/>
    </row>
    <row r="1524" spans="18:67" x14ac:dyDescent="0.2">
      <c r="R1524" s="2"/>
      <c r="S1524" s="2"/>
      <c r="T1524" s="2"/>
      <c r="U1524" s="2"/>
      <c r="V1524" s="2"/>
      <c r="W1524" s="2"/>
      <c r="BD1524" s="2"/>
      <c r="BE1524" s="2"/>
      <c r="BF1524" s="2"/>
      <c r="BG1524" s="2"/>
      <c r="BH1524" s="2"/>
      <c r="BI1524" s="2"/>
      <c r="BM1524" s="2"/>
      <c r="BN1524" s="2"/>
      <c r="BO1524" s="2"/>
    </row>
    <row r="1525" spans="18:67" x14ac:dyDescent="0.2">
      <c r="R1525" s="2"/>
      <c r="S1525" s="2"/>
      <c r="T1525" s="2"/>
      <c r="U1525" s="2"/>
      <c r="V1525" s="2"/>
      <c r="W1525" s="2"/>
      <c r="BD1525" s="2"/>
      <c r="BE1525" s="2"/>
      <c r="BF1525" s="2"/>
      <c r="BG1525" s="2"/>
      <c r="BH1525" s="2"/>
      <c r="BI1525" s="2"/>
      <c r="BM1525" s="2"/>
      <c r="BN1525" s="2"/>
      <c r="BO1525" s="2"/>
    </row>
    <row r="1526" spans="18:67" x14ac:dyDescent="0.2">
      <c r="R1526" s="2"/>
      <c r="S1526" s="2"/>
      <c r="T1526" s="2"/>
      <c r="U1526" s="2"/>
      <c r="V1526" s="2"/>
      <c r="W1526" s="2"/>
      <c r="BD1526" s="2"/>
      <c r="BE1526" s="2"/>
      <c r="BF1526" s="2"/>
      <c r="BG1526" s="2"/>
      <c r="BH1526" s="2"/>
      <c r="BI1526" s="2"/>
      <c r="BM1526" s="2"/>
      <c r="BN1526" s="2"/>
      <c r="BO1526" s="2"/>
    </row>
    <row r="1527" spans="18:67" x14ac:dyDescent="0.2">
      <c r="R1527" s="2"/>
      <c r="S1527" s="2"/>
      <c r="T1527" s="2"/>
      <c r="U1527" s="2"/>
      <c r="V1527" s="2"/>
      <c r="W1527" s="2"/>
      <c r="BD1527" s="2"/>
      <c r="BE1527" s="2"/>
      <c r="BF1527" s="2"/>
      <c r="BG1527" s="2"/>
      <c r="BH1527" s="2"/>
      <c r="BI1527" s="2"/>
      <c r="BM1527" s="2"/>
      <c r="BN1527" s="2"/>
      <c r="BO1527" s="2"/>
    </row>
    <row r="1528" spans="18:67" x14ac:dyDescent="0.2">
      <c r="R1528" s="2"/>
      <c r="S1528" s="2"/>
      <c r="T1528" s="2"/>
      <c r="U1528" s="2"/>
      <c r="V1528" s="2"/>
      <c r="W1528" s="2"/>
      <c r="BD1528" s="2"/>
      <c r="BE1528" s="2"/>
      <c r="BF1528" s="2"/>
      <c r="BG1528" s="2"/>
      <c r="BH1528" s="2"/>
      <c r="BI1528" s="2"/>
      <c r="BM1528" s="2"/>
      <c r="BN1528" s="2"/>
      <c r="BO1528" s="2"/>
    </row>
    <row r="1529" spans="18:67" x14ac:dyDescent="0.2">
      <c r="R1529" s="2"/>
      <c r="S1529" s="2"/>
      <c r="T1529" s="2"/>
      <c r="U1529" s="2"/>
      <c r="V1529" s="2"/>
      <c r="W1529" s="2"/>
      <c r="BD1529" s="2"/>
      <c r="BE1529" s="2"/>
      <c r="BF1529" s="2"/>
      <c r="BG1529" s="2"/>
      <c r="BH1529" s="2"/>
      <c r="BI1529" s="2"/>
      <c r="BM1529" s="2"/>
      <c r="BN1529" s="2"/>
      <c r="BO1529" s="2"/>
    </row>
    <row r="1530" spans="18:67" x14ac:dyDescent="0.2">
      <c r="R1530" s="2"/>
      <c r="S1530" s="2"/>
      <c r="T1530" s="2"/>
      <c r="U1530" s="2"/>
      <c r="V1530" s="2"/>
      <c r="W1530" s="2"/>
      <c r="BD1530" s="2"/>
      <c r="BE1530" s="2"/>
      <c r="BF1530" s="2"/>
      <c r="BG1530" s="2"/>
      <c r="BH1530" s="2"/>
      <c r="BI1530" s="2"/>
      <c r="BM1530" s="2"/>
      <c r="BN1530" s="2"/>
      <c r="BO1530" s="2"/>
    </row>
    <row r="1531" spans="18:67" x14ac:dyDescent="0.2">
      <c r="R1531" s="2"/>
      <c r="S1531" s="2"/>
      <c r="T1531" s="2"/>
      <c r="U1531" s="2"/>
      <c r="V1531" s="2"/>
      <c r="W1531" s="2"/>
      <c r="BD1531" s="2"/>
      <c r="BE1531" s="2"/>
      <c r="BF1531" s="2"/>
      <c r="BG1531" s="2"/>
      <c r="BH1531" s="2"/>
      <c r="BI1531" s="2"/>
      <c r="BM1531" s="2"/>
      <c r="BN1531" s="2"/>
      <c r="BO1531" s="2"/>
    </row>
    <row r="1532" spans="18:67" x14ac:dyDescent="0.2">
      <c r="R1532" s="2"/>
      <c r="S1532" s="2"/>
      <c r="T1532" s="2"/>
      <c r="U1532" s="2"/>
      <c r="V1532" s="2"/>
      <c r="W1532" s="2"/>
      <c r="BD1532" s="2"/>
      <c r="BE1532" s="2"/>
      <c r="BF1532" s="2"/>
      <c r="BG1532" s="2"/>
      <c r="BH1532" s="2"/>
      <c r="BI1532" s="2"/>
      <c r="BM1532" s="2"/>
      <c r="BN1532" s="2"/>
      <c r="BO1532" s="2"/>
    </row>
    <row r="1533" spans="18:67" x14ac:dyDescent="0.2">
      <c r="R1533" s="2"/>
      <c r="S1533" s="2"/>
      <c r="T1533" s="2"/>
      <c r="U1533" s="2"/>
      <c r="V1533" s="2"/>
      <c r="W1533" s="2"/>
      <c r="BD1533" s="2"/>
      <c r="BE1533" s="2"/>
      <c r="BF1533" s="2"/>
      <c r="BG1533" s="2"/>
      <c r="BH1533" s="2"/>
      <c r="BI1533" s="2"/>
      <c r="BM1533" s="2"/>
      <c r="BN1533" s="2"/>
      <c r="BO1533" s="2"/>
    </row>
    <row r="1534" spans="18:67" x14ac:dyDescent="0.2">
      <c r="R1534" s="2"/>
      <c r="S1534" s="2"/>
      <c r="T1534" s="2"/>
      <c r="U1534" s="2"/>
      <c r="V1534" s="2"/>
      <c r="W1534" s="2"/>
      <c r="BD1534" s="2"/>
      <c r="BE1534" s="2"/>
      <c r="BF1534" s="2"/>
      <c r="BG1534" s="2"/>
      <c r="BH1534" s="2"/>
      <c r="BI1534" s="2"/>
      <c r="BM1534" s="2"/>
      <c r="BN1534" s="2"/>
      <c r="BO1534" s="2"/>
    </row>
    <row r="1535" spans="18:67" x14ac:dyDescent="0.2">
      <c r="R1535" s="2"/>
      <c r="S1535" s="2"/>
      <c r="T1535" s="2"/>
      <c r="U1535" s="2"/>
      <c r="V1535" s="2"/>
      <c r="W1535" s="2"/>
      <c r="BD1535" s="2"/>
      <c r="BE1535" s="2"/>
      <c r="BF1535" s="2"/>
      <c r="BG1535" s="2"/>
      <c r="BH1535" s="2"/>
      <c r="BI1535" s="2"/>
      <c r="BM1535" s="2"/>
      <c r="BN1535" s="2"/>
      <c r="BO1535" s="2"/>
    </row>
    <row r="1536" spans="18:67" x14ac:dyDescent="0.2">
      <c r="R1536" s="2"/>
      <c r="S1536" s="2"/>
      <c r="T1536" s="2"/>
      <c r="U1536" s="2"/>
      <c r="V1536" s="2"/>
      <c r="W1536" s="2"/>
      <c r="BD1536" s="2"/>
      <c r="BE1536" s="2"/>
      <c r="BF1536" s="2"/>
      <c r="BG1536" s="2"/>
      <c r="BH1536" s="2"/>
      <c r="BI1536" s="2"/>
      <c r="BM1536" s="2"/>
      <c r="BN1536" s="2"/>
      <c r="BO1536" s="2"/>
    </row>
    <row r="1537" spans="18:67" x14ac:dyDescent="0.2">
      <c r="R1537" s="2"/>
      <c r="S1537" s="2"/>
      <c r="T1537" s="2"/>
      <c r="U1537" s="2"/>
      <c r="V1537" s="2"/>
      <c r="W1537" s="2"/>
      <c r="BD1537" s="2"/>
      <c r="BE1537" s="2"/>
      <c r="BF1537" s="2"/>
      <c r="BG1537" s="2"/>
      <c r="BH1537" s="2"/>
      <c r="BI1537" s="2"/>
      <c r="BM1537" s="2"/>
      <c r="BN1537" s="2"/>
      <c r="BO1537" s="2"/>
    </row>
    <row r="1538" spans="18:67" x14ac:dyDescent="0.2">
      <c r="R1538" s="2"/>
      <c r="S1538" s="2"/>
      <c r="T1538" s="2"/>
      <c r="U1538" s="2"/>
      <c r="V1538" s="2"/>
      <c r="W1538" s="2"/>
      <c r="BD1538" s="2"/>
      <c r="BE1538" s="2"/>
      <c r="BF1538" s="2"/>
      <c r="BG1538" s="2"/>
      <c r="BH1538" s="2"/>
      <c r="BI1538" s="2"/>
      <c r="BM1538" s="2"/>
      <c r="BN1538" s="2"/>
      <c r="BO1538" s="2"/>
    </row>
    <row r="1539" spans="18:67" x14ac:dyDescent="0.2">
      <c r="R1539" s="2"/>
      <c r="S1539" s="2"/>
      <c r="T1539" s="2"/>
      <c r="U1539" s="2"/>
      <c r="V1539" s="2"/>
      <c r="W1539" s="2"/>
      <c r="BD1539" s="2"/>
      <c r="BE1539" s="2"/>
      <c r="BF1539" s="2"/>
      <c r="BG1539" s="2"/>
      <c r="BH1539" s="2"/>
      <c r="BI1539" s="2"/>
      <c r="BM1539" s="2"/>
      <c r="BN1539" s="2"/>
      <c r="BO1539" s="2"/>
    </row>
    <row r="1540" spans="18:67" x14ac:dyDescent="0.2">
      <c r="R1540" s="2"/>
      <c r="S1540" s="2"/>
      <c r="T1540" s="2"/>
      <c r="U1540" s="2"/>
      <c r="V1540" s="2"/>
      <c r="W1540" s="2"/>
      <c r="BD1540" s="2"/>
      <c r="BE1540" s="2"/>
      <c r="BF1540" s="2"/>
      <c r="BG1540" s="2"/>
      <c r="BH1540" s="2"/>
      <c r="BI1540" s="2"/>
      <c r="BM1540" s="2"/>
      <c r="BN1540" s="2"/>
      <c r="BO1540" s="2"/>
    </row>
    <row r="1541" spans="18:67" x14ac:dyDescent="0.2">
      <c r="R1541" s="2"/>
      <c r="S1541" s="2"/>
      <c r="T1541" s="2"/>
      <c r="U1541" s="2"/>
      <c r="V1541" s="2"/>
      <c r="W1541" s="2"/>
      <c r="BD1541" s="2"/>
      <c r="BE1541" s="2"/>
      <c r="BF1541" s="2"/>
      <c r="BG1541" s="2"/>
      <c r="BH1541" s="2"/>
      <c r="BI1541" s="2"/>
      <c r="BM1541" s="2"/>
      <c r="BN1541" s="2"/>
      <c r="BO1541" s="2"/>
    </row>
    <row r="1542" spans="18:67" x14ac:dyDescent="0.2">
      <c r="R1542" s="2"/>
      <c r="S1542" s="2"/>
      <c r="T1542" s="2"/>
      <c r="U1542" s="2"/>
      <c r="V1542" s="2"/>
      <c r="W1542" s="2"/>
      <c r="BD1542" s="2"/>
      <c r="BE1542" s="2"/>
      <c r="BF1542" s="2"/>
      <c r="BG1542" s="2"/>
      <c r="BH1542" s="2"/>
      <c r="BI1542" s="2"/>
      <c r="BM1542" s="2"/>
      <c r="BN1542" s="2"/>
      <c r="BO1542" s="2"/>
    </row>
    <row r="1543" spans="18:67" x14ac:dyDescent="0.2">
      <c r="R1543" s="2"/>
      <c r="S1543" s="2"/>
      <c r="T1543" s="2"/>
      <c r="U1543" s="2"/>
      <c r="V1543" s="2"/>
      <c r="W1543" s="2"/>
      <c r="BD1543" s="2"/>
      <c r="BE1543" s="2"/>
      <c r="BF1543" s="2"/>
      <c r="BG1543" s="2"/>
      <c r="BH1543" s="2"/>
      <c r="BI1543" s="2"/>
      <c r="BM1543" s="2"/>
      <c r="BN1543" s="2"/>
      <c r="BO1543" s="2"/>
    </row>
    <row r="1544" spans="18:67" x14ac:dyDescent="0.2">
      <c r="R1544" s="2"/>
      <c r="S1544" s="2"/>
      <c r="T1544" s="2"/>
      <c r="U1544" s="2"/>
      <c r="V1544" s="2"/>
      <c r="W1544" s="2"/>
      <c r="BD1544" s="2"/>
      <c r="BE1544" s="2"/>
      <c r="BF1544" s="2"/>
      <c r="BG1544" s="2"/>
      <c r="BH1544" s="2"/>
      <c r="BI1544" s="2"/>
      <c r="BM1544" s="2"/>
      <c r="BN1544" s="2"/>
      <c r="BO1544" s="2"/>
    </row>
    <row r="1545" spans="18:67" x14ac:dyDescent="0.2">
      <c r="R1545" s="2"/>
      <c r="S1545" s="2"/>
      <c r="T1545" s="2"/>
      <c r="U1545" s="2"/>
      <c r="V1545" s="2"/>
      <c r="W1545" s="2"/>
      <c r="BD1545" s="2"/>
      <c r="BE1545" s="2"/>
      <c r="BF1545" s="2"/>
      <c r="BG1545" s="2"/>
      <c r="BH1545" s="2"/>
      <c r="BI1545" s="2"/>
      <c r="BM1545" s="2"/>
      <c r="BN1545" s="2"/>
      <c r="BO1545" s="2"/>
    </row>
    <row r="1546" spans="18:67" x14ac:dyDescent="0.2">
      <c r="R1546" s="2"/>
      <c r="S1546" s="2"/>
      <c r="T1546" s="2"/>
      <c r="U1546" s="2"/>
      <c r="V1546" s="2"/>
      <c r="W1546" s="2"/>
      <c r="BD1546" s="2"/>
      <c r="BE1546" s="2"/>
      <c r="BF1546" s="2"/>
      <c r="BG1546" s="2"/>
      <c r="BH1546" s="2"/>
      <c r="BI1546" s="2"/>
      <c r="BM1546" s="2"/>
      <c r="BN1546" s="2"/>
      <c r="BO1546" s="2"/>
    </row>
    <row r="1547" spans="18:67" x14ac:dyDescent="0.2">
      <c r="R1547" s="2"/>
      <c r="S1547" s="2"/>
      <c r="T1547" s="2"/>
      <c r="U1547" s="2"/>
      <c r="V1547" s="2"/>
      <c r="W1547" s="2"/>
      <c r="BD1547" s="2"/>
      <c r="BE1547" s="2"/>
      <c r="BF1547" s="2"/>
      <c r="BG1547" s="2"/>
      <c r="BH1547" s="2"/>
      <c r="BI1547" s="2"/>
      <c r="BM1547" s="2"/>
      <c r="BN1547" s="2"/>
      <c r="BO1547" s="2"/>
    </row>
    <row r="1548" spans="18:67" x14ac:dyDescent="0.2">
      <c r="R1548" s="2"/>
      <c r="S1548" s="2"/>
      <c r="T1548" s="2"/>
      <c r="U1548" s="2"/>
      <c r="V1548" s="2"/>
      <c r="W1548" s="2"/>
      <c r="BD1548" s="2"/>
      <c r="BE1548" s="2"/>
      <c r="BF1548" s="2"/>
      <c r="BG1548" s="2"/>
      <c r="BH1548" s="2"/>
      <c r="BI1548" s="2"/>
      <c r="BM1548" s="2"/>
      <c r="BN1548" s="2"/>
      <c r="BO1548" s="2"/>
    </row>
    <row r="1549" spans="18:67" x14ac:dyDescent="0.2">
      <c r="R1549" s="2"/>
      <c r="S1549" s="2"/>
      <c r="T1549" s="2"/>
      <c r="U1549" s="2"/>
      <c r="V1549" s="2"/>
      <c r="W1549" s="2"/>
      <c r="BD1549" s="2"/>
      <c r="BE1549" s="2"/>
      <c r="BF1549" s="2"/>
      <c r="BG1549" s="2"/>
      <c r="BH1549" s="2"/>
      <c r="BI1549" s="2"/>
      <c r="BM1549" s="2"/>
      <c r="BN1549" s="2"/>
      <c r="BO1549" s="2"/>
    </row>
    <row r="1550" spans="18:67" x14ac:dyDescent="0.2">
      <c r="R1550" s="2"/>
      <c r="S1550" s="2"/>
      <c r="T1550" s="2"/>
      <c r="U1550" s="2"/>
      <c r="V1550" s="2"/>
      <c r="W1550" s="2"/>
      <c r="BD1550" s="2"/>
      <c r="BE1550" s="2"/>
      <c r="BF1550" s="2"/>
      <c r="BG1550" s="2"/>
      <c r="BH1550" s="2"/>
      <c r="BI1550" s="2"/>
      <c r="BM1550" s="2"/>
      <c r="BN1550" s="2"/>
      <c r="BO1550" s="2"/>
    </row>
    <row r="1551" spans="18:67" x14ac:dyDescent="0.2">
      <c r="R1551" s="2"/>
      <c r="S1551" s="2"/>
      <c r="T1551" s="2"/>
      <c r="U1551" s="2"/>
      <c r="V1551" s="2"/>
      <c r="W1551" s="2"/>
      <c r="BD1551" s="2"/>
      <c r="BE1551" s="2"/>
      <c r="BF1551" s="2"/>
      <c r="BG1551" s="2"/>
      <c r="BH1551" s="2"/>
      <c r="BI1551" s="2"/>
      <c r="BM1551" s="2"/>
      <c r="BN1551" s="2"/>
      <c r="BO1551" s="2"/>
    </row>
    <row r="1552" spans="18:67" x14ac:dyDescent="0.2">
      <c r="R1552" s="2"/>
      <c r="S1552" s="2"/>
      <c r="T1552" s="2"/>
      <c r="U1552" s="2"/>
      <c r="V1552" s="2"/>
      <c r="W1552" s="2"/>
      <c r="BD1552" s="2"/>
      <c r="BE1552" s="2"/>
      <c r="BF1552" s="2"/>
      <c r="BG1552" s="2"/>
      <c r="BH1552" s="2"/>
      <c r="BI1552" s="2"/>
      <c r="BM1552" s="2"/>
      <c r="BN1552" s="2"/>
      <c r="BO1552" s="2"/>
    </row>
    <row r="1553" spans="18:67" x14ac:dyDescent="0.2">
      <c r="R1553" s="2"/>
      <c r="S1553" s="2"/>
      <c r="T1553" s="2"/>
      <c r="U1553" s="2"/>
      <c r="V1553" s="2"/>
      <c r="W1553" s="2"/>
      <c r="BD1553" s="2"/>
      <c r="BE1553" s="2"/>
      <c r="BF1553" s="2"/>
      <c r="BG1553" s="2"/>
      <c r="BH1553" s="2"/>
      <c r="BI1553" s="2"/>
      <c r="BM1553" s="2"/>
      <c r="BN1553" s="2"/>
      <c r="BO1553" s="2"/>
    </row>
    <row r="1554" spans="18:67" x14ac:dyDescent="0.2">
      <c r="R1554" s="2"/>
      <c r="S1554" s="2"/>
      <c r="T1554" s="2"/>
      <c r="U1554" s="2"/>
      <c r="V1554" s="2"/>
      <c r="W1554" s="2"/>
      <c r="BD1554" s="2"/>
      <c r="BE1554" s="2"/>
      <c r="BF1554" s="2"/>
      <c r="BG1554" s="2"/>
      <c r="BH1554" s="2"/>
      <c r="BI1554" s="2"/>
      <c r="BM1554" s="2"/>
      <c r="BN1554" s="2"/>
      <c r="BO1554" s="2"/>
    </row>
    <row r="1555" spans="18:67" x14ac:dyDescent="0.2">
      <c r="R1555" s="2"/>
      <c r="S1555" s="2"/>
      <c r="T1555" s="2"/>
      <c r="U1555" s="2"/>
      <c r="V1555" s="2"/>
      <c r="W1555" s="2"/>
      <c r="BD1555" s="2"/>
      <c r="BE1555" s="2"/>
      <c r="BF1555" s="2"/>
      <c r="BG1555" s="2"/>
      <c r="BH1555" s="2"/>
      <c r="BI1555" s="2"/>
      <c r="BM1555" s="2"/>
      <c r="BN1555" s="2"/>
      <c r="BO1555" s="2"/>
    </row>
    <row r="1556" spans="18:67" x14ac:dyDescent="0.2">
      <c r="R1556" s="2"/>
      <c r="S1556" s="2"/>
      <c r="T1556" s="2"/>
      <c r="U1556" s="2"/>
      <c r="V1556" s="2"/>
      <c r="W1556" s="2"/>
      <c r="BD1556" s="2"/>
      <c r="BE1556" s="2"/>
      <c r="BF1556" s="2"/>
      <c r="BG1556" s="2"/>
      <c r="BH1556" s="2"/>
      <c r="BI1556" s="2"/>
      <c r="BM1556" s="2"/>
      <c r="BN1556" s="2"/>
      <c r="BO1556" s="2"/>
    </row>
    <row r="1557" spans="18:67" x14ac:dyDescent="0.2">
      <c r="R1557" s="2"/>
      <c r="S1557" s="2"/>
      <c r="T1557" s="2"/>
      <c r="U1557" s="2"/>
      <c r="V1557" s="2"/>
      <c r="W1557" s="2"/>
      <c r="BD1557" s="2"/>
      <c r="BE1557" s="2"/>
      <c r="BF1557" s="2"/>
      <c r="BG1557" s="2"/>
      <c r="BH1557" s="2"/>
      <c r="BI1557" s="2"/>
      <c r="BM1557" s="2"/>
      <c r="BN1557" s="2"/>
      <c r="BO1557" s="2"/>
    </row>
    <row r="1558" spans="18:67" x14ac:dyDescent="0.2">
      <c r="R1558" s="2"/>
      <c r="S1558" s="2"/>
      <c r="T1558" s="2"/>
      <c r="U1558" s="2"/>
      <c r="V1558" s="2"/>
      <c r="W1558" s="2"/>
      <c r="BD1558" s="2"/>
      <c r="BE1558" s="2"/>
      <c r="BF1558" s="2"/>
      <c r="BG1558" s="2"/>
      <c r="BH1558" s="2"/>
      <c r="BI1558" s="2"/>
      <c r="BM1558" s="2"/>
      <c r="BN1558" s="2"/>
      <c r="BO1558" s="2"/>
    </row>
    <row r="1559" spans="18:67" x14ac:dyDescent="0.2">
      <c r="R1559" s="2"/>
      <c r="S1559" s="2"/>
      <c r="T1559" s="2"/>
      <c r="U1559" s="2"/>
      <c r="V1559" s="2"/>
      <c r="W1559" s="2"/>
      <c r="BD1559" s="2"/>
      <c r="BE1559" s="2"/>
      <c r="BF1559" s="2"/>
      <c r="BG1559" s="2"/>
      <c r="BH1559" s="2"/>
      <c r="BI1559" s="2"/>
    </row>
    <row r="1560" spans="18:67" x14ac:dyDescent="0.2">
      <c r="R1560" s="2"/>
      <c r="S1560" s="2"/>
      <c r="T1560" s="2"/>
      <c r="U1560" s="2"/>
      <c r="V1560" s="2"/>
      <c r="W1560" s="2"/>
      <c r="BD1560" s="2"/>
      <c r="BE1560" s="2"/>
      <c r="BF1560" s="2"/>
      <c r="BG1560" s="2"/>
      <c r="BH1560" s="2"/>
      <c r="BI1560" s="2"/>
    </row>
    <row r="1561" spans="18:67" x14ac:dyDescent="0.2">
      <c r="R1561" s="2"/>
      <c r="S1561" s="2"/>
      <c r="T1561" s="2"/>
      <c r="U1561" s="2"/>
      <c r="V1561" s="2"/>
      <c r="W1561" s="2"/>
      <c r="BD1561" s="2"/>
      <c r="BE1561" s="2"/>
      <c r="BF1561" s="2"/>
      <c r="BG1561" s="2"/>
      <c r="BH1561" s="2"/>
      <c r="BI1561" s="2"/>
    </row>
    <row r="1562" spans="18:67" x14ac:dyDescent="0.2">
      <c r="R1562" s="2"/>
      <c r="S1562" s="2"/>
      <c r="T1562" s="2"/>
      <c r="U1562" s="2"/>
      <c r="V1562" s="2"/>
      <c r="W1562" s="2"/>
      <c r="BD1562" s="2"/>
      <c r="BE1562" s="2"/>
      <c r="BF1562" s="2"/>
      <c r="BG1562" s="2"/>
      <c r="BH1562" s="2"/>
      <c r="BI1562" s="2"/>
    </row>
    <row r="1563" spans="18:67" x14ac:dyDescent="0.2">
      <c r="R1563" s="2"/>
      <c r="S1563" s="2"/>
      <c r="T1563" s="2"/>
      <c r="U1563" s="2"/>
      <c r="V1563" s="2"/>
      <c r="W1563" s="2"/>
      <c r="BD1563" s="2"/>
      <c r="BE1563" s="2"/>
      <c r="BF1563" s="2"/>
      <c r="BG1563" s="2"/>
      <c r="BH1563" s="2"/>
      <c r="BI1563" s="2"/>
    </row>
    <row r="1564" spans="18:67" x14ac:dyDescent="0.2">
      <c r="R1564" s="2"/>
      <c r="S1564" s="2"/>
      <c r="T1564" s="2"/>
      <c r="U1564" s="2"/>
      <c r="V1564" s="2"/>
      <c r="W1564" s="2"/>
      <c r="BD1564" s="2"/>
      <c r="BE1564" s="2"/>
      <c r="BF1564" s="2"/>
      <c r="BG1564" s="2"/>
      <c r="BH1564" s="2"/>
      <c r="BI1564" s="2"/>
    </row>
    <row r="1565" spans="18:67" x14ac:dyDescent="0.2">
      <c r="R1565" s="2"/>
      <c r="S1565" s="2"/>
      <c r="T1565" s="2"/>
      <c r="U1565" s="2"/>
      <c r="V1565" s="2"/>
      <c r="W1565" s="2"/>
      <c r="BD1565" s="2"/>
      <c r="BE1565" s="2"/>
      <c r="BF1565" s="2"/>
      <c r="BG1565" s="2"/>
      <c r="BH1565" s="2"/>
      <c r="BI1565" s="2"/>
    </row>
    <row r="1566" spans="18:67" x14ac:dyDescent="0.2">
      <c r="R1566" s="2"/>
      <c r="S1566" s="2"/>
      <c r="T1566" s="2"/>
      <c r="U1566" s="2"/>
      <c r="V1566" s="2"/>
      <c r="W1566" s="2"/>
      <c r="BD1566" s="2"/>
      <c r="BE1566" s="2"/>
      <c r="BF1566" s="2"/>
      <c r="BG1566" s="2"/>
      <c r="BH1566" s="2"/>
      <c r="BI1566" s="2"/>
    </row>
    <row r="1567" spans="18:67" x14ac:dyDescent="0.2">
      <c r="R1567" s="2"/>
      <c r="S1567" s="2"/>
      <c r="T1567" s="2"/>
      <c r="U1567" s="2"/>
      <c r="V1567" s="2"/>
      <c r="W1567" s="2"/>
      <c r="BD1567" s="2"/>
      <c r="BE1567" s="2"/>
      <c r="BF1567" s="2"/>
      <c r="BG1567" s="2"/>
      <c r="BH1567" s="2"/>
      <c r="BI1567" s="2"/>
    </row>
    <row r="1568" spans="18:67" x14ac:dyDescent="0.2">
      <c r="R1568" s="2"/>
      <c r="S1568" s="2"/>
      <c r="T1568" s="2"/>
      <c r="U1568" s="2"/>
      <c r="V1568" s="2"/>
      <c r="W1568" s="2"/>
      <c r="BD1568" s="2"/>
      <c r="BE1568" s="2"/>
      <c r="BF1568" s="2"/>
      <c r="BG1568" s="2"/>
      <c r="BH1568" s="2"/>
      <c r="BI1568" s="2"/>
    </row>
    <row r="1569" spans="18:61" x14ac:dyDescent="0.2">
      <c r="R1569" s="2"/>
      <c r="S1569" s="2"/>
      <c r="T1569" s="2"/>
      <c r="U1569" s="2"/>
      <c r="V1569" s="2"/>
      <c r="W1569" s="2"/>
      <c r="BD1569" s="2"/>
      <c r="BE1569" s="2"/>
      <c r="BF1569" s="2"/>
      <c r="BG1569" s="2"/>
      <c r="BH1569" s="2"/>
      <c r="BI1569" s="2"/>
    </row>
    <row r="1570" spans="18:61" x14ac:dyDescent="0.2">
      <c r="R1570" s="2"/>
      <c r="S1570" s="2"/>
      <c r="T1570" s="2"/>
      <c r="U1570" s="2"/>
      <c r="V1570" s="2"/>
      <c r="W1570" s="2"/>
      <c r="BD1570" s="2"/>
      <c r="BE1570" s="2"/>
      <c r="BF1570" s="2"/>
      <c r="BG1570" s="2"/>
      <c r="BH1570" s="2"/>
      <c r="BI1570" s="2"/>
    </row>
    <row r="1571" spans="18:61" x14ac:dyDescent="0.2">
      <c r="R1571" s="2"/>
      <c r="S1571" s="2"/>
      <c r="T1571" s="2"/>
      <c r="U1571" s="2"/>
      <c r="V1571" s="2"/>
      <c r="W1571" s="2"/>
      <c r="BD1571" s="2"/>
      <c r="BE1571" s="2"/>
      <c r="BF1571" s="2"/>
      <c r="BG1571" s="2"/>
      <c r="BH1571" s="2"/>
      <c r="BI1571" s="2"/>
    </row>
    <row r="1572" spans="18:61" x14ac:dyDescent="0.2">
      <c r="R1572" s="2"/>
      <c r="S1572" s="2"/>
      <c r="T1572" s="2"/>
      <c r="U1572" s="2"/>
      <c r="V1572" s="2"/>
      <c r="W1572" s="2"/>
      <c r="BD1572" s="2"/>
      <c r="BE1572" s="2"/>
      <c r="BF1572" s="2"/>
      <c r="BG1572" s="2"/>
      <c r="BH1572" s="2"/>
      <c r="BI1572" s="2"/>
    </row>
    <row r="1573" spans="18:61" x14ac:dyDescent="0.2">
      <c r="R1573" s="2"/>
      <c r="S1573" s="2"/>
      <c r="T1573" s="2"/>
      <c r="U1573" s="2"/>
      <c r="V1573" s="2"/>
      <c r="W1573" s="2"/>
      <c r="BD1573" s="2"/>
      <c r="BE1573" s="2"/>
      <c r="BF1573" s="2"/>
      <c r="BG1573" s="2"/>
      <c r="BH1573" s="2"/>
      <c r="BI1573" s="2"/>
    </row>
    <row r="1574" spans="18:61" x14ac:dyDescent="0.2">
      <c r="R1574" s="2"/>
      <c r="S1574" s="2"/>
      <c r="T1574" s="2"/>
      <c r="U1574" s="2"/>
      <c r="V1574" s="2"/>
      <c r="W1574" s="2"/>
      <c r="BD1574" s="2"/>
      <c r="BE1574" s="2"/>
      <c r="BF1574" s="2"/>
      <c r="BG1574" s="2"/>
      <c r="BH1574" s="2"/>
      <c r="BI1574" s="2"/>
    </row>
    <row r="1575" spans="18:61" x14ac:dyDescent="0.2">
      <c r="R1575" s="2"/>
      <c r="S1575" s="2"/>
      <c r="T1575" s="2"/>
      <c r="U1575" s="2"/>
      <c r="V1575" s="2"/>
      <c r="W1575" s="2"/>
      <c r="BD1575" s="2"/>
      <c r="BE1575" s="2"/>
      <c r="BF1575" s="2"/>
      <c r="BG1575" s="2"/>
      <c r="BH1575" s="2"/>
      <c r="BI1575" s="2"/>
    </row>
    <row r="1576" spans="18:61" x14ac:dyDescent="0.2">
      <c r="R1576" s="2"/>
      <c r="S1576" s="2"/>
      <c r="T1576" s="2"/>
      <c r="U1576" s="2"/>
      <c r="V1576" s="2"/>
      <c r="W1576" s="2"/>
      <c r="BD1576" s="2"/>
      <c r="BE1576" s="2"/>
      <c r="BF1576" s="2"/>
      <c r="BG1576" s="2"/>
      <c r="BH1576" s="2"/>
      <c r="BI1576" s="2"/>
    </row>
    <row r="1577" spans="18:61" x14ac:dyDescent="0.2">
      <c r="R1577" s="2"/>
      <c r="S1577" s="2"/>
      <c r="T1577" s="2"/>
      <c r="U1577" s="2"/>
      <c r="V1577" s="2"/>
      <c r="W1577" s="2"/>
      <c r="BD1577" s="2"/>
      <c r="BE1577" s="2"/>
      <c r="BF1577" s="2"/>
      <c r="BG1577" s="2"/>
      <c r="BH1577" s="2"/>
      <c r="BI1577" s="2"/>
    </row>
    <row r="1578" spans="18:61" x14ac:dyDescent="0.2">
      <c r="R1578" s="2"/>
      <c r="S1578" s="2"/>
      <c r="T1578" s="2"/>
      <c r="U1578" s="2"/>
      <c r="V1578" s="2"/>
      <c r="W1578" s="2"/>
      <c r="BD1578" s="2"/>
      <c r="BE1578" s="2"/>
      <c r="BF1578" s="2"/>
      <c r="BG1578" s="2"/>
      <c r="BH1578" s="2"/>
      <c r="BI1578" s="2"/>
    </row>
    <row r="1579" spans="18:61" x14ac:dyDescent="0.2">
      <c r="R1579" s="2"/>
      <c r="S1579" s="2"/>
      <c r="T1579" s="2"/>
      <c r="U1579" s="2"/>
      <c r="V1579" s="2"/>
      <c r="W1579" s="2"/>
      <c r="BD1579" s="2"/>
      <c r="BE1579" s="2"/>
      <c r="BF1579" s="2"/>
      <c r="BG1579" s="2"/>
      <c r="BH1579" s="2"/>
      <c r="BI1579" s="2"/>
    </row>
    <row r="1580" spans="18:61" x14ac:dyDescent="0.2">
      <c r="R1580" s="2"/>
      <c r="S1580" s="2"/>
      <c r="T1580" s="2"/>
      <c r="U1580" s="2"/>
      <c r="V1580" s="2"/>
      <c r="W1580" s="2"/>
      <c r="BD1580" s="2"/>
      <c r="BE1580" s="2"/>
      <c r="BF1580" s="2"/>
      <c r="BG1580" s="2"/>
      <c r="BH1580" s="2"/>
      <c r="BI1580" s="2"/>
    </row>
    <row r="1581" spans="18:61" x14ac:dyDescent="0.2">
      <c r="R1581" s="2"/>
      <c r="S1581" s="2"/>
      <c r="T1581" s="2"/>
      <c r="U1581" s="2"/>
      <c r="V1581" s="2"/>
      <c r="W1581" s="2"/>
      <c r="BD1581" s="2"/>
      <c r="BE1581" s="2"/>
      <c r="BF1581" s="2"/>
      <c r="BG1581" s="2"/>
      <c r="BH1581" s="2"/>
      <c r="BI1581" s="2"/>
    </row>
    <row r="1582" spans="18:61" x14ac:dyDescent="0.2">
      <c r="R1582" s="2"/>
      <c r="S1582" s="2"/>
      <c r="T1582" s="2"/>
      <c r="U1582" s="2"/>
      <c r="V1582" s="2"/>
      <c r="W1582" s="2"/>
      <c r="BD1582" s="2"/>
      <c r="BE1582" s="2"/>
      <c r="BF1582" s="2"/>
      <c r="BG1582" s="2"/>
      <c r="BH1582" s="2"/>
      <c r="BI1582" s="2"/>
    </row>
    <row r="1583" spans="18:61" x14ac:dyDescent="0.2">
      <c r="R1583" s="2"/>
      <c r="S1583" s="2"/>
      <c r="T1583" s="2"/>
      <c r="U1583" s="2"/>
      <c r="V1583" s="2"/>
      <c r="W1583" s="2"/>
      <c r="BD1583" s="2"/>
      <c r="BE1583" s="2"/>
      <c r="BF1583" s="2"/>
      <c r="BG1583" s="2"/>
      <c r="BH1583" s="2"/>
      <c r="BI1583" s="2"/>
    </row>
    <row r="1584" spans="18:61" x14ac:dyDescent="0.2">
      <c r="R1584" s="2"/>
      <c r="S1584" s="2"/>
      <c r="T1584" s="2"/>
      <c r="U1584" s="2"/>
      <c r="V1584" s="2"/>
      <c r="W1584" s="2"/>
      <c r="BD1584" s="2"/>
      <c r="BE1584" s="2"/>
      <c r="BF1584" s="2"/>
      <c r="BG1584" s="2"/>
      <c r="BH1584" s="2"/>
      <c r="BI1584" s="2"/>
    </row>
  </sheetData>
  <mergeCells count="1203">
    <mergeCell ref="A216:BI216"/>
    <mergeCell ref="A217:BI217"/>
    <mergeCell ref="BF149:BI149"/>
    <mergeCell ref="BF144:BI144"/>
    <mergeCell ref="Z132:AA132"/>
    <mergeCell ref="A136:P136"/>
    <mergeCell ref="X93:Y93"/>
    <mergeCell ref="R89:S92"/>
    <mergeCell ref="A179:D179"/>
    <mergeCell ref="A102:A103"/>
    <mergeCell ref="A170:D170"/>
    <mergeCell ref="E170:BE170"/>
    <mergeCell ref="A171:D171"/>
    <mergeCell ref="E171:BE171"/>
    <mergeCell ref="E174:BE174"/>
    <mergeCell ref="BA133:BC133"/>
    <mergeCell ref="AR132:AT132"/>
    <mergeCell ref="AB101:AC101"/>
    <mergeCell ref="T89:AE89"/>
    <mergeCell ref="BF148:BI148"/>
    <mergeCell ref="A150:D150"/>
    <mergeCell ref="X131:Y131"/>
    <mergeCell ref="B127:O127"/>
    <mergeCell ref="A137:G137"/>
    <mergeCell ref="H137:J137"/>
    <mergeCell ref="AI131:AK131"/>
    <mergeCell ref="Z131:AA131"/>
    <mergeCell ref="T124:U126"/>
    <mergeCell ref="V124:W126"/>
    <mergeCell ref="X124:AE124"/>
    <mergeCell ref="AF124:AK124"/>
    <mergeCell ref="A148:D148"/>
    <mergeCell ref="T38:U38"/>
    <mergeCell ref="P34:Q34"/>
    <mergeCell ref="R34:S34"/>
    <mergeCell ref="AB35:AC35"/>
    <mergeCell ref="K138:M139"/>
    <mergeCell ref="AO134:AQ134"/>
    <mergeCell ref="T69:U69"/>
    <mergeCell ref="E147:BE147"/>
    <mergeCell ref="B123:O126"/>
    <mergeCell ref="A138:G139"/>
    <mergeCell ref="H138:J139"/>
    <mergeCell ref="AD91:AE92"/>
    <mergeCell ref="AD107:AE107"/>
    <mergeCell ref="V128:W128"/>
    <mergeCell ref="A129:S129"/>
    <mergeCell ref="X130:Y130"/>
    <mergeCell ref="V129:W129"/>
    <mergeCell ref="AB130:AC130"/>
    <mergeCell ref="V127:W127"/>
    <mergeCell ref="X117:Y117"/>
    <mergeCell ref="Z117:AA117"/>
    <mergeCell ref="V78:W78"/>
    <mergeCell ref="Z95:AA95"/>
    <mergeCell ref="E148:BE148"/>
    <mergeCell ref="A123:A126"/>
    <mergeCell ref="P36:Q36"/>
    <mergeCell ref="P35:Q35"/>
    <mergeCell ref="P41:Q41"/>
    <mergeCell ref="B37:O37"/>
    <mergeCell ref="V41:W41"/>
    <mergeCell ref="X41:Y41"/>
    <mergeCell ref="Z41:AA41"/>
    <mergeCell ref="AB41:AC41"/>
    <mergeCell ref="AB39:AC39"/>
    <mergeCell ref="AB74:AC74"/>
    <mergeCell ref="AB73:AC73"/>
    <mergeCell ref="R72:S72"/>
    <mergeCell ref="H83:Q83"/>
    <mergeCell ref="B95:O95"/>
    <mergeCell ref="P73:Q73"/>
    <mergeCell ref="B69:O69"/>
    <mergeCell ref="R76:S76"/>
    <mergeCell ref="R73:S73"/>
    <mergeCell ref="P75:Q75"/>
    <mergeCell ref="Z73:AA73"/>
    <mergeCell ref="P71:Q71"/>
    <mergeCell ref="X74:Y74"/>
    <mergeCell ref="X78:Y78"/>
    <mergeCell ref="AB71:AC71"/>
    <mergeCell ref="AB78:AC78"/>
    <mergeCell ref="AF91:AH91"/>
    <mergeCell ref="AB67:AC67"/>
    <mergeCell ref="AB91:AC92"/>
    <mergeCell ref="T75:U75"/>
    <mergeCell ref="V77:W77"/>
    <mergeCell ref="Z65:AA65"/>
    <mergeCell ref="AD46:AE46"/>
    <mergeCell ref="AD56:AE56"/>
    <mergeCell ref="V40:W40"/>
    <mergeCell ref="X40:Y40"/>
    <mergeCell ref="AB68:AC68"/>
    <mergeCell ref="AD45:AE45"/>
    <mergeCell ref="T70:U70"/>
    <mergeCell ref="AB55:AC55"/>
    <mergeCell ref="AB58:AC58"/>
    <mergeCell ref="Z67:AA67"/>
    <mergeCell ref="X68:Y68"/>
    <mergeCell ref="Z60:AA60"/>
    <mergeCell ref="AD75:AE75"/>
    <mergeCell ref="T44:U44"/>
    <mergeCell ref="X47:Y47"/>
    <mergeCell ref="V46:W46"/>
    <mergeCell ref="T61:U61"/>
    <mergeCell ref="AD66:AE66"/>
    <mergeCell ref="AD55:AE55"/>
    <mergeCell ref="AB47:AC47"/>
    <mergeCell ref="AD65:AE65"/>
    <mergeCell ref="AB64:AC64"/>
    <mergeCell ref="A147:D147"/>
    <mergeCell ref="A145:D145"/>
    <mergeCell ref="E145:BE145"/>
    <mergeCell ref="AI134:AK134"/>
    <mergeCell ref="AI133:AK133"/>
    <mergeCell ref="AI80:AQ80"/>
    <mergeCell ref="A81:X82"/>
    <mergeCell ref="AI81:BH82"/>
    <mergeCell ref="T90:U92"/>
    <mergeCell ref="V90:W92"/>
    <mergeCell ref="X90:AE90"/>
    <mergeCell ref="AF90:AK90"/>
    <mergeCell ref="BA125:BC125"/>
    <mergeCell ref="Z111:AA111"/>
    <mergeCell ref="AP83:AW83"/>
    <mergeCell ref="A84:G84"/>
    <mergeCell ref="H84:J84"/>
    <mergeCell ref="V110:W110"/>
    <mergeCell ref="X110:Y110"/>
    <mergeCell ref="Z110:AA110"/>
    <mergeCell ref="BF146:BI146"/>
    <mergeCell ref="W138:Y138"/>
    <mergeCell ref="X132:Y132"/>
    <mergeCell ref="V131:W131"/>
    <mergeCell ref="A132:S132"/>
    <mergeCell ref="AI132:AK132"/>
    <mergeCell ref="AB132:AC132"/>
    <mergeCell ref="R128:S128"/>
    <mergeCell ref="AX130:AZ130"/>
    <mergeCell ref="AB131:AC131"/>
    <mergeCell ref="AL131:AN131"/>
    <mergeCell ref="R119:S119"/>
    <mergeCell ref="BF169:BI169"/>
    <mergeCell ref="BF147:BI147"/>
    <mergeCell ref="AF89:BC89"/>
    <mergeCell ref="X103:Y103"/>
    <mergeCell ref="Z103:AA103"/>
    <mergeCell ref="A153:D153"/>
    <mergeCell ref="E153:BE153"/>
    <mergeCell ref="BF153:BI153"/>
    <mergeCell ref="A155:D155"/>
    <mergeCell ref="BF150:BI150"/>
    <mergeCell ref="E152:BE152"/>
    <mergeCell ref="BF166:BI166"/>
    <mergeCell ref="AU133:AW133"/>
    <mergeCell ref="BA132:BC132"/>
    <mergeCell ref="AX134:AZ134"/>
    <mergeCell ref="AX133:AZ133"/>
    <mergeCell ref="A215:BI215"/>
    <mergeCell ref="A175:D175"/>
    <mergeCell ref="A178:D178"/>
    <mergeCell ref="E178:BE178"/>
    <mergeCell ref="BF178:BI178"/>
    <mergeCell ref="A206:D206"/>
    <mergeCell ref="A198:D198"/>
    <mergeCell ref="E198:BE198"/>
    <mergeCell ref="BF198:BI198"/>
    <mergeCell ref="A200:D200"/>
    <mergeCell ref="E200:BE200"/>
    <mergeCell ref="E187:BE187"/>
    <mergeCell ref="BF187:BI187"/>
    <mergeCell ref="A188:D188"/>
    <mergeCell ref="E188:BE188"/>
    <mergeCell ref="BF188:BI188"/>
    <mergeCell ref="E191:BE191"/>
    <mergeCell ref="BF191:BI191"/>
    <mergeCell ref="A199:D199"/>
    <mergeCell ref="E199:BE199"/>
    <mergeCell ref="BF199:BI199"/>
    <mergeCell ref="BF195:BI195"/>
    <mergeCell ref="A205:D205"/>
    <mergeCell ref="E205:BE205"/>
    <mergeCell ref="BF205:BI205"/>
    <mergeCell ref="E176:BE176"/>
    <mergeCell ref="BF176:BI176"/>
    <mergeCell ref="E182:BE182"/>
    <mergeCell ref="E175:BE175"/>
    <mergeCell ref="BF175:BI175"/>
    <mergeCell ref="BF190:BI190"/>
    <mergeCell ref="E184:BE184"/>
    <mergeCell ref="BF170:BI170"/>
    <mergeCell ref="A196:D196"/>
    <mergeCell ref="E196:BE196"/>
    <mergeCell ref="BF196:BI196"/>
    <mergeCell ref="A204:D204"/>
    <mergeCell ref="E204:BE204"/>
    <mergeCell ref="E192:BE192"/>
    <mergeCell ref="A186:D186"/>
    <mergeCell ref="A190:D190"/>
    <mergeCell ref="E190:BE190"/>
    <mergeCell ref="A172:D172"/>
    <mergeCell ref="E172:BE172"/>
    <mergeCell ref="E179:BE179"/>
    <mergeCell ref="A182:D182"/>
    <mergeCell ref="BF192:BI192"/>
    <mergeCell ref="BF179:BI179"/>
    <mergeCell ref="A166:D166"/>
    <mergeCell ref="E166:BE166"/>
    <mergeCell ref="BF152:BI152"/>
    <mergeCell ref="A151:D151"/>
    <mergeCell ref="E151:BE151"/>
    <mergeCell ref="BF151:BI151"/>
    <mergeCell ref="A160:G160"/>
    <mergeCell ref="H160:Q160"/>
    <mergeCell ref="AP160:AW160"/>
    <mergeCell ref="A161:G161"/>
    <mergeCell ref="H161:J161"/>
    <mergeCell ref="AI161:AO161"/>
    <mergeCell ref="A154:D154"/>
    <mergeCell ref="E154:BE154"/>
    <mergeCell ref="BF154:BI154"/>
    <mergeCell ref="A167:D167"/>
    <mergeCell ref="E167:BE167"/>
    <mergeCell ref="A168:D168"/>
    <mergeCell ref="E168:BE168"/>
    <mergeCell ref="BF168:BI168"/>
    <mergeCell ref="AI157:AQ157"/>
    <mergeCell ref="A158:X159"/>
    <mergeCell ref="AI158:BH159"/>
    <mergeCell ref="BF167:BI167"/>
    <mergeCell ref="A152:D152"/>
    <mergeCell ref="E155:BE155"/>
    <mergeCell ref="BF155:BI155"/>
    <mergeCell ref="A169:D169"/>
    <mergeCell ref="E169:BE169"/>
    <mergeCell ref="BF171:BI171"/>
    <mergeCell ref="BF174:BI174"/>
    <mergeCell ref="BF172:BI172"/>
    <mergeCell ref="E194:BE194"/>
    <mergeCell ref="BF194:BI194"/>
    <mergeCell ref="E183:BE183"/>
    <mergeCell ref="BF183:BI183"/>
    <mergeCell ref="A193:D193"/>
    <mergeCell ref="A174:D174"/>
    <mergeCell ref="BF186:BI186"/>
    <mergeCell ref="A177:D177"/>
    <mergeCell ref="E177:BE177"/>
    <mergeCell ref="BF177:BI177"/>
    <mergeCell ref="A189:D189"/>
    <mergeCell ref="A176:D176"/>
    <mergeCell ref="A173:D173"/>
    <mergeCell ref="E173:BE173"/>
    <mergeCell ref="BF173:BI173"/>
    <mergeCell ref="BF182:BI182"/>
    <mergeCell ref="A192:D192"/>
    <mergeCell ref="A214:BI214"/>
    <mergeCell ref="A211:D211"/>
    <mergeCell ref="E211:BE211"/>
    <mergeCell ref="BF211:BI211"/>
    <mergeCell ref="A201:D201"/>
    <mergeCell ref="E201:BE201"/>
    <mergeCell ref="BF201:BI201"/>
    <mergeCell ref="A208:D208"/>
    <mergeCell ref="E208:BE208"/>
    <mergeCell ref="BF208:BI208"/>
    <mergeCell ref="A207:D207"/>
    <mergeCell ref="E207:BE207"/>
    <mergeCell ref="BF207:BI207"/>
    <mergeCell ref="A209:D209"/>
    <mergeCell ref="E209:BE209"/>
    <mergeCell ref="BF209:BI209"/>
    <mergeCell ref="A210:D210"/>
    <mergeCell ref="E210:BE210"/>
    <mergeCell ref="BF210:BI210"/>
    <mergeCell ref="E206:BE206"/>
    <mergeCell ref="BF206:BI206"/>
    <mergeCell ref="A212:D212"/>
    <mergeCell ref="E212:BE212"/>
    <mergeCell ref="BF212:BI212"/>
    <mergeCell ref="E150:BE150"/>
    <mergeCell ref="A144:D144"/>
    <mergeCell ref="E144:BE144"/>
    <mergeCell ref="BF143:BI143"/>
    <mergeCell ref="W139:Y139"/>
    <mergeCell ref="AP138:AT139"/>
    <mergeCell ref="A197:D197"/>
    <mergeCell ref="E197:BE197"/>
    <mergeCell ref="BF204:BI204"/>
    <mergeCell ref="A191:D191"/>
    <mergeCell ref="A184:D184"/>
    <mergeCell ref="BF184:BI184"/>
    <mergeCell ref="A185:D185"/>
    <mergeCell ref="E185:BE185"/>
    <mergeCell ref="BF185:BI185"/>
    <mergeCell ref="A180:D180"/>
    <mergeCell ref="E180:BE180"/>
    <mergeCell ref="BF180:BI180"/>
    <mergeCell ref="A187:D187"/>
    <mergeCell ref="E189:BE189"/>
    <mergeCell ref="BF189:BI189"/>
    <mergeCell ref="E186:BE186"/>
    <mergeCell ref="A181:D181"/>
    <mergeCell ref="E181:BE181"/>
    <mergeCell ref="BF181:BI181"/>
    <mergeCell ref="BF197:BI197"/>
    <mergeCell ref="A195:D195"/>
    <mergeCell ref="E195:BE195"/>
    <mergeCell ref="E193:BE193"/>
    <mergeCell ref="BF193:BI193"/>
    <mergeCell ref="A194:D194"/>
    <mergeCell ref="BF200:BI200"/>
    <mergeCell ref="A183:D183"/>
    <mergeCell ref="BF145:BI145"/>
    <mergeCell ref="AF138:AJ139"/>
    <mergeCell ref="A146:D146"/>
    <mergeCell ref="E146:BE146"/>
    <mergeCell ref="A143:D143"/>
    <mergeCell ref="E143:BE143"/>
    <mergeCell ref="AF137:AJ137"/>
    <mergeCell ref="AL134:AN134"/>
    <mergeCell ref="A131:S131"/>
    <mergeCell ref="AL132:AN132"/>
    <mergeCell ref="A134:S134"/>
    <mergeCell ref="T132:U132"/>
    <mergeCell ref="AF136:AT136"/>
    <mergeCell ref="AC137:AE137"/>
    <mergeCell ref="T134:U134"/>
    <mergeCell ref="V134:W134"/>
    <mergeCell ref="AO131:AQ131"/>
    <mergeCell ref="X134:Y134"/>
    <mergeCell ref="AB133:AC133"/>
    <mergeCell ref="BA131:BC131"/>
    <mergeCell ref="K137:M137"/>
    <mergeCell ref="BA134:BC134"/>
    <mergeCell ref="AD133:AE133"/>
    <mergeCell ref="AP161:AR161"/>
    <mergeCell ref="X133:Y133"/>
    <mergeCell ref="AR133:AT133"/>
    <mergeCell ref="AD134:AE134"/>
    <mergeCell ref="AB134:AC134"/>
    <mergeCell ref="AR134:AT134"/>
    <mergeCell ref="AU134:AW134"/>
    <mergeCell ref="V132:W132"/>
    <mergeCell ref="AO130:AQ130"/>
    <mergeCell ref="AR130:AT130"/>
    <mergeCell ref="AD132:AE132"/>
    <mergeCell ref="AC139:AE139"/>
    <mergeCell ref="AF133:AH133"/>
    <mergeCell ref="Z137:AB137"/>
    <mergeCell ref="AK138:AO139"/>
    <mergeCell ref="Z139:AB139"/>
    <mergeCell ref="Q136:AE136"/>
    <mergeCell ref="Z134:AA134"/>
    <mergeCell ref="A133:S133"/>
    <mergeCell ref="AF132:AH132"/>
    <mergeCell ref="Z133:AA133"/>
    <mergeCell ref="Q139:V139"/>
    <mergeCell ref="AO133:AQ133"/>
    <mergeCell ref="AU130:AW130"/>
    <mergeCell ref="AR131:AT131"/>
    <mergeCell ref="Q137:V137"/>
    <mergeCell ref="N137:P137"/>
    <mergeCell ref="W137:Y137"/>
    <mergeCell ref="Q138:V138"/>
    <mergeCell ref="AO132:AQ132"/>
    <mergeCell ref="Z138:AB138"/>
    <mergeCell ref="AC138:AE138"/>
    <mergeCell ref="N138:P139"/>
    <mergeCell ref="AX132:AZ132"/>
    <mergeCell ref="AD131:AE131"/>
    <mergeCell ref="AD127:AE127"/>
    <mergeCell ref="AB128:AC128"/>
    <mergeCell ref="T128:U128"/>
    <mergeCell ref="AF131:AH131"/>
    <mergeCell ref="AL133:AN133"/>
    <mergeCell ref="T133:U133"/>
    <mergeCell ref="A130:S130"/>
    <mergeCell ref="AI130:AK130"/>
    <mergeCell ref="Z121:AA121"/>
    <mergeCell ref="AF130:AH130"/>
    <mergeCell ref="R121:S121"/>
    <mergeCell ref="V130:W130"/>
    <mergeCell ref="AU132:AW132"/>
    <mergeCell ref="AD130:AE130"/>
    <mergeCell ref="X129:Y129"/>
    <mergeCell ref="Z129:AA129"/>
    <mergeCell ref="B128:O128"/>
    <mergeCell ref="AU131:AW131"/>
    <mergeCell ref="AD129:AE129"/>
    <mergeCell ref="AB129:AC129"/>
    <mergeCell ref="X128:Y128"/>
    <mergeCell ref="AB121:AC121"/>
    <mergeCell ref="AR124:AW124"/>
    <mergeCell ref="AX124:BC124"/>
    <mergeCell ref="AD125:AE126"/>
    <mergeCell ref="AF125:AH125"/>
    <mergeCell ref="Z128:AA128"/>
    <mergeCell ref="AD128:AE128"/>
    <mergeCell ref="T129:U129"/>
    <mergeCell ref="T130:U130"/>
    <mergeCell ref="B121:O121"/>
    <mergeCell ref="Z127:AA127"/>
    <mergeCell ref="AB120:AC120"/>
    <mergeCell ref="T127:U127"/>
    <mergeCell ref="X119:Y119"/>
    <mergeCell ref="T119:U119"/>
    <mergeCell ref="Z119:AA119"/>
    <mergeCell ref="AB119:AC119"/>
    <mergeCell ref="T121:U121"/>
    <mergeCell ref="T120:U120"/>
    <mergeCell ref="V120:W120"/>
    <mergeCell ref="X125:Y126"/>
    <mergeCell ref="Z125:AA126"/>
    <mergeCell ref="AB125:AC126"/>
    <mergeCell ref="P121:Q121"/>
    <mergeCell ref="V121:W121"/>
    <mergeCell ref="X127:Y127"/>
    <mergeCell ref="X121:Y121"/>
    <mergeCell ref="P127:Q127"/>
    <mergeCell ref="R127:S127"/>
    <mergeCell ref="AB127:AC127"/>
    <mergeCell ref="B120:O120"/>
    <mergeCell ref="B119:O119"/>
    <mergeCell ref="P119:Q119"/>
    <mergeCell ref="B113:O113"/>
    <mergeCell ref="V118:W118"/>
    <mergeCell ref="T113:U113"/>
    <mergeCell ref="B112:O112"/>
    <mergeCell ref="P113:Q113"/>
    <mergeCell ref="R113:S113"/>
    <mergeCell ref="V113:W113"/>
    <mergeCell ref="X113:Y113"/>
    <mergeCell ref="Z113:AA113"/>
    <mergeCell ref="AB110:AC110"/>
    <mergeCell ref="B118:O118"/>
    <mergeCell ref="AB117:AC117"/>
    <mergeCell ref="B110:O110"/>
    <mergeCell ref="T110:U110"/>
    <mergeCell ref="X111:Y111"/>
    <mergeCell ref="V112:W112"/>
    <mergeCell ref="AB112:AC112"/>
    <mergeCell ref="X116:Y116"/>
    <mergeCell ref="B117:O117"/>
    <mergeCell ref="Z116:AA116"/>
    <mergeCell ref="AB116:AC116"/>
    <mergeCell ref="V116:W116"/>
    <mergeCell ref="P111:Q111"/>
    <mergeCell ref="B116:O116"/>
    <mergeCell ref="P116:Q116"/>
    <mergeCell ref="R116:S116"/>
    <mergeCell ref="T116:U116"/>
    <mergeCell ref="Z118:AA118"/>
    <mergeCell ref="AB118:AC118"/>
    <mergeCell ref="P117:Q117"/>
    <mergeCell ref="R117:S117"/>
    <mergeCell ref="B111:O111"/>
    <mergeCell ref="AO125:AQ125"/>
    <mergeCell ref="AR125:AT125"/>
    <mergeCell ref="AU125:AW125"/>
    <mergeCell ref="AX125:AZ125"/>
    <mergeCell ref="P123:Q126"/>
    <mergeCell ref="R123:S126"/>
    <mergeCell ref="T123:AE123"/>
    <mergeCell ref="AF123:BC123"/>
    <mergeCell ref="AD116:AE116"/>
    <mergeCell ref="V119:W119"/>
    <mergeCell ref="P115:Q115"/>
    <mergeCell ref="R115:S115"/>
    <mergeCell ref="T115:U115"/>
    <mergeCell ref="R111:S111"/>
    <mergeCell ref="AD113:AE113"/>
    <mergeCell ref="P118:Q118"/>
    <mergeCell ref="R118:S118"/>
    <mergeCell ref="AB111:AC111"/>
    <mergeCell ref="P112:Q112"/>
    <mergeCell ref="R112:S112"/>
    <mergeCell ref="T112:U112"/>
    <mergeCell ref="X112:Y112"/>
    <mergeCell ref="X120:Y120"/>
    <mergeCell ref="AD120:AE120"/>
    <mergeCell ref="Z120:AA120"/>
    <mergeCell ref="AD121:AE121"/>
    <mergeCell ref="AD117:AE117"/>
    <mergeCell ref="AD119:AE119"/>
    <mergeCell ref="AD118:AE118"/>
    <mergeCell ref="AL124:AQ124"/>
    <mergeCell ref="P120:Q120"/>
    <mergeCell ref="R120:S120"/>
    <mergeCell ref="Z102:AA102"/>
    <mergeCell ref="R103:S103"/>
    <mergeCell ref="V105:W105"/>
    <mergeCell ref="X105:Y105"/>
    <mergeCell ref="AD109:AE109"/>
    <mergeCell ref="AD112:AE112"/>
    <mergeCell ref="AD110:AE110"/>
    <mergeCell ref="X108:Y108"/>
    <mergeCell ref="AB108:AC108"/>
    <mergeCell ref="AD108:AE108"/>
    <mergeCell ref="V107:W107"/>
    <mergeCell ref="X107:Y107"/>
    <mergeCell ref="AD105:AE105"/>
    <mergeCell ref="AD111:AE111"/>
    <mergeCell ref="R105:S105"/>
    <mergeCell ref="AI125:AK125"/>
    <mergeCell ref="AL125:AN125"/>
    <mergeCell ref="P108:Q108"/>
    <mergeCell ref="P109:Q109"/>
    <mergeCell ref="P104:Q104"/>
    <mergeCell ref="R108:S108"/>
    <mergeCell ref="AD106:AE106"/>
    <mergeCell ref="T118:U118"/>
    <mergeCell ref="X118:Y118"/>
    <mergeCell ref="T117:U117"/>
    <mergeCell ref="V117:W117"/>
    <mergeCell ref="R110:S110"/>
    <mergeCell ref="Z107:AA107"/>
    <mergeCell ref="P101:Q101"/>
    <mergeCell ref="T101:U101"/>
    <mergeCell ref="R104:S104"/>
    <mergeCell ref="AD103:AE103"/>
    <mergeCell ref="Z96:AA96"/>
    <mergeCell ref="V96:W96"/>
    <mergeCell ref="R107:S107"/>
    <mergeCell ref="T107:U107"/>
    <mergeCell ref="AB107:AC107"/>
    <mergeCell ref="AD114:AE114"/>
    <mergeCell ref="V115:W115"/>
    <mergeCell ref="X115:Y115"/>
    <mergeCell ref="Z115:AA115"/>
    <mergeCell ref="AB113:AC113"/>
    <mergeCell ref="AB114:AC114"/>
    <mergeCell ref="AB115:AC115"/>
    <mergeCell ref="AD115:AE115"/>
    <mergeCell ref="Z112:AA112"/>
    <mergeCell ref="V114:W114"/>
    <mergeCell ref="X114:Y114"/>
    <mergeCell ref="Z114:AA114"/>
    <mergeCell ref="B105:O105"/>
    <mergeCell ref="P97:Q97"/>
    <mergeCell ref="Z109:AA109"/>
    <mergeCell ref="AB109:AC109"/>
    <mergeCell ref="T102:U102"/>
    <mergeCell ref="V102:W102"/>
    <mergeCell ref="R96:S96"/>
    <mergeCell ref="X95:Y95"/>
    <mergeCell ref="X98:Y98"/>
    <mergeCell ref="T104:U104"/>
    <mergeCell ref="AB105:AC105"/>
    <mergeCell ref="AB103:AC103"/>
    <mergeCell ref="X106:Y106"/>
    <mergeCell ref="AB95:AC95"/>
    <mergeCell ref="AD95:AE95"/>
    <mergeCell ref="AB100:AC100"/>
    <mergeCell ref="P98:Q98"/>
    <mergeCell ref="T98:U98"/>
    <mergeCell ref="Z98:AA98"/>
    <mergeCell ref="R101:S101"/>
    <mergeCell ref="B103:O103"/>
    <mergeCell ref="X109:Y109"/>
    <mergeCell ref="AB102:AC102"/>
    <mergeCell ref="P103:Q103"/>
    <mergeCell ref="Z105:AA105"/>
    <mergeCell ref="Z106:AA106"/>
    <mergeCell ref="AB106:AC106"/>
    <mergeCell ref="Z97:AA97"/>
    <mergeCell ref="P96:Q96"/>
    <mergeCell ref="AD100:AE100"/>
    <mergeCell ref="B108:O108"/>
    <mergeCell ref="P102:Q102"/>
    <mergeCell ref="T94:U94"/>
    <mergeCell ref="V94:W94"/>
    <mergeCell ref="B106:O106"/>
    <mergeCell ref="P107:Q107"/>
    <mergeCell ref="R109:S109"/>
    <mergeCell ref="T109:U109"/>
    <mergeCell ref="R78:S78"/>
    <mergeCell ref="V109:W109"/>
    <mergeCell ref="Z108:AA108"/>
    <mergeCell ref="Z78:AA78"/>
    <mergeCell ref="Z100:AA100"/>
    <mergeCell ref="P94:Q94"/>
    <mergeCell ref="R94:S94"/>
    <mergeCell ref="R106:S106"/>
    <mergeCell ref="AB96:AC96"/>
    <mergeCell ref="AD96:AE96"/>
    <mergeCell ref="V103:W103"/>
    <mergeCell ref="B98:O98"/>
    <mergeCell ref="T96:U96"/>
    <mergeCell ref="R99:S99"/>
    <mergeCell ref="V104:W104"/>
    <mergeCell ref="X102:Y102"/>
    <mergeCell ref="T105:U105"/>
    <mergeCell ref="R95:S95"/>
    <mergeCell ref="V95:W95"/>
    <mergeCell ref="R102:S102"/>
    <mergeCell ref="B94:O94"/>
    <mergeCell ref="X94:Y94"/>
    <mergeCell ref="T95:U95"/>
    <mergeCell ref="X97:Y97"/>
    <mergeCell ref="B102:O102"/>
    <mergeCell ref="B100:O100"/>
    <mergeCell ref="B114:O114"/>
    <mergeCell ref="P114:Q114"/>
    <mergeCell ref="R114:S114"/>
    <mergeCell ref="T114:U114"/>
    <mergeCell ref="B115:O115"/>
    <mergeCell ref="B101:O101"/>
    <mergeCell ref="V111:W111"/>
    <mergeCell ref="Z101:AA101"/>
    <mergeCell ref="T99:U99"/>
    <mergeCell ref="V108:W108"/>
    <mergeCell ref="AB97:AC97"/>
    <mergeCell ref="AD101:AE101"/>
    <mergeCell ref="A66:A67"/>
    <mergeCell ref="A60:A61"/>
    <mergeCell ref="A50:A53"/>
    <mergeCell ref="P50:Q53"/>
    <mergeCell ref="R50:S53"/>
    <mergeCell ref="P70:Q70"/>
    <mergeCell ref="R70:S70"/>
    <mergeCell ref="T55:U55"/>
    <mergeCell ref="P95:Q95"/>
    <mergeCell ref="P105:Q105"/>
    <mergeCell ref="T108:U108"/>
    <mergeCell ref="R77:S77"/>
    <mergeCell ref="X96:Y96"/>
    <mergeCell ref="P89:Q92"/>
    <mergeCell ref="Z91:AA92"/>
    <mergeCell ref="R98:S98"/>
    <mergeCell ref="P99:Q99"/>
    <mergeCell ref="X101:Y101"/>
    <mergeCell ref="P100:Q100"/>
    <mergeCell ref="B99:O99"/>
    <mergeCell ref="Z34:AA34"/>
    <mergeCell ref="AB34:AC34"/>
    <mergeCell ref="AD34:AE34"/>
    <mergeCell ref="R35:S35"/>
    <mergeCell ref="V33:W33"/>
    <mergeCell ref="X33:Y33"/>
    <mergeCell ref="A15:A16"/>
    <mergeCell ref="A29:A32"/>
    <mergeCell ref="J15:J16"/>
    <mergeCell ref="F15:F16"/>
    <mergeCell ref="Z33:AA33"/>
    <mergeCell ref="Z31:AA32"/>
    <mergeCell ref="Z45:AA45"/>
    <mergeCell ref="Z46:AA46"/>
    <mergeCell ref="V37:W37"/>
    <mergeCell ref="V44:W44"/>
    <mergeCell ref="B44:O44"/>
    <mergeCell ref="Z37:AA37"/>
    <mergeCell ref="AB37:AC37"/>
    <mergeCell ref="Z40:AA40"/>
    <mergeCell ref="V42:W42"/>
    <mergeCell ref="AB45:AC45"/>
    <mergeCell ref="X15:Z15"/>
    <mergeCell ref="AB15:AE15"/>
    <mergeCell ref="B15:E15"/>
    <mergeCell ref="G15:I15"/>
    <mergeCell ref="K15:N15"/>
    <mergeCell ref="P37:Q37"/>
    <mergeCell ref="B34:O34"/>
    <mergeCell ref="R37:S37"/>
    <mergeCell ref="S15:S16"/>
    <mergeCell ref="P40:Q40"/>
    <mergeCell ref="X35:Y35"/>
    <mergeCell ref="X36:Y36"/>
    <mergeCell ref="Z36:AA36"/>
    <mergeCell ref="AF15:AF16"/>
    <mergeCell ref="AA15:AA16"/>
    <mergeCell ref="W15:W16"/>
    <mergeCell ref="T35:U35"/>
    <mergeCell ref="T15:V15"/>
    <mergeCell ref="AF31:AH31"/>
    <mergeCell ref="AF30:AK30"/>
    <mergeCell ref="O15:R15"/>
    <mergeCell ref="P61:Q61"/>
    <mergeCell ref="T60:U60"/>
    <mergeCell ref="V61:W61"/>
    <mergeCell ref="X61:Y61"/>
    <mergeCell ref="Z61:AA61"/>
    <mergeCell ref="AF29:BC29"/>
    <mergeCell ref="AB33:AC33"/>
    <mergeCell ref="AD33:AE33"/>
    <mergeCell ref="AD35:AE35"/>
    <mergeCell ref="AB54:AC54"/>
    <mergeCell ref="AB38:AC38"/>
    <mergeCell ref="AD41:AE41"/>
    <mergeCell ref="T34:U34"/>
    <mergeCell ref="T37:U37"/>
    <mergeCell ref="R47:S47"/>
    <mergeCell ref="P44:Q44"/>
    <mergeCell ref="R55:S55"/>
    <mergeCell ref="P56:Q56"/>
    <mergeCell ref="R56:S56"/>
    <mergeCell ref="P60:Q60"/>
    <mergeCell ref="X37:Y37"/>
    <mergeCell ref="T30:U32"/>
    <mergeCell ref="R29:S32"/>
    <mergeCell ref="B50:O53"/>
    <mergeCell ref="P29:Q32"/>
    <mergeCell ref="B36:O36"/>
    <mergeCell ref="B43:O43"/>
    <mergeCell ref="B38:O38"/>
    <mergeCell ref="R38:S38"/>
    <mergeCell ref="T40:U40"/>
    <mergeCell ref="R39:S39"/>
    <mergeCell ref="R43:S43"/>
    <mergeCell ref="B40:O40"/>
    <mergeCell ref="X34:Y34"/>
    <mergeCell ref="P33:Q33"/>
    <mergeCell ref="R33:S33"/>
    <mergeCell ref="T33:U33"/>
    <mergeCell ref="Z35:AA35"/>
    <mergeCell ref="V34:W34"/>
    <mergeCell ref="V38:W38"/>
    <mergeCell ref="X38:Y38"/>
    <mergeCell ref="Z38:AA38"/>
    <mergeCell ref="V43:W43"/>
    <mergeCell ref="X43:Y43"/>
    <mergeCell ref="P39:Q39"/>
    <mergeCell ref="P38:Q38"/>
    <mergeCell ref="R42:S42"/>
    <mergeCell ref="R40:S40"/>
    <mergeCell ref="B35:O35"/>
    <mergeCell ref="B33:O33"/>
    <mergeCell ref="B29:O32"/>
    <mergeCell ref="T29:AE29"/>
    <mergeCell ref="V35:W35"/>
    <mergeCell ref="T47:U47"/>
    <mergeCell ref="V47:W47"/>
    <mergeCell ref="Z43:AA43"/>
    <mergeCell ref="T50:AE50"/>
    <mergeCell ref="BD63:BI63"/>
    <mergeCell ref="BD64:BI64"/>
    <mergeCell ref="BD65:BI65"/>
    <mergeCell ref="AL51:AQ51"/>
    <mergeCell ref="BD57:BI57"/>
    <mergeCell ref="BD58:BI58"/>
    <mergeCell ref="BG15:BG16"/>
    <mergeCell ref="AX15:BA15"/>
    <mergeCell ref="BH15:BH16"/>
    <mergeCell ref="BI15:BI16"/>
    <mergeCell ref="BA31:BC31"/>
    <mergeCell ref="AX31:AZ31"/>
    <mergeCell ref="BB15:BB16"/>
    <mergeCell ref="BC15:BC16"/>
    <mergeCell ref="BD15:BD16"/>
    <mergeCell ref="AO15:AR15"/>
    <mergeCell ref="AR31:AT31"/>
    <mergeCell ref="AX30:BC30"/>
    <mergeCell ref="AU31:AW31"/>
    <mergeCell ref="AR30:AW30"/>
    <mergeCell ref="AO31:AQ31"/>
    <mergeCell ref="AL31:AN31"/>
    <mergeCell ref="AL30:AQ30"/>
    <mergeCell ref="AW15:AW16"/>
    <mergeCell ref="AT15:AV15"/>
    <mergeCell ref="Z63:AA63"/>
    <mergeCell ref="X31:Y32"/>
    <mergeCell ref="V30:W32"/>
    <mergeCell ref="AS15:AS16"/>
    <mergeCell ref="AK15:AN15"/>
    <mergeCell ref="AI31:AK31"/>
    <mergeCell ref="AJ15:AJ16"/>
    <mergeCell ref="AG15:AI15"/>
    <mergeCell ref="R61:S61"/>
    <mergeCell ref="B64:O64"/>
    <mergeCell ref="B66:O66"/>
    <mergeCell ref="V58:W58"/>
    <mergeCell ref="X58:Y58"/>
    <mergeCell ref="T54:U54"/>
    <mergeCell ref="B56:O56"/>
    <mergeCell ref="P54:Q54"/>
    <mergeCell ref="V55:W55"/>
    <mergeCell ref="BD71:BI71"/>
    <mergeCell ref="BD78:BI78"/>
    <mergeCell ref="BD89:BI92"/>
    <mergeCell ref="BD72:BI72"/>
    <mergeCell ref="BD73:BI73"/>
    <mergeCell ref="AF50:BC50"/>
    <mergeCell ref="BD59:BI59"/>
    <mergeCell ref="AI52:AK52"/>
    <mergeCell ref="AL52:AN52"/>
    <mergeCell ref="AO52:AQ52"/>
    <mergeCell ref="AR52:AT52"/>
    <mergeCell ref="AU52:AW52"/>
    <mergeCell ref="AX52:AZ52"/>
    <mergeCell ref="AX90:BC90"/>
    <mergeCell ref="AR91:AT91"/>
    <mergeCell ref="AL90:AQ90"/>
    <mergeCell ref="AR90:AW90"/>
    <mergeCell ref="AI91:AK91"/>
    <mergeCell ref="AL91:AN91"/>
    <mergeCell ref="AO91:AQ91"/>
    <mergeCell ref="AI84:AO84"/>
    <mergeCell ref="AR51:AW51"/>
    <mergeCell ref="BD62:BI62"/>
    <mergeCell ref="R36:S36"/>
    <mergeCell ref="T36:U36"/>
    <mergeCell ref="T39:U39"/>
    <mergeCell ref="V39:W39"/>
    <mergeCell ref="X39:Y39"/>
    <mergeCell ref="AB44:AC44"/>
    <mergeCell ref="P42:Q42"/>
    <mergeCell ref="T45:U45"/>
    <mergeCell ref="B57:O57"/>
    <mergeCell ref="X56:Y56"/>
    <mergeCell ref="Z56:AA56"/>
    <mergeCell ref="B47:O47"/>
    <mergeCell ref="B55:O55"/>
    <mergeCell ref="B41:O41"/>
    <mergeCell ref="B42:O42"/>
    <mergeCell ref="B39:O39"/>
    <mergeCell ref="X66:Y66"/>
    <mergeCell ref="B60:O60"/>
    <mergeCell ref="X55:Y55"/>
    <mergeCell ref="AB61:AC61"/>
    <mergeCell ref="X62:Y62"/>
    <mergeCell ref="R60:S60"/>
    <mergeCell ref="T43:U43"/>
    <mergeCell ref="T41:U41"/>
    <mergeCell ref="X45:Y45"/>
    <mergeCell ref="R41:S41"/>
    <mergeCell ref="P43:Q43"/>
    <mergeCell ref="P55:Q55"/>
    <mergeCell ref="R65:S65"/>
    <mergeCell ref="AB70:AC70"/>
    <mergeCell ref="V71:W71"/>
    <mergeCell ref="AD98:AE98"/>
    <mergeCell ref="AB98:AC98"/>
    <mergeCell ref="AD39:AE39"/>
    <mergeCell ref="AD61:AE61"/>
    <mergeCell ref="X52:Y53"/>
    <mergeCell ref="AD52:AE53"/>
    <mergeCell ref="V54:W54"/>
    <mergeCell ref="V45:W45"/>
    <mergeCell ref="AB40:AC40"/>
    <mergeCell ref="AD43:AE43"/>
    <mergeCell ref="AD54:AE54"/>
    <mergeCell ref="Z54:AA54"/>
    <mergeCell ref="T72:U72"/>
    <mergeCell ref="Z57:AA57"/>
    <mergeCell ref="X54:Y54"/>
    <mergeCell ref="AD78:AE78"/>
    <mergeCell ref="AD69:AE69"/>
    <mergeCell ref="AB69:AC69"/>
    <mergeCell ref="T66:U66"/>
    <mergeCell ref="Z93:AA93"/>
    <mergeCell ref="X65:Y65"/>
    <mergeCell ref="AB66:AC66"/>
    <mergeCell ref="T65:U65"/>
    <mergeCell ref="X63:Y63"/>
    <mergeCell ref="AD63:AE63"/>
    <mergeCell ref="R44:S44"/>
    <mergeCell ref="R45:S45"/>
    <mergeCell ref="P45:Q45"/>
    <mergeCell ref="B45:O45"/>
    <mergeCell ref="B46:O46"/>
    <mergeCell ref="AD60:AE60"/>
    <mergeCell ref="AD42:AE42"/>
    <mergeCell ref="R71:S71"/>
    <mergeCell ref="V67:W67"/>
    <mergeCell ref="X67:Y67"/>
    <mergeCell ref="P58:Q58"/>
    <mergeCell ref="R58:S58"/>
    <mergeCell ref="T58:U58"/>
    <mergeCell ref="R54:S54"/>
    <mergeCell ref="AU91:AW91"/>
    <mergeCell ref="AF52:AH52"/>
    <mergeCell ref="Z55:AA55"/>
    <mergeCell ref="AB46:AC46"/>
    <mergeCell ref="P78:Q78"/>
    <mergeCell ref="P76:Q76"/>
    <mergeCell ref="B76:O76"/>
    <mergeCell ref="R75:S75"/>
    <mergeCell ref="R74:S74"/>
    <mergeCell ref="B63:O63"/>
    <mergeCell ref="B74:O74"/>
    <mergeCell ref="B71:O71"/>
    <mergeCell ref="AD57:AE57"/>
    <mergeCell ref="V60:W60"/>
    <mergeCell ref="B62:O62"/>
    <mergeCell ref="X69:Y69"/>
    <mergeCell ref="Z69:AA69"/>
    <mergeCell ref="AB62:AC62"/>
    <mergeCell ref="Z64:AA64"/>
    <mergeCell ref="P65:Q65"/>
    <mergeCell ref="T56:U56"/>
    <mergeCell ref="BD93:BI93"/>
    <mergeCell ref="BA52:BC52"/>
    <mergeCell ref="AX51:BC51"/>
    <mergeCell ref="BD43:BI43"/>
    <mergeCell ref="BD44:BI44"/>
    <mergeCell ref="BD45:BI45"/>
    <mergeCell ref="BD42:BI42"/>
    <mergeCell ref="AX91:AZ91"/>
    <mergeCell ref="BA91:BC91"/>
    <mergeCell ref="BD69:BI69"/>
    <mergeCell ref="BD70:BI70"/>
    <mergeCell ref="B61:O61"/>
    <mergeCell ref="AB93:AC93"/>
    <mergeCell ref="V73:W73"/>
    <mergeCell ref="T42:U42"/>
    <mergeCell ref="V68:W68"/>
    <mergeCell ref="T68:U68"/>
    <mergeCell ref="P74:Q74"/>
    <mergeCell ref="V93:W93"/>
    <mergeCell ref="P72:Q72"/>
    <mergeCell ref="V72:W72"/>
    <mergeCell ref="B77:O77"/>
    <mergeCell ref="X91:Y92"/>
    <mergeCell ref="B73:O73"/>
    <mergeCell ref="B78:O78"/>
    <mergeCell ref="T93:U93"/>
    <mergeCell ref="V74:W74"/>
    <mergeCell ref="T76:U76"/>
    <mergeCell ref="V76:W76"/>
    <mergeCell ref="X76:Y76"/>
    <mergeCell ref="A83:G83"/>
    <mergeCell ref="P93:Q93"/>
    <mergeCell ref="BC2:BI2"/>
    <mergeCell ref="AB72:AC72"/>
    <mergeCell ref="AD72:AE72"/>
    <mergeCell ref="X42:Y42"/>
    <mergeCell ref="Z42:AA42"/>
    <mergeCell ref="V62:W62"/>
    <mergeCell ref="T77:U77"/>
    <mergeCell ref="V70:W70"/>
    <mergeCell ref="V36:W36"/>
    <mergeCell ref="X44:Y44"/>
    <mergeCell ref="X46:Y46"/>
    <mergeCell ref="V63:W63"/>
    <mergeCell ref="P47:Q47"/>
    <mergeCell ref="P63:Q63"/>
    <mergeCell ref="Z70:AA70"/>
    <mergeCell ref="T51:U53"/>
    <mergeCell ref="P57:Q57"/>
    <mergeCell ref="R57:S57"/>
    <mergeCell ref="AB63:AC63"/>
    <mergeCell ref="V65:W65"/>
    <mergeCell ref="T67:U67"/>
    <mergeCell ref="AB65:AC65"/>
    <mergeCell ref="AD77:AE77"/>
    <mergeCell ref="AD38:AE38"/>
    <mergeCell ref="V56:W56"/>
    <mergeCell ref="Z44:AA44"/>
    <mergeCell ref="BD41:BI41"/>
    <mergeCell ref="AB42:AC42"/>
    <mergeCell ref="R69:S69"/>
    <mergeCell ref="AB43:AC43"/>
    <mergeCell ref="T74:U74"/>
    <mergeCell ref="T73:U73"/>
    <mergeCell ref="J221:R221"/>
    <mergeCell ref="A221:I221"/>
    <mergeCell ref="AP221:AY221"/>
    <mergeCell ref="AU137:BI139"/>
    <mergeCell ref="AU136:BI136"/>
    <mergeCell ref="R63:S63"/>
    <mergeCell ref="Z68:AA68"/>
    <mergeCell ref="V64:W64"/>
    <mergeCell ref="R46:S46"/>
    <mergeCell ref="R100:S100"/>
    <mergeCell ref="T100:U100"/>
    <mergeCell ref="V100:W100"/>
    <mergeCell ref="X100:Y100"/>
    <mergeCell ref="P46:Q46"/>
    <mergeCell ref="B58:O58"/>
    <mergeCell ref="Z47:AA47"/>
    <mergeCell ref="T46:U46"/>
    <mergeCell ref="T71:U71"/>
    <mergeCell ref="B70:O70"/>
    <mergeCell ref="R66:S66"/>
    <mergeCell ref="X64:Y64"/>
    <mergeCell ref="X71:Y71"/>
    <mergeCell ref="Z71:AA71"/>
    <mergeCell ref="P77:Q77"/>
    <mergeCell ref="AI221:AO221"/>
    <mergeCell ref="A89:A92"/>
    <mergeCell ref="BD120:BI120"/>
    <mergeCell ref="BD127:BI127"/>
    <mergeCell ref="Z72:AA72"/>
    <mergeCell ref="BD94:BI94"/>
    <mergeCell ref="V99:W99"/>
    <mergeCell ref="Z75:AA75"/>
    <mergeCell ref="A237:AB237"/>
    <mergeCell ref="A224:AE225"/>
    <mergeCell ref="AP226:AU226"/>
    <mergeCell ref="AP232:AR232"/>
    <mergeCell ref="AP227:AR227"/>
    <mergeCell ref="AI227:AO227"/>
    <mergeCell ref="AP222:AR222"/>
    <mergeCell ref="AI222:AO222"/>
    <mergeCell ref="AP231:AU231"/>
    <mergeCell ref="A234:AC235"/>
    <mergeCell ref="J227:L227"/>
    <mergeCell ref="J232:L232"/>
    <mergeCell ref="AI232:AO232"/>
    <mergeCell ref="AI231:AO231"/>
    <mergeCell ref="A231:I231"/>
    <mergeCell ref="A232:I232"/>
    <mergeCell ref="A229:AE230"/>
    <mergeCell ref="AI224:BI225"/>
    <mergeCell ref="AI229:BI230"/>
    <mergeCell ref="J231:R231"/>
    <mergeCell ref="J226:R226"/>
    <mergeCell ref="A226:I226"/>
    <mergeCell ref="A227:I227"/>
    <mergeCell ref="AI226:AO226"/>
    <mergeCell ref="J222:L222"/>
    <mergeCell ref="A222:I222"/>
    <mergeCell ref="AI218:AQ218"/>
    <mergeCell ref="T97:U97"/>
    <mergeCell ref="V97:W97"/>
    <mergeCell ref="T78:U78"/>
    <mergeCell ref="AB77:AC77"/>
    <mergeCell ref="AX131:AZ131"/>
    <mergeCell ref="A219:AE220"/>
    <mergeCell ref="AI219:BI220"/>
    <mergeCell ref="X104:Y104"/>
    <mergeCell ref="Z104:AA104"/>
    <mergeCell ref="AB75:AC75"/>
    <mergeCell ref="T106:U106"/>
    <mergeCell ref="V98:W98"/>
    <mergeCell ref="B104:O104"/>
    <mergeCell ref="AP84:AQ84"/>
    <mergeCell ref="Z76:AA76"/>
    <mergeCell ref="V106:W106"/>
    <mergeCell ref="Z99:AA99"/>
    <mergeCell ref="X99:Y99"/>
    <mergeCell ref="V101:W101"/>
    <mergeCell ref="T103:U103"/>
    <mergeCell ref="B96:O96"/>
    <mergeCell ref="BD128:BI128"/>
    <mergeCell ref="B97:O97"/>
    <mergeCell ref="B89:O92"/>
    <mergeCell ref="B93:O93"/>
    <mergeCell ref="AD97:AE97"/>
    <mergeCell ref="BD129:BI129"/>
    <mergeCell ref="BD121:BI121"/>
    <mergeCell ref="BD96:BI96"/>
    <mergeCell ref="BD97:BI97"/>
    <mergeCell ref="P106:Q106"/>
    <mergeCell ref="B68:O68"/>
    <mergeCell ref="B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B72:O72"/>
    <mergeCell ref="R93:S93"/>
    <mergeCell ref="P62:Q62"/>
    <mergeCell ref="R62:S62"/>
    <mergeCell ref="V69:W69"/>
    <mergeCell ref="R64:S64"/>
    <mergeCell ref="AB60:AC60"/>
    <mergeCell ref="X60:Y60"/>
    <mergeCell ref="B75:O75"/>
    <mergeCell ref="AD76:AE76"/>
    <mergeCell ref="AB76:AC76"/>
    <mergeCell ref="V66:W66"/>
    <mergeCell ref="P67:Q67"/>
    <mergeCell ref="R67:S67"/>
    <mergeCell ref="P66:Q66"/>
    <mergeCell ref="P64:Q64"/>
    <mergeCell ref="P68:Q68"/>
    <mergeCell ref="R68:S68"/>
    <mergeCell ref="AD67:AE67"/>
    <mergeCell ref="X70:Y70"/>
    <mergeCell ref="V75:W75"/>
    <mergeCell ref="X75:Y75"/>
    <mergeCell ref="B54:O54"/>
    <mergeCell ref="B65:O65"/>
    <mergeCell ref="A149:D149"/>
    <mergeCell ref="E149:BE149"/>
    <mergeCell ref="AP137:AT137"/>
    <mergeCell ref="Z58:AA58"/>
    <mergeCell ref="X73:Y73"/>
    <mergeCell ref="X72:Y72"/>
    <mergeCell ref="A108:A109"/>
    <mergeCell ref="A96:A97"/>
    <mergeCell ref="V133:W133"/>
    <mergeCell ref="T131:U131"/>
    <mergeCell ref="P128:Q128"/>
    <mergeCell ref="Z130:AA130"/>
    <mergeCell ref="AK137:AO137"/>
    <mergeCell ref="AF134:AH134"/>
    <mergeCell ref="B109:O109"/>
    <mergeCell ref="P110:Q110"/>
    <mergeCell ref="T111:U111"/>
    <mergeCell ref="AL130:AN130"/>
    <mergeCell ref="B107:O107"/>
    <mergeCell ref="BD100:BI100"/>
    <mergeCell ref="R97:S97"/>
    <mergeCell ref="A58:A59"/>
    <mergeCell ref="B67:O67"/>
    <mergeCell ref="P69:Q69"/>
    <mergeCell ref="BD130:BI130"/>
    <mergeCell ref="AB99:AC99"/>
    <mergeCell ref="AD102:AE102"/>
    <mergeCell ref="AD104:AE104"/>
    <mergeCell ref="AB104:AC104"/>
    <mergeCell ref="AD99:AE99"/>
    <mergeCell ref="U8:AM8"/>
    <mergeCell ref="BD35:BI35"/>
    <mergeCell ref="BD36:BI36"/>
    <mergeCell ref="BD37:BI37"/>
    <mergeCell ref="BD38:BI38"/>
    <mergeCell ref="BD39:BI39"/>
    <mergeCell ref="BD40:BI40"/>
    <mergeCell ref="BD54:BI54"/>
    <mergeCell ref="BD29:BI32"/>
    <mergeCell ref="BD33:BI33"/>
    <mergeCell ref="BD34:BI34"/>
    <mergeCell ref="BD47:BI47"/>
    <mergeCell ref="BD55:BI55"/>
    <mergeCell ref="BD56:BI56"/>
    <mergeCell ref="BD60:BI60"/>
    <mergeCell ref="BD68:BI68"/>
    <mergeCell ref="BD66:BI66"/>
    <mergeCell ref="BD67:BI67"/>
    <mergeCell ref="T63:U63"/>
    <mergeCell ref="AD47:AE47"/>
    <mergeCell ref="AB36:AC36"/>
    <mergeCell ref="AD58:AE58"/>
    <mergeCell ref="AB52:AC53"/>
    <mergeCell ref="V51:W53"/>
    <mergeCell ref="X51:AE51"/>
    <mergeCell ref="AF51:AK51"/>
    <mergeCell ref="T64:U64"/>
    <mergeCell ref="AD62:AE62"/>
    <mergeCell ref="AD37:AE37"/>
    <mergeCell ref="AD40:AE40"/>
    <mergeCell ref="AD68:AE68"/>
    <mergeCell ref="T62:U62"/>
    <mergeCell ref="U6:Z6"/>
    <mergeCell ref="BD131:BI131"/>
    <mergeCell ref="BD132:BI132"/>
    <mergeCell ref="BD133:BI133"/>
    <mergeCell ref="BD134:BI134"/>
    <mergeCell ref="BD101:BI101"/>
    <mergeCell ref="BD102:BI102"/>
    <mergeCell ref="BD103:BI103"/>
    <mergeCell ref="BD98:BI98"/>
    <mergeCell ref="BD108:BI108"/>
    <mergeCell ref="BD109:BI109"/>
    <mergeCell ref="BD104:BI104"/>
    <mergeCell ref="BD106:BI106"/>
    <mergeCell ref="BD105:BI105"/>
    <mergeCell ref="BD107:BI107"/>
    <mergeCell ref="BD110:BI110"/>
    <mergeCell ref="BD111:BI111"/>
    <mergeCell ref="BD112:BI112"/>
    <mergeCell ref="BD113:BI113"/>
    <mergeCell ref="BD123:BI126"/>
    <mergeCell ref="BD99:BI99"/>
    <mergeCell ref="BD114:BI114"/>
    <mergeCell ref="BD115:BI115"/>
    <mergeCell ref="T57:U57"/>
    <mergeCell ref="V57:W57"/>
    <mergeCell ref="X57:Y57"/>
    <mergeCell ref="AB57:AC57"/>
    <mergeCell ref="BD61:BI61"/>
    <mergeCell ref="BD116:BI116"/>
    <mergeCell ref="BD117:BI117"/>
    <mergeCell ref="BD118:BI118"/>
    <mergeCell ref="BD119:BI119"/>
    <mergeCell ref="BD95:BI95"/>
    <mergeCell ref="AD71:AE71"/>
    <mergeCell ref="BA130:BC130"/>
    <mergeCell ref="AD93:AE93"/>
    <mergeCell ref="AB56:AC56"/>
    <mergeCell ref="Z52:AA53"/>
    <mergeCell ref="BE15:BE16"/>
    <mergeCell ref="BD74:BI74"/>
    <mergeCell ref="BD75:BI75"/>
    <mergeCell ref="AD36:AE36"/>
    <mergeCell ref="AD44:AE44"/>
    <mergeCell ref="Z39:AA39"/>
    <mergeCell ref="AB31:AC32"/>
    <mergeCell ref="AD31:AE32"/>
    <mergeCell ref="X30:AE30"/>
    <mergeCell ref="BD50:BI53"/>
    <mergeCell ref="BD46:BI46"/>
    <mergeCell ref="BF15:BF16"/>
    <mergeCell ref="BD76:BI76"/>
    <mergeCell ref="BD77:BI77"/>
    <mergeCell ref="AD74:AE74"/>
    <mergeCell ref="AD70:AE70"/>
    <mergeCell ref="AB94:AC94"/>
    <mergeCell ref="AD73:AE73"/>
    <mergeCell ref="AD94:AE94"/>
    <mergeCell ref="X77:Y77"/>
    <mergeCell ref="Z77:AA77"/>
    <mergeCell ref="Z74:AA74"/>
    <mergeCell ref="Z94:AA94"/>
    <mergeCell ref="Z62:AA62"/>
    <mergeCell ref="AD64:AE64"/>
    <mergeCell ref="Z66:AA66"/>
  </mergeCells>
  <printOptions horizontalCentered="1"/>
  <pageMargins left="0.19685039370078741" right="0" top="0.39370078740157483" bottom="0" header="0" footer="0"/>
  <pageSetup paperSize="8" scale="3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Примерный учебный план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Мирончик О.О.</cp:lastModifiedBy>
  <cp:lastPrinted>2022-11-09T13:32:13Z</cp:lastPrinted>
  <dcterms:created xsi:type="dcterms:W3CDTF">1999-02-26T09:40:51Z</dcterms:created>
  <dcterms:modified xsi:type="dcterms:W3CDTF">2022-11-09T13:33:04Z</dcterms:modified>
</cp:coreProperties>
</file>