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_2 ступень_2021\"/>
    </mc:Choice>
  </mc:AlternateContent>
  <bookViews>
    <workbookView xWindow="0" yWindow="0" windowWidth="17280" windowHeight="6660"/>
  </bookViews>
  <sheets>
    <sheet name="ШАБЛОН_Типовой учебный план" sheetId="1" r:id="rId1"/>
  </sheets>
  <definedNames>
    <definedName name="_xlnm.Print_Area" localSheetId="0">'ШАБЛОН_Типовой учебный план'!$A$1:$BH$116</definedName>
  </definedNames>
  <calcPr calcId="152511"/>
</workbook>
</file>

<file path=xl/calcChain.xml><?xml version="1.0" encoding="utf-8"?>
<calcChain xmlns="http://schemas.openxmlformats.org/spreadsheetml/2006/main">
  <c r="BH16" i="1" l="1"/>
  <c r="BB17" i="1"/>
  <c r="BC17" i="1"/>
  <c r="BD17" i="1"/>
  <c r="BE17" i="1"/>
  <c r="BF17" i="1"/>
  <c r="BG17" i="1"/>
  <c r="BH17" i="1" l="1"/>
  <c r="AG37" i="1" l="1"/>
  <c r="Y37" i="1"/>
  <c r="AA37" i="1"/>
  <c r="AC37" i="1"/>
  <c r="U53" i="1"/>
  <c r="U52" i="1"/>
  <c r="U40" i="1"/>
  <c r="U41" i="1"/>
  <c r="U42" i="1"/>
  <c r="U43" i="1"/>
  <c r="U44" i="1"/>
  <c r="U45" i="1"/>
  <c r="U46" i="1"/>
  <c r="U47" i="1"/>
  <c r="U48" i="1"/>
  <c r="U49" i="1"/>
  <c r="U50" i="1"/>
  <c r="U51" i="1"/>
  <c r="U39" i="1"/>
  <c r="AI37" i="1"/>
  <c r="BI37" i="1" s="1"/>
  <c r="AK37" i="1"/>
  <c r="AM37" i="1"/>
  <c r="AO37" i="1"/>
  <c r="AQ37" i="1"/>
  <c r="AS37" i="1"/>
  <c r="AU37" i="1"/>
  <c r="U37" i="1" l="1"/>
  <c r="BK37" i="1"/>
  <c r="W42" i="1"/>
  <c r="BJ30" i="1" l="1"/>
  <c r="BJ31" i="1"/>
  <c r="BJ32" i="1"/>
  <c r="BJ33" i="1"/>
  <c r="BJ34" i="1"/>
  <c r="BJ36" i="1"/>
  <c r="BJ35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53" i="1"/>
  <c r="BJ29" i="1"/>
  <c r="W43" i="1"/>
  <c r="W35" i="1" l="1"/>
  <c r="AG28" i="1"/>
  <c r="W52" i="1" l="1"/>
  <c r="W53" i="1"/>
  <c r="AI28" i="1" l="1"/>
  <c r="AK28" i="1"/>
  <c r="AM28" i="1"/>
  <c r="AO28" i="1"/>
  <c r="AQ28" i="1"/>
  <c r="AS28" i="1"/>
  <c r="AU28" i="1"/>
  <c r="AW28" i="1"/>
  <c r="Y28" i="1"/>
  <c r="AA28" i="1"/>
  <c r="AC28" i="1"/>
  <c r="AW45" i="1" l="1"/>
  <c r="AW37" i="1" s="1"/>
  <c r="W46" i="1"/>
  <c r="W50" i="1"/>
  <c r="W51" i="1"/>
  <c r="U35" i="1"/>
  <c r="W36" i="1"/>
  <c r="U36" i="1"/>
  <c r="W33" i="1"/>
  <c r="U33" i="1"/>
  <c r="W32" i="1"/>
  <c r="U32" i="1"/>
  <c r="W40" i="1"/>
  <c r="W39" i="1"/>
  <c r="W30" i="1"/>
  <c r="U30" i="1"/>
  <c r="U28" i="1" l="1"/>
  <c r="W28" i="1"/>
  <c r="U61" i="1"/>
  <c r="BJ37" i="1" l="1"/>
  <c r="W44" i="1"/>
  <c r="W47" i="1"/>
  <c r="W48" i="1"/>
  <c r="W37" i="1" l="1"/>
  <c r="AU58" i="1" l="1"/>
  <c r="AS59" i="1" s="1"/>
  <c r="AQ58" i="1"/>
  <c r="AM58" i="1"/>
  <c r="AI58" i="1"/>
  <c r="AE28" i="1"/>
  <c r="AE58" i="1" s="1"/>
  <c r="AA58" i="1"/>
  <c r="AW58" i="1"/>
  <c r="AS58" i="1"/>
  <c r="AO58" i="1"/>
  <c r="AK58" i="1"/>
  <c r="AG58" i="1"/>
  <c r="AC58" i="1"/>
  <c r="Y58" i="1" l="1"/>
  <c r="W58" i="1" l="1"/>
  <c r="U60" i="1"/>
  <c r="AG59" i="1"/>
  <c r="AM59" i="1"/>
  <c r="U58" i="1" l="1"/>
  <c r="BE37" i="1" l="1"/>
  <c r="BE28" i="1"/>
</calcChain>
</file>

<file path=xl/sharedStrings.xml><?xml version="1.0" encoding="utf-8"?>
<sst xmlns="http://schemas.openxmlformats.org/spreadsheetml/2006/main" count="423" uniqueCount="299">
  <si>
    <t>Эксперт-нормоконтролер</t>
  </si>
  <si>
    <t>И.В.Титович</t>
  </si>
  <si>
    <t>С.А.Касперович</t>
  </si>
  <si>
    <t>В.А.Богуш</t>
  </si>
  <si>
    <t>Начальник Главного управления профессионального образования Министерства образования Республики Беларусь</t>
  </si>
  <si>
    <t>СОГЛАСОВАНО</t>
  </si>
  <si>
    <t>Код модуля, учебной дисциплины</t>
  </si>
  <si>
    <t>Технологическая</t>
  </si>
  <si>
    <t>Защита магистерской диссертации</t>
  </si>
  <si>
    <t>Зачетных
единиц</t>
  </si>
  <si>
    <t>Недель</t>
  </si>
  <si>
    <t>Семестр</t>
  </si>
  <si>
    <t>Название практики</t>
  </si>
  <si>
    <t>VI. Итоговая аттестация</t>
  </si>
  <si>
    <t>V. Магистерская диссертация</t>
  </si>
  <si>
    <t>IV. Практики</t>
  </si>
  <si>
    <t>Зач. единиц</t>
  </si>
  <si>
    <t>Ауд. часов</t>
  </si>
  <si>
    <t>Всего часов</t>
  </si>
  <si>
    <t>2 семестр,
18 недель</t>
  </si>
  <si>
    <t>1 семестр,
18 недель</t>
  </si>
  <si>
    <t>Семинарские</t>
  </si>
  <si>
    <t>Практические</t>
  </si>
  <si>
    <t>Лабораторные</t>
  </si>
  <si>
    <t>Лекции</t>
  </si>
  <si>
    <t>II курс</t>
  </si>
  <si>
    <t>I курс</t>
  </si>
  <si>
    <t>Из них</t>
  </si>
  <si>
    <t>Аудиторных</t>
  </si>
  <si>
    <t>Всего</t>
  </si>
  <si>
    <t>Код компетенции</t>
  </si>
  <si>
    <t>Распределение по курсам и семестрам</t>
  </si>
  <si>
    <t>Количество академических часов</t>
  </si>
  <si>
    <t>Зачеты</t>
  </si>
  <si>
    <t>Экзамены</t>
  </si>
  <si>
    <t xml:space="preserve">№
п/п
</t>
  </si>
  <si>
    <t>III. План образовательного процесса</t>
  </si>
  <si>
    <t>каникулы</t>
  </si>
  <si>
    <t>–</t>
  </si>
  <si>
    <t>=</t>
  </si>
  <si>
    <t>магистерская диссертация</t>
  </si>
  <si>
    <t>/</t>
  </si>
  <si>
    <t>экзаменационная сессия</t>
  </si>
  <si>
    <t>:</t>
  </si>
  <si>
    <t>итоговая аттестация</t>
  </si>
  <si>
    <t>//</t>
  </si>
  <si>
    <t>практика</t>
  </si>
  <si>
    <t>X</t>
  </si>
  <si>
    <t>теоретическое обучение</t>
  </si>
  <si>
    <t>Обозначения:</t>
  </si>
  <si>
    <t>II</t>
  </si>
  <si>
    <t>I</t>
  </si>
  <si>
    <t>24
31</t>
  </si>
  <si>
    <t>17
23</t>
  </si>
  <si>
    <t>10
16</t>
  </si>
  <si>
    <t>3
9</t>
  </si>
  <si>
    <t>20
26</t>
  </si>
  <si>
    <t>13
19</t>
  </si>
  <si>
    <t>6
12</t>
  </si>
  <si>
    <t>22
28</t>
  </si>
  <si>
    <t>15
21</t>
  </si>
  <si>
    <t>8
14</t>
  </si>
  <si>
    <t>1
7</t>
  </si>
  <si>
    <t>25
31</t>
  </si>
  <si>
    <t>18
24</t>
  </si>
  <si>
    <t>11
17</t>
  </si>
  <si>
    <t>4
10</t>
  </si>
  <si>
    <t>23
29</t>
  </si>
  <si>
    <t>16
22</t>
  </si>
  <si>
    <t>9
15</t>
  </si>
  <si>
    <t>2
8</t>
  </si>
  <si>
    <t>19
25</t>
  </si>
  <si>
    <t>12
18</t>
  </si>
  <si>
    <t>5
11</t>
  </si>
  <si>
    <t>24
30</t>
  </si>
  <si>
    <t>1 
7</t>
  </si>
  <si>
    <t>Каникулы</t>
  </si>
  <si>
    <t>Итоговая аттестация</t>
  </si>
  <si>
    <t>Магистерская диссертация</t>
  </si>
  <si>
    <t>Практики</t>
  </si>
  <si>
    <t>Экзаменационные сессии</t>
  </si>
  <si>
    <t>Теоретическое обучение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</si>
  <si>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</si>
  <si>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</si>
  <si>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</si>
  <si>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</si>
  <si>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</si>
  <si>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</si>
  <si>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</si>
  <si>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</si>
  <si>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</si>
  <si>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</si>
  <si>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</si>
  <si>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</si>
  <si>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КУРСЫ</t>
  </si>
  <si>
    <t>II. Сводные данные по бюджету времени (в неделях)</t>
  </si>
  <si>
    <t xml:space="preserve">   I. График образовательного процесса</t>
  </si>
  <si>
    <t>Регистрационный № _____________</t>
  </si>
  <si>
    <t>магистр</t>
  </si>
  <si>
    <t>Степень:</t>
  </si>
  <si>
    <t>Республики Беларусь</t>
  </si>
  <si>
    <t>Министра образования</t>
  </si>
  <si>
    <t>ТИПОВОЙ УЧЕБНЫЙ  ПЛАН</t>
  </si>
  <si>
    <t xml:space="preserve">Первый заместитель </t>
  </si>
  <si>
    <t>МИНИСТЕРСТВО ОБРАЗОВАНИЯ РЕСПУБЛИКИ БЕЛАРУСЬ</t>
  </si>
  <si>
    <t>УТВЕРЖДАЮ</t>
  </si>
  <si>
    <t>VII. Матрица компетенций</t>
  </si>
  <si>
    <t>Специальность:</t>
  </si>
  <si>
    <t>Код 
компетенции</t>
  </si>
  <si>
    <t>Наименование компетенции</t>
  </si>
  <si>
    <t>Зачетных 
единиц</t>
  </si>
  <si>
    <t xml:space="preserve"> И.А. Старовойтова</t>
  </si>
  <si>
    <t>М.П.</t>
  </si>
  <si>
    <t>Председатель УМО по образованию в области информатики и радиоэлектроники</t>
  </si>
  <si>
    <t xml:space="preserve">Рекомендован к утверждению Президиумом Совета УМО
по образованию в области информатики и радиоэлектроники </t>
  </si>
  <si>
    <t>1.</t>
  </si>
  <si>
    <t>Государственный компонент</t>
  </si>
  <si>
    <t>1.1</t>
  </si>
  <si>
    <t>1.1.1</t>
  </si>
  <si>
    <t>УПК-1</t>
  </si>
  <si>
    <t>УПК-2</t>
  </si>
  <si>
    <t>1.2</t>
  </si>
  <si>
    <t>1.2.1</t>
  </si>
  <si>
    <t>УПК-3</t>
  </si>
  <si>
    <t>1.2.2</t>
  </si>
  <si>
    <t>УК-2</t>
  </si>
  <si>
    <t>1.3</t>
  </si>
  <si>
    <t>1.3.1</t>
  </si>
  <si>
    <t>УК-3</t>
  </si>
  <si>
    <t>1.3.2</t>
  </si>
  <si>
    <t>УК-4</t>
  </si>
  <si>
    <t>Модуль «Научно-исследовательская работа»</t>
  </si>
  <si>
    <t>УК-1</t>
  </si>
  <si>
    <t>Научно-исследовательский семинар</t>
  </si>
  <si>
    <t>2.</t>
  </si>
  <si>
    <t>Компонент учреждения высшего образования</t>
  </si>
  <si>
    <t>2.1</t>
  </si>
  <si>
    <t>2.2</t>
  </si>
  <si>
    <t>Педагогика и психология высшего образования</t>
  </si>
  <si>
    <t>2.3</t>
  </si>
  <si>
    <t>2.3.1</t>
  </si>
  <si>
    <t>СК-1</t>
  </si>
  <si>
    <t>2.3.2</t>
  </si>
  <si>
    <t>СК-2</t>
  </si>
  <si>
    <t>2.3.3</t>
  </si>
  <si>
    <t>СК-3</t>
  </si>
  <si>
    <t>СК-4</t>
  </si>
  <si>
    <t>2.4</t>
  </si>
  <si>
    <t>СК-5</t>
  </si>
  <si>
    <t>СК-6</t>
  </si>
  <si>
    <t>СК-7</t>
  </si>
  <si>
    <t>СК-8</t>
  </si>
  <si>
    <t>3.1</t>
  </si>
  <si>
    <t>/2</t>
  </si>
  <si>
    <t xml:space="preserve">Количество часов учебных занятий                        </t>
  </si>
  <si>
    <t>Количество часов учебных занятий в неделю</t>
  </si>
  <si>
    <t>Количество экзаменов</t>
  </si>
  <si>
    <t>Количество зачетов</t>
  </si>
  <si>
    <t>Дополнительные виды обучения</t>
  </si>
  <si>
    <t>/36</t>
  </si>
  <si>
    <t>/44</t>
  </si>
  <si>
    <t>/338</t>
  </si>
  <si>
    <t>/194</t>
  </si>
  <si>
    <t>/9</t>
  </si>
  <si>
    <t>/1</t>
  </si>
  <si>
    <t>3.2</t>
  </si>
  <si>
    <t>3.3</t>
  </si>
  <si>
    <t>3.</t>
  </si>
  <si>
    <t>2,3</t>
  </si>
  <si>
    <t>Модуль «Прикладные вероятностно-статистические методы и модели»</t>
  </si>
  <si>
    <t>Модели и методы поддержки принятия решений</t>
  </si>
  <si>
    <t>Случайные процессы в системах обработки информации</t>
  </si>
  <si>
    <t>Модуль «Оптимальное управление»</t>
  </si>
  <si>
    <t>Неклассические логики</t>
  </si>
  <si>
    <t>Теория оптимальных систем</t>
  </si>
  <si>
    <t>Модуль «Методы научных исследований»</t>
  </si>
  <si>
    <t>Модуль «Инновационное предпринимательство»</t>
  </si>
  <si>
    <t>Коммерциализация результатов научно-исследовательской  деятельности</t>
  </si>
  <si>
    <t>Управление стартап-проектами</t>
  </si>
  <si>
    <t>Системы аналитического программирования</t>
  </si>
  <si>
    <t xml:space="preserve">Модуль «Управление информацией»        </t>
  </si>
  <si>
    <t>Хранилища данных и OLAP-системы</t>
  </si>
  <si>
    <t>Инновационные технологии обеспечения компьютерной безопасности</t>
  </si>
  <si>
    <t>УПК-4</t>
  </si>
  <si>
    <t>УК-5</t>
  </si>
  <si>
    <t>Применять перспективные методы системного анализа и принятия решений для исследования функциональных задач на основе мировых тенденций развития системного анализа, управления и информационных технологий</t>
  </si>
  <si>
    <t>Анализировать сложные причинно-следственные связи при принятии решений в системах на основе неклассических логик</t>
  </si>
  <si>
    <t>Анализировать и решать научно-технические проблемы при планировании и проведении научного эксперимента</t>
  </si>
  <si>
    <t>Использовать перспективные технологии программирования для решения инновационных и профессиональных задач (по отраслям)</t>
  </si>
  <si>
    <t>2.1.1</t>
  </si>
  <si>
    <t>2.1.2</t>
  </si>
  <si>
    <t>2.2.1</t>
  </si>
  <si>
    <t>2.2.2</t>
  </si>
  <si>
    <t>2.2.3</t>
  </si>
  <si>
    <t>1-40 80 02 Системный анализ, управление и обработка информации (по отраслям)</t>
  </si>
  <si>
    <t>Модуль «Системы программирования»</t>
  </si>
  <si>
    <t>Технологии поиска, передачи и защиты данных / Факторный и компонентный анализ</t>
  </si>
  <si>
    <t>СК-9</t>
  </si>
  <si>
    <t>СК-9 / СК-10</t>
  </si>
  <si>
    <t>СК-10</t>
  </si>
  <si>
    <t>/568</t>
  </si>
  <si>
    <t>/316</t>
  </si>
  <si>
    <t>/96</t>
  </si>
  <si>
    <t>/140</t>
  </si>
  <si>
    <t>/6</t>
  </si>
  <si>
    <t>/230</t>
  </si>
  <si>
    <t>/122</t>
  </si>
  <si>
    <t>Использовать инновационные технологии для обеспечения качественного и безопасного обмена структурами данных в информационных сетях</t>
  </si>
  <si>
    <t>/240</t>
  </si>
  <si>
    <t>/104</t>
  </si>
  <si>
    <t>/60</t>
  </si>
  <si>
    <t>/120</t>
  </si>
  <si>
    <t>/52</t>
  </si>
  <si>
    <t>/3</t>
  </si>
  <si>
    <t>/220</t>
  </si>
  <si>
    <t>/110</t>
  </si>
  <si>
    <t>/70</t>
  </si>
  <si>
    <t>/108</t>
  </si>
  <si>
    <t>/72</t>
  </si>
  <si>
    <t>2.5</t>
  </si>
  <si>
    <t>2.4.1</t>
  </si>
  <si>
    <t>2.4.2</t>
  </si>
  <si>
    <t>СК-11</t>
  </si>
  <si>
    <t>СК-12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</si>
  <si>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</si>
  <si>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4 семестр</t>
  </si>
  <si>
    <t>3 семестр,
17 недель</t>
  </si>
  <si>
    <t>Планирование научного эксперимента</t>
  </si>
  <si>
    <t>Экономико-математические методы в системном анализе/ Модели и методы обработки и анализа больших объемов информации</t>
  </si>
  <si>
    <t>2.6</t>
  </si>
  <si>
    <t>Кросс-культурные коммуникации</t>
  </si>
  <si>
    <t>УК-6</t>
  </si>
  <si>
    <t>СК-13</t>
  </si>
  <si>
    <t>Срок обучения: 1 год 8 месяцев</t>
  </si>
  <si>
    <t xml:space="preserve">Технологии компонентного программирования / Параллельное программирование </t>
  </si>
  <si>
    <t>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</t>
  </si>
  <si>
    <t>Применять методы и модели факторного и компонентного анализа для статистической обработки информации</t>
  </si>
  <si>
    <t>Формулировать решение на основе анализа сложных причинно-следственных связей</t>
  </si>
  <si>
    <t>УК-7</t>
  </si>
  <si>
    <t>Решать  научно-исследовательские  и  инновационные  задачи  на  основе применения информационно-коммуникационных технологий</t>
  </si>
  <si>
    <t>Осуществлять  коммуникации  на  иностранном  языке  в  академической, научной  и  профессиональной  среде  для  реализации научно-исследовательской  и инновационной деятельности</t>
  </si>
  <si>
    <t>Обеспечивать коммуникации, проявлять лидерские навыки, быть способным к командообразованию и разработке стратегических целей и задач</t>
  </si>
  <si>
    <t>2.6, 3.2</t>
  </si>
  <si>
    <t>Развивать инновационную восприимчивость и способность к инновационной деятельности</t>
  </si>
  <si>
    <t>УК-1,4,5</t>
  </si>
  <si>
    <t>Применять  методы  научного  познания  в  исследовательской деятельности, генерировать и реализовывать инновационные идеи</t>
  </si>
  <si>
    <t>Быть способным к прогнозированию условий реализации профессиональной деятельности и решению профессиональных задач в условиях неопределенности</t>
  </si>
  <si>
    <t>1.2.1, 2.1.1, 2.4.2</t>
  </si>
  <si>
    <t>Применять психолого-педагогические  методы  и  информационно-коммуникационные технологии в образовании и управлении</t>
  </si>
  <si>
    <t>УК-7,8</t>
  </si>
  <si>
    <t>УК-8</t>
  </si>
  <si>
    <t>Применять знания документооборота и переговорного процесса в международной профессиональной деятельности</t>
  </si>
  <si>
    <t>Составлять математические модели информационных потоков в условиях недостатка информации</t>
  </si>
  <si>
    <t>Применять навыки постановки и решения задач оптимального управления</t>
  </si>
  <si>
    <t>Внедрять результаты  научно-исследовательской  деятельности в сферу производства и услуг</t>
  </si>
  <si>
    <t>Проводить оценку инновационных и технологических рисков при создании и продвижении новых проектов</t>
  </si>
  <si>
    <t xml:space="preserve">Создавать хранилища данных с применением методов построения OLAP кубов и многомерного анализа </t>
  </si>
  <si>
    <t>Обеспечивать защиту конфиденциальности, целостности и доступности данных в информационных системах</t>
  </si>
  <si>
    <t>СК-14</t>
  </si>
  <si>
    <t>В.А.Прытков</t>
  </si>
  <si>
    <t xml:space="preserve">Использовать оптимальные методы и технологии программирования для решения прикладных задач </t>
  </si>
  <si>
    <t>УК-9</t>
  </si>
  <si>
    <t>1.1.1, 2.1.2, 2.4.2</t>
  </si>
  <si>
    <t>1.1.1, 1.2.1, 2.1.1, 2.1.2</t>
  </si>
  <si>
    <t>УК-5,6, УПК-1</t>
  </si>
  <si>
    <t>Первый заместитель Министра промышленности Республики Беларусь</t>
  </si>
  <si>
    <t>С.М.Гунько</t>
  </si>
  <si>
    <t>Протокол № 3 от 16.03. 2021</t>
  </si>
  <si>
    <t>Председатель НМС по разработке программного обеспечения                                                                и информационно-коммуникационным технологиям</t>
  </si>
  <si>
    <t>И.Н.Михайлова</t>
  </si>
  <si>
    <t>Название модуля, 
учебной дисциплины,                                            курсового проекта 
(курсовой работы)</t>
  </si>
  <si>
    <t>Повышать эффективность бизнес-процессов посредством улучшений информационных систем и управления информацией</t>
  </si>
  <si>
    <t>40 80 05</t>
  </si>
  <si>
    <t>Системы технического зрения</t>
  </si>
  <si>
    <t>40 80 01</t>
  </si>
  <si>
    <t>Применять методологию выделения предметов, явлений и процессов по формализованным критериям для решения прикладных задач</t>
  </si>
  <si>
    <t>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</si>
  <si>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>1.1.1, 2.4.1, 2.4.2</t>
  </si>
  <si>
    <t>Разрабатывать распределенные и многопоточные приложения в многопроцессорных системах</t>
  </si>
  <si>
    <t>Разработан в качестве примера реализации образовательного стандарта по специальности 1-40 80 02 «Системный анализ, управление и обработка информации (по отраслям)».
В рамках специальности 1-40 80 02 «Системный анализ, управление и обработка информации (по отраслям)» могут быть реализованы следующие профилизации: «Системы управления информацией», «Технологии компьютерных игр», «Системный анализ и управление в технических системах» и др.</t>
  </si>
  <si>
    <t>УК-1,СК-12 /         УК-1, СК-13</t>
  </si>
  <si>
    <t>СК-5 / СК-6</t>
  </si>
  <si>
    <t>УК-4,5,  СК-2</t>
  </si>
  <si>
    <t>УК-5,6, СК-1</t>
  </si>
  <si>
    <t>УК-1,4,6,                                                                  СК-11</t>
  </si>
  <si>
    <t>УК-3, СК-14</t>
  </si>
  <si>
    <r>
      <rPr>
        <u/>
        <sz val="29"/>
        <rFont val="Times New Roman"/>
        <family val="1"/>
        <charset val="204"/>
      </rPr>
      <t xml:space="preserve">29 </t>
    </r>
    <r>
      <rPr>
        <sz val="29"/>
        <rFont val="Times New Roman"/>
        <family val="1"/>
        <charset val="204"/>
      </rPr>
      <t xml:space="preserve">
09
</t>
    </r>
    <r>
      <rPr>
        <u/>
        <sz val="29"/>
        <rFont val="Times New Roman"/>
        <family val="1"/>
        <charset val="204"/>
      </rPr>
      <t>05</t>
    </r>
    <r>
      <rPr>
        <sz val="29"/>
        <rFont val="Times New Roman"/>
        <family val="1"/>
        <charset val="204"/>
      </rPr>
      <t xml:space="preserve">
10</t>
    </r>
  </si>
  <si>
    <r>
      <rPr>
        <u/>
        <sz val="29"/>
        <rFont val="Times New Roman"/>
        <family val="1"/>
        <charset val="204"/>
      </rPr>
      <t xml:space="preserve">27 </t>
    </r>
    <r>
      <rPr>
        <sz val="29"/>
        <rFont val="Times New Roman"/>
        <family val="1"/>
        <charset val="204"/>
      </rPr>
      <t xml:space="preserve">
10
</t>
    </r>
    <r>
      <rPr>
        <u/>
        <sz val="29"/>
        <rFont val="Times New Roman"/>
        <family val="1"/>
        <charset val="204"/>
      </rPr>
      <t>02</t>
    </r>
    <r>
      <rPr>
        <sz val="29"/>
        <rFont val="Times New Roman"/>
        <family val="1"/>
        <charset val="204"/>
      </rPr>
      <t xml:space="preserve">
11</t>
    </r>
  </si>
  <si>
    <r>
      <rPr>
        <u/>
        <sz val="29"/>
        <rFont val="Times New Roman"/>
        <family val="1"/>
        <charset val="204"/>
      </rPr>
      <t xml:space="preserve">29 </t>
    </r>
    <r>
      <rPr>
        <sz val="29"/>
        <rFont val="Times New Roman"/>
        <family val="1"/>
        <charset val="204"/>
      </rPr>
      <t xml:space="preserve">
12
</t>
    </r>
    <r>
      <rPr>
        <u/>
        <sz val="29"/>
        <rFont val="Times New Roman"/>
        <family val="1"/>
        <charset val="204"/>
      </rPr>
      <t>04</t>
    </r>
    <r>
      <rPr>
        <sz val="29"/>
        <rFont val="Times New Roman"/>
        <family val="1"/>
        <charset val="204"/>
      </rPr>
      <t xml:space="preserve">
01</t>
    </r>
  </si>
  <si>
    <r>
      <rPr>
        <u/>
        <sz val="29"/>
        <rFont val="Times New Roman"/>
        <family val="1"/>
        <charset val="204"/>
      </rPr>
      <t xml:space="preserve">26 </t>
    </r>
    <r>
      <rPr>
        <sz val="29"/>
        <rFont val="Times New Roman"/>
        <family val="1"/>
        <charset val="204"/>
      </rPr>
      <t xml:space="preserve">
01
</t>
    </r>
    <r>
      <rPr>
        <u/>
        <sz val="29"/>
        <rFont val="Times New Roman"/>
        <family val="1"/>
        <charset val="204"/>
      </rPr>
      <t>01</t>
    </r>
    <r>
      <rPr>
        <sz val="29"/>
        <rFont val="Times New Roman"/>
        <family val="1"/>
        <charset val="204"/>
      </rPr>
      <t xml:space="preserve">
02</t>
    </r>
  </si>
  <si>
    <r>
      <rPr>
        <u/>
        <sz val="29"/>
        <rFont val="Times New Roman"/>
        <family val="1"/>
        <charset val="204"/>
      </rPr>
      <t xml:space="preserve">23 </t>
    </r>
    <r>
      <rPr>
        <sz val="29"/>
        <rFont val="Times New Roman"/>
        <family val="1"/>
        <charset val="204"/>
      </rPr>
      <t xml:space="preserve">
02
</t>
    </r>
    <r>
      <rPr>
        <u/>
        <sz val="29"/>
        <rFont val="Times New Roman"/>
        <family val="1"/>
        <charset val="204"/>
      </rPr>
      <t>01</t>
    </r>
    <r>
      <rPr>
        <sz val="29"/>
        <rFont val="Times New Roman"/>
        <family val="1"/>
        <charset val="204"/>
      </rPr>
      <t xml:space="preserve">
03</t>
    </r>
  </si>
  <si>
    <r>
      <rPr>
        <u/>
        <sz val="29"/>
        <rFont val="Times New Roman"/>
        <family val="1"/>
        <charset val="204"/>
      </rPr>
      <t xml:space="preserve">30 </t>
    </r>
    <r>
      <rPr>
        <sz val="29"/>
        <rFont val="Times New Roman"/>
        <family val="1"/>
        <charset val="204"/>
      </rPr>
      <t xml:space="preserve">
03
</t>
    </r>
    <r>
      <rPr>
        <u/>
        <sz val="29"/>
        <rFont val="Times New Roman"/>
        <family val="1"/>
        <charset val="204"/>
      </rPr>
      <t>05</t>
    </r>
    <r>
      <rPr>
        <sz val="29"/>
        <rFont val="Times New Roman"/>
        <family val="1"/>
        <charset val="204"/>
      </rPr>
      <t xml:space="preserve">
04</t>
    </r>
  </si>
  <si>
    <r>
      <rPr>
        <u/>
        <sz val="29"/>
        <rFont val="Times New Roman"/>
        <family val="1"/>
        <charset val="204"/>
      </rPr>
      <t xml:space="preserve">27 </t>
    </r>
    <r>
      <rPr>
        <sz val="29"/>
        <rFont val="Times New Roman"/>
        <family val="1"/>
        <charset val="204"/>
      </rPr>
      <t xml:space="preserve">
04
</t>
    </r>
    <r>
      <rPr>
        <u/>
        <sz val="29"/>
        <rFont val="Times New Roman"/>
        <family val="1"/>
        <charset val="204"/>
      </rPr>
      <t>03</t>
    </r>
    <r>
      <rPr>
        <sz val="29"/>
        <rFont val="Times New Roman"/>
        <family val="1"/>
        <charset val="204"/>
      </rPr>
      <t xml:space="preserve">
05</t>
    </r>
  </si>
  <si>
    <r>
      <rPr>
        <u/>
        <sz val="29"/>
        <rFont val="Times New Roman"/>
        <family val="1"/>
        <charset val="204"/>
      </rPr>
      <t xml:space="preserve">29 </t>
    </r>
    <r>
      <rPr>
        <sz val="29"/>
        <rFont val="Times New Roman"/>
        <family val="1"/>
        <charset val="204"/>
      </rPr>
      <t xml:space="preserve">
06
</t>
    </r>
    <r>
      <rPr>
        <u/>
        <sz val="29"/>
        <rFont val="Times New Roman"/>
        <family val="1"/>
        <charset val="204"/>
      </rPr>
      <t>05</t>
    </r>
    <r>
      <rPr>
        <sz val="29"/>
        <rFont val="Times New Roman"/>
        <family val="1"/>
        <charset val="204"/>
      </rPr>
      <t xml:space="preserve">
07</t>
    </r>
  </si>
  <si>
    <r>
      <rPr>
        <u/>
        <sz val="29"/>
        <rFont val="Times New Roman"/>
        <family val="1"/>
        <charset val="204"/>
      </rPr>
      <t xml:space="preserve">27 </t>
    </r>
    <r>
      <rPr>
        <sz val="29"/>
        <rFont val="Times New Roman"/>
        <family val="1"/>
        <charset val="204"/>
      </rPr>
      <t xml:space="preserve">
07
</t>
    </r>
    <r>
      <rPr>
        <u/>
        <sz val="29"/>
        <rFont val="Times New Roman"/>
        <family val="1"/>
        <charset val="204"/>
      </rPr>
      <t>02</t>
    </r>
    <r>
      <rPr>
        <sz val="29"/>
        <rFont val="Times New Roman"/>
        <family val="1"/>
        <charset val="204"/>
      </rPr>
      <t xml:space="preserve">
08</t>
    </r>
  </si>
  <si>
    <r>
      <t>Философия и методология науки</t>
    </r>
    <r>
      <rPr>
        <vertAlign val="superscript"/>
        <sz val="33"/>
        <rFont val="Times New Roman"/>
        <family val="1"/>
        <charset val="204"/>
      </rPr>
      <t>1</t>
    </r>
  </si>
  <si>
    <r>
      <t>Иностранный язык</t>
    </r>
    <r>
      <rPr>
        <vertAlign val="superscript"/>
        <sz val="33"/>
        <rFont val="Times New Roman"/>
        <family val="1"/>
        <charset val="204"/>
      </rPr>
      <t>1</t>
    </r>
  </si>
  <si>
    <r>
      <t>Основы информационных технологий</t>
    </r>
    <r>
      <rPr>
        <vertAlign val="superscript"/>
        <sz val="33"/>
        <rFont val="Times New Roman"/>
        <family val="1"/>
        <charset val="204"/>
      </rPr>
      <t>1</t>
    </r>
  </si>
  <si>
    <r>
      <rPr>
        <vertAlign val="superscript"/>
        <sz val="40"/>
        <rFont val="Times New Roman"/>
        <family val="1"/>
        <charset val="204"/>
      </rPr>
      <t>1</t>
    </r>
    <r>
      <rPr>
        <sz val="40"/>
        <rFont val="Times New Roman"/>
        <family val="1"/>
        <charset val="204"/>
      </rPr>
      <t xml:space="preserve"> Общеобразовательные дисциплины «Философия и методология науки», «Иностранный язык», «Основы информационных технологий» изучаются по выбору магистранта. Изучение общеобразовательных дисциплин «Философия и методология науки», «Иностранный язык» завершается сдачей кандидатского экзамена, общеобразовательной дисциплины «Основы информационных технологий» – кандидатского зачета.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</si>
</sst>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8"/>
      <name val="Times New Roman"/>
      <family val="1"/>
      <charset val="204"/>
    </font>
    <font>
      <sz val="30"/>
      <name val="Times New Roman"/>
      <family val="1"/>
      <charset val="204"/>
    </font>
    <font>
      <sz val="28"/>
      <color rgb="FFFF0000"/>
      <name val="Times New Roman"/>
      <family val="1"/>
      <charset val="204"/>
    </font>
    <font>
      <sz val="30"/>
      <color rgb="FFFF0000"/>
      <name val="Times New Roman"/>
      <family val="1"/>
      <charset val="204"/>
    </font>
    <font>
      <b/>
      <sz val="28"/>
      <name val="Times New Roman"/>
      <family val="1"/>
      <charset val="204"/>
    </font>
    <font>
      <i/>
      <sz val="28"/>
      <name val="Times New Roman"/>
      <family val="1"/>
      <charset val="204"/>
    </font>
    <font>
      <b/>
      <sz val="28"/>
      <color theme="0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i/>
      <sz val="28"/>
      <color rgb="FF00B050"/>
      <name val="Times New Roman"/>
      <family val="1"/>
      <charset val="204"/>
    </font>
    <font>
      <sz val="28"/>
      <color rgb="FF00B050"/>
      <name val="Times New Roman"/>
      <family val="1"/>
      <charset val="204"/>
    </font>
    <font>
      <sz val="28"/>
      <color theme="0"/>
      <name val="Times New Roman"/>
      <family val="1"/>
      <charset val="204"/>
    </font>
    <font>
      <sz val="40"/>
      <name val="Times New Roman"/>
      <family val="1"/>
      <charset val="204"/>
    </font>
    <font>
      <b/>
      <sz val="40"/>
      <name val="Times New Roman"/>
      <family val="1"/>
      <charset val="204"/>
    </font>
    <font>
      <sz val="40"/>
      <color rgb="FFFF0000"/>
      <name val="Times New Roman"/>
      <family val="1"/>
      <charset val="204"/>
    </font>
    <font>
      <sz val="22"/>
      <name val="Times New Roman"/>
      <family val="1"/>
      <charset val="204"/>
    </font>
    <font>
      <sz val="33"/>
      <name val="Times New Roman"/>
      <family val="1"/>
      <charset val="204"/>
    </font>
    <font>
      <sz val="29"/>
      <name val="Times New Roman"/>
      <family val="1"/>
      <charset val="204"/>
    </font>
    <font>
      <u/>
      <sz val="29"/>
      <name val="Times New Roman"/>
      <family val="1"/>
      <charset val="204"/>
    </font>
    <font>
      <b/>
      <sz val="33"/>
      <name val="Times New Roman"/>
      <family val="1"/>
      <charset val="204"/>
    </font>
    <font>
      <sz val="33"/>
      <color rgb="FFFF0000"/>
      <name val="Times New Roman"/>
      <family val="1"/>
      <charset val="204"/>
    </font>
    <font>
      <sz val="29"/>
      <color theme="1"/>
      <name val="Times New Roman"/>
      <family val="1"/>
      <charset val="204"/>
    </font>
    <font>
      <sz val="38"/>
      <name val="Times New Roman"/>
      <family val="1"/>
      <charset val="204"/>
    </font>
    <font>
      <b/>
      <sz val="38"/>
      <name val="Times New Roman"/>
      <family val="1"/>
      <charset val="204"/>
    </font>
    <font>
      <sz val="38"/>
      <color rgb="FFFF0000"/>
      <name val="Times New Roman"/>
      <family val="1"/>
      <charset val="204"/>
    </font>
    <font>
      <b/>
      <sz val="33"/>
      <color theme="0"/>
      <name val="Times New Roman"/>
      <family val="1"/>
      <charset val="204"/>
    </font>
    <font>
      <b/>
      <i/>
      <sz val="33"/>
      <name val="Times New Roman"/>
      <family val="1"/>
      <charset val="204"/>
    </font>
    <font>
      <b/>
      <i/>
      <sz val="33"/>
      <color rgb="FFFF0000"/>
      <name val="Times New Roman"/>
      <family val="1"/>
      <charset val="204"/>
    </font>
    <font>
      <b/>
      <i/>
      <sz val="33"/>
      <color rgb="FF00B050"/>
      <name val="Times New Roman"/>
      <family val="1"/>
      <charset val="204"/>
    </font>
    <font>
      <sz val="33"/>
      <color rgb="FF00B050"/>
      <name val="Times New Roman"/>
      <family val="1"/>
      <charset val="204"/>
    </font>
    <font>
      <sz val="33"/>
      <color theme="1"/>
      <name val="Times New Roman"/>
      <family val="1"/>
      <charset val="204"/>
    </font>
    <font>
      <b/>
      <i/>
      <sz val="33"/>
      <color theme="1"/>
      <name val="Times New Roman"/>
      <family val="1"/>
      <charset val="204"/>
    </font>
    <font>
      <b/>
      <sz val="33"/>
      <color rgb="FF00B050"/>
      <name val="Times New Roman"/>
      <family val="1"/>
      <charset val="204"/>
    </font>
    <font>
      <sz val="33"/>
      <name val="Arial Cyr"/>
      <charset val="204"/>
    </font>
    <font>
      <i/>
      <sz val="33"/>
      <name val="Times New Roman"/>
      <family val="1"/>
      <charset val="204"/>
    </font>
    <font>
      <vertAlign val="superscript"/>
      <sz val="33"/>
      <name val="Times New Roman"/>
      <family val="1"/>
      <charset val="204"/>
    </font>
    <font>
      <b/>
      <sz val="33"/>
      <color rgb="FFFF0000"/>
      <name val="Times New Roman"/>
      <family val="1"/>
      <charset val="204"/>
    </font>
    <font>
      <sz val="32"/>
      <name val="Times New Roman"/>
      <family val="1"/>
      <charset val="204"/>
    </font>
    <font>
      <b/>
      <sz val="35"/>
      <name val="Times New Roman"/>
      <family val="1"/>
      <charset val="204"/>
    </font>
    <font>
      <sz val="35"/>
      <name val="Times New Roman"/>
      <family val="1"/>
      <charset val="204"/>
    </font>
    <font>
      <vertAlign val="superscript"/>
      <sz val="4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592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Alignment="1">
      <alignment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4" fillId="0" borderId="0" xfId="0" applyNumberFormat="1" applyFont="1" applyFill="1"/>
    <xf numFmtId="0" fontId="6" fillId="0" borderId="0" xfId="0" applyNumberFormat="1" applyFont="1" applyFill="1"/>
    <xf numFmtId="49" fontId="6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17" xfId="0" applyFont="1" applyFill="1" applyBorder="1"/>
    <xf numFmtId="0" fontId="5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vertical="top"/>
    </xf>
    <xf numFmtId="0" fontId="3" fillId="0" borderId="0" xfId="0" applyFont="1" applyFill="1" applyBorder="1"/>
    <xf numFmtId="49" fontId="3" fillId="0" borderId="0" xfId="0" applyNumberFormat="1" applyFont="1" applyFill="1" applyBorder="1" applyAlignment="1">
      <alignment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left"/>
    </xf>
    <xf numFmtId="0" fontId="6" fillId="0" borderId="0" xfId="0" applyFont="1" applyFill="1" applyBorder="1" applyAlignment="1">
      <alignment vertical="center" textRotation="90"/>
    </xf>
    <xf numFmtId="0" fontId="8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10" fillId="0" borderId="0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2" fillId="0" borderId="5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0" fontId="13" fillId="0" borderId="0" xfId="0" applyFont="1" applyFill="1" applyAlignment="1"/>
    <xf numFmtId="0" fontId="14" fillId="0" borderId="0" xfId="0" applyFont="1" applyFill="1" applyAlignment="1">
      <alignment vertical="center"/>
    </xf>
    <xf numFmtId="0" fontId="15" fillId="0" borderId="0" xfId="0" applyFont="1" applyFill="1"/>
    <xf numFmtId="0" fontId="13" fillId="0" borderId="0" xfId="0" applyFont="1" applyFill="1" applyAlignment="1">
      <alignment horizontal="left"/>
    </xf>
    <xf numFmtId="0" fontId="14" fillId="0" borderId="0" xfId="0" applyFont="1" applyFill="1"/>
    <xf numFmtId="0" fontId="13" fillId="0" borderId="0" xfId="0" applyFont="1" applyFill="1" applyAlignment="1">
      <alignment vertical="top"/>
    </xf>
    <xf numFmtId="0" fontId="14" fillId="0" borderId="0" xfId="0" applyFont="1" applyFill="1" applyAlignment="1">
      <alignment vertical="top" wrapText="1"/>
    </xf>
    <xf numFmtId="0" fontId="13" fillId="0" borderId="0" xfId="0" applyFont="1" applyFill="1" applyBorder="1" applyAlignment="1"/>
    <xf numFmtId="0" fontId="13" fillId="0" borderId="0" xfId="0" applyFont="1" applyFill="1" applyBorder="1"/>
    <xf numFmtId="0" fontId="13" fillId="0" borderId="2" xfId="0" applyFont="1" applyFill="1" applyBorder="1" applyAlignment="1">
      <alignment vertical="top"/>
    </xf>
    <xf numFmtId="0" fontId="13" fillId="0" borderId="2" xfId="0" applyFont="1" applyFill="1" applyBorder="1"/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justify" wrapText="1"/>
    </xf>
    <xf numFmtId="0" fontId="14" fillId="0" borderId="0" xfId="1" applyFont="1" applyFill="1" applyBorder="1"/>
    <xf numFmtId="0" fontId="18" fillId="0" borderId="4" xfId="0" applyFont="1" applyFill="1" applyBorder="1" applyAlignment="1">
      <alignment horizontal="center" vertical="center" wrapText="1"/>
    </xf>
    <xf numFmtId="0" fontId="18" fillId="0" borderId="36" xfId="0" applyFont="1" applyFill="1" applyBorder="1" applyAlignment="1">
      <alignment horizontal="center" vertical="center" wrapText="1"/>
    </xf>
    <xf numFmtId="0" fontId="17" fillId="0" borderId="48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0" fillId="0" borderId="48" xfId="0" applyFont="1" applyFill="1" applyBorder="1" applyAlignment="1">
      <alignment horizontal="center" vertical="center"/>
    </xf>
    <xf numFmtId="0" fontId="17" fillId="0" borderId="47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49" fontId="17" fillId="0" borderId="0" xfId="0" applyNumberFormat="1" applyFont="1" applyFill="1"/>
    <xf numFmtId="49" fontId="17" fillId="0" borderId="0" xfId="0" applyNumberFormat="1" applyFont="1" applyFill="1" applyAlignment="1">
      <alignment horizontal="center" vertical="center"/>
    </xf>
    <xf numFmtId="49" fontId="21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20" fillId="0" borderId="43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vertical="center"/>
    </xf>
    <xf numFmtId="0" fontId="17" fillId="0" borderId="49" xfId="0" applyFont="1" applyFill="1" applyBorder="1" applyAlignment="1">
      <alignment vertical="center"/>
    </xf>
    <xf numFmtId="0" fontId="17" fillId="0" borderId="49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/>
    </xf>
    <xf numFmtId="49" fontId="17" fillId="0" borderId="49" xfId="0" applyNumberFormat="1" applyFont="1" applyFill="1" applyBorder="1" applyAlignment="1">
      <alignment horizontal="center" vertical="center"/>
    </xf>
    <xf numFmtId="49" fontId="17" fillId="0" borderId="31" xfId="0" applyNumberFormat="1" applyFont="1" applyFill="1" applyBorder="1" applyAlignment="1">
      <alignment horizontal="center" vertical="center"/>
    </xf>
    <xf numFmtId="49" fontId="17" fillId="0" borderId="38" xfId="0" applyNumberFormat="1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vertical="center"/>
    </xf>
    <xf numFmtId="0" fontId="17" fillId="0" borderId="36" xfId="0" applyFont="1" applyFill="1" applyBorder="1" applyAlignment="1">
      <alignment vertical="center"/>
    </xf>
    <xf numFmtId="49" fontId="17" fillId="0" borderId="36" xfId="0" applyNumberFormat="1" applyFont="1" applyFill="1" applyBorder="1" applyAlignment="1">
      <alignment horizontal="center" vertical="center"/>
    </xf>
    <xf numFmtId="0" fontId="17" fillId="0" borderId="4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49" fontId="17" fillId="0" borderId="0" xfId="0" applyNumberFormat="1" applyFont="1" applyFill="1" applyAlignment="1">
      <alignment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17" fillId="0" borderId="0" xfId="0" applyFont="1" applyFill="1"/>
    <xf numFmtId="49" fontId="17" fillId="0" borderId="9" xfId="0" applyNumberFormat="1" applyFont="1" applyFill="1" applyBorder="1" applyAlignment="1">
      <alignment vertical="center"/>
    </xf>
    <xf numFmtId="49" fontId="17" fillId="0" borderId="0" xfId="0" applyNumberFormat="1" applyFont="1" applyFill="1" applyAlignment="1">
      <alignment horizontal="center"/>
    </xf>
    <xf numFmtId="49" fontId="17" fillId="0" borderId="9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/>
    <xf numFmtId="49" fontId="17" fillId="0" borderId="9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left"/>
    </xf>
    <xf numFmtId="0" fontId="17" fillId="0" borderId="0" xfId="0" applyFont="1" applyFill="1" applyBorder="1" applyAlignment="1">
      <alignment horizontal="left"/>
    </xf>
    <xf numFmtId="49" fontId="20" fillId="0" borderId="9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/>
    <xf numFmtId="0" fontId="24" fillId="0" borderId="0" xfId="1" applyFont="1" applyFill="1" applyBorder="1"/>
    <xf numFmtId="49" fontId="25" fillId="0" borderId="0" xfId="0" applyNumberFormat="1" applyFont="1" applyFill="1"/>
    <xf numFmtId="0" fontId="23" fillId="0" borderId="0" xfId="0" applyFont="1" applyFill="1"/>
    <xf numFmtId="0" fontId="20" fillId="0" borderId="43" xfId="0" applyFont="1" applyFill="1" applyBorder="1" applyAlignment="1">
      <alignment horizontal="left" vertical="center"/>
    </xf>
    <xf numFmtId="49" fontId="20" fillId="0" borderId="48" xfId="0" applyNumberFormat="1" applyFont="1" applyFill="1" applyBorder="1" applyAlignment="1">
      <alignment horizontal="left" vertical="center"/>
    </xf>
    <xf numFmtId="49" fontId="20" fillId="0" borderId="43" xfId="0" applyNumberFormat="1" applyFont="1" applyFill="1" applyBorder="1" applyAlignment="1">
      <alignment horizontal="left" vertical="center"/>
    </xf>
    <xf numFmtId="49" fontId="17" fillId="0" borderId="48" xfId="0" applyNumberFormat="1" applyFont="1" applyFill="1" applyBorder="1" applyAlignment="1">
      <alignment horizontal="left" vertical="center"/>
    </xf>
    <xf numFmtId="49" fontId="17" fillId="0" borderId="70" xfId="0" applyNumberFormat="1" applyFont="1" applyFill="1" applyBorder="1" applyAlignment="1">
      <alignment horizontal="left" vertical="center"/>
    </xf>
    <xf numFmtId="49" fontId="17" fillId="0" borderId="47" xfId="0" applyNumberFormat="1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top" wrapText="1"/>
    </xf>
    <xf numFmtId="0" fontId="15" fillId="0" borderId="0" xfId="0" applyFont="1" applyFill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3" fillId="0" borderId="0" xfId="0" applyFont="1" applyFill="1" applyAlignment="1">
      <alignment horizontal="left"/>
    </xf>
    <xf numFmtId="0" fontId="13" fillId="0" borderId="0" xfId="0" applyFont="1" applyFill="1" applyAlignment="1">
      <alignment vertical="top" wrapText="1"/>
    </xf>
    <xf numFmtId="0" fontId="13" fillId="0" borderId="1" xfId="0" applyFont="1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13" fillId="0" borderId="2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left" vertical="top"/>
    </xf>
    <xf numFmtId="49" fontId="20" fillId="0" borderId="70" xfId="0" applyNumberFormat="1" applyFont="1" applyFill="1" applyBorder="1" applyAlignment="1">
      <alignment horizontal="left" vertical="center"/>
    </xf>
    <xf numFmtId="49" fontId="20" fillId="0" borderId="51" xfId="0" applyNumberFormat="1" applyFont="1" applyFill="1" applyBorder="1" applyAlignment="1">
      <alignment horizontal="left" vertical="center"/>
    </xf>
    <xf numFmtId="49" fontId="17" fillId="0" borderId="44" xfId="0" applyNumberFormat="1" applyFont="1" applyFill="1" applyBorder="1" applyAlignment="1">
      <alignment horizontal="left" vertical="center"/>
    </xf>
    <xf numFmtId="49" fontId="20" fillId="0" borderId="46" xfId="0" applyNumberFormat="1" applyFont="1" applyFill="1" applyBorder="1" applyAlignment="1">
      <alignment horizontal="left" vertical="center"/>
    </xf>
    <xf numFmtId="49" fontId="20" fillId="0" borderId="50" xfId="0" applyNumberFormat="1" applyFont="1" applyFill="1" applyBorder="1" applyAlignment="1">
      <alignment horizontal="left" vertical="center"/>
    </xf>
    <xf numFmtId="49" fontId="35" fillId="0" borderId="16" xfId="0" applyNumberFormat="1" applyFont="1" applyFill="1" applyBorder="1" applyAlignment="1">
      <alignment horizontal="center" vertical="center"/>
    </xf>
    <xf numFmtId="49" fontId="35" fillId="0" borderId="14" xfId="0" applyNumberFormat="1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/>
    </xf>
    <xf numFmtId="49" fontId="17" fillId="0" borderId="45" xfId="0" applyNumberFormat="1" applyFont="1" applyFill="1" applyBorder="1" applyAlignment="1">
      <alignment horizontal="center" vertical="center"/>
    </xf>
    <xf numFmtId="49" fontId="35" fillId="0" borderId="65" xfId="0" applyNumberFormat="1" applyFont="1" applyFill="1" applyBorder="1" applyAlignment="1">
      <alignment horizontal="center" vertical="center"/>
    </xf>
    <xf numFmtId="49" fontId="35" fillId="0" borderId="4" xfId="0" applyNumberFormat="1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40" fillId="0" borderId="56" xfId="0" applyFont="1" applyFill="1" applyBorder="1" applyAlignment="1">
      <alignment horizontal="center" vertical="center"/>
    </xf>
    <xf numFmtId="0" fontId="40" fillId="0" borderId="9" xfId="0" applyFont="1" applyFill="1" applyBorder="1" applyAlignment="1">
      <alignment horizontal="center" vertical="center"/>
    </xf>
    <xf numFmtId="0" fontId="40" fillId="0" borderId="57" xfId="0" applyFont="1" applyFill="1" applyBorder="1" applyAlignment="1">
      <alignment horizontal="center" vertical="center"/>
    </xf>
    <xf numFmtId="0" fontId="40" fillId="0" borderId="56" xfId="0" applyFont="1" applyFill="1" applyBorder="1" applyAlignment="1">
      <alignment horizontal="left" vertical="center" wrapText="1"/>
    </xf>
    <xf numFmtId="0" fontId="40" fillId="0" borderId="9" xfId="0" applyFont="1" applyFill="1" applyBorder="1" applyAlignment="1">
      <alignment horizontal="left" vertical="center" wrapText="1"/>
    </xf>
    <xf numFmtId="0" fontId="40" fillId="0" borderId="55" xfId="0" applyFont="1" applyFill="1" applyBorder="1" applyAlignment="1">
      <alignment horizontal="left" vertical="center" wrapText="1"/>
    </xf>
    <xf numFmtId="49" fontId="40" fillId="0" borderId="56" xfId="0" applyNumberFormat="1" applyFont="1" applyFill="1" applyBorder="1" applyAlignment="1">
      <alignment horizontal="center" vertical="center" wrapText="1"/>
    </xf>
    <xf numFmtId="49" fontId="40" fillId="0" borderId="9" xfId="0" applyNumberFormat="1" applyFont="1" applyFill="1" applyBorder="1" applyAlignment="1">
      <alignment horizontal="center" vertical="center" wrapText="1"/>
    </xf>
    <xf numFmtId="0" fontId="40" fillId="0" borderId="9" xfId="0" applyFont="1" applyFill="1" applyBorder="1" applyAlignment="1">
      <alignment horizontal="center" vertical="center" wrapText="1"/>
    </xf>
    <xf numFmtId="0" fontId="40" fillId="0" borderId="55" xfId="0" applyFont="1" applyFill="1" applyBorder="1" applyAlignment="1">
      <alignment horizontal="center" vertical="center" wrapText="1"/>
    </xf>
    <xf numFmtId="0" fontId="40" fillId="0" borderId="54" xfId="0" applyFont="1" applyFill="1" applyBorder="1" applyAlignment="1">
      <alignment horizontal="center" vertical="center"/>
    </xf>
    <xf numFmtId="0" fontId="40" fillId="0" borderId="5" xfId="0" applyFont="1" applyFill="1" applyBorder="1" applyAlignment="1">
      <alignment horizontal="center" vertical="center"/>
    </xf>
    <xf numFmtId="0" fontId="40" fillId="0" borderId="62" xfId="0" applyFont="1" applyFill="1" applyBorder="1" applyAlignment="1">
      <alignment horizontal="center" vertical="center"/>
    </xf>
    <xf numFmtId="49" fontId="40" fillId="0" borderId="54" xfId="0" applyNumberFormat="1" applyFont="1" applyFill="1" applyBorder="1" applyAlignment="1">
      <alignment horizontal="center" vertical="center" wrapText="1"/>
    </xf>
    <xf numFmtId="49" fontId="40" fillId="0" borderId="5" xfId="0" applyNumberFormat="1" applyFont="1" applyFill="1" applyBorder="1" applyAlignment="1">
      <alignment horizontal="center" vertical="center" wrapText="1"/>
    </xf>
    <xf numFmtId="49" fontId="40" fillId="0" borderId="62" xfId="0" applyNumberFormat="1" applyFont="1" applyFill="1" applyBorder="1" applyAlignment="1">
      <alignment horizontal="center" vertical="center" wrapText="1"/>
    </xf>
    <xf numFmtId="49" fontId="40" fillId="0" borderId="55" xfId="0" applyNumberFormat="1" applyFont="1" applyFill="1" applyBorder="1" applyAlignment="1">
      <alignment horizontal="center" vertical="center" wrapText="1"/>
    </xf>
    <xf numFmtId="0" fontId="40" fillId="0" borderId="71" xfId="0" applyFont="1" applyFill="1" applyBorder="1" applyAlignment="1">
      <alignment horizontal="center" vertical="center"/>
    </xf>
    <xf numFmtId="0" fontId="40" fillId="0" borderId="72" xfId="0" applyFont="1" applyFill="1" applyBorder="1" applyAlignment="1">
      <alignment horizontal="center" vertical="center"/>
    </xf>
    <xf numFmtId="0" fontId="40" fillId="0" borderId="76" xfId="0" applyFont="1" applyFill="1" applyBorder="1" applyAlignment="1">
      <alignment horizontal="center" vertical="center"/>
    </xf>
    <xf numFmtId="0" fontId="40" fillId="0" borderId="71" xfId="0" applyFont="1" applyFill="1" applyBorder="1" applyAlignment="1">
      <alignment horizontal="left" vertical="center" wrapText="1"/>
    </xf>
    <xf numFmtId="0" fontId="40" fillId="0" borderId="72" xfId="0" applyFont="1" applyFill="1" applyBorder="1" applyAlignment="1">
      <alignment horizontal="left" vertical="center" wrapText="1"/>
    </xf>
    <xf numFmtId="0" fontId="40" fillId="0" borderId="76" xfId="0" applyFont="1" applyFill="1" applyBorder="1" applyAlignment="1">
      <alignment horizontal="left" vertical="center" wrapText="1"/>
    </xf>
    <xf numFmtId="49" fontId="40" fillId="0" borderId="71" xfId="0" applyNumberFormat="1" applyFont="1" applyFill="1" applyBorder="1" applyAlignment="1">
      <alignment horizontal="center" vertical="center" wrapText="1"/>
    </xf>
    <xf numFmtId="49" fontId="40" fillId="0" borderId="72" xfId="0" applyNumberFormat="1" applyFont="1" applyFill="1" applyBorder="1" applyAlignment="1">
      <alignment horizontal="center" vertical="center" wrapText="1"/>
    </xf>
    <xf numFmtId="49" fontId="40" fillId="0" borderId="76" xfId="0" applyNumberFormat="1" applyFont="1" applyFill="1" applyBorder="1" applyAlignment="1">
      <alignment horizontal="center" vertical="center" wrapText="1"/>
    </xf>
    <xf numFmtId="0" fontId="17" fillId="0" borderId="5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2" xfId="0" applyFont="1" applyFill="1" applyBorder="1" applyAlignment="1">
      <alignment horizontal="center" vertical="center" wrapText="1"/>
    </xf>
    <xf numFmtId="0" fontId="30" fillId="0" borderId="54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62" xfId="0" applyFont="1" applyFill="1" applyBorder="1" applyAlignment="1">
      <alignment horizontal="center" vertical="center" wrapText="1"/>
    </xf>
    <xf numFmtId="0" fontId="17" fillId="0" borderId="65" xfId="0" applyFont="1" applyFill="1" applyBorder="1" applyAlignment="1">
      <alignment horizontal="center" vertical="center" wrapText="1"/>
    </xf>
    <xf numFmtId="0" fontId="17" fillId="0" borderId="63" xfId="0" applyFont="1" applyFill="1" applyBorder="1" applyAlignment="1">
      <alignment horizontal="center" vertical="center" wrapText="1"/>
    </xf>
    <xf numFmtId="0" fontId="17" fillId="0" borderId="64" xfId="0" applyFont="1" applyFill="1" applyBorder="1" applyAlignment="1">
      <alignment horizontal="center" vertical="center" wrapText="1"/>
    </xf>
    <xf numFmtId="0" fontId="17" fillId="0" borderId="67" xfId="0" applyFont="1" applyFill="1" applyBorder="1" applyAlignment="1">
      <alignment horizontal="center" vertical="center" wrapText="1"/>
    </xf>
    <xf numFmtId="0" fontId="17" fillId="0" borderId="68" xfId="0" applyFont="1" applyFill="1" applyBorder="1" applyAlignment="1">
      <alignment horizontal="center" vertical="center" wrapText="1"/>
    </xf>
    <xf numFmtId="0" fontId="17" fillId="0" borderId="66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/>
    </xf>
    <xf numFmtId="0" fontId="26" fillId="0" borderId="14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/>
    </xf>
    <xf numFmtId="0" fontId="29" fillId="0" borderId="67" xfId="0" applyFont="1" applyFill="1" applyBorder="1" applyAlignment="1">
      <alignment horizontal="center" vertical="center" wrapText="1"/>
    </xf>
    <xf numFmtId="0" fontId="29" fillId="0" borderId="68" xfId="0" applyFont="1" applyFill="1" applyBorder="1" applyAlignment="1">
      <alignment horizontal="center" vertical="center" wrapText="1"/>
    </xf>
    <xf numFmtId="0" fontId="29" fillId="0" borderId="66" xfId="0" applyFont="1" applyFill="1" applyBorder="1" applyAlignment="1">
      <alignment horizontal="center" vertical="center" wrapText="1"/>
    </xf>
    <xf numFmtId="0" fontId="17" fillId="0" borderId="54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7" fillId="0" borderId="62" xfId="0" applyNumberFormat="1" applyFont="1" applyFill="1" applyBorder="1" applyAlignment="1">
      <alignment horizontal="center" vertical="center" wrapText="1"/>
    </xf>
    <xf numFmtId="0" fontId="27" fillId="0" borderId="54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62" xfId="0" applyFont="1" applyFill="1" applyBorder="1" applyAlignment="1">
      <alignment horizontal="center" vertical="center" wrapText="1"/>
    </xf>
    <xf numFmtId="0" fontId="20" fillId="0" borderId="40" xfId="0" applyFont="1" applyFill="1" applyBorder="1" applyAlignment="1">
      <alignment horizontal="center" vertical="center" textRotation="90"/>
    </xf>
    <xf numFmtId="0" fontId="20" fillId="0" borderId="42" xfId="0" applyFont="1" applyFill="1" applyBorder="1" applyAlignment="1">
      <alignment horizontal="center" vertical="center" textRotation="90"/>
    </xf>
    <xf numFmtId="0" fontId="20" fillId="0" borderId="39" xfId="0" applyFont="1" applyFill="1" applyBorder="1" applyAlignment="1">
      <alignment horizontal="center" vertical="center" textRotation="90"/>
    </xf>
    <xf numFmtId="0" fontId="20" fillId="0" borderId="7" xfId="0" applyFont="1" applyFill="1" applyBorder="1" applyAlignment="1">
      <alignment horizontal="center" vertical="center" textRotation="90"/>
    </xf>
    <xf numFmtId="0" fontId="20" fillId="0" borderId="0" xfId="0" applyFont="1" applyFill="1" applyBorder="1" applyAlignment="1">
      <alignment horizontal="center" vertical="center" textRotation="90"/>
    </xf>
    <xf numFmtId="0" fontId="20" fillId="0" borderId="6" xfId="0" applyFont="1" applyFill="1" applyBorder="1" applyAlignment="1">
      <alignment horizontal="center" vertical="center" textRotation="90"/>
    </xf>
    <xf numFmtId="0" fontId="20" fillId="0" borderId="20" xfId="0" applyFont="1" applyFill="1" applyBorder="1" applyAlignment="1">
      <alignment horizontal="center" vertical="center" textRotation="90"/>
    </xf>
    <xf numFmtId="0" fontId="20" fillId="0" borderId="17" xfId="0" applyFont="1" applyFill="1" applyBorder="1" applyAlignment="1">
      <alignment horizontal="center" vertical="center" textRotation="90"/>
    </xf>
    <xf numFmtId="0" fontId="20" fillId="0" borderId="30" xfId="0" applyFont="1" applyFill="1" applyBorder="1" applyAlignment="1">
      <alignment horizontal="center" vertical="center" textRotation="90"/>
    </xf>
    <xf numFmtId="0" fontId="17" fillId="0" borderId="67" xfId="0" applyFont="1" applyFill="1" applyBorder="1" applyAlignment="1">
      <alignment horizontal="center"/>
    </xf>
    <xf numFmtId="0" fontId="17" fillId="0" borderId="68" xfId="0" applyFont="1" applyFill="1" applyBorder="1" applyAlignment="1">
      <alignment horizontal="center"/>
    </xf>
    <xf numFmtId="0" fontId="17" fillId="0" borderId="66" xfId="0" applyFont="1" applyFill="1" applyBorder="1" applyAlignment="1">
      <alignment horizontal="center"/>
    </xf>
    <xf numFmtId="0" fontId="17" fillId="0" borderId="7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78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/>
    </xf>
    <xf numFmtId="0" fontId="13" fillId="0" borderId="0" xfId="0" applyFont="1" applyFill="1" applyAlignment="1">
      <alignment horizontal="left"/>
    </xf>
    <xf numFmtId="0" fontId="13" fillId="0" borderId="2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Fill="1" applyAlignment="1">
      <alignment horizontal="left" wrapText="1"/>
    </xf>
    <xf numFmtId="0" fontId="13" fillId="0" borderId="0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/>
    </xf>
    <xf numFmtId="0" fontId="16" fillId="0" borderId="5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Alignment="1">
      <alignment horizontal="left" vertical="top" wrapText="1"/>
    </xf>
    <xf numFmtId="0" fontId="40" fillId="0" borderId="56" xfId="0" applyFont="1" applyFill="1" applyBorder="1" applyAlignment="1">
      <alignment horizontal="center" vertical="center" wrapText="1"/>
    </xf>
    <xf numFmtId="0" fontId="40" fillId="0" borderId="57" xfId="0" applyFont="1" applyFill="1" applyBorder="1" applyAlignment="1">
      <alignment horizontal="left" vertical="center" wrapText="1"/>
    </xf>
    <xf numFmtId="0" fontId="40" fillId="0" borderId="32" xfId="0" applyFont="1" applyFill="1" applyBorder="1" applyAlignment="1">
      <alignment horizontal="center" vertical="center"/>
    </xf>
    <xf numFmtId="0" fontId="40" fillId="0" borderId="31" xfId="0" applyFont="1" applyFill="1" applyBorder="1" applyAlignment="1">
      <alignment horizontal="center" vertical="center"/>
    </xf>
    <xf numFmtId="0" fontId="40" fillId="0" borderId="11" xfId="0" applyFont="1" applyFill="1" applyBorder="1" applyAlignment="1">
      <alignment horizontal="center" vertical="center"/>
    </xf>
    <xf numFmtId="0" fontId="40" fillId="0" borderId="32" xfId="0" applyFont="1" applyFill="1" applyBorder="1" applyAlignment="1">
      <alignment horizontal="left" vertical="center" wrapText="1"/>
    </xf>
    <xf numFmtId="0" fontId="40" fillId="0" borderId="31" xfId="0" applyFont="1" applyFill="1" applyBorder="1" applyAlignment="1">
      <alignment horizontal="left" vertical="center" wrapText="1"/>
    </xf>
    <xf numFmtId="0" fontId="40" fillId="0" borderId="38" xfId="0" applyFont="1" applyFill="1" applyBorder="1" applyAlignment="1">
      <alignment horizontal="left" vertical="center" wrapText="1"/>
    </xf>
    <xf numFmtId="0" fontId="40" fillId="0" borderId="75" xfId="0" applyFont="1" applyFill="1" applyBorder="1" applyAlignment="1">
      <alignment horizontal="center" vertical="center"/>
    </xf>
    <xf numFmtId="0" fontId="40" fillId="0" borderId="24" xfId="0" applyFont="1" applyFill="1" applyBorder="1" applyAlignment="1">
      <alignment horizontal="center" vertical="center"/>
    </xf>
    <xf numFmtId="0" fontId="40" fillId="0" borderId="61" xfId="0" applyFont="1" applyFill="1" applyBorder="1" applyAlignment="1">
      <alignment horizontal="center" vertical="center"/>
    </xf>
    <xf numFmtId="0" fontId="40" fillId="0" borderId="75" xfId="0" applyFont="1" applyFill="1" applyBorder="1" applyAlignment="1">
      <alignment horizontal="left" vertical="center" wrapText="1"/>
    </xf>
    <xf numFmtId="0" fontId="40" fillId="0" borderId="24" xfId="0" applyFont="1" applyFill="1" applyBorder="1" applyAlignment="1">
      <alignment horizontal="left" vertical="center" wrapText="1"/>
    </xf>
    <xf numFmtId="0" fontId="40" fillId="0" borderId="61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left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/>
    </xf>
    <xf numFmtId="0" fontId="17" fillId="0" borderId="39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49" fontId="35" fillId="0" borderId="11" xfId="0" applyNumberFormat="1" applyFont="1" applyFill="1" applyBorder="1" applyAlignment="1">
      <alignment horizontal="center" vertical="center"/>
    </xf>
    <xf numFmtId="49" fontId="35" fillId="0" borderId="12" xfId="0" applyNumberFormat="1" applyFont="1" applyFill="1" applyBorder="1" applyAlignment="1">
      <alignment horizontal="center" vertical="center"/>
    </xf>
    <xf numFmtId="49" fontId="40" fillId="0" borderId="75" xfId="0" applyNumberFormat="1" applyFont="1" applyFill="1" applyBorder="1" applyAlignment="1">
      <alignment horizontal="center" vertical="center" wrapText="1"/>
    </xf>
    <xf numFmtId="49" fontId="40" fillId="0" borderId="24" xfId="0" applyNumberFormat="1" applyFont="1" applyFill="1" applyBorder="1" applyAlignment="1">
      <alignment horizontal="center" vertical="center" wrapText="1"/>
    </xf>
    <xf numFmtId="49" fontId="40" fillId="0" borderId="61" xfId="0" applyNumberFormat="1" applyFont="1" applyFill="1" applyBorder="1" applyAlignment="1">
      <alignment horizontal="center" vertical="center" wrapText="1"/>
    </xf>
    <xf numFmtId="0" fontId="40" fillId="0" borderId="55" xfId="0" applyFont="1" applyFill="1" applyBorder="1" applyAlignment="1">
      <alignment horizontal="center" vertical="center"/>
    </xf>
    <xf numFmtId="49" fontId="35" fillId="0" borderId="68" xfId="0" applyNumberFormat="1" applyFont="1" applyFill="1" applyBorder="1" applyAlignment="1">
      <alignment horizontal="center" vertical="center"/>
    </xf>
    <xf numFmtId="49" fontId="35" fillId="0" borderId="54" xfId="0" applyNumberFormat="1" applyFont="1" applyFill="1" applyBorder="1" applyAlignment="1">
      <alignment horizontal="center" vertical="center"/>
    </xf>
    <xf numFmtId="49" fontId="35" fillId="0" borderId="60" xfId="0" applyNumberFormat="1" applyFont="1" applyFill="1" applyBorder="1" applyAlignment="1">
      <alignment horizontal="center" vertical="center"/>
    </xf>
    <xf numFmtId="49" fontId="35" fillId="0" borderId="57" xfId="0" applyNumberFormat="1" applyFont="1" applyFill="1" applyBorder="1" applyAlignment="1">
      <alignment horizontal="center" vertical="center"/>
    </xf>
    <xf numFmtId="49" fontId="35" fillId="0" borderId="5" xfId="0" applyNumberFormat="1" applyFont="1" applyFill="1" applyBorder="1" applyAlignment="1">
      <alignment horizontal="center" vertical="center"/>
    </xf>
    <xf numFmtId="49" fontId="35" fillId="0" borderId="3" xfId="0" applyNumberFormat="1" applyFont="1" applyFill="1" applyBorder="1" applyAlignment="1">
      <alignment horizontal="center" vertical="center"/>
    </xf>
    <xf numFmtId="49" fontId="35" fillId="0" borderId="63" xfId="0" applyNumberFormat="1" applyFont="1" applyFill="1" applyBorder="1" applyAlignment="1">
      <alignment horizontal="center" vertical="center"/>
    </xf>
    <xf numFmtId="49" fontId="35" fillId="0" borderId="64" xfId="0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53" xfId="0" applyFont="1" applyFill="1" applyBorder="1" applyAlignment="1">
      <alignment horizontal="center" vertical="center"/>
    </xf>
    <xf numFmtId="0" fontId="40" fillId="0" borderId="19" xfId="0" applyFont="1" applyFill="1" applyBorder="1" applyAlignment="1">
      <alignment horizontal="center" vertical="center"/>
    </xf>
    <xf numFmtId="0" fontId="17" fillId="0" borderId="37" xfId="0" applyNumberFormat="1" applyFont="1" applyFill="1" applyBorder="1" applyAlignment="1">
      <alignment horizontal="center" vertical="center"/>
    </xf>
    <xf numFmtId="0" fontId="17" fillId="0" borderId="36" xfId="0" applyNumberFormat="1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59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0" fontId="17" fillId="0" borderId="56" xfId="0" applyFont="1" applyFill="1" applyBorder="1" applyAlignment="1">
      <alignment horizontal="center" vertical="center"/>
    </xf>
    <xf numFmtId="0" fontId="17" fillId="0" borderId="57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/>
    </xf>
    <xf numFmtId="49" fontId="20" fillId="0" borderId="21" xfId="0" applyNumberFormat="1" applyFont="1" applyFill="1" applyBorder="1" applyAlignment="1">
      <alignment horizontal="center" vertical="center"/>
    </xf>
    <xf numFmtId="49" fontId="20" fillId="0" borderId="23" xfId="0" applyNumberFormat="1" applyFont="1" applyFill="1" applyBorder="1" applyAlignment="1">
      <alignment horizontal="center" vertical="center"/>
    </xf>
    <xf numFmtId="0" fontId="20" fillId="0" borderId="73" xfId="0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49" fontId="17" fillId="0" borderId="12" xfId="0" applyNumberFormat="1" applyFont="1" applyFill="1" applyBorder="1" applyAlignment="1">
      <alignment horizontal="center" vertical="center"/>
    </xf>
    <xf numFmtId="49" fontId="17" fillId="0" borderId="38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20" fillId="0" borderId="74" xfId="0" applyFont="1" applyFill="1" applyBorder="1" applyAlignment="1">
      <alignment horizontal="center" vertical="center"/>
    </xf>
    <xf numFmtId="0" fontId="20" fillId="0" borderId="65" xfId="0" applyFont="1" applyFill="1" applyBorder="1" applyAlignment="1">
      <alignment horizontal="center" vertical="center"/>
    </xf>
    <xf numFmtId="0" fontId="20" fillId="0" borderId="63" xfId="0" applyFont="1" applyFill="1" applyBorder="1" applyAlignment="1">
      <alignment horizontal="center" vertical="center"/>
    </xf>
    <xf numFmtId="0" fontId="20" fillId="0" borderId="64" xfId="0" applyFont="1" applyFill="1" applyBorder="1" applyAlignment="1">
      <alignment horizontal="center" vertical="center"/>
    </xf>
    <xf numFmtId="0" fontId="20" fillId="0" borderId="5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62" xfId="0" applyFont="1" applyFill="1" applyBorder="1" applyAlignment="1">
      <alignment horizontal="center" vertical="center"/>
    </xf>
    <xf numFmtId="0" fontId="20" fillId="0" borderId="65" xfId="0" applyFont="1" applyFill="1" applyBorder="1" applyAlignment="1">
      <alignment horizontal="left" vertical="center" wrapText="1"/>
    </xf>
    <xf numFmtId="0" fontId="20" fillId="0" borderId="63" xfId="0" applyFont="1" applyFill="1" applyBorder="1" applyAlignment="1">
      <alignment horizontal="left" vertical="center" wrapText="1"/>
    </xf>
    <xf numFmtId="0" fontId="20" fillId="0" borderId="64" xfId="0" applyFont="1" applyFill="1" applyBorder="1" applyAlignment="1">
      <alignment horizontal="left" vertical="center" wrapText="1"/>
    </xf>
    <xf numFmtId="0" fontId="20" fillId="0" borderId="22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38" fillId="0" borderId="16" xfId="0" applyFont="1" applyFill="1" applyBorder="1" applyAlignment="1">
      <alignment horizontal="center" vertical="center" wrapText="1"/>
    </xf>
    <xf numFmtId="0" fontId="38" fillId="0" borderId="14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49" fontId="40" fillId="0" borderId="32" xfId="0" applyNumberFormat="1" applyFont="1" applyFill="1" applyBorder="1" applyAlignment="1">
      <alignment horizontal="center" vertical="center" wrapText="1"/>
    </xf>
    <xf numFmtId="49" fontId="40" fillId="0" borderId="31" xfId="0" applyNumberFormat="1" applyFont="1" applyFill="1" applyBorder="1" applyAlignment="1">
      <alignment horizontal="center" vertical="center" wrapText="1"/>
    </xf>
    <xf numFmtId="49" fontId="40" fillId="0" borderId="38" xfId="0" applyNumberFormat="1" applyFont="1" applyFill="1" applyBorder="1" applyAlignment="1">
      <alignment horizontal="center" vertical="center" wrapText="1"/>
    </xf>
    <xf numFmtId="0" fontId="40" fillId="0" borderId="54" xfId="0" applyFont="1" applyFill="1" applyBorder="1" applyAlignment="1">
      <alignment horizontal="left" vertical="center" wrapText="1"/>
    </xf>
    <xf numFmtId="0" fontId="40" fillId="0" borderId="5" xfId="0" applyFont="1" applyFill="1" applyBorder="1" applyAlignment="1">
      <alignment horizontal="left" vertical="center" wrapText="1"/>
    </xf>
    <xf numFmtId="0" fontId="40" fillId="0" borderId="62" xfId="0" applyFont="1" applyFill="1" applyBorder="1" applyAlignment="1">
      <alignment horizontal="left" vertical="center" wrapText="1"/>
    </xf>
    <xf numFmtId="0" fontId="40" fillId="0" borderId="24" xfId="0" applyFont="1" applyFill="1" applyBorder="1" applyAlignment="1">
      <alignment horizontal="center" vertical="center" wrapText="1"/>
    </xf>
    <xf numFmtId="0" fontId="40" fillId="0" borderId="61" xfId="0" applyFont="1" applyFill="1" applyBorder="1" applyAlignment="1">
      <alignment horizontal="center" vertical="center" wrapText="1"/>
    </xf>
    <xf numFmtId="0" fontId="17" fillId="0" borderId="45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17" fillId="0" borderId="67" xfId="0" applyFont="1" applyFill="1" applyBorder="1" applyAlignment="1">
      <alignment horizontal="left" vertical="center" wrapText="1"/>
    </xf>
    <xf numFmtId="0" fontId="17" fillId="0" borderId="68" xfId="0" applyFont="1" applyFill="1" applyBorder="1" applyAlignment="1">
      <alignment horizontal="left" vertical="center" wrapText="1"/>
    </xf>
    <xf numFmtId="0" fontId="17" fillId="0" borderId="66" xfId="0" applyFont="1" applyFill="1" applyBorder="1" applyAlignment="1">
      <alignment horizontal="left" vertical="center" wrapText="1"/>
    </xf>
    <xf numFmtId="0" fontId="17" fillId="0" borderId="54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62" xfId="0" applyFont="1" applyFill="1" applyBorder="1" applyAlignment="1">
      <alignment horizontal="left" vertical="center" wrapText="1"/>
    </xf>
    <xf numFmtId="0" fontId="17" fillId="0" borderId="65" xfId="0" applyFont="1" applyFill="1" applyBorder="1" applyAlignment="1">
      <alignment horizontal="left" vertical="center" wrapText="1"/>
    </xf>
    <xf numFmtId="0" fontId="17" fillId="0" borderId="63" xfId="0" applyFont="1" applyFill="1" applyBorder="1" applyAlignment="1">
      <alignment horizontal="left" vertical="center" wrapText="1"/>
    </xf>
    <xf numFmtId="0" fontId="17" fillId="0" borderId="64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20" fillId="0" borderId="67" xfId="0" applyFont="1" applyFill="1" applyBorder="1" applyAlignment="1">
      <alignment horizontal="left" wrapText="1"/>
    </xf>
    <xf numFmtId="0" fontId="20" fillId="0" borderId="68" xfId="0" applyFont="1" applyFill="1" applyBorder="1" applyAlignment="1">
      <alignment horizontal="left" wrapText="1"/>
    </xf>
    <xf numFmtId="0" fontId="20" fillId="0" borderId="66" xfId="0" applyFont="1" applyFill="1" applyBorder="1" applyAlignment="1">
      <alignment horizontal="left" wrapText="1"/>
    </xf>
    <xf numFmtId="0" fontId="20" fillId="0" borderId="5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62" xfId="0" applyFont="1" applyFill="1" applyBorder="1" applyAlignment="1">
      <alignment horizontal="left" vertical="center" wrapText="1"/>
    </xf>
    <xf numFmtId="0" fontId="17" fillId="0" borderId="60" xfId="0" applyNumberFormat="1" applyFont="1" applyFill="1" applyBorder="1" applyAlignment="1">
      <alignment horizontal="center" vertical="center"/>
    </xf>
    <xf numFmtId="0" fontId="17" fillId="0" borderId="57" xfId="0" applyNumberFormat="1" applyFont="1" applyFill="1" applyBorder="1" applyAlignment="1">
      <alignment horizontal="center" vertical="center"/>
    </xf>
    <xf numFmtId="0" fontId="17" fillId="0" borderId="55" xfId="0" applyNumberFormat="1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left" vertical="center"/>
    </xf>
    <xf numFmtId="0" fontId="20" fillId="0" borderId="14" xfId="0" applyFont="1" applyFill="1" applyBorder="1" applyAlignment="1">
      <alignment horizontal="left" vertical="center"/>
    </xf>
    <xf numFmtId="0" fontId="20" fillId="0" borderId="13" xfId="0" applyFont="1" applyFill="1" applyBorder="1" applyAlignment="1">
      <alignment horizontal="left" vertical="center"/>
    </xf>
    <xf numFmtId="0" fontId="17" fillId="0" borderId="58" xfId="0" applyFont="1" applyFill="1" applyBorder="1" applyAlignment="1">
      <alignment horizontal="center" vertical="center"/>
    </xf>
    <xf numFmtId="0" fontId="30" fillId="0" borderId="9" xfId="0" applyNumberFormat="1" applyFont="1" applyFill="1" applyBorder="1" applyAlignment="1">
      <alignment horizontal="center" vertical="center"/>
    </xf>
    <xf numFmtId="0" fontId="31" fillId="0" borderId="9" xfId="0" applyNumberFormat="1" applyFont="1" applyFill="1" applyBorder="1" applyAlignment="1">
      <alignment horizontal="center" vertical="center"/>
    </xf>
    <xf numFmtId="0" fontId="17" fillId="0" borderId="56" xfId="0" applyNumberFormat="1" applyFont="1" applyFill="1" applyBorder="1" applyAlignment="1">
      <alignment horizontal="center" vertical="center"/>
    </xf>
    <xf numFmtId="0" fontId="31" fillId="0" borderId="60" xfId="0" applyNumberFormat="1" applyFont="1" applyFill="1" applyBorder="1" applyAlignment="1">
      <alignment horizontal="center" vertical="center"/>
    </xf>
    <xf numFmtId="0" fontId="31" fillId="0" borderId="55" xfId="0" applyNumberFormat="1" applyFont="1" applyFill="1" applyBorder="1" applyAlignment="1">
      <alignment horizontal="center" vertical="center"/>
    </xf>
    <xf numFmtId="0" fontId="31" fillId="0" borderId="56" xfId="0" applyNumberFormat="1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/>
    </xf>
    <xf numFmtId="0" fontId="17" fillId="0" borderId="9" xfId="0" applyNumberFormat="1" applyFont="1" applyFill="1" applyBorder="1" applyAlignment="1">
      <alignment horizontal="center" vertical="center"/>
    </xf>
    <xf numFmtId="0" fontId="17" fillId="0" borderId="52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horizontal="left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3" xfId="0" applyFont="1" applyFill="1" applyBorder="1" applyAlignment="1">
      <alignment horizontal="center" vertical="center"/>
    </xf>
    <xf numFmtId="0" fontId="27" fillId="0" borderId="9" xfId="0" applyNumberFormat="1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center" vertical="center"/>
    </xf>
    <xf numFmtId="0" fontId="27" fillId="0" borderId="60" xfId="0" applyFont="1" applyFill="1" applyBorder="1" applyAlignment="1">
      <alignment horizontal="center" vertical="center"/>
    </xf>
    <xf numFmtId="0" fontId="27" fillId="0" borderId="55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27" fillId="0" borderId="58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9" fillId="0" borderId="60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30" fillId="0" borderId="60" xfId="0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/>
    </xf>
    <xf numFmtId="0" fontId="17" fillId="0" borderId="73" xfId="0" applyNumberFormat="1" applyFont="1" applyFill="1" applyBorder="1" applyAlignment="1">
      <alignment horizontal="center" vertical="center"/>
    </xf>
    <xf numFmtId="0" fontId="17" fillId="0" borderId="49" xfId="0" applyNumberFormat="1" applyFont="1" applyFill="1" applyBorder="1" applyAlignment="1">
      <alignment horizontal="center" vertical="center"/>
    </xf>
    <xf numFmtId="0" fontId="31" fillId="0" borderId="60" xfId="0" applyFont="1" applyFill="1" applyBorder="1" applyAlignment="1">
      <alignment horizontal="center" vertical="center"/>
    </xf>
    <xf numFmtId="0" fontId="31" fillId="0" borderId="55" xfId="0" applyFont="1" applyFill="1" applyBorder="1" applyAlignment="1">
      <alignment horizontal="center" vertical="center"/>
    </xf>
    <xf numFmtId="0" fontId="29" fillId="0" borderId="57" xfId="0" applyFont="1" applyFill="1" applyBorder="1" applyAlignment="1">
      <alignment horizontal="center" vertical="center"/>
    </xf>
    <xf numFmtId="0" fontId="27" fillId="0" borderId="8" xfId="0" applyNumberFormat="1" applyFont="1" applyFill="1" applyBorder="1" applyAlignment="1">
      <alignment horizontal="center" vertical="center"/>
    </xf>
    <xf numFmtId="0" fontId="27" fillId="0" borderId="10" xfId="0" applyNumberFormat="1" applyFont="1" applyFill="1" applyBorder="1" applyAlignment="1">
      <alignment horizontal="center" vertical="center"/>
    </xf>
    <xf numFmtId="0" fontId="27" fillId="0" borderId="56" xfId="0" applyFont="1" applyFill="1" applyBorder="1" applyAlignment="1">
      <alignment horizontal="center" vertical="center"/>
    </xf>
    <xf numFmtId="0" fontId="27" fillId="0" borderId="57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31" fillId="0" borderId="57" xfId="0" applyFont="1" applyFill="1" applyBorder="1" applyAlignment="1">
      <alignment horizontal="center" vertical="center"/>
    </xf>
    <xf numFmtId="0" fontId="17" fillId="0" borderId="60" xfId="0" applyFont="1" applyFill="1" applyBorder="1" applyAlignment="1">
      <alignment horizontal="center" vertical="center"/>
    </xf>
    <xf numFmtId="0" fontId="17" fillId="0" borderId="55" xfId="0" applyFont="1" applyFill="1" applyBorder="1" applyAlignment="1">
      <alignment horizontal="center" vertical="center"/>
    </xf>
    <xf numFmtId="0" fontId="27" fillId="0" borderId="56" xfId="0" applyNumberFormat="1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center" vertical="center"/>
    </xf>
    <xf numFmtId="0" fontId="31" fillId="0" borderId="56" xfId="0" applyFont="1" applyFill="1" applyBorder="1" applyAlignment="1">
      <alignment horizontal="center" vertical="center"/>
    </xf>
    <xf numFmtId="0" fontId="27" fillId="0" borderId="25" xfId="0" applyNumberFormat="1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/>
    </xf>
    <xf numFmtId="0" fontId="17" fillId="0" borderId="4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2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30" fillId="0" borderId="57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7" fillId="0" borderId="61" xfId="0" applyFont="1" applyFill="1" applyBorder="1" applyAlignment="1">
      <alignment horizontal="center" vertical="center"/>
    </xf>
    <xf numFmtId="0" fontId="30" fillId="0" borderId="75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center"/>
    </xf>
    <xf numFmtId="0" fontId="30" fillId="0" borderId="61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75" xfId="0" applyFont="1" applyFill="1" applyBorder="1" applyAlignment="1">
      <alignment horizontal="center" vertical="center"/>
    </xf>
    <xf numFmtId="1" fontId="17" fillId="0" borderId="9" xfId="0" applyNumberFormat="1" applyFont="1" applyFill="1" applyBorder="1" applyAlignment="1">
      <alignment horizontal="center" vertical="center"/>
    </xf>
    <xf numFmtId="0" fontId="27" fillId="0" borderId="33" xfId="0" applyFont="1" applyFill="1" applyBorder="1" applyAlignment="1">
      <alignment horizontal="center" vertical="center"/>
    </xf>
    <xf numFmtId="0" fontId="27" fillId="0" borderId="49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7" fillId="0" borderId="31" xfId="0" applyFont="1" applyFill="1" applyBorder="1" applyAlignment="1">
      <alignment horizontal="center" vertical="center"/>
    </xf>
    <xf numFmtId="0" fontId="27" fillId="0" borderId="32" xfId="0" applyFont="1" applyFill="1" applyBorder="1" applyAlignment="1">
      <alignment horizontal="center" vertical="center"/>
    </xf>
    <xf numFmtId="0" fontId="27" fillId="0" borderId="38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79" xfId="0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 textRotation="90"/>
    </xf>
    <xf numFmtId="0" fontId="17" fillId="0" borderId="39" xfId="0" applyFont="1" applyFill="1" applyBorder="1" applyAlignment="1">
      <alignment horizontal="center" vertical="center" textRotation="90"/>
    </xf>
    <xf numFmtId="0" fontId="17" fillId="0" borderId="0" xfId="0" applyFont="1" applyFill="1" applyBorder="1" applyAlignment="1">
      <alignment horizontal="center" vertical="center" textRotation="90"/>
    </xf>
    <xf numFmtId="0" fontId="17" fillId="0" borderId="6" xfId="0" applyFont="1" applyFill="1" applyBorder="1" applyAlignment="1">
      <alignment horizontal="center" vertical="center" textRotation="90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8" fillId="0" borderId="49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textRotation="90"/>
    </xf>
    <xf numFmtId="0" fontId="17" fillId="0" borderId="34" xfId="0" applyFont="1" applyFill="1" applyBorder="1" applyAlignment="1">
      <alignment horizontal="center" vertical="center" textRotation="90"/>
    </xf>
    <xf numFmtId="0" fontId="17" fillId="0" borderId="41" xfId="0" applyFont="1" applyFill="1" applyBorder="1" applyAlignment="1">
      <alignment horizontal="center" vertical="center" textRotation="90"/>
    </xf>
    <xf numFmtId="0" fontId="17" fillId="0" borderId="15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center" textRotation="90"/>
    </xf>
    <xf numFmtId="0" fontId="17" fillId="0" borderId="42" xfId="0" applyFont="1" applyFill="1" applyBorder="1" applyAlignment="1">
      <alignment horizontal="center" textRotation="90"/>
    </xf>
    <xf numFmtId="0" fontId="17" fillId="0" borderId="31" xfId="0" applyFont="1" applyFill="1" applyBorder="1" applyAlignment="1">
      <alignment horizontal="center" vertical="center" textRotation="90"/>
    </xf>
    <xf numFmtId="0" fontId="17" fillId="0" borderId="33" xfId="0" applyFont="1" applyFill="1" applyBorder="1" applyAlignment="1">
      <alignment horizontal="center" vertical="center" textRotation="90"/>
    </xf>
    <xf numFmtId="0" fontId="17" fillId="0" borderId="35" xfId="0" applyFont="1" applyFill="1" applyBorder="1" applyAlignment="1">
      <alignment horizontal="center" vertical="center" textRotation="90"/>
    </xf>
    <xf numFmtId="0" fontId="17" fillId="0" borderId="29" xfId="0" applyFont="1" applyFill="1" applyBorder="1" applyAlignment="1">
      <alignment horizontal="center" vertical="center" textRotation="90"/>
    </xf>
    <xf numFmtId="0" fontId="17" fillId="0" borderId="30" xfId="0" applyFont="1" applyFill="1" applyBorder="1" applyAlignment="1">
      <alignment horizontal="center" vertical="center" textRotation="90"/>
    </xf>
    <xf numFmtId="0" fontId="17" fillId="0" borderId="68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top" wrapText="1"/>
    </xf>
    <xf numFmtId="0" fontId="13" fillId="0" borderId="0" xfId="0" applyFont="1" applyFill="1" applyAlignment="1">
      <alignment horizontal="center" vertical="center"/>
    </xf>
    <xf numFmtId="0" fontId="18" fillId="0" borderId="51" xfId="0" applyFont="1" applyFill="1" applyBorder="1" applyAlignment="1">
      <alignment horizontal="center" vertical="center" textRotation="255"/>
    </xf>
    <xf numFmtId="0" fontId="18" fillId="0" borderId="50" xfId="0" applyFont="1" applyFill="1" applyBorder="1" applyAlignment="1">
      <alignment horizontal="center" vertical="center" textRotation="255"/>
    </xf>
    <xf numFmtId="0" fontId="17" fillId="0" borderId="67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textRotation="90"/>
    </xf>
    <xf numFmtId="0" fontId="17" fillId="0" borderId="33" xfId="0" applyFont="1" applyFill="1" applyBorder="1" applyAlignment="1">
      <alignment horizontal="center" textRotation="90"/>
    </xf>
    <xf numFmtId="0" fontId="17" fillId="0" borderId="39" xfId="0" applyFont="1" applyFill="1" applyBorder="1" applyAlignment="1">
      <alignment horizontal="center" textRotation="90"/>
    </xf>
    <xf numFmtId="0" fontId="17" fillId="0" borderId="32" xfId="0" applyFont="1" applyFill="1" applyBorder="1" applyAlignment="1">
      <alignment horizontal="center" vertical="center" textRotation="90"/>
    </xf>
    <xf numFmtId="0" fontId="17" fillId="0" borderId="16" xfId="0" applyFont="1" applyFill="1" applyBorder="1" applyAlignment="1">
      <alignment horizontal="center" textRotation="90"/>
    </xf>
    <xf numFmtId="0" fontId="17" fillId="0" borderId="14" xfId="0" applyFont="1" applyFill="1" applyBorder="1" applyAlignment="1">
      <alignment horizontal="center" textRotation="90"/>
    </xf>
    <xf numFmtId="0" fontId="13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left" vertical="top"/>
    </xf>
    <xf numFmtId="0" fontId="17" fillId="0" borderId="51" xfId="0" applyFont="1" applyFill="1" applyBorder="1" applyAlignment="1">
      <alignment horizontal="center" textRotation="90"/>
    </xf>
    <xf numFmtId="0" fontId="17" fillId="0" borderId="50" xfId="0" applyFont="1" applyFill="1" applyBorder="1" applyAlignment="1">
      <alignment horizontal="center" textRotation="90"/>
    </xf>
    <xf numFmtId="0" fontId="17" fillId="0" borderId="73" xfId="0" applyFont="1" applyFill="1" applyBorder="1" applyAlignment="1">
      <alignment horizontal="center" textRotation="90"/>
    </xf>
    <xf numFmtId="0" fontId="17" fillId="0" borderId="28" xfId="0" applyFont="1" applyFill="1" applyBorder="1" applyAlignment="1">
      <alignment horizontal="center" textRotation="90"/>
    </xf>
    <xf numFmtId="0" fontId="17" fillId="0" borderId="49" xfId="0" applyFont="1" applyFill="1" applyBorder="1" applyAlignment="1">
      <alignment horizontal="center" textRotation="90"/>
    </xf>
    <xf numFmtId="0" fontId="17" fillId="0" borderId="27" xfId="0" applyFont="1" applyFill="1" applyBorder="1" applyAlignment="1">
      <alignment horizontal="center" textRotation="90"/>
    </xf>
    <xf numFmtId="0" fontId="17" fillId="0" borderId="66" xfId="0" applyFont="1" applyFill="1" applyBorder="1" applyAlignment="1">
      <alignment horizontal="center" vertical="center"/>
    </xf>
    <xf numFmtId="0" fontId="17" fillId="0" borderId="74" xfId="0" applyFont="1" applyFill="1" applyBorder="1" applyAlignment="1">
      <alignment horizontal="center" textRotation="90"/>
    </xf>
    <xf numFmtId="0" fontId="17" fillId="0" borderId="26" xfId="0" applyFont="1" applyFill="1" applyBorder="1" applyAlignment="1">
      <alignment horizontal="center" textRotation="90"/>
    </xf>
    <xf numFmtId="0" fontId="40" fillId="0" borderId="37" xfId="0" applyFont="1" applyFill="1" applyBorder="1" applyAlignment="1">
      <alignment horizontal="center" vertical="center"/>
    </xf>
    <xf numFmtId="0" fontId="40" fillId="0" borderId="36" xfId="0" applyFont="1" applyFill="1" applyBorder="1" applyAlignment="1">
      <alignment horizontal="center" vertical="center"/>
    </xf>
    <xf numFmtId="0" fontId="40" fillId="0" borderId="45" xfId="0" applyFont="1" applyFill="1" applyBorder="1" applyAlignment="1">
      <alignment horizontal="center" vertical="center"/>
    </xf>
    <xf numFmtId="0" fontId="40" fillId="0" borderId="37" xfId="0" applyFont="1" applyFill="1" applyBorder="1" applyAlignment="1">
      <alignment horizontal="left" vertical="center" wrapText="1"/>
    </xf>
    <xf numFmtId="0" fontId="40" fillId="0" borderId="36" xfId="0" applyFont="1" applyFill="1" applyBorder="1" applyAlignment="1">
      <alignment horizontal="left" vertical="center" wrapText="1"/>
    </xf>
    <xf numFmtId="0" fontId="40" fillId="0" borderId="45" xfId="0" applyFont="1" applyFill="1" applyBorder="1" applyAlignment="1">
      <alignment horizontal="left" vertical="center" wrapText="1"/>
    </xf>
    <xf numFmtId="0" fontId="40" fillId="0" borderId="5" xfId="0" applyFont="1" applyFill="1" applyBorder="1" applyAlignment="1">
      <alignment horizontal="left" vertical="center"/>
    </xf>
    <xf numFmtId="0" fontId="40" fillId="0" borderId="62" xfId="0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left" wrapText="1"/>
    </xf>
    <xf numFmtId="0" fontId="40" fillId="0" borderId="19" xfId="0" applyFont="1" applyFill="1" applyBorder="1" applyAlignment="1">
      <alignment horizontal="left" vertical="center" wrapText="1"/>
    </xf>
    <xf numFmtId="49" fontId="40" fillId="0" borderId="73" xfId="0" applyNumberFormat="1" applyFont="1" applyFill="1" applyBorder="1" applyAlignment="1">
      <alignment horizontal="center" vertical="center" wrapText="1"/>
    </xf>
    <xf numFmtId="49" fontId="40" fillId="0" borderId="49" xfId="0" applyNumberFormat="1" applyFont="1" applyFill="1" applyBorder="1" applyAlignment="1">
      <alignment horizontal="center" vertical="center" wrapText="1"/>
    </xf>
    <xf numFmtId="49" fontId="40" fillId="0" borderId="74" xfId="0" applyNumberFormat="1" applyFont="1" applyFill="1" applyBorder="1" applyAlignment="1">
      <alignment horizontal="center" vertical="center" wrapText="1"/>
    </xf>
    <xf numFmtId="0" fontId="39" fillId="0" borderId="40" xfId="0" applyFont="1" applyFill="1" applyBorder="1" applyAlignment="1">
      <alignment horizontal="center" vertical="center" wrapText="1"/>
    </xf>
    <xf numFmtId="0" fontId="39" fillId="0" borderId="42" xfId="0" applyFont="1" applyFill="1" applyBorder="1" applyAlignment="1">
      <alignment horizontal="center" vertical="center" wrapText="1"/>
    </xf>
    <xf numFmtId="0" fontId="39" fillId="0" borderId="39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/>
    </xf>
    <xf numFmtId="0" fontId="40" fillId="0" borderId="73" xfId="0" applyFont="1" applyFill="1" applyBorder="1" applyAlignment="1">
      <alignment horizontal="center" vertical="center"/>
    </xf>
    <xf numFmtId="0" fontId="40" fillId="0" borderId="49" xfId="0" applyFont="1" applyFill="1" applyBorder="1" applyAlignment="1">
      <alignment horizontal="center" vertical="center"/>
    </xf>
    <xf numFmtId="0" fontId="40" fillId="0" borderId="74" xfId="0" applyFont="1" applyFill="1" applyBorder="1" applyAlignment="1">
      <alignment horizontal="center" vertical="center"/>
    </xf>
    <xf numFmtId="49" fontId="40" fillId="0" borderId="37" xfId="0" applyNumberFormat="1" applyFont="1" applyFill="1" applyBorder="1" applyAlignment="1">
      <alignment horizontal="center" vertical="center" wrapText="1"/>
    </xf>
    <xf numFmtId="49" fontId="40" fillId="0" borderId="36" xfId="0" applyNumberFormat="1" applyFont="1" applyFill="1" applyBorder="1" applyAlignment="1">
      <alignment horizontal="center" vertical="center" wrapText="1"/>
    </xf>
    <xf numFmtId="49" fontId="40" fillId="0" borderId="45" xfId="0" applyNumberFormat="1" applyFont="1" applyFill="1" applyBorder="1" applyAlignment="1">
      <alignment horizontal="center" vertical="center" wrapText="1"/>
    </xf>
    <xf numFmtId="0" fontId="39" fillId="0" borderId="42" xfId="0" applyFont="1" applyFill="1" applyBorder="1" applyAlignment="1">
      <alignment horizontal="center" vertical="center"/>
    </xf>
    <xf numFmtId="0" fontId="40" fillId="0" borderId="38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/>
    </xf>
    <xf numFmtId="0" fontId="40" fillId="0" borderId="73" xfId="0" applyFont="1" applyFill="1" applyBorder="1" applyAlignment="1">
      <alignment horizontal="left" vertical="center" wrapText="1"/>
    </xf>
    <xf numFmtId="0" fontId="40" fillId="0" borderId="49" xfId="0" applyFont="1" applyFill="1" applyBorder="1" applyAlignment="1">
      <alignment horizontal="left" vertical="center" wrapText="1"/>
    </xf>
    <xf numFmtId="0" fontId="40" fillId="0" borderId="74" xfId="0" applyFont="1" applyFill="1" applyBorder="1" applyAlignment="1">
      <alignment horizontal="left" vertical="center" wrapText="1"/>
    </xf>
    <xf numFmtId="0" fontId="20" fillId="0" borderId="51" xfId="0" applyFont="1" applyFill="1" applyBorder="1" applyAlignment="1">
      <alignment horizontal="center" vertical="center" wrapText="1"/>
    </xf>
    <xf numFmtId="0" fontId="20" fillId="0" borderId="69" xfId="0" applyFont="1" applyFill="1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center" vertical="center" textRotation="90"/>
    </xf>
    <xf numFmtId="0" fontId="17" fillId="0" borderId="20" xfId="0" applyFont="1" applyFill="1" applyBorder="1" applyAlignment="1">
      <alignment horizontal="center" vertical="center" textRotation="90"/>
    </xf>
    <xf numFmtId="0" fontId="17" fillId="0" borderId="52" xfId="0" applyFont="1" applyFill="1" applyBorder="1" applyAlignment="1">
      <alignment horizontal="center" vertical="center" textRotation="90"/>
    </xf>
    <xf numFmtId="0" fontId="29" fillId="0" borderId="56" xfId="0" applyFont="1" applyFill="1" applyBorder="1" applyAlignment="1">
      <alignment horizontal="center" vertical="center"/>
    </xf>
    <xf numFmtId="0" fontId="29" fillId="0" borderId="55" xfId="0" applyFont="1" applyFill="1" applyBorder="1" applyAlignment="1">
      <alignment horizontal="center" vertical="center"/>
    </xf>
    <xf numFmtId="0" fontId="30" fillId="0" borderId="56" xfId="0" applyFont="1" applyFill="1" applyBorder="1" applyAlignment="1">
      <alignment horizontal="center" vertical="center"/>
    </xf>
    <xf numFmtId="0" fontId="30" fillId="0" borderId="55" xfId="0" applyFont="1" applyFill="1" applyBorder="1" applyAlignment="1">
      <alignment horizontal="center" vertical="center"/>
    </xf>
    <xf numFmtId="0" fontId="32" fillId="0" borderId="56" xfId="0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/>
    </xf>
    <xf numFmtId="0" fontId="33" fillId="0" borderId="22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27" fillId="0" borderId="59" xfId="0" applyNumberFormat="1" applyFont="1" applyFill="1" applyBorder="1" applyAlignment="1">
      <alignment horizontal="center" vertical="center"/>
    </xf>
    <xf numFmtId="0" fontId="27" fillId="0" borderId="60" xfId="0" applyNumberFormat="1" applyFont="1" applyFill="1" applyBorder="1" applyAlignment="1">
      <alignment horizontal="center" vertical="center"/>
    </xf>
    <xf numFmtId="0" fontId="27" fillId="0" borderId="57" xfId="0" applyNumberFormat="1" applyFont="1" applyFill="1" applyBorder="1" applyAlignment="1">
      <alignment horizontal="center" vertical="center"/>
    </xf>
    <xf numFmtId="0" fontId="27" fillId="0" borderId="55" xfId="0" applyNumberFormat="1" applyFont="1" applyFill="1" applyBorder="1" applyAlignment="1">
      <alignment horizontal="center" vertical="center"/>
    </xf>
    <xf numFmtId="0" fontId="30" fillId="0" borderId="60" xfId="0" applyNumberFormat="1" applyFont="1" applyFill="1" applyBorder="1" applyAlignment="1">
      <alignment horizontal="center" vertical="center"/>
    </xf>
    <xf numFmtId="0" fontId="30" fillId="0" borderId="55" xfId="0" applyNumberFormat="1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/>
    </xf>
    <xf numFmtId="0" fontId="34" fillId="0" borderId="23" xfId="0" applyFont="1" applyFill="1" applyBorder="1" applyAlignment="1">
      <alignment horizontal="center"/>
    </xf>
    <xf numFmtId="0" fontId="17" fillId="0" borderId="54" xfId="0" applyNumberFormat="1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34" xfId="0" applyFont="1" applyFill="1" applyBorder="1" applyAlignment="1">
      <alignment horizontal="center" vertical="center"/>
    </xf>
    <xf numFmtId="0" fontId="27" fillId="0" borderId="59" xfId="0" applyFont="1" applyFill="1" applyBorder="1" applyAlignment="1">
      <alignment horizontal="center" vertical="center"/>
    </xf>
    <xf numFmtId="49" fontId="20" fillId="0" borderId="33" xfId="0" applyNumberFormat="1" applyFont="1" applyFill="1" applyBorder="1" applyAlignment="1">
      <alignment horizontal="center" vertical="center"/>
    </xf>
    <xf numFmtId="49" fontId="20" fillId="0" borderId="74" xfId="0" applyNumberFormat="1" applyFont="1" applyFill="1" applyBorder="1" applyAlignment="1">
      <alignment horizontal="center" vertical="center"/>
    </xf>
    <xf numFmtId="49" fontId="17" fillId="0" borderId="60" xfId="0" applyNumberFormat="1" applyFont="1" applyFill="1" applyBorder="1" applyAlignment="1">
      <alignment horizontal="center" vertical="center"/>
    </xf>
    <xf numFmtId="49" fontId="17" fillId="0" borderId="55" xfId="0" applyNumberFormat="1" applyFont="1" applyFill="1" applyBorder="1" applyAlignment="1">
      <alignment horizontal="center" vertical="center"/>
    </xf>
    <xf numFmtId="0" fontId="27" fillId="0" borderId="28" xfId="0" applyFont="1" applyFill="1" applyBorder="1" applyAlignment="1">
      <alignment horizontal="center" vertical="center"/>
    </xf>
    <xf numFmtId="0" fontId="27" fillId="0" borderId="27" xfId="0" applyFont="1" applyFill="1" applyBorder="1" applyAlignment="1">
      <alignment horizontal="center" vertical="center"/>
    </xf>
    <xf numFmtId="49" fontId="35" fillId="0" borderId="15" xfId="0" applyNumberFormat="1" applyFont="1" applyFill="1" applyBorder="1" applyAlignment="1">
      <alignment horizontal="center" vertical="center"/>
    </xf>
    <xf numFmtId="49" fontId="35" fillId="0" borderId="53" xfId="0" applyNumberFormat="1" applyFont="1" applyFill="1" applyBorder="1" applyAlignment="1">
      <alignment horizontal="center" vertical="center"/>
    </xf>
    <xf numFmtId="0" fontId="31" fillId="0" borderId="57" xfId="0" applyNumberFormat="1" applyFont="1" applyFill="1" applyBorder="1" applyAlignment="1">
      <alignment horizontal="center" vertical="center"/>
    </xf>
    <xf numFmtId="49" fontId="35" fillId="0" borderId="66" xfId="0" applyNumberFormat="1" applyFont="1" applyFill="1" applyBorder="1" applyAlignment="1">
      <alignment horizontal="center" vertical="center"/>
    </xf>
    <xf numFmtId="49" fontId="35" fillId="0" borderId="62" xfId="0" applyNumberFormat="1" applyFont="1" applyFill="1" applyBorder="1" applyAlignment="1">
      <alignment horizontal="center" vertical="center"/>
    </xf>
    <xf numFmtId="49" fontId="35" fillId="0" borderId="13" xfId="0" applyNumberFormat="1" applyFont="1" applyFill="1" applyBorder="1" applyAlignment="1">
      <alignment horizontal="center" vertical="center"/>
    </xf>
    <xf numFmtId="0" fontId="27" fillId="0" borderId="26" xfId="0" applyFont="1" applyFill="1" applyBorder="1" applyAlignment="1">
      <alignment horizontal="center" vertical="center"/>
    </xf>
    <xf numFmtId="0" fontId="40" fillId="0" borderId="11" xfId="0" applyFont="1" applyFill="1" applyBorder="1" applyAlignment="1">
      <alignment horizontal="left" vertical="center" wrapText="1"/>
    </xf>
    <xf numFmtId="0" fontId="20" fillId="0" borderId="56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55" xfId="0" applyFont="1" applyFill="1" applyBorder="1" applyAlignment="1">
      <alignment horizontal="center" vertical="center"/>
    </xf>
    <xf numFmtId="0" fontId="20" fillId="0" borderId="37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horizontal="center" vertical="center"/>
    </xf>
    <xf numFmtId="0" fontId="20" fillId="0" borderId="37" xfId="0" applyNumberFormat="1" applyFont="1" applyFill="1" applyBorder="1" applyAlignment="1">
      <alignment horizontal="center" vertical="center"/>
    </xf>
    <xf numFmtId="49" fontId="20" fillId="0" borderId="36" xfId="0" applyNumberFormat="1" applyFont="1" applyFill="1" applyBorder="1" applyAlignment="1">
      <alignment horizontal="center" vertical="center"/>
    </xf>
    <xf numFmtId="49" fontId="20" fillId="0" borderId="45" xfId="0" applyNumberFormat="1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center" vertical="center"/>
    </xf>
    <xf numFmtId="0" fontId="37" fillId="0" borderId="55" xfId="0" applyFont="1" applyFill="1" applyBorder="1" applyAlignment="1">
      <alignment horizontal="center" vertical="center"/>
    </xf>
    <xf numFmtId="0" fontId="20" fillId="0" borderId="60" xfId="0" applyFont="1" applyFill="1" applyBorder="1" applyAlignment="1">
      <alignment horizontal="center" vertical="center"/>
    </xf>
    <xf numFmtId="0" fontId="20" fillId="0" borderId="57" xfId="0" applyFont="1" applyFill="1" applyBorder="1" applyAlignment="1">
      <alignment horizontal="center" vertical="center"/>
    </xf>
    <xf numFmtId="49" fontId="20" fillId="0" borderId="53" xfId="0" applyNumberFormat="1" applyFont="1" applyFill="1" applyBorder="1" applyAlignment="1">
      <alignment horizontal="center" vertical="center"/>
    </xf>
    <xf numFmtId="0" fontId="20" fillId="0" borderId="16" xfId="0" applyNumberFormat="1" applyFont="1" applyFill="1" applyBorder="1" applyAlignment="1">
      <alignment horizontal="center" vertical="center"/>
    </xf>
    <xf numFmtId="49" fontId="20" fillId="0" borderId="22" xfId="0" applyNumberFormat="1" applyFont="1" applyFill="1" applyBorder="1" applyAlignment="1">
      <alignment horizontal="center" vertical="center"/>
    </xf>
    <xf numFmtId="0" fontId="20" fillId="0" borderId="21" xfId="0" applyNumberFormat="1" applyFont="1" applyFill="1" applyBorder="1" applyAlignment="1">
      <alignment horizontal="center" vertical="center"/>
    </xf>
    <xf numFmtId="0" fontId="31" fillId="0" borderId="54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62" xfId="0" applyFont="1" applyFill="1" applyBorder="1" applyAlignment="1">
      <alignment horizontal="left" vertical="center" wrapText="1"/>
    </xf>
    <xf numFmtId="0" fontId="20" fillId="0" borderId="67" xfId="0" applyFont="1" applyFill="1" applyBorder="1" applyAlignment="1">
      <alignment horizontal="left" vertical="center" wrapText="1"/>
    </xf>
    <xf numFmtId="0" fontId="20" fillId="0" borderId="68" xfId="0" applyFont="1" applyFill="1" applyBorder="1" applyAlignment="1">
      <alignment horizontal="left" vertical="center" wrapText="1"/>
    </xf>
    <xf numFmtId="0" fontId="20" fillId="0" borderId="66" xfId="0" applyFont="1" applyFill="1" applyBorder="1" applyAlignment="1">
      <alignment horizontal="left" vertical="center" wrapText="1"/>
    </xf>
    <xf numFmtId="0" fontId="17" fillId="0" borderId="54" xfId="0" applyNumberFormat="1" applyFont="1" applyFill="1" applyBorder="1" applyAlignment="1">
      <alignment horizontal="left" vertical="center" wrapText="1"/>
    </xf>
    <xf numFmtId="0" fontId="17" fillId="0" borderId="5" xfId="0" applyNumberFormat="1" applyFont="1" applyFill="1" applyBorder="1" applyAlignment="1">
      <alignment horizontal="left" vertical="center" wrapText="1"/>
    </xf>
    <xf numFmtId="0" fontId="17" fillId="0" borderId="62" xfId="0" applyNumberFormat="1" applyFont="1" applyFill="1" applyBorder="1" applyAlignment="1">
      <alignment horizontal="left" vertical="center" wrapText="1"/>
    </xf>
    <xf numFmtId="0" fontId="27" fillId="0" borderId="29" xfId="0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 wrapText="1"/>
    </xf>
    <xf numFmtId="0" fontId="20" fillId="0" borderId="42" xfId="0" applyFont="1" applyFill="1" applyBorder="1" applyAlignment="1">
      <alignment horizontal="center" vertical="center" wrapText="1"/>
    </xf>
    <xf numFmtId="0" fontId="20" fillId="0" borderId="3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49" fontId="20" fillId="0" borderId="3" xfId="0" applyNumberFormat="1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17" fillId="0" borderId="77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20" fillId="0" borderId="60" xfId="0" applyNumberFormat="1" applyFont="1" applyFill="1" applyBorder="1" applyAlignment="1">
      <alignment horizontal="center" vertical="center"/>
    </xf>
    <xf numFmtId="49" fontId="20" fillId="0" borderId="9" xfId="0" applyNumberFormat="1" applyFont="1" applyFill="1" applyBorder="1" applyAlignment="1">
      <alignment horizontal="center" vertical="center"/>
    </xf>
    <xf numFmtId="49" fontId="20" fillId="0" borderId="57" xfId="0" applyNumberFormat="1" applyFont="1" applyFill="1" applyBorder="1" applyAlignment="1">
      <alignment horizontal="center" vertical="center"/>
    </xf>
    <xf numFmtId="0" fontId="20" fillId="0" borderId="38" xfId="0" applyFont="1" applyFill="1" applyBorder="1" applyAlignment="1">
      <alignment horizontal="center" vertical="center"/>
    </xf>
    <xf numFmtId="0" fontId="20" fillId="0" borderId="8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79" xfId="0" applyFont="1" applyFill="1" applyBorder="1" applyAlignment="1">
      <alignment horizontal="center" vertical="center"/>
    </xf>
  </cellXfs>
  <cellStyles count="2">
    <cellStyle name="мой стиль" xfId="1"/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M123"/>
  <sheetViews>
    <sheetView showZeros="0" tabSelected="1" view="pageBreakPreview" topLeftCell="A49" zoomScale="20" zoomScaleNormal="32" zoomScaleSheetLayoutView="20" zoomScalePageLayoutView="30" workbookViewId="0">
      <selection activeCell="AG25" sqref="AG25:AR25"/>
    </sheetView>
  </sheetViews>
  <sheetFormatPr defaultColWidth="0" defaultRowHeight="35.4" x14ac:dyDescent="0.6"/>
  <cols>
    <col min="1" max="1" width="21" style="1" customWidth="1"/>
    <col min="2" max="3" width="7.5546875" style="1" customWidth="1"/>
    <col min="4" max="4" width="9.6640625" style="1" customWidth="1"/>
    <col min="5" max="9" width="7.5546875" style="1" customWidth="1"/>
    <col min="10" max="10" width="10.33203125" style="1" customWidth="1"/>
    <col min="11" max="17" width="7.5546875" style="1" customWidth="1"/>
    <col min="18" max="18" width="8.6640625" style="13" customWidth="1"/>
    <col min="19" max="19" width="9.6640625" style="13" customWidth="1"/>
    <col min="20" max="20" width="8.33203125" style="1" customWidth="1"/>
    <col min="21" max="21" width="9" style="1" customWidth="1"/>
    <col min="22" max="22" width="9.6640625" style="1" customWidth="1"/>
    <col min="23" max="23" width="7.5546875" style="1" customWidth="1"/>
    <col min="24" max="24" width="8.33203125" style="1" customWidth="1"/>
    <col min="25" max="27" width="7.5546875" style="1" customWidth="1"/>
    <col min="28" max="29" width="7.5546875" style="12" customWidth="1"/>
    <col min="30" max="31" width="7.5546875" style="1" customWidth="1"/>
    <col min="32" max="32" width="9.6640625" style="1" customWidth="1"/>
    <col min="33" max="33" width="7.5546875" style="1" customWidth="1"/>
    <col min="34" max="34" width="8.33203125" style="1" customWidth="1"/>
    <col min="35" max="39" width="7.5546875" style="1" customWidth="1"/>
    <col min="40" max="40" width="8.33203125" style="1" customWidth="1"/>
    <col min="41" max="45" width="7.5546875" style="1" customWidth="1"/>
    <col min="46" max="46" width="9.44140625" style="1" customWidth="1"/>
    <col min="47" max="53" width="7.5546875" style="1" customWidth="1"/>
    <col min="54" max="54" width="10.44140625" style="1" customWidth="1"/>
    <col min="55" max="55" width="8.6640625" style="1" customWidth="1"/>
    <col min="56" max="58" width="8.6640625" style="2" customWidth="1"/>
    <col min="59" max="59" width="9.44140625" style="2" customWidth="1"/>
    <col min="60" max="60" width="16.6640625" style="2" customWidth="1"/>
    <col min="61" max="61" width="39" style="1" customWidth="1"/>
    <col min="62" max="62" width="14.6640625" style="1" customWidth="1"/>
    <col min="63" max="63" width="29.5546875" style="1" customWidth="1"/>
    <col min="64" max="325" width="7.5546875" style="1" customWidth="1"/>
    <col min="326" max="16384" width="0" style="1" hidden="1"/>
  </cols>
  <sheetData>
    <row r="1" spans="1:60" s="6" customFormat="1" ht="51.6" x14ac:dyDescent="0.9">
      <c r="B1" s="54" t="s">
        <v>105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5"/>
      <c r="S1" s="55"/>
      <c r="T1" s="54"/>
      <c r="U1" s="54"/>
      <c r="V1" s="56" t="s">
        <v>104</v>
      </c>
      <c r="W1" s="54"/>
      <c r="X1" s="54"/>
      <c r="Y1" s="54"/>
      <c r="Z1" s="57"/>
      <c r="AA1" s="54"/>
      <c r="AB1" s="58"/>
      <c r="AC1" s="58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454"/>
      <c r="BD1" s="454"/>
      <c r="BE1" s="454"/>
      <c r="BF1" s="454"/>
      <c r="BG1" s="454"/>
      <c r="BH1" s="454"/>
    </row>
    <row r="2" spans="1:60" s="6" customFormat="1" ht="24" customHeight="1" x14ac:dyDescent="0.9"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5"/>
      <c r="S2" s="55"/>
      <c r="T2" s="54"/>
      <c r="U2" s="54"/>
      <c r="V2" s="54"/>
      <c r="W2" s="54"/>
      <c r="X2" s="54"/>
      <c r="Y2" s="54"/>
      <c r="Z2" s="54"/>
      <c r="AA2" s="54"/>
      <c r="AB2" s="58"/>
      <c r="AC2" s="58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9"/>
      <c r="BE2" s="59"/>
      <c r="BF2" s="59"/>
      <c r="BG2" s="59"/>
      <c r="BH2" s="59"/>
    </row>
    <row r="3" spans="1:60" s="6" customFormat="1" ht="42.75" customHeight="1" x14ac:dyDescent="0.9">
      <c r="B3" s="54" t="s">
        <v>103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5"/>
      <c r="S3" s="55"/>
      <c r="T3" s="54"/>
      <c r="U3" s="54"/>
      <c r="V3" s="54"/>
      <c r="W3" s="54"/>
      <c r="X3" s="54"/>
      <c r="Y3" s="54"/>
      <c r="Z3" s="54"/>
      <c r="AA3" s="60" t="s">
        <v>102</v>
      </c>
      <c r="AB3" s="58"/>
      <c r="AC3" s="58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9"/>
      <c r="BE3" s="59"/>
      <c r="BF3" s="59"/>
      <c r="BG3" s="59"/>
      <c r="BH3" s="59"/>
    </row>
    <row r="4" spans="1:60" s="6" customFormat="1" ht="51.6" x14ac:dyDescent="0.9">
      <c r="B4" s="54" t="s">
        <v>101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5"/>
      <c r="S4" s="55"/>
      <c r="T4" s="54"/>
      <c r="U4" s="54"/>
      <c r="V4" s="54"/>
      <c r="W4" s="54"/>
      <c r="X4" s="54"/>
      <c r="Y4" s="54"/>
      <c r="Z4" s="54"/>
      <c r="AA4" s="54"/>
      <c r="AB4" s="58"/>
      <c r="AC4" s="58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9"/>
      <c r="BE4" s="59"/>
      <c r="BF4" s="59"/>
      <c r="BG4" s="59"/>
      <c r="BH4" s="59"/>
    </row>
    <row r="5" spans="1:60" s="6" customFormat="1" ht="50.25" customHeight="1" x14ac:dyDescent="0.9">
      <c r="B5" s="54" t="s">
        <v>100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61"/>
      <c r="R5" s="444" t="s">
        <v>107</v>
      </c>
      <c r="S5" s="444"/>
      <c r="T5" s="444"/>
      <c r="U5" s="444"/>
      <c r="V5" s="444"/>
      <c r="W5" s="444"/>
      <c r="X5" s="444"/>
      <c r="Y5" s="443" t="s">
        <v>194</v>
      </c>
      <c r="Z5" s="443"/>
      <c r="AA5" s="443"/>
      <c r="AB5" s="443"/>
      <c r="AC5" s="443"/>
      <c r="AD5" s="443"/>
      <c r="AE5" s="443"/>
      <c r="AF5" s="443"/>
      <c r="AG5" s="443"/>
      <c r="AH5" s="443"/>
      <c r="AI5" s="443"/>
      <c r="AJ5" s="443"/>
      <c r="AK5" s="443"/>
      <c r="AL5" s="443"/>
      <c r="AM5" s="443"/>
      <c r="AN5" s="443"/>
      <c r="AO5" s="443"/>
      <c r="AP5" s="443"/>
      <c r="AQ5" s="443"/>
      <c r="AR5" s="443"/>
      <c r="AS5" s="443"/>
      <c r="AT5" s="62"/>
      <c r="AU5" s="62"/>
      <c r="AV5" s="59" t="s">
        <v>99</v>
      </c>
      <c r="AW5" s="59"/>
      <c r="AX5" s="54"/>
      <c r="AY5" s="54"/>
      <c r="AZ5" s="63" t="s">
        <v>98</v>
      </c>
      <c r="BA5" s="64"/>
      <c r="BB5" s="64"/>
      <c r="BC5" s="54"/>
      <c r="BD5" s="54"/>
      <c r="BE5" s="54"/>
      <c r="BF5" s="54"/>
      <c r="BG5" s="54"/>
      <c r="BH5" s="54"/>
    </row>
    <row r="6" spans="1:60" s="6" customFormat="1" ht="55.5" customHeight="1" x14ac:dyDescent="0.9">
      <c r="B6" s="65"/>
      <c r="C6" s="66"/>
      <c r="D6" s="66"/>
      <c r="E6" s="66"/>
      <c r="F6" s="66"/>
      <c r="G6" s="66"/>
      <c r="H6" s="61" t="s">
        <v>111</v>
      </c>
      <c r="I6" s="61"/>
      <c r="J6" s="54"/>
      <c r="K6" s="54"/>
      <c r="L6" s="54"/>
      <c r="M6" s="54"/>
      <c r="N6" s="54"/>
      <c r="O6" s="61"/>
      <c r="P6" s="54"/>
      <c r="Q6" s="67"/>
      <c r="R6" s="444"/>
      <c r="S6" s="444"/>
      <c r="T6" s="444"/>
      <c r="U6" s="444"/>
      <c r="V6" s="444"/>
      <c r="W6" s="444"/>
      <c r="X6" s="444"/>
      <c r="Y6" s="443"/>
      <c r="Z6" s="443"/>
      <c r="AA6" s="443"/>
      <c r="AB6" s="443"/>
      <c r="AC6" s="443"/>
      <c r="AD6" s="443"/>
      <c r="AE6" s="443"/>
      <c r="AF6" s="443"/>
      <c r="AG6" s="443"/>
      <c r="AH6" s="443"/>
      <c r="AI6" s="443"/>
      <c r="AJ6" s="443"/>
      <c r="AK6" s="443"/>
      <c r="AL6" s="443"/>
      <c r="AM6" s="443"/>
      <c r="AN6" s="443"/>
      <c r="AO6" s="443"/>
      <c r="AP6" s="443"/>
      <c r="AQ6" s="443"/>
      <c r="AR6" s="443"/>
      <c r="AS6" s="443"/>
      <c r="AT6" s="62"/>
      <c r="AU6" s="62"/>
      <c r="AV6" s="62"/>
      <c r="AW6" s="56"/>
      <c r="AX6" s="54"/>
      <c r="AY6" s="56"/>
      <c r="AZ6" s="54"/>
      <c r="BA6" s="54"/>
      <c r="BB6" s="54"/>
      <c r="BC6" s="54"/>
      <c r="BD6" s="54"/>
      <c r="BE6" s="54"/>
      <c r="BF6" s="54"/>
      <c r="BG6" s="54"/>
      <c r="BH6" s="54"/>
    </row>
    <row r="7" spans="1:60" s="6" customFormat="1" ht="45" customHeight="1" x14ac:dyDescent="0.9">
      <c r="B7" s="232" t="s">
        <v>112</v>
      </c>
      <c r="C7" s="232"/>
      <c r="D7" s="232"/>
      <c r="E7" s="232"/>
      <c r="F7" s="232"/>
      <c r="G7" s="232"/>
      <c r="H7" s="455">
        <v>2021</v>
      </c>
      <c r="I7" s="455"/>
      <c r="J7" s="455"/>
      <c r="K7" s="455"/>
      <c r="L7" s="54"/>
      <c r="M7" s="54"/>
      <c r="N7" s="54"/>
      <c r="O7" s="67"/>
      <c r="P7" s="54"/>
      <c r="Q7" s="54"/>
      <c r="R7" s="67"/>
      <c r="S7" s="55"/>
      <c r="T7" s="67"/>
      <c r="U7" s="67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54" t="s">
        <v>233</v>
      </c>
      <c r="AW7" s="54"/>
      <c r="AX7" s="54"/>
      <c r="AY7" s="54"/>
      <c r="AZ7" s="61"/>
      <c r="BA7" s="61"/>
      <c r="BB7" s="61"/>
      <c r="BC7" s="54"/>
      <c r="BD7" s="61"/>
      <c r="BE7" s="61"/>
      <c r="BF7" s="61"/>
      <c r="BG7" s="61"/>
      <c r="BH7" s="61"/>
    </row>
    <row r="8" spans="1:60" s="6" customFormat="1" ht="24.75" customHeight="1" x14ac:dyDescent="0.9"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5"/>
      <c r="P8" s="54"/>
      <c r="Q8" s="54"/>
      <c r="R8" s="55"/>
      <c r="S8" s="61"/>
      <c r="T8" s="61"/>
      <c r="U8" s="61"/>
      <c r="V8" s="61"/>
      <c r="W8" s="61"/>
      <c r="X8" s="61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1"/>
      <c r="AY8" s="54"/>
      <c r="AZ8" s="61"/>
      <c r="BA8" s="61"/>
      <c r="BB8" s="61"/>
      <c r="BC8" s="61"/>
      <c r="BD8" s="61"/>
      <c r="BE8" s="61"/>
      <c r="BF8" s="61"/>
      <c r="BG8" s="61"/>
      <c r="BH8" s="61"/>
    </row>
    <row r="9" spans="1:60" s="6" customFormat="1" ht="51.75" customHeight="1" x14ac:dyDescent="0.9">
      <c r="B9" s="54" t="s">
        <v>97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5"/>
      <c r="S9" s="61"/>
      <c r="T9" s="61"/>
      <c r="U9" s="61"/>
      <c r="V9" s="61"/>
      <c r="W9" s="61"/>
      <c r="X9" s="61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8"/>
      <c r="AX9" s="54"/>
      <c r="AY9" s="54"/>
      <c r="AZ9" s="54"/>
      <c r="BA9" s="54"/>
      <c r="BB9" s="54"/>
      <c r="BC9" s="54"/>
      <c r="BD9" s="59"/>
      <c r="BE9" s="59"/>
      <c r="BF9" s="59"/>
      <c r="BG9" s="59"/>
      <c r="BH9" s="59"/>
    </row>
    <row r="10" spans="1:60" s="6" customFormat="1" ht="22.5" customHeight="1" x14ac:dyDescent="0.9"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5"/>
      <c r="S10" s="55"/>
      <c r="T10" s="54"/>
      <c r="U10" s="54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54"/>
      <c r="AX10" s="54"/>
      <c r="AY10" s="54"/>
      <c r="AZ10" s="54"/>
      <c r="BA10" s="54"/>
      <c r="BB10" s="54"/>
      <c r="BC10" s="54"/>
      <c r="BD10" s="59"/>
      <c r="BE10" s="59"/>
      <c r="BF10" s="59"/>
      <c r="BG10" s="59"/>
      <c r="BH10" s="59"/>
    </row>
    <row r="11" spans="1:60" ht="51.6" x14ac:dyDescent="0.9">
      <c r="B11" s="54"/>
      <c r="C11" s="54"/>
      <c r="D11" s="54"/>
      <c r="E11" s="54"/>
      <c r="F11" s="54"/>
      <c r="G11" s="54"/>
      <c r="H11" s="54"/>
      <c r="I11" s="54"/>
      <c r="J11" s="54"/>
      <c r="K11" s="69" t="s">
        <v>96</v>
      </c>
      <c r="L11" s="54"/>
      <c r="M11" s="54"/>
      <c r="N11" s="54"/>
      <c r="O11" s="54"/>
      <c r="P11" s="54"/>
      <c r="Q11" s="54"/>
      <c r="R11" s="55"/>
      <c r="S11" s="55"/>
      <c r="T11" s="54"/>
      <c r="U11" s="54"/>
      <c r="V11" s="54"/>
      <c r="W11" s="54"/>
      <c r="X11" s="54"/>
      <c r="Y11" s="54"/>
      <c r="Z11" s="54"/>
      <c r="AA11" s="54"/>
      <c r="AB11" s="58"/>
      <c r="AC11" s="58"/>
      <c r="AD11" s="54"/>
      <c r="AE11" s="54"/>
      <c r="AF11" s="54"/>
      <c r="AG11" s="54"/>
      <c r="AH11" s="54"/>
      <c r="AI11" s="54"/>
      <c r="AJ11" s="54"/>
      <c r="AK11" s="54"/>
      <c r="AL11" s="54"/>
      <c r="AM11" s="60"/>
      <c r="AN11" s="60" t="s">
        <v>95</v>
      </c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9"/>
      <c r="BE11" s="59"/>
      <c r="BF11" s="59"/>
      <c r="BG11" s="59"/>
      <c r="BH11" s="59"/>
    </row>
    <row r="12" spans="1:60" ht="18.75" customHeight="1" thickBot="1" x14ac:dyDescent="0.65"/>
    <row r="13" spans="1:60" ht="66.75" customHeight="1" x14ac:dyDescent="0.6">
      <c r="A13" s="445" t="s">
        <v>94</v>
      </c>
      <c r="B13" s="447" t="s">
        <v>93</v>
      </c>
      <c r="C13" s="442"/>
      <c r="D13" s="442"/>
      <c r="E13" s="293"/>
      <c r="F13" s="427" t="s">
        <v>286</v>
      </c>
      <c r="G13" s="290" t="s">
        <v>92</v>
      </c>
      <c r="H13" s="442"/>
      <c r="I13" s="293"/>
      <c r="J13" s="427" t="s">
        <v>287</v>
      </c>
      <c r="K13" s="290" t="s">
        <v>91</v>
      </c>
      <c r="L13" s="442"/>
      <c r="M13" s="442"/>
      <c r="N13" s="293"/>
      <c r="O13" s="290" t="s">
        <v>90</v>
      </c>
      <c r="P13" s="442"/>
      <c r="Q13" s="442"/>
      <c r="R13" s="293"/>
      <c r="S13" s="427" t="s">
        <v>288</v>
      </c>
      <c r="T13" s="290" t="s">
        <v>89</v>
      </c>
      <c r="U13" s="442"/>
      <c r="V13" s="293"/>
      <c r="W13" s="427" t="s">
        <v>289</v>
      </c>
      <c r="X13" s="290" t="s">
        <v>88</v>
      </c>
      <c r="Y13" s="442"/>
      <c r="Z13" s="293"/>
      <c r="AA13" s="427" t="s">
        <v>290</v>
      </c>
      <c r="AB13" s="290" t="s">
        <v>87</v>
      </c>
      <c r="AC13" s="442"/>
      <c r="AD13" s="442"/>
      <c r="AE13" s="293"/>
      <c r="AF13" s="427" t="s">
        <v>291</v>
      </c>
      <c r="AG13" s="290" t="s">
        <v>86</v>
      </c>
      <c r="AH13" s="442"/>
      <c r="AI13" s="293"/>
      <c r="AJ13" s="427" t="s">
        <v>292</v>
      </c>
      <c r="AK13" s="290" t="s">
        <v>85</v>
      </c>
      <c r="AL13" s="442"/>
      <c r="AM13" s="442"/>
      <c r="AN13" s="293"/>
      <c r="AO13" s="290" t="s">
        <v>84</v>
      </c>
      <c r="AP13" s="442"/>
      <c r="AQ13" s="442"/>
      <c r="AR13" s="293"/>
      <c r="AS13" s="427" t="s">
        <v>293</v>
      </c>
      <c r="AT13" s="290" t="s">
        <v>83</v>
      </c>
      <c r="AU13" s="442"/>
      <c r="AV13" s="293"/>
      <c r="AW13" s="427" t="s">
        <v>294</v>
      </c>
      <c r="AX13" s="290" t="s">
        <v>82</v>
      </c>
      <c r="AY13" s="442"/>
      <c r="AZ13" s="442"/>
      <c r="BA13" s="462"/>
      <c r="BB13" s="458" t="s">
        <v>81</v>
      </c>
      <c r="BC13" s="460" t="s">
        <v>80</v>
      </c>
      <c r="BD13" s="460" t="s">
        <v>79</v>
      </c>
      <c r="BE13" s="460" t="s">
        <v>78</v>
      </c>
      <c r="BF13" s="460" t="s">
        <v>77</v>
      </c>
      <c r="BG13" s="463" t="s">
        <v>76</v>
      </c>
      <c r="BH13" s="456" t="s">
        <v>29</v>
      </c>
    </row>
    <row r="14" spans="1:60" ht="356.25" customHeight="1" thickBot="1" x14ac:dyDescent="0.65">
      <c r="A14" s="446"/>
      <c r="B14" s="70" t="s">
        <v>75</v>
      </c>
      <c r="C14" s="71" t="s">
        <v>61</v>
      </c>
      <c r="D14" s="71" t="s">
        <v>60</v>
      </c>
      <c r="E14" s="71" t="s">
        <v>59</v>
      </c>
      <c r="F14" s="428"/>
      <c r="G14" s="71" t="s">
        <v>58</v>
      </c>
      <c r="H14" s="71" t="s">
        <v>57</v>
      </c>
      <c r="I14" s="71" t="s">
        <v>56</v>
      </c>
      <c r="J14" s="428"/>
      <c r="K14" s="71" t="s">
        <v>55</v>
      </c>
      <c r="L14" s="71" t="s">
        <v>54</v>
      </c>
      <c r="M14" s="71" t="s">
        <v>53</v>
      </c>
      <c r="N14" s="71" t="s">
        <v>74</v>
      </c>
      <c r="O14" s="71" t="s">
        <v>62</v>
      </c>
      <c r="P14" s="71" t="s">
        <v>61</v>
      </c>
      <c r="Q14" s="71" t="s">
        <v>60</v>
      </c>
      <c r="R14" s="71" t="s">
        <v>59</v>
      </c>
      <c r="S14" s="428"/>
      <c r="T14" s="71" t="s">
        <v>73</v>
      </c>
      <c r="U14" s="71" t="s">
        <v>72</v>
      </c>
      <c r="V14" s="71" t="s">
        <v>71</v>
      </c>
      <c r="W14" s="428"/>
      <c r="X14" s="71" t="s">
        <v>70</v>
      </c>
      <c r="Y14" s="71" t="s">
        <v>69</v>
      </c>
      <c r="Z14" s="71" t="s">
        <v>68</v>
      </c>
      <c r="AA14" s="428"/>
      <c r="AB14" s="89" t="s">
        <v>70</v>
      </c>
      <c r="AC14" s="89" t="s">
        <v>69</v>
      </c>
      <c r="AD14" s="71" t="s">
        <v>68</v>
      </c>
      <c r="AE14" s="71" t="s">
        <v>67</v>
      </c>
      <c r="AF14" s="428"/>
      <c r="AG14" s="71" t="s">
        <v>58</v>
      </c>
      <c r="AH14" s="71" t="s">
        <v>57</v>
      </c>
      <c r="AI14" s="71" t="s">
        <v>56</v>
      </c>
      <c r="AJ14" s="428"/>
      <c r="AK14" s="71" t="s">
        <v>66</v>
      </c>
      <c r="AL14" s="71" t="s">
        <v>65</v>
      </c>
      <c r="AM14" s="71" t="s">
        <v>64</v>
      </c>
      <c r="AN14" s="71" t="s">
        <v>63</v>
      </c>
      <c r="AO14" s="71" t="s">
        <v>62</v>
      </c>
      <c r="AP14" s="71" t="s">
        <v>61</v>
      </c>
      <c r="AQ14" s="71" t="s">
        <v>60</v>
      </c>
      <c r="AR14" s="71" t="s">
        <v>59</v>
      </c>
      <c r="AS14" s="428"/>
      <c r="AT14" s="71" t="s">
        <v>58</v>
      </c>
      <c r="AU14" s="71" t="s">
        <v>57</v>
      </c>
      <c r="AV14" s="71" t="s">
        <v>56</v>
      </c>
      <c r="AW14" s="428"/>
      <c r="AX14" s="71" t="s">
        <v>55</v>
      </c>
      <c r="AY14" s="71" t="s">
        <v>54</v>
      </c>
      <c r="AZ14" s="71" t="s">
        <v>53</v>
      </c>
      <c r="BA14" s="90" t="s">
        <v>52</v>
      </c>
      <c r="BB14" s="459"/>
      <c r="BC14" s="461"/>
      <c r="BD14" s="461"/>
      <c r="BE14" s="461"/>
      <c r="BF14" s="461"/>
      <c r="BG14" s="464"/>
      <c r="BH14" s="457"/>
    </row>
    <row r="15" spans="1:60" s="15" customFormat="1" ht="43.5" customHeight="1" x14ac:dyDescent="0.25">
      <c r="A15" s="72" t="s">
        <v>51</v>
      </c>
      <c r="B15" s="91"/>
      <c r="C15" s="92"/>
      <c r="D15" s="92"/>
      <c r="E15" s="92"/>
      <c r="F15" s="92"/>
      <c r="G15" s="92"/>
      <c r="H15" s="92"/>
      <c r="I15" s="92"/>
      <c r="J15" s="93">
        <v>18</v>
      </c>
      <c r="K15" s="92"/>
      <c r="L15" s="92"/>
      <c r="M15" s="92"/>
      <c r="N15" s="92"/>
      <c r="O15" s="93"/>
      <c r="P15" s="93"/>
      <c r="Q15" s="93"/>
      <c r="R15" s="93"/>
      <c r="S15" s="93"/>
      <c r="T15" s="94" t="s">
        <v>43</v>
      </c>
      <c r="U15" s="94" t="s">
        <v>43</v>
      </c>
      <c r="V15" s="94" t="s">
        <v>43</v>
      </c>
      <c r="W15" s="95" t="s">
        <v>39</v>
      </c>
      <c r="X15" s="95" t="s">
        <v>39</v>
      </c>
      <c r="Y15" s="73"/>
      <c r="Z15" s="73"/>
      <c r="AA15" s="73"/>
      <c r="AB15" s="75"/>
      <c r="AC15" s="75"/>
      <c r="AD15" s="73"/>
      <c r="AE15" s="73"/>
      <c r="AF15" s="73">
        <v>18</v>
      </c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4" t="s">
        <v>43</v>
      </c>
      <c r="AR15" s="74" t="s">
        <v>43</v>
      </c>
      <c r="AS15" s="74" t="s">
        <v>43</v>
      </c>
      <c r="AT15" s="96" t="s">
        <v>39</v>
      </c>
      <c r="AU15" s="96" t="s">
        <v>39</v>
      </c>
      <c r="AV15" s="96" t="s">
        <v>39</v>
      </c>
      <c r="AW15" s="96" t="s">
        <v>39</v>
      </c>
      <c r="AX15" s="96" t="s">
        <v>39</v>
      </c>
      <c r="AY15" s="96" t="s">
        <v>39</v>
      </c>
      <c r="AZ15" s="96" t="s">
        <v>39</v>
      </c>
      <c r="BA15" s="97" t="s">
        <v>39</v>
      </c>
      <c r="BB15" s="85">
        <v>36</v>
      </c>
      <c r="BC15" s="73">
        <v>6</v>
      </c>
      <c r="BD15" s="86"/>
      <c r="BE15" s="73"/>
      <c r="BF15" s="73"/>
      <c r="BG15" s="86">
        <v>10</v>
      </c>
      <c r="BH15" s="76">
        <v>52</v>
      </c>
    </row>
    <row r="16" spans="1:60" s="15" customFormat="1" ht="47.25" customHeight="1" thickBot="1" x14ac:dyDescent="0.3">
      <c r="A16" s="77" t="s">
        <v>50</v>
      </c>
      <c r="B16" s="98"/>
      <c r="C16" s="99"/>
      <c r="D16" s="99"/>
      <c r="E16" s="99"/>
      <c r="F16" s="99"/>
      <c r="G16" s="99"/>
      <c r="H16" s="99"/>
      <c r="I16" s="99"/>
      <c r="J16" s="78">
        <v>17</v>
      </c>
      <c r="K16" s="99"/>
      <c r="L16" s="99"/>
      <c r="M16" s="99"/>
      <c r="N16" s="78"/>
      <c r="O16" s="78"/>
      <c r="P16" s="78"/>
      <c r="Q16" s="78"/>
      <c r="R16" s="78"/>
      <c r="S16" s="79" t="s">
        <v>43</v>
      </c>
      <c r="T16" s="79" t="s">
        <v>43</v>
      </c>
      <c r="U16" s="79" t="s">
        <v>43</v>
      </c>
      <c r="V16" s="100" t="s">
        <v>39</v>
      </c>
      <c r="W16" s="100" t="s">
        <v>39</v>
      </c>
      <c r="X16" s="100" t="s">
        <v>47</v>
      </c>
      <c r="Y16" s="100" t="s">
        <v>47</v>
      </c>
      <c r="Z16" s="100" t="s">
        <v>47</v>
      </c>
      <c r="AA16" s="100" t="s">
        <v>41</v>
      </c>
      <c r="AB16" s="100" t="s">
        <v>41</v>
      </c>
      <c r="AC16" s="100" t="s">
        <v>41</v>
      </c>
      <c r="AD16" s="100" t="s">
        <v>41</v>
      </c>
      <c r="AE16" s="100" t="s">
        <v>41</v>
      </c>
      <c r="AF16" s="100" t="s">
        <v>41</v>
      </c>
      <c r="AG16" s="100" t="s">
        <v>41</v>
      </c>
      <c r="AH16" s="100" t="s">
        <v>41</v>
      </c>
      <c r="AI16" s="100" t="s">
        <v>45</v>
      </c>
      <c r="AJ16" s="100" t="s">
        <v>45</v>
      </c>
      <c r="AK16" s="100"/>
      <c r="AL16" s="100"/>
      <c r="AM16" s="100"/>
      <c r="AN16" s="99"/>
      <c r="AO16" s="99"/>
      <c r="AP16" s="99"/>
      <c r="AQ16" s="99"/>
      <c r="AR16" s="99"/>
      <c r="AS16" s="99"/>
      <c r="AT16" s="78"/>
      <c r="AU16" s="78"/>
      <c r="AV16" s="78"/>
      <c r="AW16" s="78"/>
      <c r="AX16" s="78"/>
      <c r="AY16" s="78"/>
      <c r="AZ16" s="78"/>
      <c r="BA16" s="101"/>
      <c r="BB16" s="102">
        <v>17</v>
      </c>
      <c r="BC16" s="78">
        <v>3</v>
      </c>
      <c r="BD16" s="103">
        <v>3</v>
      </c>
      <c r="BE16" s="78">
        <v>8</v>
      </c>
      <c r="BF16" s="78">
        <v>2</v>
      </c>
      <c r="BG16" s="103">
        <v>2</v>
      </c>
      <c r="BH16" s="104">
        <f>SUM(BB16:BG16)</f>
        <v>35</v>
      </c>
    </row>
    <row r="17" spans="1:67" s="15" customFormat="1" ht="45" customHeight="1" thickBot="1" x14ac:dyDescent="0.3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2"/>
      <c r="AC17" s="82"/>
      <c r="AD17" s="81"/>
      <c r="AE17" s="81"/>
      <c r="AF17" s="81"/>
      <c r="AG17" s="81"/>
      <c r="AH17" s="81"/>
      <c r="AI17" s="81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106">
        <f>SUM(BB15:BB16)</f>
        <v>53</v>
      </c>
      <c r="BC17" s="107">
        <f t="shared" ref="BC17:BG17" si="0">SUM(BC15:BC16)</f>
        <v>9</v>
      </c>
      <c r="BD17" s="87">
        <f t="shared" si="0"/>
        <v>3</v>
      </c>
      <c r="BE17" s="107">
        <f t="shared" si="0"/>
        <v>8</v>
      </c>
      <c r="BF17" s="107">
        <f t="shared" si="0"/>
        <v>2</v>
      </c>
      <c r="BG17" s="88">
        <f t="shared" si="0"/>
        <v>12</v>
      </c>
      <c r="BH17" s="84">
        <f>SUM(BB17:BG17)</f>
        <v>87</v>
      </c>
    </row>
    <row r="18" spans="1:67" ht="41.4" x14ac:dyDescent="0.7">
      <c r="A18" s="80"/>
      <c r="B18" s="80"/>
      <c r="C18" s="80" t="s">
        <v>49</v>
      </c>
      <c r="D18" s="80"/>
      <c r="E18" s="80"/>
      <c r="F18" s="80"/>
      <c r="G18" s="108"/>
      <c r="H18" s="109"/>
      <c r="I18" s="83" t="s">
        <v>38</v>
      </c>
      <c r="J18" s="80" t="s">
        <v>48</v>
      </c>
      <c r="K18" s="108"/>
      <c r="L18" s="108"/>
      <c r="M18" s="108"/>
      <c r="N18" s="80"/>
      <c r="O18" s="80"/>
      <c r="P18" s="80"/>
      <c r="Q18" s="80"/>
      <c r="R18" s="110"/>
      <c r="S18" s="111" t="s">
        <v>47</v>
      </c>
      <c r="T18" s="83" t="s">
        <v>38</v>
      </c>
      <c r="U18" s="80" t="s">
        <v>46</v>
      </c>
      <c r="V18" s="108"/>
      <c r="W18" s="80"/>
      <c r="X18" s="80"/>
      <c r="Y18" s="80"/>
      <c r="Z18" s="80"/>
      <c r="AA18" s="80"/>
      <c r="AB18" s="112"/>
      <c r="AC18" s="112"/>
      <c r="AD18" s="108"/>
      <c r="AE18" s="113" t="s">
        <v>45</v>
      </c>
      <c r="AF18" s="83" t="s">
        <v>38</v>
      </c>
      <c r="AG18" s="80" t="s">
        <v>44</v>
      </c>
      <c r="AH18" s="80"/>
      <c r="AI18" s="80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14"/>
      <c r="BE18" s="115"/>
      <c r="BF18" s="115"/>
      <c r="BG18" s="115"/>
      <c r="BH18" s="115"/>
      <c r="BI18" s="20"/>
    </row>
    <row r="19" spans="1:67" ht="24.75" customHeight="1" x14ac:dyDescent="0.7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110"/>
      <c r="S19" s="110"/>
      <c r="T19" s="80"/>
      <c r="U19" s="80"/>
      <c r="V19" s="80"/>
      <c r="W19" s="80"/>
      <c r="X19" s="80"/>
      <c r="Y19" s="80"/>
      <c r="Z19" s="80"/>
      <c r="AA19" s="80"/>
      <c r="AB19" s="112"/>
      <c r="AC19" s="112"/>
      <c r="AD19" s="80"/>
      <c r="AE19" s="80"/>
      <c r="AF19" s="80"/>
      <c r="AG19" s="80"/>
      <c r="AH19" s="80"/>
      <c r="AI19" s="80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14"/>
      <c r="BE19" s="115"/>
      <c r="BF19" s="115"/>
      <c r="BG19" s="115"/>
      <c r="BH19" s="115"/>
    </row>
    <row r="20" spans="1:67" ht="41.4" x14ac:dyDescent="0.7">
      <c r="A20" s="80"/>
      <c r="B20" s="80"/>
      <c r="C20" s="80"/>
      <c r="D20" s="80"/>
      <c r="E20" s="80"/>
      <c r="F20" s="80"/>
      <c r="G20" s="80"/>
      <c r="H20" s="116" t="s">
        <v>43</v>
      </c>
      <c r="I20" s="83" t="s">
        <v>38</v>
      </c>
      <c r="J20" s="80" t="s">
        <v>42</v>
      </c>
      <c r="K20" s="108"/>
      <c r="L20" s="108"/>
      <c r="M20" s="108"/>
      <c r="N20" s="80"/>
      <c r="O20" s="80"/>
      <c r="P20" s="80"/>
      <c r="Q20" s="80"/>
      <c r="R20" s="110"/>
      <c r="S20" s="113" t="s">
        <v>41</v>
      </c>
      <c r="T20" s="83" t="s">
        <v>38</v>
      </c>
      <c r="U20" s="80" t="s">
        <v>40</v>
      </c>
      <c r="V20" s="108"/>
      <c r="W20" s="80"/>
      <c r="X20" s="80"/>
      <c r="Y20" s="80"/>
      <c r="Z20" s="80"/>
      <c r="AA20" s="80"/>
      <c r="AB20" s="112"/>
      <c r="AC20" s="112"/>
      <c r="AD20" s="108"/>
      <c r="AE20" s="113" t="s">
        <v>39</v>
      </c>
      <c r="AF20" s="83" t="s">
        <v>38</v>
      </c>
      <c r="AG20" s="80" t="s">
        <v>37</v>
      </c>
      <c r="AH20" s="80"/>
      <c r="AI20" s="80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14"/>
      <c r="BE20" s="115"/>
      <c r="BF20" s="115"/>
      <c r="BG20" s="115"/>
      <c r="BH20" s="115"/>
    </row>
    <row r="21" spans="1:67" ht="19.5" customHeight="1" x14ac:dyDescent="0.6">
      <c r="A21" s="16"/>
      <c r="B21" s="16"/>
      <c r="C21" s="16"/>
      <c r="D21" s="16"/>
      <c r="E21" s="16"/>
      <c r="F21" s="16"/>
      <c r="G21" s="16"/>
      <c r="H21" s="21"/>
      <c r="I21" s="17"/>
      <c r="J21" s="16"/>
      <c r="N21" s="16"/>
      <c r="O21" s="16"/>
      <c r="P21" s="16"/>
      <c r="Q21" s="16"/>
      <c r="R21" s="18"/>
      <c r="S21" s="22"/>
      <c r="T21" s="17"/>
      <c r="U21" s="16"/>
      <c r="W21" s="16"/>
      <c r="X21" s="16"/>
      <c r="Y21" s="16"/>
      <c r="Z21" s="16"/>
      <c r="AA21" s="16"/>
      <c r="AB21" s="19"/>
      <c r="AC21" s="19"/>
      <c r="AE21" s="22"/>
      <c r="AF21" s="17"/>
      <c r="AG21" s="16"/>
      <c r="AH21" s="16"/>
      <c r="AI21" s="16"/>
      <c r="BE21" s="28"/>
      <c r="BF21" s="28"/>
      <c r="BG21" s="28"/>
      <c r="BH21" s="28"/>
    </row>
    <row r="22" spans="1:67" ht="48.6" x14ac:dyDescent="0.8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8"/>
      <c r="S22" s="18"/>
      <c r="T22" s="16"/>
      <c r="U22" s="16"/>
      <c r="V22" s="16"/>
      <c r="W22" s="16"/>
      <c r="X22" s="16"/>
      <c r="Y22" s="16"/>
      <c r="Z22" s="117"/>
      <c r="AA22" s="118" t="s">
        <v>36</v>
      </c>
      <c r="AB22" s="119"/>
      <c r="AC22" s="119"/>
      <c r="AD22" s="117"/>
      <c r="AE22" s="117"/>
      <c r="AF22" s="117"/>
      <c r="AG22" s="117"/>
      <c r="AH22" s="117"/>
      <c r="AI22" s="117"/>
      <c r="AJ22" s="120"/>
      <c r="AK22" s="120"/>
      <c r="AL22" s="120"/>
      <c r="AM22" s="120"/>
      <c r="AN22" s="120"/>
      <c r="AO22" s="120"/>
      <c r="BE22" s="28"/>
      <c r="BF22" s="28"/>
      <c r="BG22" s="28"/>
      <c r="BH22" s="28"/>
    </row>
    <row r="23" spans="1:67" ht="18" customHeight="1" thickBot="1" x14ac:dyDescent="0.6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8"/>
      <c r="S23" s="18"/>
      <c r="T23" s="16"/>
      <c r="U23" s="16"/>
      <c r="V23" s="16"/>
      <c r="W23" s="16"/>
      <c r="X23" s="16"/>
      <c r="Y23" s="16"/>
      <c r="Z23" s="16"/>
      <c r="AA23" s="16"/>
      <c r="AB23" s="19"/>
      <c r="AC23" s="19"/>
      <c r="AD23" s="16"/>
      <c r="AE23" s="16"/>
      <c r="AF23" s="16"/>
      <c r="AG23" s="16"/>
      <c r="AH23" s="16"/>
      <c r="AI23" s="16"/>
      <c r="BE23" s="28"/>
      <c r="BF23" s="28"/>
      <c r="BG23" s="28"/>
      <c r="BH23" s="28"/>
    </row>
    <row r="24" spans="1:67" ht="48.75" customHeight="1" thickBot="1" x14ac:dyDescent="0.65">
      <c r="A24" s="495" t="s">
        <v>35</v>
      </c>
      <c r="B24" s="567" t="s">
        <v>270</v>
      </c>
      <c r="C24" s="568"/>
      <c r="D24" s="568"/>
      <c r="E24" s="568"/>
      <c r="F24" s="568"/>
      <c r="G24" s="568"/>
      <c r="H24" s="568"/>
      <c r="I24" s="568"/>
      <c r="J24" s="568"/>
      <c r="K24" s="568"/>
      <c r="L24" s="568"/>
      <c r="M24" s="568"/>
      <c r="N24" s="568"/>
      <c r="O24" s="568"/>
      <c r="P24" s="569"/>
      <c r="Q24" s="498" t="s">
        <v>34</v>
      </c>
      <c r="R24" s="438"/>
      <c r="S24" s="430" t="s">
        <v>33</v>
      </c>
      <c r="T24" s="421"/>
      <c r="U24" s="152" t="s">
        <v>32</v>
      </c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95"/>
      <c r="AG24" s="152" t="s">
        <v>31</v>
      </c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208" t="s">
        <v>30</v>
      </c>
      <c r="BF24" s="209"/>
      <c r="BG24" s="209"/>
      <c r="BH24" s="210"/>
      <c r="BI24" s="39"/>
    </row>
    <row r="25" spans="1:67" ht="42" customHeight="1" thickBot="1" x14ac:dyDescent="0.65">
      <c r="A25" s="496"/>
      <c r="B25" s="570"/>
      <c r="C25" s="571"/>
      <c r="D25" s="571"/>
      <c r="E25" s="571"/>
      <c r="F25" s="571"/>
      <c r="G25" s="571"/>
      <c r="H25" s="571"/>
      <c r="I25" s="571"/>
      <c r="J25" s="571"/>
      <c r="K25" s="571"/>
      <c r="L25" s="571"/>
      <c r="M25" s="571"/>
      <c r="N25" s="571"/>
      <c r="O25" s="571"/>
      <c r="P25" s="572"/>
      <c r="Q25" s="429"/>
      <c r="R25" s="439"/>
      <c r="S25" s="431"/>
      <c r="T25" s="423"/>
      <c r="U25" s="429" t="s">
        <v>29</v>
      </c>
      <c r="V25" s="422"/>
      <c r="W25" s="430" t="s">
        <v>28</v>
      </c>
      <c r="X25" s="421"/>
      <c r="Y25" s="432" t="s">
        <v>27</v>
      </c>
      <c r="Z25" s="433"/>
      <c r="AA25" s="433"/>
      <c r="AB25" s="433"/>
      <c r="AC25" s="433"/>
      <c r="AD25" s="433"/>
      <c r="AE25" s="433"/>
      <c r="AF25" s="434"/>
      <c r="AG25" s="432" t="s">
        <v>26</v>
      </c>
      <c r="AH25" s="433"/>
      <c r="AI25" s="433"/>
      <c r="AJ25" s="433"/>
      <c r="AK25" s="433"/>
      <c r="AL25" s="433"/>
      <c r="AM25" s="433"/>
      <c r="AN25" s="433"/>
      <c r="AO25" s="433"/>
      <c r="AP25" s="433"/>
      <c r="AQ25" s="433"/>
      <c r="AR25" s="434"/>
      <c r="AS25" s="432" t="s">
        <v>25</v>
      </c>
      <c r="AT25" s="433"/>
      <c r="AU25" s="433"/>
      <c r="AV25" s="433"/>
      <c r="AW25" s="433"/>
      <c r="AX25" s="433"/>
      <c r="AY25" s="433"/>
      <c r="AZ25" s="433"/>
      <c r="BA25" s="433"/>
      <c r="BB25" s="433"/>
      <c r="BC25" s="433"/>
      <c r="BD25" s="433"/>
      <c r="BE25" s="211"/>
      <c r="BF25" s="212"/>
      <c r="BG25" s="212"/>
      <c r="BH25" s="213"/>
      <c r="BI25" s="39"/>
    </row>
    <row r="26" spans="1:67" ht="84.75" customHeight="1" thickBot="1" x14ac:dyDescent="0.65">
      <c r="A26" s="496"/>
      <c r="B26" s="570"/>
      <c r="C26" s="571"/>
      <c r="D26" s="571"/>
      <c r="E26" s="571"/>
      <c r="F26" s="571"/>
      <c r="G26" s="571"/>
      <c r="H26" s="571"/>
      <c r="I26" s="571"/>
      <c r="J26" s="571"/>
      <c r="K26" s="571"/>
      <c r="L26" s="571"/>
      <c r="M26" s="571"/>
      <c r="N26" s="571"/>
      <c r="O26" s="571"/>
      <c r="P26" s="572"/>
      <c r="Q26" s="429"/>
      <c r="R26" s="439"/>
      <c r="S26" s="431"/>
      <c r="T26" s="423"/>
      <c r="U26" s="429"/>
      <c r="V26" s="422"/>
      <c r="W26" s="431"/>
      <c r="X26" s="423"/>
      <c r="Y26" s="451" t="s">
        <v>24</v>
      </c>
      <c r="Z26" s="420"/>
      <c r="AA26" s="437" t="s">
        <v>23</v>
      </c>
      <c r="AB26" s="438"/>
      <c r="AC26" s="437" t="s">
        <v>22</v>
      </c>
      <c r="AD26" s="438"/>
      <c r="AE26" s="420" t="s">
        <v>21</v>
      </c>
      <c r="AF26" s="421"/>
      <c r="AG26" s="424" t="s">
        <v>20</v>
      </c>
      <c r="AH26" s="425"/>
      <c r="AI26" s="425"/>
      <c r="AJ26" s="425"/>
      <c r="AK26" s="425"/>
      <c r="AL26" s="426"/>
      <c r="AM26" s="424" t="s">
        <v>19</v>
      </c>
      <c r="AN26" s="425"/>
      <c r="AO26" s="425"/>
      <c r="AP26" s="425"/>
      <c r="AQ26" s="425"/>
      <c r="AR26" s="426"/>
      <c r="AS26" s="424" t="s">
        <v>226</v>
      </c>
      <c r="AT26" s="425"/>
      <c r="AU26" s="425"/>
      <c r="AV26" s="425"/>
      <c r="AW26" s="425"/>
      <c r="AX26" s="426"/>
      <c r="AY26" s="424" t="s">
        <v>225</v>
      </c>
      <c r="AZ26" s="425"/>
      <c r="BA26" s="425"/>
      <c r="BB26" s="425"/>
      <c r="BC26" s="425"/>
      <c r="BD26" s="425"/>
      <c r="BE26" s="211"/>
      <c r="BF26" s="212"/>
      <c r="BG26" s="212"/>
      <c r="BH26" s="213"/>
      <c r="BI26" s="39"/>
    </row>
    <row r="27" spans="1:67" ht="201" customHeight="1" thickBot="1" x14ac:dyDescent="0.65">
      <c r="A27" s="497"/>
      <c r="B27" s="573"/>
      <c r="C27" s="574"/>
      <c r="D27" s="574"/>
      <c r="E27" s="574"/>
      <c r="F27" s="574"/>
      <c r="G27" s="574"/>
      <c r="H27" s="574"/>
      <c r="I27" s="574"/>
      <c r="J27" s="574"/>
      <c r="K27" s="574"/>
      <c r="L27" s="574"/>
      <c r="M27" s="574"/>
      <c r="N27" s="574"/>
      <c r="O27" s="574"/>
      <c r="P27" s="575"/>
      <c r="Q27" s="499"/>
      <c r="R27" s="500"/>
      <c r="S27" s="440"/>
      <c r="T27" s="441"/>
      <c r="U27" s="429"/>
      <c r="V27" s="422"/>
      <c r="W27" s="431"/>
      <c r="X27" s="423"/>
      <c r="Y27" s="429"/>
      <c r="Z27" s="422"/>
      <c r="AA27" s="431"/>
      <c r="AB27" s="439"/>
      <c r="AC27" s="431"/>
      <c r="AD27" s="439"/>
      <c r="AE27" s="422"/>
      <c r="AF27" s="423"/>
      <c r="AG27" s="435" t="s">
        <v>18</v>
      </c>
      <c r="AH27" s="436"/>
      <c r="AI27" s="448" t="s">
        <v>17</v>
      </c>
      <c r="AJ27" s="449"/>
      <c r="AK27" s="436" t="s">
        <v>16</v>
      </c>
      <c r="AL27" s="450"/>
      <c r="AM27" s="448" t="s">
        <v>18</v>
      </c>
      <c r="AN27" s="436"/>
      <c r="AO27" s="448" t="s">
        <v>17</v>
      </c>
      <c r="AP27" s="449"/>
      <c r="AQ27" s="436" t="s">
        <v>16</v>
      </c>
      <c r="AR27" s="450"/>
      <c r="AS27" s="448" t="s">
        <v>18</v>
      </c>
      <c r="AT27" s="436"/>
      <c r="AU27" s="448" t="s">
        <v>17</v>
      </c>
      <c r="AV27" s="449"/>
      <c r="AW27" s="436" t="s">
        <v>16</v>
      </c>
      <c r="AX27" s="450"/>
      <c r="AY27" s="452" t="s">
        <v>18</v>
      </c>
      <c r="AZ27" s="453"/>
      <c r="BA27" s="448" t="s">
        <v>17</v>
      </c>
      <c r="BB27" s="449"/>
      <c r="BC27" s="436" t="s">
        <v>16</v>
      </c>
      <c r="BD27" s="436"/>
      <c r="BE27" s="214"/>
      <c r="BF27" s="215"/>
      <c r="BG27" s="215"/>
      <c r="BH27" s="216"/>
      <c r="BI27" s="39"/>
    </row>
    <row r="28" spans="1:67" s="7" customFormat="1" ht="57.75" customHeight="1" thickBot="1" x14ac:dyDescent="0.7">
      <c r="A28" s="121" t="s">
        <v>115</v>
      </c>
      <c r="B28" s="323" t="s">
        <v>116</v>
      </c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  <c r="P28" s="325"/>
      <c r="Q28" s="307"/>
      <c r="R28" s="308"/>
      <c r="S28" s="308"/>
      <c r="T28" s="273"/>
      <c r="U28" s="307">
        <f>SUM(U29:V36)</f>
        <v>1318</v>
      </c>
      <c r="V28" s="308"/>
      <c r="W28" s="308">
        <f>SUM(W29:X36)</f>
        <v>220</v>
      </c>
      <c r="X28" s="309"/>
      <c r="Y28" s="307">
        <f>SUM(Y29:Z36)</f>
        <v>98</v>
      </c>
      <c r="Z28" s="308"/>
      <c r="AA28" s="308">
        <f>SUM(AA29:AB36)</f>
        <v>88</v>
      </c>
      <c r="AB28" s="308"/>
      <c r="AC28" s="308">
        <f>SUM(AC29:AD36)</f>
        <v>34</v>
      </c>
      <c r="AD28" s="308"/>
      <c r="AE28" s="308">
        <f t="shared" ref="AE28" si="1">SUM(AE31,AE29,AE34)</f>
        <v>0</v>
      </c>
      <c r="AF28" s="309"/>
      <c r="AG28" s="307">
        <f>SUM(AG29:AH36)</f>
        <v>486</v>
      </c>
      <c r="AH28" s="308"/>
      <c r="AI28" s="308">
        <f>SUM(AI29:AJ36)</f>
        <v>164</v>
      </c>
      <c r="AJ28" s="308"/>
      <c r="AK28" s="308">
        <f>SUM(AK29:AL36)</f>
        <v>15</v>
      </c>
      <c r="AL28" s="309"/>
      <c r="AM28" s="307">
        <f>SUM(AM29:AN36)</f>
        <v>310</v>
      </c>
      <c r="AN28" s="308"/>
      <c r="AO28" s="308">
        <f>SUM(AO29:AP36)</f>
        <v>56</v>
      </c>
      <c r="AP28" s="308"/>
      <c r="AQ28" s="274">
        <f>SUM(AQ29:AR36)</f>
        <v>9</v>
      </c>
      <c r="AR28" s="309"/>
      <c r="AS28" s="307">
        <f>SUM(AS29:AT36)</f>
        <v>522</v>
      </c>
      <c r="AT28" s="273"/>
      <c r="AU28" s="308">
        <f>SUM(AU29:AV36)</f>
        <v>0</v>
      </c>
      <c r="AV28" s="308"/>
      <c r="AW28" s="274">
        <f>SUM(AW29:AX36)</f>
        <v>15</v>
      </c>
      <c r="AX28" s="309"/>
      <c r="AY28" s="307"/>
      <c r="AZ28" s="308"/>
      <c r="BA28" s="308"/>
      <c r="BB28" s="308"/>
      <c r="BC28" s="274"/>
      <c r="BD28" s="273"/>
      <c r="BE28" s="196">
        <f>U28*100/U58</f>
        <v>37.315968289920725</v>
      </c>
      <c r="BF28" s="197"/>
      <c r="BG28" s="197"/>
      <c r="BH28" s="198"/>
      <c r="BI28" s="40"/>
      <c r="BO28" s="49"/>
    </row>
    <row r="29" spans="1:67" ht="82.5" customHeight="1" x14ac:dyDescent="0.7">
      <c r="A29" s="122" t="s">
        <v>117</v>
      </c>
      <c r="B29" s="560" t="s">
        <v>131</v>
      </c>
      <c r="C29" s="561"/>
      <c r="D29" s="561"/>
      <c r="E29" s="561"/>
      <c r="F29" s="561"/>
      <c r="G29" s="561"/>
      <c r="H29" s="561"/>
      <c r="I29" s="561"/>
      <c r="J29" s="561"/>
      <c r="K29" s="561"/>
      <c r="L29" s="561"/>
      <c r="M29" s="561"/>
      <c r="N29" s="561"/>
      <c r="O29" s="561"/>
      <c r="P29" s="561"/>
      <c r="Q29" s="416"/>
      <c r="R29" s="415"/>
      <c r="S29" s="415"/>
      <c r="T29" s="417"/>
      <c r="U29" s="369"/>
      <c r="V29" s="370"/>
      <c r="W29" s="418"/>
      <c r="X29" s="419"/>
      <c r="Y29" s="369"/>
      <c r="Z29" s="370"/>
      <c r="AA29" s="393"/>
      <c r="AB29" s="393"/>
      <c r="AC29" s="393"/>
      <c r="AD29" s="393"/>
      <c r="AE29" s="400"/>
      <c r="AF29" s="393"/>
      <c r="AG29" s="369"/>
      <c r="AH29" s="370"/>
      <c r="AI29" s="393"/>
      <c r="AJ29" s="393"/>
      <c r="AK29" s="400"/>
      <c r="AL29" s="393"/>
      <c r="AM29" s="369"/>
      <c r="AN29" s="370"/>
      <c r="AO29" s="393"/>
      <c r="AP29" s="393"/>
      <c r="AQ29" s="400"/>
      <c r="AR29" s="393"/>
      <c r="AS29" s="369"/>
      <c r="AT29" s="370"/>
      <c r="AU29" s="393"/>
      <c r="AV29" s="393"/>
      <c r="AW29" s="400"/>
      <c r="AX29" s="393"/>
      <c r="AY29" s="416"/>
      <c r="AZ29" s="519"/>
      <c r="BA29" s="415"/>
      <c r="BB29" s="415"/>
      <c r="BC29" s="414"/>
      <c r="BD29" s="519"/>
      <c r="BE29" s="217"/>
      <c r="BF29" s="218"/>
      <c r="BG29" s="218"/>
      <c r="BH29" s="219"/>
      <c r="BI29" s="14"/>
      <c r="BJ29" s="1">
        <f>SUM(Y29:AF29)</f>
        <v>0</v>
      </c>
    </row>
    <row r="30" spans="1:67" ht="55.5" customHeight="1" x14ac:dyDescent="0.6">
      <c r="A30" s="125" t="s">
        <v>118</v>
      </c>
      <c r="B30" s="329" t="s">
        <v>133</v>
      </c>
      <c r="C30" s="330"/>
      <c r="D30" s="330"/>
      <c r="E30" s="330"/>
      <c r="F30" s="330"/>
      <c r="G30" s="330"/>
      <c r="H30" s="330"/>
      <c r="I30" s="330"/>
      <c r="J30" s="330"/>
      <c r="K30" s="330"/>
      <c r="L30" s="330"/>
      <c r="M30" s="330"/>
      <c r="N30" s="330"/>
      <c r="O30" s="330"/>
      <c r="P30" s="330"/>
      <c r="Q30" s="282"/>
      <c r="R30" s="372"/>
      <c r="S30" s="372" t="s">
        <v>168</v>
      </c>
      <c r="T30" s="389"/>
      <c r="U30" s="282">
        <f>SUM(AG30,AM30,AS30)</f>
        <v>720</v>
      </c>
      <c r="V30" s="283"/>
      <c r="W30" s="372">
        <f>SUM(AI30,AO30,AU30)</f>
        <v>0</v>
      </c>
      <c r="X30" s="389"/>
      <c r="Y30" s="388"/>
      <c r="Z30" s="283"/>
      <c r="AA30" s="372"/>
      <c r="AB30" s="372"/>
      <c r="AC30" s="372"/>
      <c r="AD30" s="372"/>
      <c r="AE30" s="388"/>
      <c r="AF30" s="283"/>
      <c r="AG30" s="282"/>
      <c r="AH30" s="283"/>
      <c r="AI30" s="372"/>
      <c r="AJ30" s="372"/>
      <c r="AK30" s="388"/>
      <c r="AL30" s="389"/>
      <c r="AM30" s="388">
        <v>198</v>
      </c>
      <c r="AN30" s="283"/>
      <c r="AO30" s="372"/>
      <c r="AP30" s="372"/>
      <c r="AQ30" s="388">
        <v>6</v>
      </c>
      <c r="AR30" s="283"/>
      <c r="AS30" s="282">
        <v>522</v>
      </c>
      <c r="AT30" s="283"/>
      <c r="AU30" s="372"/>
      <c r="AV30" s="372"/>
      <c r="AW30" s="372">
        <v>15</v>
      </c>
      <c r="AX30" s="389"/>
      <c r="AY30" s="282"/>
      <c r="AZ30" s="283"/>
      <c r="BA30" s="372"/>
      <c r="BB30" s="372"/>
      <c r="BC30" s="372"/>
      <c r="BD30" s="283"/>
      <c r="BE30" s="180" t="s">
        <v>244</v>
      </c>
      <c r="BF30" s="181"/>
      <c r="BG30" s="181"/>
      <c r="BH30" s="182"/>
      <c r="BI30" s="41"/>
      <c r="BJ30" s="1">
        <f t="shared" ref="BJ30:BJ53" si="2">SUM(Y30:AF30)</f>
        <v>0</v>
      </c>
    </row>
    <row r="31" spans="1:67" s="7" customFormat="1" ht="88.5" customHeight="1" x14ac:dyDescent="0.6">
      <c r="A31" s="141" t="s">
        <v>121</v>
      </c>
      <c r="B31" s="340" t="s">
        <v>169</v>
      </c>
      <c r="C31" s="341"/>
      <c r="D31" s="341"/>
      <c r="E31" s="341"/>
      <c r="F31" s="341"/>
      <c r="G31" s="341"/>
      <c r="H31" s="341"/>
      <c r="I31" s="341"/>
      <c r="J31" s="341"/>
      <c r="K31" s="341"/>
      <c r="L31" s="341"/>
      <c r="M31" s="341"/>
      <c r="N31" s="341"/>
      <c r="O31" s="341"/>
      <c r="P31" s="341"/>
      <c r="Q31" s="501"/>
      <c r="R31" s="374"/>
      <c r="S31" s="374"/>
      <c r="T31" s="502"/>
      <c r="U31" s="384"/>
      <c r="V31" s="385"/>
      <c r="W31" s="371"/>
      <c r="X31" s="367"/>
      <c r="Y31" s="384"/>
      <c r="Z31" s="385"/>
      <c r="AA31" s="371"/>
      <c r="AB31" s="371"/>
      <c r="AC31" s="371"/>
      <c r="AD31" s="371"/>
      <c r="AE31" s="366"/>
      <c r="AF31" s="371"/>
      <c r="AG31" s="384"/>
      <c r="AH31" s="385"/>
      <c r="AI31" s="371"/>
      <c r="AJ31" s="371"/>
      <c r="AK31" s="366"/>
      <c r="AL31" s="371"/>
      <c r="AM31" s="384"/>
      <c r="AN31" s="385"/>
      <c r="AO31" s="371"/>
      <c r="AP31" s="371"/>
      <c r="AQ31" s="366"/>
      <c r="AR31" s="371"/>
      <c r="AS31" s="384"/>
      <c r="AT31" s="385"/>
      <c r="AU31" s="393"/>
      <c r="AV31" s="393"/>
      <c r="AW31" s="400"/>
      <c r="AX31" s="393"/>
      <c r="AY31" s="384"/>
      <c r="AZ31" s="385"/>
      <c r="BA31" s="393"/>
      <c r="BB31" s="393"/>
      <c r="BC31" s="400"/>
      <c r="BD31" s="370"/>
      <c r="BE31" s="183"/>
      <c r="BF31" s="184"/>
      <c r="BG31" s="184"/>
      <c r="BH31" s="185"/>
      <c r="BI31" s="42"/>
      <c r="BJ31" s="1">
        <f t="shared" si="2"/>
        <v>0</v>
      </c>
    </row>
    <row r="32" spans="1:67" ht="91.5" customHeight="1" x14ac:dyDescent="0.6">
      <c r="A32" s="125" t="s">
        <v>122</v>
      </c>
      <c r="B32" s="329" t="s">
        <v>170</v>
      </c>
      <c r="C32" s="330"/>
      <c r="D32" s="330"/>
      <c r="E32" s="330"/>
      <c r="F32" s="330"/>
      <c r="G32" s="330"/>
      <c r="H32" s="330"/>
      <c r="I32" s="330"/>
      <c r="J32" s="330"/>
      <c r="K32" s="330"/>
      <c r="L32" s="330"/>
      <c r="M32" s="330"/>
      <c r="N32" s="330"/>
      <c r="O32" s="330"/>
      <c r="P32" s="330"/>
      <c r="Q32" s="394">
        <v>1</v>
      </c>
      <c r="R32" s="386"/>
      <c r="S32" s="372"/>
      <c r="T32" s="389"/>
      <c r="U32" s="282">
        <f>SUM(AG32,AM32,AS32)</f>
        <v>198</v>
      </c>
      <c r="V32" s="372"/>
      <c r="W32" s="372">
        <f>SUM(AI32,AO32,AU32)</f>
        <v>66</v>
      </c>
      <c r="X32" s="389"/>
      <c r="Y32" s="388">
        <v>24</v>
      </c>
      <c r="Z32" s="283"/>
      <c r="AA32" s="372">
        <v>24</v>
      </c>
      <c r="AB32" s="372"/>
      <c r="AC32" s="372">
        <v>18</v>
      </c>
      <c r="AD32" s="372"/>
      <c r="AE32" s="388"/>
      <c r="AF32" s="283"/>
      <c r="AG32" s="282">
        <v>198</v>
      </c>
      <c r="AH32" s="283"/>
      <c r="AI32" s="372">
        <v>66</v>
      </c>
      <c r="AJ32" s="372"/>
      <c r="AK32" s="388">
        <v>6</v>
      </c>
      <c r="AL32" s="389"/>
      <c r="AM32" s="375"/>
      <c r="AN32" s="401"/>
      <c r="AO32" s="376"/>
      <c r="AP32" s="376"/>
      <c r="AQ32" s="375"/>
      <c r="AR32" s="401"/>
      <c r="AS32" s="503"/>
      <c r="AT32" s="401"/>
      <c r="AU32" s="376"/>
      <c r="AV32" s="376"/>
      <c r="AW32" s="375"/>
      <c r="AX32" s="504"/>
      <c r="AY32" s="503"/>
      <c r="AZ32" s="401"/>
      <c r="BA32" s="376"/>
      <c r="BB32" s="376"/>
      <c r="BC32" s="375"/>
      <c r="BD32" s="401"/>
      <c r="BE32" s="180" t="s">
        <v>264</v>
      </c>
      <c r="BF32" s="181"/>
      <c r="BG32" s="181"/>
      <c r="BH32" s="182"/>
      <c r="BI32" s="41"/>
      <c r="BJ32" s="1">
        <f t="shared" si="2"/>
        <v>66</v>
      </c>
    </row>
    <row r="33" spans="1:63" ht="93" customHeight="1" x14ac:dyDescent="0.6">
      <c r="A33" s="125" t="s">
        <v>124</v>
      </c>
      <c r="B33" s="329" t="s">
        <v>171</v>
      </c>
      <c r="C33" s="330"/>
      <c r="D33" s="330"/>
      <c r="E33" s="330"/>
      <c r="F33" s="330"/>
      <c r="G33" s="330"/>
      <c r="H33" s="330"/>
      <c r="I33" s="330"/>
      <c r="J33" s="330"/>
      <c r="K33" s="330"/>
      <c r="L33" s="330"/>
      <c r="M33" s="330"/>
      <c r="N33" s="330"/>
      <c r="O33" s="330"/>
      <c r="P33" s="330"/>
      <c r="Q33" s="394"/>
      <c r="R33" s="386"/>
      <c r="S33" s="372">
        <v>1</v>
      </c>
      <c r="T33" s="389"/>
      <c r="U33" s="282">
        <f>SUM(AG33,AM33,AS33)</f>
        <v>90</v>
      </c>
      <c r="V33" s="372"/>
      <c r="W33" s="372">
        <f>SUM(AI33,AO33,AU33)</f>
        <v>32</v>
      </c>
      <c r="X33" s="389"/>
      <c r="Y33" s="388">
        <v>16</v>
      </c>
      <c r="Z33" s="283"/>
      <c r="AA33" s="372">
        <v>0</v>
      </c>
      <c r="AB33" s="372"/>
      <c r="AC33" s="372">
        <v>16</v>
      </c>
      <c r="AD33" s="372"/>
      <c r="AE33" s="388"/>
      <c r="AF33" s="283"/>
      <c r="AG33" s="282">
        <v>90</v>
      </c>
      <c r="AH33" s="283"/>
      <c r="AI33" s="372">
        <v>32</v>
      </c>
      <c r="AJ33" s="372"/>
      <c r="AK33" s="388">
        <v>3</v>
      </c>
      <c r="AL33" s="389"/>
      <c r="AM33" s="388"/>
      <c r="AN33" s="283"/>
      <c r="AO33" s="372"/>
      <c r="AP33" s="372"/>
      <c r="AQ33" s="388"/>
      <c r="AR33" s="283"/>
      <c r="AS33" s="282"/>
      <c r="AT33" s="283"/>
      <c r="AU33" s="372"/>
      <c r="AV33" s="372"/>
      <c r="AW33" s="388"/>
      <c r="AX33" s="389"/>
      <c r="AY33" s="282"/>
      <c r="AZ33" s="283"/>
      <c r="BA33" s="372"/>
      <c r="BB33" s="372"/>
      <c r="BC33" s="388"/>
      <c r="BD33" s="283"/>
      <c r="BE33" s="180" t="s">
        <v>120</v>
      </c>
      <c r="BF33" s="181"/>
      <c r="BG33" s="181"/>
      <c r="BH33" s="182"/>
      <c r="BI33" s="41"/>
      <c r="BJ33" s="1">
        <f t="shared" si="2"/>
        <v>32</v>
      </c>
    </row>
    <row r="34" spans="1:63" s="7" customFormat="1" ht="48.75" customHeight="1" x14ac:dyDescent="0.6">
      <c r="A34" s="141" t="s">
        <v>126</v>
      </c>
      <c r="B34" s="340" t="s">
        <v>172</v>
      </c>
      <c r="C34" s="341"/>
      <c r="D34" s="341"/>
      <c r="E34" s="341"/>
      <c r="F34" s="341"/>
      <c r="G34" s="341"/>
      <c r="H34" s="341"/>
      <c r="I34" s="341"/>
      <c r="J34" s="341"/>
      <c r="K34" s="341"/>
      <c r="L34" s="341"/>
      <c r="M34" s="341"/>
      <c r="N34" s="341"/>
      <c r="O34" s="341"/>
      <c r="P34" s="341"/>
      <c r="Q34" s="505"/>
      <c r="R34" s="506"/>
      <c r="S34" s="374"/>
      <c r="T34" s="502"/>
      <c r="U34" s="384"/>
      <c r="V34" s="385"/>
      <c r="W34" s="371"/>
      <c r="X34" s="367"/>
      <c r="Y34" s="384"/>
      <c r="Z34" s="385"/>
      <c r="AA34" s="371"/>
      <c r="AB34" s="371"/>
      <c r="AC34" s="371"/>
      <c r="AD34" s="371"/>
      <c r="AE34" s="366"/>
      <c r="AF34" s="371"/>
      <c r="AG34" s="384"/>
      <c r="AH34" s="385"/>
      <c r="AI34" s="371"/>
      <c r="AJ34" s="371"/>
      <c r="AK34" s="366"/>
      <c r="AL34" s="371"/>
      <c r="AM34" s="384"/>
      <c r="AN34" s="385"/>
      <c r="AO34" s="371"/>
      <c r="AP34" s="371"/>
      <c r="AQ34" s="366"/>
      <c r="AR34" s="371"/>
      <c r="AS34" s="384"/>
      <c r="AT34" s="385"/>
      <c r="AU34" s="371"/>
      <c r="AV34" s="371"/>
      <c r="AW34" s="366"/>
      <c r="AX34" s="371"/>
      <c r="AY34" s="384"/>
      <c r="AZ34" s="385"/>
      <c r="BA34" s="371"/>
      <c r="BB34" s="371"/>
      <c r="BC34" s="366"/>
      <c r="BD34" s="385"/>
      <c r="BE34" s="183"/>
      <c r="BF34" s="184"/>
      <c r="BG34" s="184"/>
      <c r="BH34" s="185"/>
      <c r="BI34" s="42"/>
      <c r="BJ34" s="1">
        <f t="shared" si="2"/>
        <v>0</v>
      </c>
    </row>
    <row r="35" spans="1:63" ht="54" customHeight="1" x14ac:dyDescent="0.6">
      <c r="A35" s="125" t="s">
        <v>127</v>
      </c>
      <c r="B35" s="583" t="s">
        <v>174</v>
      </c>
      <c r="C35" s="584"/>
      <c r="D35" s="584"/>
      <c r="E35" s="584"/>
      <c r="F35" s="584"/>
      <c r="G35" s="584"/>
      <c r="H35" s="584"/>
      <c r="I35" s="584"/>
      <c r="J35" s="584"/>
      <c r="K35" s="584"/>
      <c r="L35" s="584"/>
      <c r="M35" s="584"/>
      <c r="N35" s="584"/>
      <c r="O35" s="584"/>
      <c r="P35" s="584"/>
      <c r="Q35" s="410">
        <v>1</v>
      </c>
      <c r="R35" s="402"/>
      <c r="S35" s="402"/>
      <c r="T35" s="403"/>
      <c r="U35" s="410">
        <f>SUM(AG35,AM35,AS35)</f>
        <v>198</v>
      </c>
      <c r="V35" s="402"/>
      <c r="W35" s="372">
        <f>SUM(AI35,AO35,AU35)</f>
        <v>66</v>
      </c>
      <c r="X35" s="389"/>
      <c r="Y35" s="408">
        <v>34</v>
      </c>
      <c r="Z35" s="409"/>
      <c r="AA35" s="402">
        <v>32</v>
      </c>
      <c r="AB35" s="402"/>
      <c r="AC35" s="402"/>
      <c r="AD35" s="402"/>
      <c r="AE35" s="408"/>
      <c r="AF35" s="409"/>
      <c r="AG35" s="410">
        <v>198</v>
      </c>
      <c r="AH35" s="409"/>
      <c r="AI35" s="402">
        <v>66</v>
      </c>
      <c r="AJ35" s="402"/>
      <c r="AK35" s="408">
        <v>6</v>
      </c>
      <c r="AL35" s="403"/>
      <c r="AM35" s="408"/>
      <c r="AN35" s="409"/>
      <c r="AO35" s="402"/>
      <c r="AP35" s="402"/>
      <c r="AQ35" s="408"/>
      <c r="AR35" s="409"/>
      <c r="AS35" s="404"/>
      <c r="AT35" s="405"/>
      <c r="AU35" s="406"/>
      <c r="AV35" s="405"/>
      <c r="AW35" s="406"/>
      <c r="AX35" s="407"/>
      <c r="AY35" s="404"/>
      <c r="AZ35" s="405"/>
      <c r="BA35" s="406"/>
      <c r="BB35" s="405"/>
      <c r="BC35" s="406"/>
      <c r="BD35" s="405"/>
      <c r="BE35" s="220" t="s">
        <v>183</v>
      </c>
      <c r="BF35" s="221"/>
      <c r="BG35" s="221"/>
      <c r="BH35" s="222"/>
      <c r="BI35" s="41"/>
      <c r="BJ35" s="1">
        <f>SUM(Y35:AF35)</f>
        <v>66</v>
      </c>
    </row>
    <row r="36" spans="1:63" ht="57" customHeight="1" thickBot="1" x14ac:dyDescent="0.65">
      <c r="A36" s="125" t="s">
        <v>129</v>
      </c>
      <c r="B36" s="332" t="s">
        <v>173</v>
      </c>
      <c r="C36" s="333"/>
      <c r="D36" s="333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295">
        <v>2</v>
      </c>
      <c r="R36" s="296"/>
      <c r="S36" s="335"/>
      <c r="T36" s="322"/>
      <c r="U36" s="410">
        <f>SUM(AG36,AM36,AS36)</f>
        <v>112</v>
      </c>
      <c r="V36" s="402"/>
      <c r="W36" s="402">
        <f>SUM(AI36,AO36,AU36)</f>
        <v>56</v>
      </c>
      <c r="X36" s="403"/>
      <c r="Y36" s="408">
        <v>24</v>
      </c>
      <c r="Z36" s="409"/>
      <c r="AA36" s="402">
        <v>32</v>
      </c>
      <c r="AB36" s="402"/>
      <c r="AC36" s="402"/>
      <c r="AD36" s="402"/>
      <c r="AE36" s="408"/>
      <c r="AF36" s="409"/>
      <c r="AG36" s="410"/>
      <c r="AH36" s="409"/>
      <c r="AI36" s="402"/>
      <c r="AJ36" s="402"/>
      <c r="AK36" s="408"/>
      <c r="AL36" s="403"/>
      <c r="AM36" s="408">
        <v>112</v>
      </c>
      <c r="AN36" s="409"/>
      <c r="AO36" s="402">
        <v>56</v>
      </c>
      <c r="AP36" s="402"/>
      <c r="AQ36" s="408">
        <v>3</v>
      </c>
      <c r="AR36" s="409"/>
      <c r="AS36" s="410"/>
      <c r="AT36" s="409"/>
      <c r="AU36" s="402"/>
      <c r="AV36" s="409"/>
      <c r="AW36" s="402"/>
      <c r="AX36" s="403"/>
      <c r="AY36" s="282"/>
      <c r="AZ36" s="283"/>
      <c r="BA36" s="372"/>
      <c r="BB36" s="283"/>
      <c r="BC36" s="372"/>
      <c r="BD36" s="283"/>
      <c r="BE36" s="186" t="s">
        <v>123</v>
      </c>
      <c r="BF36" s="187"/>
      <c r="BG36" s="187"/>
      <c r="BH36" s="188"/>
      <c r="BI36" s="41"/>
      <c r="BJ36" s="1">
        <f t="shared" si="2"/>
        <v>56</v>
      </c>
    </row>
    <row r="37" spans="1:63" s="7" customFormat="1" ht="90" customHeight="1" thickBot="1" x14ac:dyDescent="0.7">
      <c r="A37" s="123" t="s">
        <v>134</v>
      </c>
      <c r="B37" s="323" t="s">
        <v>135</v>
      </c>
      <c r="C37" s="324"/>
      <c r="D37" s="324"/>
      <c r="E37" s="324"/>
      <c r="F37" s="324"/>
      <c r="G37" s="324"/>
      <c r="H37" s="324"/>
      <c r="I37" s="324"/>
      <c r="J37" s="324"/>
      <c r="K37" s="324"/>
      <c r="L37" s="324"/>
      <c r="M37" s="324"/>
      <c r="N37" s="324"/>
      <c r="O37" s="324"/>
      <c r="P37" s="325"/>
      <c r="Q37" s="507"/>
      <c r="R37" s="508"/>
      <c r="S37" s="508"/>
      <c r="T37" s="518"/>
      <c r="U37" s="307">
        <f>SUM(U39:V51,U52:V53)</f>
        <v>2214</v>
      </c>
      <c r="V37" s="308"/>
      <c r="W37" s="308">
        <f>SUM(W39:X51,W52:X53)</f>
        <v>834</v>
      </c>
      <c r="X37" s="309"/>
      <c r="Y37" s="274">
        <f>SUM(Y39:Z51,Y52:Z53)</f>
        <v>386</v>
      </c>
      <c r="Z37" s="308"/>
      <c r="AA37" s="308">
        <f>SUM(AA39:AB51,AA52:AB53)</f>
        <v>316</v>
      </c>
      <c r="AB37" s="308"/>
      <c r="AC37" s="308">
        <f>SUM(AC39:AD51,AC52:AD53)</f>
        <v>132</v>
      </c>
      <c r="AD37" s="308"/>
      <c r="AE37" s="515"/>
      <c r="AF37" s="516"/>
      <c r="AG37" s="152">
        <f>SUM(AG39:AH51,AG52:AH53)</f>
        <v>558</v>
      </c>
      <c r="AH37" s="153"/>
      <c r="AI37" s="308">
        <f>SUM(AI39:AJ51,AI52:AJ53)</f>
        <v>188</v>
      </c>
      <c r="AJ37" s="308"/>
      <c r="AK37" s="308">
        <f>SUM(AK39:AL51,AK52:AL53)</f>
        <v>15</v>
      </c>
      <c r="AL37" s="309"/>
      <c r="AM37" s="307">
        <f>SUM(AM39:AN51,AM52:AN53)</f>
        <v>738</v>
      </c>
      <c r="AN37" s="308"/>
      <c r="AO37" s="308">
        <f>SUM(AO39:AP51,AO52:AP53)</f>
        <v>298</v>
      </c>
      <c r="AP37" s="308"/>
      <c r="AQ37" s="308">
        <f>SUM(AQ39:AR51,AQ52:AR53)</f>
        <v>21</v>
      </c>
      <c r="AR37" s="309"/>
      <c r="AS37" s="307">
        <f>SUM(AS39:AT51,AS52:AT53)</f>
        <v>918</v>
      </c>
      <c r="AT37" s="308"/>
      <c r="AU37" s="308">
        <f>SUM(AU39:AV51,AU52:AV53)</f>
        <v>348</v>
      </c>
      <c r="AV37" s="308"/>
      <c r="AW37" s="153">
        <f>SUM(AW39:AX51,AW52:AX53)</f>
        <v>28</v>
      </c>
      <c r="AX37" s="195"/>
      <c r="AY37" s="555"/>
      <c r="AZ37" s="556"/>
      <c r="BA37" s="285"/>
      <c r="BB37" s="556"/>
      <c r="BC37" s="553"/>
      <c r="BD37" s="554"/>
      <c r="BE37" s="196">
        <f>U37*100/U58</f>
        <v>62.684031710079275</v>
      </c>
      <c r="BF37" s="197"/>
      <c r="BG37" s="197"/>
      <c r="BH37" s="198"/>
      <c r="BI37" s="43">
        <f>SUM(AI37,AO37,AU37)</f>
        <v>834</v>
      </c>
      <c r="BJ37" s="1">
        <f t="shared" si="2"/>
        <v>834</v>
      </c>
      <c r="BK37" s="7">
        <f>SUM(AG37,AM37,AS37)</f>
        <v>2214</v>
      </c>
    </row>
    <row r="38" spans="1:63" s="7" customFormat="1" ht="87.75" customHeight="1" x14ac:dyDescent="0.6">
      <c r="A38" s="142" t="s">
        <v>136</v>
      </c>
      <c r="B38" s="560" t="s">
        <v>176</v>
      </c>
      <c r="C38" s="561"/>
      <c r="D38" s="561"/>
      <c r="E38" s="561"/>
      <c r="F38" s="561"/>
      <c r="G38" s="561"/>
      <c r="H38" s="561"/>
      <c r="I38" s="561"/>
      <c r="J38" s="561"/>
      <c r="K38" s="561"/>
      <c r="L38" s="561"/>
      <c r="M38" s="561"/>
      <c r="N38" s="561"/>
      <c r="O38" s="561"/>
      <c r="P38" s="562"/>
      <c r="Q38" s="412"/>
      <c r="R38" s="413"/>
      <c r="S38" s="413"/>
      <c r="T38" s="520"/>
      <c r="U38" s="416"/>
      <c r="V38" s="415"/>
      <c r="W38" s="414"/>
      <c r="X38" s="417"/>
      <c r="Y38" s="416"/>
      <c r="Z38" s="519"/>
      <c r="AA38" s="415"/>
      <c r="AB38" s="415"/>
      <c r="AC38" s="414"/>
      <c r="AD38" s="415"/>
      <c r="AE38" s="414"/>
      <c r="AF38" s="417"/>
      <c r="AG38" s="369"/>
      <c r="AH38" s="393"/>
      <c r="AI38" s="393"/>
      <c r="AJ38" s="393"/>
      <c r="AK38" s="400"/>
      <c r="AL38" s="370"/>
      <c r="AM38" s="369"/>
      <c r="AN38" s="393"/>
      <c r="AO38" s="393"/>
      <c r="AP38" s="393"/>
      <c r="AQ38" s="400"/>
      <c r="AR38" s="521"/>
      <c r="AS38" s="400"/>
      <c r="AT38" s="393"/>
      <c r="AU38" s="393"/>
      <c r="AV38" s="393"/>
      <c r="AW38" s="400"/>
      <c r="AX38" s="370"/>
      <c r="AY38" s="416"/>
      <c r="AZ38" s="519"/>
      <c r="BA38" s="415"/>
      <c r="BB38" s="415"/>
      <c r="BC38" s="414"/>
      <c r="BD38" s="519"/>
      <c r="BE38" s="199"/>
      <c r="BF38" s="200"/>
      <c r="BG38" s="200"/>
      <c r="BH38" s="201"/>
      <c r="BI38" s="44"/>
      <c r="BJ38" s="1">
        <f t="shared" si="2"/>
        <v>0</v>
      </c>
    </row>
    <row r="39" spans="1:63" s="7" customFormat="1" ht="88.5" customHeight="1" x14ac:dyDescent="0.6">
      <c r="A39" s="125" t="s">
        <v>189</v>
      </c>
      <c r="B39" s="329" t="s">
        <v>177</v>
      </c>
      <c r="C39" s="330"/>
      <c r="D39" s="330"/>
      <c r="E39" s="330"/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1"/>
      <c r="Q39" s="388"/>
      <c r="R39" s="372"/>
      <c r="S39" s="372">
        <v>1</v>
      </c>
      <c r="T39" s="283"/>
      <c r="U39" s="352">
        <f>SUM(AG39,AM39,AS39)</f>
        <v>120</v>
      </c>
      <c r="V39" s="357"/>
      <c r="W39" s="388">
        <f>SUM(AI39,AO39,AU39)</f>
        <v>42</v>
      </c>
      <c r="X39" s="389"/>
      <c r="Y39" s="282">
        <v>24</v>
      </c>
      <c r="Z39" s="283"/>
      <c r="AA39" s="372"/>
      <c r="AB39" s="372"/>
      <c r="AC39" s="388">
        <v>18</v>
      </c>
      <c r="AD39" s="372"/>
      <c r="AE39" s="388"/>
      <c r="AF39" s="389"/>
      <c r="AG39" s="352">
        <v>120</v>
      </c>
      <c r="AH39" s="344"/>
      <c r="AI39" s="357">
        <v>42</v>
      </c>
      <c r="AJ39" s="357"/>
      <c r="AK39" s="343">
        <v>3</v>
      </c>
      <c r="AL39" s="345"/>
      <c r="AM39" s="352"/>
      <c r="AN39" s="344"/>
      <c r="AO39" s="357"/>
      <c r="AP39" s="357"/>
      <c r="AQ39" s="343"/>
      <c r="AR39" s="345"/>
      <c r="AS39" s="343"/>
      <c r="AT39" s="344"/>
      <c r="AU39" s="357"/>
      <c r="AV39" s="357"/>
      <c r="AW39" s="343"/>
      <c r="AX39" s="345"/>
      <c r="AY39" s="282"/>
      <c r="AZ39" s="283"/>
      <c r="BA39" s="372"/>
      <c r="BB39" s="372"/>
      <c r="BC39" s="388"/>
      <c r="BD39" s="283"/>
      <c r="BE39" s="180" t="s">
        <v>283</v>
      </c>
      <c r="BF39" s="181"/>
      <c r="BG39" s="181"/>
      <c r="BH39" s="182"/>
      <c r="BI39" s="41"/>
      <c r="BJ39" s="1">
        <f t="shared" si="2"/>
        <v>42</v>
      </c>
    </row>
    <row r="40" spans="1:63" s="7" customFormat="1" ht="53.25" customHeight="1" x14ac:dyDescent="0.6">
      <c r="A40" s="143" t="s">
        <v>190</v>
      </c>
      <c r="B40" s="563" t="s">
        <v>178</v>
      </c>
      <c r="C40" s="564"/>
      <c r="D40" s="564"/>
      <c r="E40" s="564"/>
      <c r="F40" s="564"/>
      <c r="G40" s="564"/>
      <c r="H40" s="564"/>
      <c r="I40" s="564"/>
      <c r="J40" s="564"/>
      <c r="K40" s="564"/>
      <c r="L40" s="564"/>
      <c r="M40" s="564"/>
      <c r="N40" s="564"/>
      <c r="O40" s="564"/>
      <c r="P40" s="565"/>
      <c r="Q40" s="343">
        <v>3</v>
      </c>
      <c r="R40" s="357"/>
      <c r="S40" s="357"/>
      <c r="T40" s="344"/>
      <c r="U40" s="352">
        <f t="shared" ref="U40:U51" si="3">SUM(AG40,AM40,AS40)</f>
        <v>90</v>
      </c>
      <c r="V40" s="357"/>
      <c r="W40" s="398">
        <f>SUM(AI40,AO40,AU40)</f>
        <v>48</v>
      </c>
      <c r="X40" s="399"/>
      <c r="Y40" s="517">
        <v>24</v>
      </c>
      <c r="Z40" s="343"/>
      <c r="AA40" s="344">
        <v>16</v>
      </c>
      <c r="AB40" s="343"/>
      <c r="AC40" s="344">
        <v>8</v>
      </c>
      <c r="AD40" s="343"/>
      <c r="AE40" s="343"/>
      <c r="AF40" s="345"/>
      <c r="AG40" s="352"/>
      <c r="AH40" s="344"/>
      <c r="AI40" s="357"/>
      <c r="AJ40" s="357"/>
      <c r="AK40" s="343"/>
      <c r="AL40" s="345"/>
      <c r="AM40" s="352"/>
      <c r="AN40" s="344"/>
      <c r="AO40" s="357"/>
      <c r="AP40" s="357"/>
      <c r="AQ40" s="343"/>
      <c r="AR40" s="345"/>
      <c r="AS40" s="343">
        <v>90</v>
      </c>
      <c r="AT40" s="344"/>
      <c r="AU40" s="357">
        <v>48</v>
      </c>
      <c r="AV40" s="357"/>
      <c r="AW40" s="343">
        <v>3</v>
      </c>
      <c r="AX40" s="345"/>
      <c r="AY40" s="352"/>
      <c r="AZ40" s="344"/>
      <c r="BA40" s="357"/>
      <c r="BB40" s="357"/>
      <c r="BC40" s="343"/>
      <c r="BD40" s="344"/>
      <c r="BE40" s="202" t="s">
        <v>282</v>
      </c>
      <c r="BF40" s="203"/>
      <c r="BG40" s="203"/>
      <c r="BH40" s="204"/>
      <c r="BI40" s="45"/>
      <c r="BJ40" s="1">
        <f t="shared" si="2"/>
        <v>48</v>
      </c>
    </row>
    <row r="41" spans="1:63" ht="50.25" customHeight="1" x14ac:dyDescent="0.6">
      <c r="A41" s="141" t="s">
        <v>137</v>
      </c>
      <c r="B41" s="340" t="s">
        <v>195</v>
      </c>
      <c r="C41" s="341"/>
      <c r="D41" s="341"/>
      <c r="E41" s="341"/>
      <c r="F41" s="341"/>
      <c r="G41" s="341"/>
      <c r="H41" s="341"/>
      <c r="I41" s="341"/>
      <c r="J41" s="341"/>
      <c r="K41" s="341"/>
      <c r="L41" s="341"/>
      <c r="M41" s="341"/>
      <c r="N41" s="341"/>
      <c r="O41" s="341"/>
      <c r="P41" s="342"/>
      <c r="Q41" s="366"/>
      <c r="R41" s="371"/>
      <c r="S41" s="371"/>
      <c r="T41" s="385"/>
      <c r="U41" s="352">
        <f t="shared" si="3"/>
        <v>0</v>
      </c>
      <c r="V41" s="357"/>
      <c r="W41" s="366"/>
      <c r="X41" s="371"/>
      <c r="Y41" s="384"/>
      <c r="Z41" s="371"/>
      <c r="AA41" s="371"/>
      <c r="AB41" s="371"/>
      <c r="AC41" s="366"/>
      <c r="AD41" s="371"/>
      <c r="AE41" s="366"/>
      <c r="AF41" s="367"/>
      <c r="AG41" s="390"/>
      <c r="AH41" s="364"/>
      <c r="AI41" s="364"/>
      <c r="AJ41" s="364"/>
      <c r="AK41" s="382"/>
      <c r="AL41" s="383"/>
      <c r="AM41" s="390"/>
      <c r="AN41" s="364"/>
      <c r="AO41" s="364"/>
      <c r="AP41" s="364"/>
      <c r="AQ41" s="382"/>
      <c r="AR41" s="509"/>
      <c r="AS41" s="510"/>
      <c r="AT41" s="364"/>
      <c r="AU41" s="364"/>
      <c r="AV41" s="364"/>
      <c r="AW41" s="382"/>
      <c r="AX41" s="383"/>
      <c r="AY41" s="369"/>
      <c r="AZ41" s="370"/>
      <c r="BA41" s="371"/>
      <c r="BB41" s="385"/>
      <c r="BC41" s="371"/>
      <c r="BD41" s="385"/>
      <c r="BE41" s="205"/>
      <c r="BF41" s="206"/>
      <c r="BG41" s="206"/>
      <c r="BH41" s="207"/>
      <c r="BI41" s="46"/>
      <c r="BJ41" s="1">
        <f t="shared" si="2"/>
        <v>0</v>
      </c>
    </row>
    <row r="42" spans="1:63" ht="87.75" customHeight="1" x14ac:dyDescent="0.6">
      <c r="A42" s="125" t="s">
        <v>191</v>
      </c>
      <c r="B42" s="329" t="s">
        <v>179</v>
      </c>
      <c r="C42" s="330"/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1"/>
      <c r="Q42" s="388">
        <v>2.2999999999999998</v>
      </c>
      <c r="R42" s="372"/>
      <c r="S42" s="372"/>
      <c r="T42" s="283"/>
      <c r="U42" s="352">
        <f t="shared" si="3"/>
        <v>408</v>
      </c>
      <c r="V42" s="357"/>
      <c r="W42" s="388">
        <f>SUM(AI42,AO42,AU42)</f>
        <v>146</v>
      </c>
      <c r="X42" s="389"/>
      <c r="Y42" s="282">
        <v>78</v>
      </c>
      <c r="Z42" s="283"/>
      <c r="AA42" s="372">
        <v>68</v>
      </c>
      <c r="AB42" s="372"/>
      <c r="AC42" s="372"/>
      <c r="AD42" s="372"/>
      <c r="AE42" s="388"/>
      <c r="AF42" s="389"/>
      <c r="AG42" s="352"/>
      <c r="AH42" s="344"/>
      <c r="AI42" s="357"/>
      <c r="AJ42" s="357"/>
      <c r="AK42" s="343"/>
      <c r="AL42" s="345"/>
      <c r="AM42" s="352">
        <v>210</v>
      </c>
      <c r="AN42" s="344"/>
      <c r="AO42" s="357">
        <v>80</v>
      </c>
      <c r="AP42" s="357"/>
      <c r="AQ42" s="343">
        <v>6</v>
      </c>
      <c r="AR42" s="345"/>
      <c r="AS42" s="353">
        <v>198</v>
      </c>
      <c r="AT42" s="351"/>
      <c r="AU42" s="351">
        <v>66</v>
      </c>
      <c r="AV42" s="351"/>
      <c r="AW42" s="353">
        <v>6</v>
      </c>
      <c r="AX42" s="354"/>
      <c r="AY42" s="394"/>
      <c r="AZ42" s="387"/>
      <c r="BA42" s="386"/>
      <c r="BB42" s="386"/>
      <c r="BC42" s="379"/>
      <c r="BD42" s="387"/>
      <c r="BE42" s="180" t="s">
        <v>145</v>
      </c>
      <c r="BF42" s="181"/>
      <c r="BG42" s="181"/>
      <c r="BH42" s="182"/>
      <c r="BI42" s="41"/>
      <c r="BJ42" s="1">
        <f t="shared" si="2"/>
        <v>146</v>
      </c>
    </row>
    <row r="43" spans="1:63" ht="54.75" customHeight="1" x14ac:dyDescent="0.6">
      <c r="A43" s="143" t="s">
        <v>192</v>
      </c>
      <c r="B43" s="563" t="s">
        <v>273</v>
      </c>
      <c r="C43" s="564"/>
      <c r="D43" s="564"/>
      <c r="E43" s="564"/>
      <c r="F43" s="564"/>
      <c r="G43" s="564"/>
      <c r="H43" s="564"/>
      <c r="I43" s="564"/>
      <c r="J43" s="564"/>
      <c r="K43" s="564"/>
      <c r="L43" s="564"/>
      <c r="M43" s="564"/>
      <c r="N43" s="564"/>
      <c r="O43" s="564"/>
      <c r="P43" s="565"/>
      <c r="Q43" s="343">
        <v>3</v>
      </c>
      <c r="R43" s="357"/>
      <c r="S43" s="357"/>
      <c r="T43" s="344"/>
      <c r="U43" s="352">
        <f t="shared" si="3"/>
        <v>106</v>
      </c>
      <c r="V43" s="357"/>
      <c r="W43" s="411">
        <f t="shared" ref="W43" si="4">SUM(AI43,AO43,AU43,BA43)</f>
        <v>54</v>
      </c>
      <c r="X43" s="389"/>
      <c r="Y43" s="282">
        <v>26</v>
      </c>
      <c r="Z43" s="283"/>
      <c r="AA43" s="372">
        <v>28</v>
      </c>
      <c r="AB43" s="372"/>
      <c r="AC43" s="372">
        <v>0</v>
      </c>
      <c r="AD43" s="372"/>
      <c r="AE43" s="388"/>
      <c r="AF43" s="389"/>
      <c r="AG43" s="343"/>
      <c r="AH43" s="344"/>
      <c r="AI43" s="357"/>
      <c r="AJ43" s="357"/>
      <c r="AK43" s="343"/>
      <c r="AL43" s="345"/>
      <c r="AM43" s="352"/>
      <c r="AN43" s="344"/>
      <c r="AO43" s="357"/>
      <c r="AP43" s="357"/>
      <c r="AQ43" s="343"/>
      <c r="AR43" s="345"/>
      <c r="AS43" s="343">
        <v>106</v>
      </c>
      <c r="AT43" s="344"/>
      <c r="AU43" s="357">
        <v>54</v>
      </c>
      <c r="AV43" s="357"/>
      <c r="AW43" s="343">
        <v>3</v>
      </c>
      <c r="AX43" s="345"/>
      <c r="AY43" s="355"/>
      <c r="AZ43" s="530"/>
      <c r="BA43" s="351"/>
      <c r="BB43" s="351"/>
      <c r="BC43" s="353"/>
      <c r="BD43" s="530"/>
      <c r="BE43" s="202" t="s">
        <v>146</v>
      </c>
      <c r="BF43" s="203"/>
      <c r="BG43" s="203"/>
      <c r="BH43" s="204"/>
      <c r="BI43" s="45" t="s">
        <v>274</v>
      </c>
      <c r="BJ43" s="1">
        <f t="shared" si="2"/>
        <v>54</v>
      </c>
    </row>
    <row r="44" spans="1:63" ht="129" customHeight="1" x14ac:dyDescent="0.6">
      <c r="A44" s="125" t="s">
        <v>193</v>
      </c>
      <c r="B44" s="329" t="s">
        <v>234</v>
      </c>
      <c r="C44" s="330"/>
      <c r="D44" s="330"/>
      <c r="E44" s="330"/>
      <c r="F44" s="330"/>
      <c r="G44" s="330"/>
      <c r="H44" s="330"/>
      <c r="I44" s="330"/>
      <c r="J44" s="330"/>
      <c r="K44" s="330"/>
      <c r="L44" s="330"/>
      <c r="M44" s="330"/>
      <c r="N44" s="330"/>
      <c r="O44" s="330"/>
      <c r="P44" s="331"/>
      <c r="Q44" s="388">
        <v>3</v>
      </c>
      <c r="R44" s="372"/>
      <c r="S44" s="372"/>
      <c r="T44" s="283"/>
      <c r="U44" s="352">
        <f t="shared" si="3"/>
        <v>198</v>
      </c>
      <c r="V44" s="357"/>
      <c r="W44" s="388">
        <f>SUM(AI44,AO44,AU44)</f>
        <v>66</v>
      </c>
      <c r="X44" s="389"/>
      <c r="Y44" s="282">
        <v>34</v>
      </c>
      <c r="Z44" s="283"/>
      <c r="AA44" s="372">
        <v>32</v>
      </c>
      <c r="AB44" s="372"/>
      <c r="AC44" s="372">
        <v>0</v>
      </c>
      <c r="AD44" s="372"/>
      <c r="AE44" s="388"/>
      <c r="AF44" s="389"/>
      <c r="AG44" s="352"/>
      <c r="AH44" s="344"/>
      <c r="AI44" s="357"/>
      <c r="AJ44" s="357"/>
      <c r="AK44" s="343"/>
      <c r="AL44" s="345"/>
      <c r="AM44" s="352"/>
      <c r="AN44" s="344"/>
      <c r="AO44" s="357"/>
      <c r="AP44" s="357"/>
      <c r="AQ44" s="343"/>
      <c r="AR44" s="345"/>
      <c r="AS44" s="343">
        <v>198</v>
      </c>
      <c r="AT44" s="357"/>
      <c r="AU44" s="357">
        <v>66</v>
      </c>
      <c r="AV44" s="357"/>
      <c r="AW44" s="343">
        <v>6</v>
      </c>
      <c r="AX44" s="345"/>
      <c r="AY44" s="282"/>
      <c r="AZ44" s="283"/>
      <c r="BA44" s="372"/>
      <c r="BB44" s="372"/>
      <c r="BC44" s="388"/>
      <c r="BD44" s="283"/>
      <c r="BE44" s="180" t="s">
        <v>281</v>
      </c>
      <c r="BF44" s="181"/>
      <c r="BG44" s="181"/>
      <c r="BH44" s="182"/>
      <c r="BI44" s="41" t="s">
        <v>272</v>
      </c>
      <c r="BJ44" s="1">
        <f t="shared" si="2"/>
        <v>66</v>
      </c>
    </row>
    <row r="45" spans="1:63" s="7" customFormat="1" ht="55.5" customHeight="1" x14ac:dyDescent="0.6">
      <c r="A45" s="144" t="s">
        <v>139</v>
      </c>
      <c r="B45" s="340" t="s">
        <v>180</v>
      </c>
      <c r="C45" s="341"/>
      <c r="D45" s="341"/>
      <c r="E45" s="341"/>
      <c r="F45" s="341"/>
      <c r="G45" s="341"/>
      <c r="H45" s="341"/>
      <c r="I45" s="341"/>
      <c r="J45" s="341"/>
      <c r="K45" s="341"/>
      <c r="L45" s="341"/>
      <c r="M45" s="341"/>
      <c r="N45" s="341"/>
      <c r="O45" s="341"/>
      <c r="P45" s="342"/>
      <c r="Q45" s="391"/>
      <c r="R45" s="392"/>
      <c r="S45" s="393"/>
      <c r="T45" s="370"/>
      <c r="U45" s="352">
        <f t="shared" si="3"/>
        <v>0</v>
      </c>
      <c r="V45" s="357"/>
      <c r="W45" s="366"/>
      <c r="X45" s="367"/>
      <c r="Y45" s="369"/>
      <c r="Z45" s="370"/>
      <c r="AA45" s="371"/>
      <c r="AB45" s="385"/>
      <c r="AC45" s="371"/>
      <c r="AD45" s="385"/>
      <c r="AE45" s="371"/>
      <c r="AF45" s="367"/>
      <c r="AG45" s="390"/>
      <c r="AH45" s="364"/>
      <c r="AI45" s="364"/>
      <c r="AJ45" s="364"/>
      <c r="AK45" s="382"/>
      <c r="AL45" s="383"/>
      <c r="AM45" s="390"/>
      <c r="AN45" s="364"/>
      <c r="AO45" s="364"/>
      <c r="AP45" s="364"/>
      <c r="AQ45" s="382"/>
      <c r="AR45" s="509"/>
      <c r="AS45" s="382"/>
      <c r="AT45" s="395"/>
      <c r="AU45" s="395"/>
      <c r="AV45" s="395"/>
      <c r="AW45" s="382">
        <f>SUM(AW47:AX48)</f>
        <v>0</v>
      </c>
      <c r="AX45" s="383"/>
      <c r="AY45" s="369"/>
      <c r="AZ45" s="370"/>
      <c r="BA45" s="371"/>
      <c r="BB45" s="385"/>
      <c r="BC45" s="374"/>
      <c r="BD45" s="381"/>
      <c r="BE45" s="205"/>
      <c r="BF45" s="206"/>
      <c r="BG45" s="206"/>
      <c r="BH45" s="207"/>
      <c r="BI45" s="46"/>
      <c r="BJ45" s="1">
        <f t="shared" si="2"/>
        <v>0</v>
      </c>
    </row>
    <row r="46" spans="1:63" ht="95.25" customHeight="1" x14ac:dyDescent="0.6">
      <c r="A46" s="125" t="s">
        <v>140</v>
      </c>
      <c r="B46" s="557" t="s">
        <v>182</v>
      </c>
      <c r="C46" s="558"/>
      <c r="D46" s="558"/>
      <c r="E46" s="558"/>
      <c r="F46" s="558"/>
      <c r="G46" s="558"/>
      <c r="H46" s="558"/>
      <c r="I46" s="558"/>
      <c r="J46" s="558"/>
      <c r="K46" s="558"/>
      <c r="L46" s="558"/>
      <c r="M46" s="558"/>
      <c r="N46" s="558"/>
      <c r="O46" s="558"/>
      <c r="P46" s="559"/>
      <c r="Q46" s="379">
        <v>1</v>
      </c>
      <c r="R46" s="386"/>
      <c r="S46" s="386"/>
      <c r="T46" s="387"/>
      <c r="U46" s="352">
        <f t="shared" si="3"/>
        <v>198</v>
      </c>
      <c r="V46" s="357"/>
      <c r="W46" s="379">
        <f>SUM(AI46,AO46,AU46)</f>
        <v>66</v>
      </c>
      <c r="X46" s="380"/>
      <c r="Y46" s="394">
        <v>34</v>
      </c>
      <c r="Z46" s="387"/>
      <c r="AA46" s="386">
        <v>32</v>
      </c>
      <c r="AB46" s="386"/>
      <c r="AC46" s="386"/>
      <c r="AD46" s="386"/>
      <c r="AE46" s="379"/>
      <c r="AF46" s="380"/>
      <c r="AG46" s="355">
        <v>198</v>
      </c>
      <c r="AH46" s="351"/>
      <c r="AI46" s="351">
        <v>66</v>
      </c>
      <c r="AJ46" s="351"/>
      <c r="AK46" s="353">
        <v>6</v>
      </c>
      <c r="AL46" s="354"/>
      <c r="AM46" s="355"/>
      <c r="AN46" s="351"/>
      <c r="AO46" s="351"/>
      <c r="AP46" s="351"/>
      <c r="AQ46" s="353"/>
      <c r="AR46" s="354"/>
      <c r="AS46" s="513"/>
      <c r="AT46" s="350"/>
      <c r="AU46" s="350"/>
      <c r="AV46" s="350"/>
      <c r="AW46" s="513"/>
      <c r="AX46" s="514"/>
      <c r="AY46" s="503"/>
      <c r="AZ46" s="401"/>
      <c r="BA46" s="376"/>
      <c r="BB46" s="376"/>
      <c r="BC46" s="375"/>
      <c r="BD46" s="401"/>
      <c r="BE46" s="180" t="s">
        <v>150</v>
      </c>
      <c r="BF46" s="181"/>
      <c r="BG46" s="181"/>
      <c r="BH46" s="182"/>
      <c r="BI46" s="41"/>
      <c r="BJ46" s="1">
        <f t="shared" si="2"/>
        <v>66</v>
      </c>
    </row>
    <row r="47" spans="1:63" ht="59.25" customHeight="1" x14ac:dyDescent="0.6">
      <c r="A47" s="125" t="s">
        <v>142</v>
      </c>
      <c r="B47" s="329" t="s">
        <v>181</v>
      </c>
      <c r="C47" s="330"/>
      <c r="D47" s="330"/>
      <c r="E47" s="330"/>
      <c r="F47" s="330"/>
      <c r="G47" s="330"/>
      <c r="H47" s="330"/>
      <c r="I47" s="330"/>
      <c r="J47" s="330"/>
      <c r="K47" s="330"/>
      <c r="L47" s="330"/>
      <c r="M47" s="330"/>
      <c r="N47" s="330"/>
      <c r="O47" s="330"/>
      <c r="P47" s="331"/>
      <c r="Q47" s="388">
        <v>2</v>
      </c>
      <c r="R47" s="372"/>
      <c r="S47" s="372"/>
      <c r="T47" s="283"/>
      <c r="U47" s="352">
        <f t="shared" si="3"/>
        <v>210</v>
      </c>
      <c r="V47" s="357"/>
      <c r="W47" s="379">
        <f>SUM(AI47,AO47,AU47)</f>
        <v>72</v>
      </c>
      <c r="X47" s="380"/>
      <c r="Y47" s="394">
        <v>36</v>
      </c>
      <c r="Z47" s="387"/>
      <c r="AA47" s="386">
        <v>36</v>
      </c>
      <c r="AB47" s="386"/>
      <c r="AC47" s="386"/>
      <c r="AD47" s="386"/>
      <c r="AE47" s="379"/>
      <c r="AF47" s="380"/>
      <c r="AG47" s="355"/>
      <c r="AH47" s="351"/>
      <c r="AI47" s="351"/>
      <c r="AJ47" s="351"/>
      <c r="AK47" s="353"/>
      <c r="AL47" s="354"/>
      <c r="AM47" s="355">
        <v>210</v>
      </c>
      <c r="AN47" s="351"/>
      <c r="AO47" s="351">
        <v>72</v>
      </c>
      <c r="AP47" s="351"/>
      <c r="AQ47" s="353">
        <v>6</v>
      </c>
      <c r="AR47" s="354"/>
      <c r="AS47" s="343"/>
      <c r="AT47" s="357"/>
      <c r="AU47" s="357"/>
      <c r="AV47" s="357"/>
      <c r="AW47" s="343"/>
      <c r="AX47" s="345"/>
      <c r="AY47" s="282"/>
      <c r="AZ47" s="283"/>
      <c r="BA47" s="372"/>
      <c r="BB47" s="372"/>
      <c r="BC47" s="388"/>
      <c r="BD47" s="283"/>
      <c r="BE47" s="180" t="s">
        <v>151</v>
      </c>
      <c r="BF47" s="181"/>
      <c r="BG47" s="181"/>
      <c r="BH47" s="182"/>
      <c r="BI47" s="41"/>
      <c r="BJ47" s="1">
        <f t="shared" si="2"/>
        <v>72</v>
      </c>
    </row>
    <row r="48" spans="1:63" ht="118.5" customHeight="1" x14ac:dyDescent="0.6">
      <c r="A48" s="125" t="s">
        <v>144</v>
      </c>
      <c r="B48" s="557" t="s">
        <v>196</v>
      </c>
      <c r="C48" s="558"/>
      <c r="D48" s="558"/>
      <c r="E48" s="558"/>
      <c r="F48" s="558"/>
      <c r="G48" s="558"/>
      <c r="H48" s="558"/>
      <c r="I48" s="558"/>
      <c r="J48" s="558"/>
      <c r="K48" s="558"/>
      <c r="L48" s="558"/>
      <c r="M48" s="558"/>
      <c r="N48" s="558"/>
      <c r="O48" s="558"/>
      <c r="P48" s="559"/>
      <c r="Q48" s="379">
        <v>2</v>
      </c>
      <c r="R48" s="386"/>
      <c r="S48" s="386"/>
      <c r="T48" s="387"/>
      <c r="U48" s="352">
        <f t="shared" si="3"/>
        <v>120</v>
      </c>
      <c r="V48" s="357"/>
      <c r="W48" s="379">
        <f>SUM(AI48,AO48,AU48)</f>
        <v>56</v>
      </c>
      <c r="X48" s="380"/>
      <c r="Y48" s="394">
        <v>24</v>
      </c>
      <c r="Z48" s="386"/>
      <c r="AA48" s="386">
        <v>32</v>
      </c>
      <c r="AB48" s="386"/>
      <c r="AC48" s="386"/>
      <c r="AD48" s="386"/>
      <c r="AE48" s="386"/>
      <c r="AF48" s="380"/>
      <c r="AG48" s="355"/>
      <c r="AH48" s="351"/>
      <c r="AI48" s="351"/>
      <c r="AJ48" s="351"/>
      <c r="AK48" s="353"/>
      <c r="AL48" s="354"/>
      <c r="AM48" s="355">
        <v>120</v>
      </c>
      <c r="AN48" s="351"/>
      <c r="AO48" s="351">
        <v>56</v>
      </c>
      <c r="AP48" s="351"/>
      <c r="AQ48" s="353">
        <v>3</v>
      </c>
      <c r="AR48" s="354"/>
      <c r="AS48" s="513"/>
      <c r="AT48" s="350"/>
      <c r="AU48" s="350"/>
      <c r="AV48" s="350"/>
      <c r="AW48" s="513"/>
      <c r="AX48" s="514"/>
      <c r="AY48" s="503"/>
      <c r="AZ48" s="376"/>
      <c r="BA48" s="376"/>
      <c r="BB48" s="376"/>
      <c r="BC48" s="376"/>
      <c r="BD48" s="401"/>
      <c r="BE48" s="180" t="s">
        <v>198</v>
      </c>
      <c r="BF48" s="181"/>
      <c r="BG48" s="181"/>
      <c r="BH48" s="182"/>
      <c r="BI48" s="41"/>
      <c r="BJ48" s="1">
        <f t="shared" si="2"/>
        <v>56</v>
      </c>
    </row>
    <row r="49" spans="1:62" s="7" customFormat="1" ht="90.75" customHeight="1" x14ac:dyDescent="0.6">
      <c r="A49" s="141" t="s">
        <v>147</v>
      </c>
      <c r="B49" s="340" t="s">
        <v>175</v>
      </c>
      <c r="C49" s="341"/>
      <c r="D49" s="341"/>
      <c r="E49" s="341"/>
      <c r="F49" s="341"/>
      <c r="G49" s="341"/>
      <c r="H49" s="341"/>
      <c r="I49" s="341"/>
      <c r="J49" s="341"/>
      <c r="K49" s="341"/>
      <c r="L49" s="341"/>
      <c r="M49" s="341"/>
      <c r="N49" s="341"/>
      <c r="O49" s="341"/>
      <c r="P49" s="342"/>
      <c r="Q49" s="373"/>
      <c r="R49" s="374"/>
      <c r="S49" s="374"/>
      <c r="T49" s="381"/>
      <c r="U49" s="352">
        <f t="shared" si="3"/>
        <v>0</v>
      </c>
      <c r="V49" s="357"/>
      <c r="W49" s="371"/>
      <c r="X49" s="367"/>
      <c r="Y49" s="384"/>
      <c r="Z49" s="385"/>
      <c r="AA49" s="371"/>
      <c r="AB49" s="371"/>
      <c r="AC49" s="371"/>
      <c r="AD49" s="371"/>
      <c r="AE49" s="366"/>
      <c r="AF49" s="367"/>
      <c r="AG49" s="390"/>
      <c r="AH49" s="364"/>
      <c r="AI49" s="364"/>
      <c r="AJ49" s="364"/>
      <c r="AK49" s="510"/>
      <c r="AL49" s="511"/>
      <c r="AM49" s="390"/>
      <c r="AN49" s="364"/>
      <c r="AO49" s="364"/>
      <c r="AP49" s="364"/>
      <c r="AQ49" s="510"/>
      <c r="AR49" s="512"/>
      <c r="AS49" s="510"/>
      <c r="AT49" s="364"/>
      <c r="AU49" s="364"/>
      <c r="AV49" s="364"/>
      <c r="AW49" s="510"/>
      <c r="AX49" s="511"/>
      <c r="AY49" s="384"/>
      <c r="AZ49" s="385"/>
      <c r="BA49" s="371"/>
      <c r="BB49" s="371"/>
      <c r="BC49" s="366"/>
      <c r="BD49" s="385"/>
      <c r="BE49" s="183"/>
      <c r="BF49" s="184"/>
      <c r="BG49" s="184"/>
      <c r="BH49" s="185"/>
      <c r="BI49" s="42"/>
      <c r="BJ49" s="1">
        <f t="shared" si="2"/>
        <v>0</v>
      </c>
    </row>
    <row r="50" spans="1:62" ht="178.5" customHeight="1" x14ac:dyDescent="0.6">
      <c r="A50" s="125" t="s">
        <v>220</v>
      </c>
      <c r="B50" s="329" t="s">
        <v>228</v>
      </c>
      <c r="C50" s="330"/>
      <c r="D50" s="330"/>
      <c r="E50" s="330"/>
      <c r="F50" s="330"/>
      <c r="G50" s="330"/>
      <c r="H50" s="330"/>
      <c r="I50" s="330"/>
      <c r="J50" s="330"/>
      <c r="K50" s="330"/>
      <c r="L50" s="330"/>
      <c r="M50" s="330"/>
      <c r="N50" s="330"/>
      <c r="O50" s="330"/>
      <c r="P50" s="331"/>
      <c r="Q50" s="375"/>
      <c r="R50" s="376"/>
      <c r="S50" s="372">
        <v>3</v>
      </c>
      <c r="T50" s="283"/>
      <c r="U50" s="352">
        <f t="shared" si="3"/>
        <v>90</v>
      </c>
      <c r="V50" s="357"/>
      <c r="W50" s="372">
        <f>SUM(AI50,AO50,AU50)</f>
        <v>34</v>
      </c>
      <c r="X50" s="389"/>
      <c r="Y50" s="388">
        <v>18</v>
      </c>
      <c r="Z50" s="283"/>
      <c r="AA50" s="372">
        <v>16</v>
      </c>
      <c r="AB50" s="372"/>
      <c r="AC50" s="388"/>
      <c r="AD50" s="372"/>
      <c r="AE50" s="388"/>
      <c r="AF50" s="389"/>
      <c r="AG50" s="352"/>
      <c r="AH50" s="344"/>
      <c r="AI50" s="357"/>
      <c r="AJ50" s="357"/>
      <c r="AK50" s="343"/>
      <c r="AL50" s="345"/>
      <c r="AM50" s="355"/>
      <c r="AN50" s="530"/>
      <c r="AO50" s="351"/>
      <c r="AP50" s="351"/>
      <c r="AQ50" s="353"/>
      <c r="AR50" s="354"/>
      <c r="AS50" s="353">
        <v>90</v>
      </c>
      <c r="AT50" s="530"/>
      <c r="AU50" s="351">
        <v>34</v>
      </c>
      <c r="AV50" s="351"/>
      <c r="AW50" s="353">
        <v>3</v>
      </c>
      <c r="AX50" s="530"/>
      <c r="AY50" s="503"/>
      <c r="AZ50" s="401"/>
      <c r="BA50" s="376"/>
      <c r="BB50" s="376"/>
      <c r="BC50" s="375"/>
      <c r="BD50" s="401"/>
      <c r="BE50" s="180" t="s">
        <v>280</v>
      </c>
      <c r="BF50" s="181"/>
      <c r="BG50" s="181"/>
      <c r="BH50" s="182"/>
      <c r="BI50" s="41"/>
      <c r="BJ50" s="1">
        <f t="shared" si="2"/>
        <v>34</v>
      </c>
    </row>
    <row r="51" spans="1:62" s="7" customFormat="1" ht="87.75" customHeight="1" thickBot="1" x14ac:dyDescent="0.65">
      <c r="A51" s="126" t="s">
        <v>221</v>
      </c>
      <c r="B51" s="332" t="s">
        <v>227</v>
      </c>
      <c r="C51" s="333"/>
      <c r="D51" s="333"/>
      <c r="E51" s="333"/>
      <c r="F51" s="333"/>
      <c r="G51" s="333"/>
      <c r="H51" s="333"/>
      <c r="I51" s="333"/>
      <c r="J51" s="333"/>
      <c r="K51" s="333"/>
      <c r="L51" s="333"/>
      <c r="M51" s="333"/>
      <c r="N51" s="333"/>
      <c r="O51" s="333"/>
      <c r="P51" s="334"/>
      <c r="Q51" s="335"/>
      <c r="R51" s="296"/>
      <c r="S51" s="296">
        <v>2.2999999999999998</v>
      </c>
      <c r="T51" s="336"/>
      <c r="U51" s="276">
        <f t="shared" si="3"/>
        <v>326</v>
      </c>
      <c r="V51" s="277"/>
      <c r="W51" s="296">
        <f>SUM(AI51,AO51,AU51)</f>
        <v>114</v>
      </c>
      <c r="X51" s="322"/>
      <c r="Y51" s="335">
        <v>58</v>
      </c>
      <c r="Z51" s="336"/>
      <c r="AA51" s="296">
        <v>56</v>
      </c>
      <c r="AB51" s="296"/>
      <c r="AC51" s="296"/>
      <c r="AD51" s="296"/>
      <c r="AE51" s="335"/>
      <c r="AF51" s="322"/>
      <c r="AG51" s="276"/>
      <c r="AH51" s="356"/>
      <c r="AI51" s="277"/>
      <c r="AJ51" s="356"/>
      <c r="AK51" s="277"/>
      <c r="AL51" s="397"/>
      <c r="AM51" s="276">
        <v>90</v>
      </c>
      <c r="AN51" s="277"/>
      <c r="AO51" s="277">
        <v>34</v>
      </c>
      <c r="AP51" s="277"/>
      <c r="AQ51" s="396">
        <v>3</v>
      </c>
      <c r="AR51" s="397"/>
      <c r="AS51" s="396">
        <v>236</v>
      </c>
      <c r="AT51" s="356"/>
      <c r="AU51" s="277">
        <v>80</v>
      </c>
      <c r="AV51" s="356"/>
      <c r="AW51" s="277">
        <v>7</v>
      </c>
      <c r="AX51" s="397"/>
      <c r="AY51" s="295"/>
      <c r="AZ51" s="336"/>
      <c r="BA51" s="296"/>
      <c r="BB51" s="336"/>
      <c r="BC51" s="296"/>
      <c r="BD51" s="336"/>
      <c r="BE51" s="186" t="s">
        <v>284</v>
      </c>
      <c r="BF51" s="187"/>
      <c r="BG51" s="187"/>
      <c r="BH51" s="188"/>
      <c r="BI51" s="41"/>
      <c r="BJ51" s="1">
        <f t="shared" si="2"/>
        <v>114</v>
      </c>
    </row>
    <row r="52" spans="1:62" ht="86.25" customHeight="1" x14ac:dyDescent="0.6">
      <c r="A52" s="122" t="s">
        <v>219</v>
      </c>
      <c r="B52" s="560" t="s">
        <v>138</v>
      </c>
      <c r="C52" s="561"/>
      <c r="D52" s="561"/>
      <c r="E52" s="561"/>
      <c r="F52" s="561"/>
      <c r="G52" s="561"/>
      <c r="H52" s="561"/>
      <c r="I52" s="561"/>
      <c r="J52" s="561"/>
      <c r="K52" s="561"/>
      <c r="L52" s="561"/>
      <c r="M52" s="561"/>
      <c r="N52" s="561"/>
      <c r="O52" s="561"/>
      <c r="P52" s="562"/>
      <c r="Q52" s="293"/>
      <c r="R52" s="294"/>
      <c r="S52" s="294">
        <v>2</v>
      </c>
      <c r="T52" s="290"/>
      <c r="U52" s="377">
        <f>SUM(AG52,AM52,AS52)</f>
        <v>108</v>
      </c>
      <c r="V52" s="378"/>
      <c r="W52" s="294">
        <f>SUM(AI52,AO52,AU52)</f>
        <v>56</v>
      </c>
      <c r="X52" s="365"/>
      <c r="Y52" s="289">
        <v>30</v>
      </c>
      <c r="Z52" s="294"/>
      <c r="AA52" s="294"/>
      <c r="AB52" s="294"/>
      <c r="AC52" s="294">
        <v>26</v>
      </c>
      <c r="AD52" s="294"/>
      <c r="AE52" s="294"/>
      <c r="AF52" s="365"/>
      <c r="AG52" s="289">
        <v>0</v>
      </c>
      <c r="AH52" s="294"/>
      <c r="AI52" s="294">
        <v>0</v>
      </c>
      <c r="AJ52" s="294"/>
      <c r="AK52" s="294">
        <v>0</v>
      </c>
      <c r="AL52" s="365"/>
      <c r="AM52" s="289">
        <v>108</v>
      </c>
      <c r="AN52" s="294"/>
      <c r="AO52" s="294">
        <v>56</v>
      </c>
      <c r="AP52" s="294"/>
      <c r="AQ52" s="294">
        <v>3</v>
      </c>
      <c r="AR52" s="365"/>
      <c r="AS52" s="416">
        <v>0</v>
      </c>
      <c r="AT52" s="415"/>
      <c r="AU52" s="415"/>
      <c r="AV52" s="415"/>
      <c r="AW52" s="415"/>
      <c r="AX52" s="417"/>
      <c r="AY52" s="416"/>
      <c r="AZ52" s="415"/>
      <c r="BA52" s="415"/>
      <c r="BB52" s="415"/>
      <c r="BC52" s="415"/>
      <c r="BD52" s="519"/>
      <c r="BE52" s="189" t="s">
        <v>249</v>
      </c>
      <c r="BF52" s="190"/>
      <c r="BG52" s="190"/>
      <c r="BH52" s="191"/>
      <c r="BI52" s="41"/>
      <c r="BJ52" s="1">
        <f t="shared" si="2"/>
        <v>56</v>
      </c>
    </row>
    <row r="53" spans="1:62" ht="54.75" customHeight="1" thickBot="1" x14ac:dyDescent="0.65">
      <c r="A53" s="145" t="s">
        <v>229</v>
      </c>
      <c r="B53" s="360" t="s">
        <v>230</v>
      </c>
      <c r="C53" s="361"/>
      <c r="D53" s="361"/>
      <c r="E53" s="361"/>
      <c r="F53" s="361"/>
      <c r="G53" s="361"/>
      <c r="H53" s="361"/>
      <c r="I53" s="361"/>
      <c r="J53" s="361"/>
      <c r="K53" s="361"/>
      <c r="L53" s="361"/>
      <c r="M53" s="361"/>
      <c r="N53" s="361"/>
      <c r="O53" s="361"/>
      <c r="P53" s="362"/>
      <c r="Q53" s="358">
        <v>1</v>
      </c>
      <c r="R53" s="281"/>
      <c r="S53" s="281"/>
      <c r="T53" s="359"/>
      <c r="U53" s="276">
        <f>SUM(AG53,AM53,AS53)</f>
        <v>240</v>
      </c>
      <c r="V53" s="277"/>
      <c r="W53" s="278">
        <f t="shared" ref="W53" si="5">SUM(AI53,AO53,AU53)</f>
        <v>80</v>
      </c>
      <c r="X53" s="279"/>
      <c r="Y53" s="280"/>
      <c r="Z53" s="281"/>
      <c r="AA53" s="281"/>
      <c r="AB53" s="281"/>
      <c r="AC53" s="281">
        <v>80</v>
      </c>
      <c r="AD53" s="281"/>
      <c r="AE53" s="281"/>
      <c r="AF53" s="368"/>
      <c r="AG53" s="280">
        <v>240</v>
      </c>
      <c r="AH53" s="281"/>
      <c r="AI53" s="281">
        <v>80</v>
      </c>
      <c r="AJ53" s="281"/>
      <c r="AK53" s="281">
        <v>6</v>
      </c>
      <c r="AL53" s="368"/>
      <c r="AM53" s="280"/>
      <c r="AN53" s="281"/>
      <c r="AO53" s="281"/>
      <c r="AP53" s="281"/>
      <c r="AQ53" s="281"/>
      <c r="AR53" s="368"/>
      <c r="AS53" s="526">
        <v>0</v>
      </c>
      <c r="AT53" s="527"/>
      <c r="AU53" s="527"/>
      <c r="AV53" s="527"/>
      <c r="AW53" s="527"/>
      <c r="AX53" s="534"/>
      <c r="AY53" s="526"/>
      <c r="AZ53" s="527"/>
      <c r="BA53" s="527"/>
      <c r="BB53" s="527"/>
      <c r="BC53" s="527"/>
      <c r="BD53" s="566"/>
      <c r="BE53" s="192" t="s">
        <v>285</v>
      </c>
      <c r="BF53" s="193"/>
      <c r="BG53" s="193"/>
      <c r="BH53" s="194"/>
      <c r="BI53" s="41"/>
      <c r="BJ53" s="1">
        <f t="shared" si="2"/>
        <v>80</v>
      </c>
    </row>
    <row r="54" spans="1:62" s="8" customFormat="1" ht="56.85" customHeight="1" thickBot="1" x14ac:dyDescent="0.65">
      <c r="A54" s="123" t="s">
        <v>167</v>
      </c>
      <c r="B54" s="323" t="s">
        <v>158</v>
      </c>
      <c r="C54" s="324"/>
      <c r="D54" s="324"/>
      <c r="E54" s="324"/>
      <c r="F54" s="324"/>
      <c r="G54" s="324"/>
      <c r="H54" s="324"/>
      <c r="I54" s="324"/>
      <c r="J54" s="324"/>
      <c r="K54" s="324"/>
      <c r="L54" s="324"/>
      <c r="M54" s="324"/>
      <c r="N54" s="324"/>
      <c r="O54" s="324"/>
      <c r="P54" s="325"/>
      <c r="Q54" s="152"/>
      <c r="R54" s="274"/>
      <c r="S54" s="273"/>
      <c r="T54" s="195"/>
      <c r="U54" s="287" t="s">
        <v>200</v>
      </c>
      <c r="V54" s="288"/>
      <c r="W54" s="284" t="s">
        <v>201</v>
      </c>
      <c r="X54" s="297"/>
      <c r="Y54" s="363" t="s">
        <v>202</v>
      </c>
      <c r="Z54" s="288"/>
      <c r="AA54" s="284" t="s">
        <v>159</v>
      </c>
      <c r="AB54" s="284"/>
      <c r="AC54" s="363" t="s">
        <v>203</v>
      </c>
      <c r="AD54" s="288"/>
      <c r="AE54" s="284" t="s">
        <v>160</v>
      </c>
      <c r="AF54" s="297"/>
      <c r="AG54" s="287" t="s">
        <v>161</v>
      </c>
      <c r="AH54" s="288"/>
      <c r="AI54" s="284" t="s">
        <v>162</v>
      </c>
      <c r="AJ54" s="284"/>
      <c r="AK54" s="522" t="s">
        <v>163</v>
      </c>
      <c r="AL54" s="523"/>
      <c r="AM54" s="363" t="s">
        <v>205</v>
      </c>
      <c r="AN54" s="288"/>
      <c r="AO54" s="284" t="s">
        <v>206</v>
      </c>
      <c r="AP54" s="284"/>
      <c r="AQ54" s="285" t="s">
        <v>204</v>
      </c>
      <c r="AR54" s="286"/>
      <c r="AS54" s="528"/>
      <c r="AT54" s="529"/>
      <c r="AU54" s="146"/>
      <c r="AV54" s="529"/>
      <c r="AW54" s="146"/>
      <c r="AX54" s="533"/>
      <c r="AY54" s="528"/>
      <c r="AZ54" s="529"/>
      <c r="BA54" s="146"/>
      <c r="BB54" s="529"/>
      <c r="BC54" s="146"/>
      <c r="BD54" s="147"/>
      <c r="BE54" s="250"/>
      <c r="BF54" s="251"/>
      <c r="BG54" s="251"/>
      <c r="BH54" s="252"/>
      <c r="BI54" s="47"/>
    </row>
    <row r="55" spans="1:62" s="8" customFormat="1" ht="51" customHeight="1" x14ac:dyDescent="0.6">
      <c r="A55" s="124" t="s">
        <v>152</v>
      </c>
      <c r="B55" s="326" t="s">
        <v>295</v>
      </c>
      <c r="C55" s="327"/>
      <c r="D55" s="327"/>
      <c r="E55" s="327"/>
      <c r="F55" s="327"/>
      <c r="G55" s="327"/>
      <c r="H55" s="327"/>
      <c r="I55" s="327"/>
      <c r="J55" s="327"/>
      <c r="K55" s="327"/>
      <c r="L55" s="327"/>
      <c r="M55" s="327"/>
      <c r="N55" s="327"/>
      <c r="O55" s="327"/>
      <c r="P55" s="328"/>
      <c r="Q55" s="289" t="s">
        <v>153</v>
      </c>
      <c r="R55" s="294"/>
      <c r="S55" s="294" t="s">
        <v>164</v>
      </c>
      <c r="T55" s="365"/>
      <c r="U55" s="289" t="s">
        <v>208</v>
      </c>
      <c r="V55" s="290"/>
      <c r="W55" s="294" t="s">
        <v>209</v>
      </c>
      <c r="X55" s="365"/>
      <c r="Y55" s="293" t="s">
        <v>210</v>
      </c>
      <c r="Z55" s="290"/>
      <c r="AA55" s="294"/>
      <c r="AB55" s="294"/>
      <c r="AC55" s="293"/>
      <c r="AD55" s="290"/>
      <c r="AE55" s="294" t="s">
        <v>160</v>
      </c>
      <c r="AF55" s="365"/>
      <c r="AG55" s="289" t="s">
        <v>211</v>
      </c>
      <c r="AH55" s="290"/>
      <c r="AI55" s="294" t="s">
        <v>212</v>
      </c>
      <c r="AJ55" s="294"/>
      <c r="AK55" s="291" t="s">
        <v>213</v>
      </c>
      <c r="AL55" s="292"/>
      <c r="AM55" s="293" t="s">
        <v>211</v>
      </c>
      <c r="AN55" s="290"/>
      <c r="AO55" s="294" t="s">
        <v>212</v>
      </c>
      <c r="AP55" s="294"/>
      <c r="AQ55" s="291" t="s">
        <v>213</v>
      </c>
      <c r="AR55" s="292"/>
      <c r="AS55" s="265"/>
      <c r="AT55" s="260"/>
      <c r="AU55" s="259"/>
      <c r="AV55" s="260"/>
      <c r="AW55" s="259"/>
      <c r="AX55" s="531"/>
      <c r="AY55" s="265"/>
      <c r="AZ55" s="260"/>
      <c r="BA55" s="259"/>
      <c r="BB55" s="260"/>
      <c r="BC55" s="259"/>
      <c r="BD55" s="265"/>
      <c r="BE55" s="189" t="s">
        <v>261</v>
      </c>
      <c r="BF55" s="190"/>
      <c r="BG55" s="190"/>
      <c r="BH55" s="191"/>
      <c r="BI55" s="41"/>
    </row>
    <row r="56" spans="1:62" s="8" customFormat="1" ht="51" customHeight="1" x14ac:dyDescent="0.6">
      <c r="A56" s="125" t="s">
        <v>165</v>
      </c>
      <c r="B56" s="329" t="s">
        <v>296</v>
      </c>
      <c r="C56" s="330"/>
      <c r="D56" s="330"/>
      <c r="E56" s="330"/>
      <c r="F56" s="330"/>
      <c r="G56" s="330"/>
      <c r="H56" s="330"/>
      <c r="I56" s="330"/>
      <c r="J56" s="330"/>
      <c r="K56" s="330"/>
      <c r="L56" s="330"/>
      <c r="M56" s="330"/>
      <c r="N56" s="330"/>
      <c r="O56" s="330"/>
      <c r="P56" s="331"/>
      <c r="Q56" s="349" t="s">
        <v>153</v>
      </c>
      <c r="R56" s="278"/>
      <c r="S56" s="278" t="s">
        <v>164</v>
      </c>
      <c r="T56" s="279"/>
      <c r="U56" s="282" t="s">
        <v>214</v>
      </c>
      <c r="V56" s="283"/>
      <c r="W56" s="372" t="s">
        <v>203</v>
      </c>
      <c r="X56" s="389"/>
      <c r="Y56" s="388"/>
      <c r="Z56" s="283"/>
      <c r="AA56" s="372"/>
      <c r="AB56" s="372"/>
      <c r="AC56" s="388" t="s">
        <v>203</v>
      </c>
      <c r="AD56" s="283"/>
      <c r="AE56" s="372"/>
      <c r="AF56" s="389"/>
      <c r="AG56" s="282" t="s">
        <v>215</v>
      </c>
      <c r="AH56" s="283"/>
      <c r="AI56" s="372" t="s">
        <v>216</v>
      </c>
      <c r="AJ56" s="372"/>
      <c r="AK56" s="524" t="s">
        <v>213</v>
      </c>
      <c r="AL56" s="525"/>
      <c r="AM56" s="388" t="s">
        <v>215</v>
      </c>
      <c r="AN56" s="283"/>
      <c r="AO56" s="372" t="s">
        <v>216</v>
      </c>
      <c r="AP56" s="372"/>
      <c r="AQ56" s="524" t="s">
        <v>213</v>
      </c>
      <c r="AR56" s="525"/>
      <c r="AS56" s="266"/>
      <c r="AT56" s="267"/>
      <c r="AU56" s="268"/>
      <c r="AV56" s="267"/>
      <c r="AW56" s="268"/>
      <c r="AX56" s="532"/>
      <c r="AY56" s="266"/>
      <c r="AZ56" s="267"/>
      <c r="BA56" s="268"/>
      <c r="BB56" s="267"/>
      <c r="BC56" s="268"/>
      <c r="BD56" s="269"/>
      <c r="BE56" s="180" t="s">
        <v>128</v>
      </c>
      <c r="BF56" s="181"/>
      <c r="BG56" s="181"/>
      <c r="BH56" s="182"/>
      <c r="BI56" s="41"/>
    </row>
    <row r="57" spans="1:62" s="8" customFormat="1" ht="51" customHeight="1" thickBot="1" x14ac:dyDescent="0.65">
      <c r="A57" s="126" t="s">
        <v>166</v>
      </c>
      <c r="B57" s="332" t="s">
        <v>297</v>
      </c>
      <c r="C57" s="333"/>
      <c r="D57" s="333"/>
      <c r="E57" s="333"/>
      <c r="F57" s="333"/>
      <c r="G57" s="333"/>
      <c r="H57" s="333"/>
      <c r="I57" s="333"/>
      <c r="J57" s="333"/>
      <c r="K57" s="333"/>
      <c r="L57" s="333"/>
      <c r="M57" s="333"/>
      <c r="N57" s="333"/>
      <c r="O57" s="333"/>
      <c r="P57" s="334"/>
      <c r="Q57" s="295"/>
      <c r="R57" s="296"/>
      <c r="S57" s="296" t="s">
        <v>164</v>
      </c>
      <c r="T57" s="322"/>
      <c r="U57" s="295" t="s">
        <v>217</v>
      </c>
      <c r="V57" s="296"/>
      <c r="W57" s="296" t="s">
        <v>218</v>
      </c>
      <c r="X57" s="322"/>
      <c r="Y57" s="335" t="s">
        <v>159</v>
      </c>
      <c r="Z57" s="336"/>
      <c r="AA57" s="296" t="s">
        <v>159</v>
      </c>
      <c r="AB57" s="296"/>
      <c r="AC57" s="335"/>
      <c r="AD57" s="336"/>
      <c r="AE57" s="296"/>
      <c r="AF57" s="322"/>
      <c r="AG57" s="295" t="s">
        <v>217</v>
      </c>
      <c r="AH57" s="336"/>
      <c r="AI57" s="296" t="s">
        <v>218</v>
      </c>
      <c r="AJ57" s="296"/>
      <c r="AK57" s="148" t="s">
        <v>213</v>
      </c>
      <c r="AL57" s="149"/>
      <c r="AM57" s="335"/>
      <c r="AN57" s="336"/>
      <c r="AO57" s="296"/>
      <c r="AP57" s="296"/>
      <c r="AQ57" s="148"/>
      <c r="AR57" s="149"/>
      <c r="AS57" s="150"/>
      <c r="AT57" s="151"/>
      <c r="AU57" s="270"/>
      <c r="AV57" s="151"/>
      <c r="AW57" s="270"/>
      <c r="AX57" s="272"/>
      <c r="AY57" s="150"/>
      <c r="AZ57" s="151"/>
      <c r="BA57" s="270"/>
      <c r="BB57" s="151"/>
      <c r="BC57" s="270"/>
      <c r="BD57" s="271"/>
      <c r="BE57" s="186" t="s">
        <v>125</v>
      </c>
      <c r="BF57" s="187"/>
      <c r="BG57" s="187"/>
      <c r="BH57" s="188"/>
      <c r="BI57" s="41"/>
    </row>
    <row r="58" spans="1:62" s="7" customFormat="1" ht="45.75" customHeight="1" thickBot="1" x14ac:dyDescent="0.6">
      <c r="A58" s="346" t="s">
        <v>154</v>
      </c>
      <c r="B58" s="347"/>
      <c r="C58" s="347"/>
      <c r="D58" s="347"/>
      <c r="E58" s="347"/>
      <c r="F58" s="347"/>
      <c r="G58" s="347"/>
      <c r="H58" s="347"/>
      <c r="I58" s="347"/>
      <c r="J58" s="347"/>
      <c r="K58" s="347"/>
      <c r="L58" s="347"/>
      <c r="M58" s="347"/>
      <c r="N58" s="347"/>
      <c r="O58" s="347"/>
      <c r="P58" s="347"/>
      <c r="Q58" s="347"/>
      <c r="R58" s="347"/>
      <c r="S58" s="347"/>
      <c r="T58" s="348"/>
      <c r="U58" s="152">
        <f>SUM(U28,U37)</f>
        <v>3532</v>
      </c>
      <c r="V58" s="153"/>
      <c r="W58" s="273">
        <f>SUM(W28,W37)</f>
        <v>1054</v>
      </c>
      <c r="X58" s="195"/>
      <c r="Y58" s="152">
        <f>SUM(Y28,Y37)</f>
        <v>484</v>
      </c>
      <c r="Z58" s="153"/>
      <c r="AA58" s="273">
        <f>SUM(AA28,AA37)</f>
        <v>404</v>
      </c>
      <c r="AB58" s="153"/>
      <c r="AC58" s="273">
        <f>SUM(AC28,AC37)</f>
        <v>166</v>
      </c>
      <c r="AD58" s="153"/>
      <c r="AE58" s="273">
        <f>SUM(AE28,AE37)</f>
        <v>0</v>
      </c>
      <c r="AF58" s="195"/>
      <c r="AG58" s="152">
        <f>SUM(AG28,AG37)</f>
        <v>1044</v>
      </c>
      <c r="AH58" s="153"/>
      <c r="AI58" s="273">
        <f>SUM(AI28,AI37)</f>
        <v>352</v>
      </c>
      <c r="AJ58" s="274"/>
      <c r="AK58" s="153">
        <f>SUM(AK28,AK37)</f>
        <v>30</v>
      </c>
      <c r="AL58" s="153"/>
      <c r="AM58" s="152">
        <f>SUM(AM28,AM37)</f>
        <v>1048</v>
      </c>
      <c r="AN58" s="153"/>
      <c r="AO58" s="273">
        <f>SUM(AO28,AO37)</f>
        <v>354</v>
      </c>
      <c r="AP58" s="274"/>
      <c r="AQ58" s="153">
        <f>SUM(AQ28,AQ37)</f>
        <v>30</v>
      </c>
      <c r="AR58" s="153"/>
      <c r="AS58" s="152">
        <f>SUM(AS28,AS37)</f>
        <v>1440</v>
      </c>
      <c r="AT58" s="153"/>
      <c r="AU58" s="273">
        <f>SUM(AU28,AU37)</f>
        <v>348</v>
      </c>
      <c r="AV58" s="274"/>
      <c r="AW58" s="153">
        <f>SUM(AW28,AW37)</f>
        <v>43</v>
      </c>
      <c r="AX58" s="153"/>
      <c r="AY58" s="152"/>
      <c r="AZ58" s="153"/>
      <c r="BA58" s="273"/>
      <c r="BB58" s="153"/>
      <c r="BC58" s="273"/>
      <c r="BD58" s="153"/>
      <c r="BE58" s="152"/>
      <c r="BF58" s="153"/>
      <c r="BG58" s="153"/>
      <c r="BH58" s="195"/>
      <c r="BI58" s="48"/>
    </row>
    <row r="59" spans="1:62" s="7" customFormat="1" ht="39.75" customHeight="1" x14ac:dyDescent="0.65">
      <c r="A59" s="337" t="s">
        <v>155</v>
      </c>
      <c r="B59" s="338"/>
      <c r="C59" s="338"/>
      <c r="D59" s="338"/>
      <c r="E59" s="338"/>
      <c r="F59" s="338"/>
      <c r="G59" s="338"/>
      <c r="H59" s="338"/>
      <c r="I59" s="338"/>
      <c r="J59" s="338"/>
      <c r="K59" s="338"/>
      <c r="L59" s="338"/>
      <c r="M59" s="338"/>
      <c r="N59" s="338"/>
      <c r="O59" s="338"/>
      <c r="P59" s="338"/>
      <c r="Q59" s="338"/>
      <c r="R59" s="338"/>
      <c r="S59" s="338"/>
      <c r="T59" s="339"/>
      <c r="U59" s="576"/>
      <c r="V59" s="577"/>
      <c r="W59" s="580"/>
      <c r="X59" s="581"/>
      <c r="Y59" s="582"/>
      <c r="Z59" s="578"/>
      <c r="AA59" s="577"/>
      <c r="AB59" s="577"/>
      <c r="AC59" s="577"/>
      <c r="AD59" s="577"/>
      <c r="AE59" s="582"/>
      <c r="AF59" s="588"/>
      <c r="AG59" s="576">
        <f>ROUND(AI58/18,0)</f>
        <v>20</v>
      </c>
      <c r="AH59" s="577"/>
      <c r="AI59" s="577"/>
      <c r="AJ59" s="577"/>
      <c r="AK59" s="577"/>
      <c r="AL59" s="588"/>
      <c r="AM59" s="582">
        <f>ROUND(AO58/18,0)</f>
        <v>20</v>
      </c>
      <c r="AN59" s="577"/>
      <c r="AO59" s="577"/>
      <c r="AP59" s="577"/>
      <c r="AQ59" s="577"/>
      <c r="AR59" s="578"/>
      <c r="AS59" s="576">
        <f>ROUND(AU58/17,0)</f>
        <v>20</v>
      </c>
      <c r="AT59" s="577"/>
      <c r="AU59" s="577"/>
      <c r="AV59" s="577"/>
      <c r="AW59" s="577"/>
      <c r="AX59" s="588"/>
      <c r="AY59" s="576"/>
      <c r="AZ59" s="577"/>
      <c r="BA59" s="577"/>
      <c r="BB59" s="577"/>
      <c r="BC59" s="577"/>
      <c r="BD59" s="578"/>
      <c r="BE59" s="589"/>
      <c r="BF59" s="590"/>
      <c r="BG59" s="590"/>
      <c r="BH59" s="591"/>
      <c r="BI59" s="48"/>
    </row>
    <row r="60" spans="1:62" s="7" customFormat="1" ht="45.75" customHeight="1" x14ac:dyDescent="0.55000000000000004">
      <c r="A60" s="340" t="s">
        <v>156</v>
      </c>
      <c r="B60" s="341"/>
      <c r="C60" s="341"/>
      <c r="D60" s="341"/>
      <c r="E60" s="341"/>
      <c r="F60" s="341"/>
      <c r="G60" s="341"/>
      <c r="H60" s="341"/>
      <c r="I60" s="341"/>
      <c r="J60" s="341"/>
      <c r="K60" s="341"/>
      <c r="L60" s="341"/>
      <c r="M60" s="341"/>
      <c r="N60" s="341"/>
      <c r="O60" s="341"/>
      <c r="P60" s="341"/>
      <c r="Q60" s="341"/>
      <c r="R60" s="341"/>
      <c r="S60" s="341"/>
      <c r="T60" s="342"/>
      <c r="U60" s="536">
        <f>SUM(AG60:AX60)</f>
        <v>12</v>
      </c>
      <c r="V60" s="537"/>
      <c r="W60" s="549"/>
      <c r="X60" s="550"/>
      <c r="Y60" s="551"/>
      <c r="Z60" s="552"/>
      <c r="AA60" s="537"/>
      <c r="AB60" s="537"/>
      <c r="AC60" s="537"/>
      <c r="AD60" s="537"/>
      <c r="AE60" s="551"/>
      <c r="AF60" s="538"/>
      <c r="AG60" s="536">
        <v>4</v>
      </c>
      <c r="AH60" s="537"/>
      <c r="AI60" s="537"/>
      <c r="AJ60" s="537"/>
      <c r="AK60" s="537"/>
      <c r="AL60" s="538"/>
      <c r="AM60" s="585">
        <v>4</v>
      </c>
      <c r="AN60" s="586"/>
      <c r="AO60" s="586"/>
      <c r="AP60" s="586"/>
      <c r="AQ60" s="586"/>
      <c r="AR60" s="587"/>
      <c r="AS60" s="536">
        <v>4</v>
      </c>
      <c r="AT60" s="537"/>
      <c r="AU60" s="537"/>
      <c r="AV60" s="537"/>
      <c r="AW60" s="537"/>
      <c r="AX60" s="538"/>
      <c r="AY60" s="536"/>
      <c r="AZ60" s="537"/>
      <c r="BA60" s="537"/>
      <c r="BB60" s="537"/>
      <c r="BC60" s="537"/>
      <c r="BD60" s="552"/>
      <c r="BE60" s="301"/>
      <c r="BF60" s="302"/>
      <c r="BG60" s="302"/>
      <c r="BH60" s="303"/>
      <c r="BI60" s="48"/>
    </row>
    <row r="61" spans="1:62" s="7" customFormat="1" ht="45" customHeight="1" thickBot="1" x14ac:dyDescent="0.6">
      <c r="A61" s="304" t="s">
        <v>157</v>
      </c>
      <c r="B61" s="305"/>
      <c r="C61" s="305"/>
      <c r="D61" s="305"/>
      <c r="E61" s="305"/>
      <c r="F61" s="305"/>
      <c r="G61" s="305"/>
      <c r="H61" s="305"/>
      <c r="I61" s="305"/>
      <c r="J61" s="305"/>
      <c r="K61" s="305"/>
      <c r="L61" s="305"/>
      <c r="M61" s="305"/>
      <c r="N61" s="305"/>
      <c r="O61" s="305"/>
      <c r="P61" s="305"/>
      <c r="Q61" s="305"/>
      <c r="R61" s="305"/>
      <c r="S61" s="305"/>
      <c r="T61" s="306"/>
      <c r="U61" s="539">
        <f>SUM(AG61:AX61)</f>
        <v>8</v>
      </c>
      <c r="V61" s="540"/>
      <c r="W61" s="541"/>
      <c r="X61" s="542"/>
      <c r="Y61" s="543"/>
      <c r="Z61" s="544"/>
      <c r="AA61" s="540"/>
      <c r="AB61" s="540"/>
      <c r="AC61" s="540"/>
      <c r="AD61" s="540"/>
      <c r="AE61" s="543"/>
      <c r="AF61" s="545"/>
      <c r="AG61" s="546">
        <v>2</v>
      </c>
      <c r="AH61" s="547"/>
      <c r="AI61" s="547"/>
      <c r="AJ61" s="547"/>
      <c r="AK61" s="547"/>
      <c r="AL61" s="548"/>
      <c r="AM61" s="546">
        <v>3</v>
      </c>
      <c r="AN61" s="547"/>
      <c r="AO61" s="547"/>
      <c r="AP61" s="547"/>
      <c r="AQ61" s="547"/>
      <c r="AR61" s="548"/>
      <c r="AS61" s="546">
        <v>3</v>
      </c>
      <c r="AT61" s="547"/>
      <c r="AU61" s="547"/>
      <c r="AV61" s="547"/>
      <c r="AW61" s="547"/>
      <c r="AX61" s="548"/>
      <c r="AY61" s="546"/>
      <c r="AZ61" s="547"/>
      <c r="BA61" s="547"/>
      <c r="BB61" s="547"/>
      <c r="BC61" s="547"/>
      <c r="BD61" s="579"/>
      <c r="BE61" s="298"/>
      <c r="BF61" s="299"/>
      <c r="BG61" s="299"/>
      <c r="BH61" s="300"/>
      <c r="BI61" s="48"/>
    </row>
    <row r="62" spans="1:62" ht="30" customHeight="1" thickBot="1" x14ac:dyDescent="0.65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5"/>
      <c r="U62" s="25"/>
      <c r="V62" s="11"/>
      <c r="W62" s="11"/>
      <c r="X62" s="11"/>
      <c r="Y62" s="11"/>
      <c r="Z62" s="11"/>
      <c r="AA62" s="11"/>
      <c r="AB62" s="26"/>
      <c r="AC62" s="26"/>
      <c r="AD62" s="11"/>
      <c r="AE62" s="11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</row>
    <row r="63" spans="1:62" ht="47.25" customHeight="1" thickBot="1" x14ac:dyDescent="0.65">
      <c r="A63" s="307" t="s">
        <v>15</v>
      </c>
      <c r="B63" s="308"/>
      <c r="C63" s="308"/>
      <c r="D63" s="308"/>
      <c r="E63" s="308"/>
      <c r="F63" s="308"/>
      <c r="G63" s="308"/>
      <c r="H63" s="308"/>
      <c r="I63" s="308"/>
      <c r="J63" s="308"/>
      <c r="K63" s="308"/>
      <c r="L63" s="308"/>
      <c r="M63" s="308"/>
      <c r="N63" s="308"/>
      <c r="O63" s="308"/>
      <c r="P63" s="308"/>
      <c r="Q63" s="308"/>
      <c r="R63" s="308"/>
      <c r="S63" s="308"/>
      <c r="T63" s="309"/>
      <c r="U63" s="307" t="s">
        <v>14</v>
      </c>
      <c r="V63" s="308"/>
      <c r="W63" s="308"/>
      <c r="X63" s="308"/>
      <c r="Y63" s="308"/>
      <c r="Z63" s="308"/>
      <c r="AA63" s="308"/>
      <c r="AB63" s="308"/>
      <c r="AC63" s="308"/>
      <c r="AD63" s="308"/>
      <c r="AE63" s="308"/>
      <c r="AF63" s="308"/>
      <c r="AG63" s="308"/>
      <c r="AH63" s="308"/>
      <c r="AI63" s="308"/>
      <c r="AJ63" s="308"/>
      <c r="AK63" s="308"/>
      <c r="AL63" s="308"/>
      <c r="AM63" s="308"/>
      <c r="AN63" s="308"/>
      <c r="AO63" s="308"/>
      <c r="AP63" s="309"/>
      <c r="AQ63" s="307" t="s">
        <v>13</v>
      </c>
      <c r="AR63" s="308"/>
      <c r="AS63" s="308"/>
      <c r="AT63" s="308"/>
      <c r="AU63" s="308"/>
      <c r="AV63" s="308"/>
      <c r="AW63" s="308"/>
      <c r="AX63" s="308"/>
      <c r="AY63" s="308"/>
      <c r="AZ63" s="308"/>
      <c r="BA63" s="308"/>
      <c r="BB63" s="308"/>
      <c r="BC63" s="308"/>
      <c r="BD63" s="308"/>
      <c r="BE63" s="308"/>
      <c r="BF63" s="308"/>
      <c r="BG63" s="308"/>
      <c r="BH63" s="309"/>
    </row>
    <row r="64" spans="1:62" ht="138" customHeight="1" thickBot="1" x14ac:dyDescent="0.65">
      <c r="A64" s="481" t="s">
        <v>12</v>
      </c>
      <c r="B64" s="310"/>
      <c r="C64" s="310"/>
      <c r="D64" s="310"/>
      <c r="E64" s="310"/>
      <c r="F64" s="310"/>
      <c r="G64" s="310"/>
      <c r="H64" s="310"/>
      <c r="I64" s="310"/>
      <c r="J64" s="310"/>
      <c r="K64" s="310"/>
      <c r="L64" s="310" t="s">
        <v>11</v>
      </c>
      <c r="M64" s="310"/>
      <c r="N64" s="310"/>
      <c r="O64" s="310" t="s">
        <v>10</v>
      </c>
      <c r="P64" s="310"/>
      <c r="Q64" s="310"/>
      <c r="R64" s="311" t="s">
        <v>9</v>
      </c>
      <c r="S64" s="312"/>
      <c r="T64" s="313"/>
      <c r="U64" s="481" t="s">
        <v>11</v>
      </c>
      <c r="V64" s="310"/>
      <c r="W64" s="310"/>
      <c r="X64" s="310"/>
      <c r="Y64" s="310"/>
      <c r="Z64" s="310"/>
      <c r="AA64" s="310"/>
      <c r="AB64" s="310" t="s">
        <v>10</v>
      </c>
      <c r="AC64" s="310"/>
      <c r="AD64" s="310"/>
      <c r="AE64" s="310"/>
      <c r="AF64" s="310"/>
      <c r="AG64" s="310"/>
      <c r="AH64" s="310"/>
      <c r="AI64" s="490" t="s">
        <v>110</v>
      </c>
      <c r="AJ64" s="310"/>
      <c r="AK64" s="310"/>
      <c r="AL64" s="310"/>
      <c r="AM64" s="310"/>
      <c r="AN64" s="310"/>
      <c r="AO64" s="310"/>
      <c r="AP64" s="491"/>
      <c r="AQ64" s="253" t="s">
        <v>8</v>
      </c>
      <c r="AR64" s="254"/>
      <c r="AS64" s="254"/>
      <c r="AT64" s="254"/>
      <c r="AU64" s="254"/>
      <c r="AV64" s="254"/>
      <c r="AW64" s="254"/>
      <c r="AX64" s="254"/>
      <c r="AY64" s="254"/>
      <c r="AZ64" s="254"/>
      <c r="BA64" s="254"/>
      <c r="BB64" s="254"/>
      <c r="BC64" s="254"/>
      <c r="BD64" s="254"/>
      <c r="BE64" s="254"/>
      <c r="BF64" s="254"/>
      <c r="BG64" s="254"/>
      <c r="BH64" s="255"/>
    </row>
    <row r="65" spans="1:325" ht="56.85" customHeight="1" thickBot="1" x14ac:dyDescent="0.65">
      <c r="A65" s="280" t="s">
        <v>7</v>
      </c>
      <c r="B65" s="281"/>
      <c r="C65" s="281"/>
      <c r="D65" s="281"/>
      <c r="E65" s="281"/>
      <c r="F65" s="281"/>
      <c r="G65" s="281"/>
      <c r="H65" s="281"/>
      <c r="I65" s="281"/>
      <c r="J65" s="281"/>
      <c r="K65" s="281"/>
      <c r="L65" s="281">
        <v>4</v>
      </c>
      <c r="M65" s="281"/>
      <c r="N65" s="281"/>
      <c r="O65" s="281">
        <v>3</v>
      </c>
      <c r="P65" s="281"/>
      <c r="Q65" s="281"/>
      <c r="R65" s="281">
        <v>5</v>
      </c>
      <c r="S65" s="281"/>
      <c r="T65" s="368"/>
      <c r="U65" s="280">
        <v>4</v>
      </c>
      <c r="V65" s="281"/>
      <c r="W65" s="281"/>
      <c r="X65" s="281"/>
      <c r="Y65" s="281"/>
      <c r="Z65" s="281"/>
      <c r="AA65" s="281"/>
      <c r="AB65" s="281">
        <v>8</v>
      </c>
      <c r="AC65" s="281"/>
      <c r="AD65" s="281"/>
      <c r="AE65" s="281"/>
      <c r="AF65" s="281"/>
      <c r="AG65" s="281"/>
      <c r="AH65" s="281"/>
      <c r="AI65" s="281">
        <v>12</v>
      </c>
      <c r="AJ65" s="281"/>
      <c r="AK65" s="281"/>
      <c r="AL65" s="281"/>
      <c r="AM65" s="281"/>
      <c r="AN65" s="281"/>
      <c r="AO65" s="281"/>
      <c r="AP65" s="368"/>
      <c r="AQ65" s="256"/>
      <c r="AR65" s="257"/>
      <c r="AS65" s="257"/>
      <c r="AT65" s="257"/>
      <c r="AU65" s="257"/>
      <c r="AV65" s="257"/>
      <c r="AW65" s="257"/>
      <c r="AX65" s="257"/>
      <c r="AY65" s="257"/>
      <c r="AZ65" s="257"/>
      <c r="BA65" s="257"/>
      <c r="BB65" s="257"/>
      <c r="BC65" s="257"/>
      <c r="BD65" s="257"/>
      <c r="BE65" s="257"/>
      <c r="BF65" s="257"/>
      <c r="BG65" s="257"/>
      <c r="BH65" s="258"/>
    </row>
    <row r="66" spans="1:325" ht="52.5" customHeight="1" x14ac:dyDescent="0.6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</row>
    <row r="67" spans="1:325" ht="39.75" customHeight="1" x14ac:dyDescent="0.8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127"/>
      <c r="AA67" s="118" t="s">
        <v>106</v>
      </c>
      <c r="AB67" s="128"/>
      <c r="AC67" s="128"/>
      <c r="AD67" s="127"/>
      <c r="AE67" s="127"/>
      <c r="AF67" s="127"/>
      <c r="AG67" s="127"/>
      <c r="AH67" s="127"/>
      <c r="AI67" s="127"/>
      <c r="AJ67" s="127"/>
      <c r="AK67" s="1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8"/>
      <c r="BE67" s="28"/>
      <c r="BF67" s="28"/>
      <c r="BG67" s="28"/>
      <c r="BH67" s="28"/>
    </row>
    <row r="68" spans="1:325" ht="37.5" customHeight="1" thickBot="1" x14ac:dyDescent="0.65">
      <c r="U68" s="29"/>
      <c r="V68" s="29"/>
    </row>
    <row r="69" spans="1:325" ht="135" customHeight="1" thickBot="1" x14ac:dyDescent="0.65">
      <c r="A69" s="478" t="s">
        <v>108</v>
      </c>
      <c r="B69" s="479"/>
      <c r="C69" s="479"/>
      <c r="D69" s="480"/>
      <c r="E69" s="488" t="s">
        <v>109</v>
      </c>
      <c r="F69" s="488"/>
      <c r="G69" s="488"/>
      <c r="H69" s="488"/>
      <c r="I69" s="488"/>
      <c r="J69" s="488"/>
      <c r="K69" s="488"/>
      <c r="L69" s="488"/>
      <c r="M69" s="488"/>
      <c r="N69" s="488"/>
      <c r="O69" s="488"/>
      <c r="P69" s="488"/>
      <c r="Q69" s="488"/>
      <c r="R69" s="488"/>
      <c r="S69" s="488"/>
      <c r="T69" s="488"/>
      <c r="U69" s="488"/>
      <c r="V69" s="488"/>
      <c r="W69" s="488"/>
      <c r="X69" s="488"/>
      <c r="Y69" s="488"/>
      <c r="Z69" s="488"/>
      <c r="AA69" s="488"/>
      <c r="AB69" s="488"/>
      <c r="AC69" s="488"/>
      <c r="AD69" s="488"/>
      <c r="AE69" s="488"/>
      <c r="AF69" s="488"/>
      <c r="AG69" s="488"/>
      <c r="AH69" s="488"/>
      <c r="AI69" s="488"/>
      <c r="AJ69" s="488"/>
      <c r="AK69" s="488"/>
      <c r="AL69" s="488"/>
      <c r="AM69" s="488"/>
      <c r="AN69" s="488"/>
      <c r="AO69" s="488"/>
      <c r="AP69" s="488"/>
      <c r="AQ69" s="488"/>
      <c r="AR69" s="488"/>
      <c r="AS69" s="488"/>
      <c r="AT69" s="488"/>
      <c r="AU69" s="488"/>
      <c r="AV69" s="488"/>
      <c r="AW69" s="488"/>
      <c r="AX69" s="488"/>
      <c r="AY69" s="488"/>
      <c r="AZ69" s="488"/>
      <c r="BA69" s="488"/>
      <c r="BB69" s="488"/>
      <c r="BC69" s="488"/>
      <c r="BD69" s="478" t="s">
        <v>6</v>
      </c>
      <c r="BE69" s="479"/>
      <c r="BF69" s="479"/>
      <c r="BG69" s="479"/>
      <c r="BH69" s="480"/>
    </row>
    <row r="70" spans="1:325" s="15" customFormat="1" ht="74.25" customHeight="1" x14ac:dyDescent="0.25">
      <c r="A70" s="482" t="s">
        <v>132</v>
      </c>
      <c r="B70" s="483"/>
      <c r="C70" s="483"/>
      <c r="D70" s="484"/>
      <c r="E70" s="492" t="s">
        <v>245</v>
      </c>
      <c r="F70" s="493"/>
      <c r="G70" s="493"/>
      <c r="H70" s="493"/>
      <c r="I70" s="493"/>
      <c r="J70" s="493"/>
      <c r="K70" s="493"/>
      <c r="L70" s="493"/>
      <c r="M70" s="493"/>
      <c r="N70" s="493"/>
      <c r="O70" s="493"/>
      <c r="P70" s="493"/>
      <c r="Q70" s="493"/>
      <c r="R70" s="493"/>
      <c r="S70" s="493"/>
      <c r="T70" s="493"/>
      <c r="U70" s="493"/>
      <c r="V70" s="493"/>
      <c r="W70" s="493"/>
      <c r="X70" s="493"/>
      <c r="Y70" s="493"/>
      <c r="Z70" s="493"/>
      <c r="AA70" s="493"/>
      <c r="AB70" s="493"/>
      <c r="AC70" s="493"/>
      <c r="AD70" s="493"/>
      <c r="AE70" s="493"/>
      <c r="AF70" s="493"/>
      <c r="AG70" s="493"/>
      <c r="AH70" s="493"/>
      <c r="AI70" s="493"/>
      <c r="AJ70" s="493"/>
      <c r="AK70" s="493"/>
      <c r="AL70" s="493"/>
      <c r="AM70" s="493"/>
      <c r="AN70" s="493"/>
      <c r="AO70" s="493"/>
      <c r="AP70" s="493"/>
      <c r="AQ70" s="493"/>
      <c r="AR70" s="493"/>
      <c r="AS70" s="493"/>
      <c r="AT70" s="493"/>
      <c r="AU70" s="493"/>
      <c r="AV70" s="493"/>
      <c r="AW70" s="493"/>
      <c r="AX70" s="493"/>
      <c r="AY70" s="493"/>
      <c r="AZ70" s="493"/>
      <c r="BA70" s="493"/>
      <c r="BB70" s="493"/>
      <c r="BC70" s="494"/>
      <c r="BD70" s="475" t="s">
        <v>277</v>
      </c>
      <c r="BE70" s="476"/>
      <c r="BF70" s="476"/>
      <c r="BG70" s="476"/>
      <c r="BH70" s="477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  <c r="IW70" s="10"/>
      <c r="IX70" s="10"/>
      <c r="IY70" s="10"/>
      <c r="IZ70" s="10"/>
      <c r="JA70" s="10"/>
      <c r="JB70" s="10"/>
      <c r="JC70" s="10"/>
      <c r="JD70" s="10"/>
      <c r="JE70" s="10"/>
      <c r="JF70" s="10"/>
      <c r="JG70" s="10"/>
      <c r="JH70" s="10"/>
      <c r="JI70" s="10"/>
      <c r="JJ70" s="10"/>
      <c r="JK70" s="10"/>
      <c r="JL70" s="10"/>
      <c r="JM70" s="10"/>
      <c r="JN70" s="10"/>
      <c r="JO70" s="10"/>
      <c r="JP70" s="10"/>
      <c r="JQ70" s="10"/>
      <c r="JR70" s="10"/>
      <c r="JS70" s="10"/>
      <c r="JT70" s="10"/>
      <c r="JU70" s="10"/>
      <c r="JV70" s="10"/>
      <c r="JW70" s="10"/>
      <c r="JX70" s="10"/>
      <c r="JY70" s="10"/>
      <c r="JZ70" s="10"/>
      <c r="KA70" s="10"/>
      <c r="KB70" s="10"/>
      <c r="KC70" s="10"/>
      <c r="KD70" s="10"/>
      <c r="KE70" s="10"/>
      <c r="KF70" s="10"/>
      <c r="KG70" s="10"/>
      <c r="KH70" s="10"/>
      <c r="KI70" s="10"/>
      <c r="KJ70" s="10"/>
      <c r="KK70" s="10"/>
      <c r="KL70" s="10"/>
      <c r="KM70" s="10"/>
      <c r="KN70" s="10"/>
      <c r="KO70" s="10"/>
      <c r="KP70" s="10"/>
      <c r="KQ70" s="10"/>
      <c r="KR70" s="10"/>
      <c r="KS70" s="10"/>
      <c r="KT70" s="10"/>
      <c r="KU70" s="10"/>
      <c r="KV70" s="10"/>
      <c r="KW70" s="10"/>
      <c r="KX70" s="10"/>
      <c r="KY70" s="10"/>
      <c r="KZ70" s="10"/>
      <c r="LA70" s="10"/>
      <c r="LB70" s="10"/>
      <c r="LC70" s="10"/>
      <c r="LD70" s="10"/>
      <c r="LE70" s="10"/>
      <c r="LF70" s="10"/>
      <c r="LG70" s="10"/>
      <c r="LH70" s="10"/>
      <c r="LI70" s="10"/>
      <c r="LJ70" s="10"/>
      <c r="LK70" s="10"/>
      <c r="LL70" s="10"/>
      <c r="LM70" s="10"/>
    </row>
    <row r="71" spans="1:325" s="50" customFormat="1" ht="69" customHeight="1" x14ac:dyDescent="0.25">
      <c r="A71" s="154" t="s">
        <v>125</v>
      </c>
      <c r="B71" s="155"/>
      <c r="C71" s="155"/>
      <c r="D71" s="264"/>
      <c r="E71" s="157" t="s">
        <v>239</v>
      </c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8"/>
      <c r="AE71" s="158"/>
      <c r="AF71" s="158"/>
      <c r="AG71" s="158"/>
      <c r="AH71" s="158"/>
      <c r="AI71" s="158"/>
      <c r="AJ71" s="158"/>
      <c r="AK71" s="158"/>
      <c r="AL71" s="158"/>
      <c r="AM71" s="158"/>
      <c r="AN71" s="158"/>
      <c r="AO71" s="158"/>
      <c r="AP71" s="158"/>
      <c r="AQ71" s="158"/>
      <c r="AR71" s="158"/>
      <c r="AS71" s="158"/>
      <c r="AT71" s="158"/>
      <c r="AU71" s="158"/>
      <c r="AV71" s="158"/>
      <c r="AW71" s="158"/>
      <c r="AX71" s="158"/>
      <c r="AY71" s="158"/>
      <c r="AZ71" s="158"/>
      <c r="BA71" s="158"/>
      <c r="BB71" s="158"/>
      <c r="BC71" s="159"/>
      <c r="BD71" s="160" t="s">
        <v>166</v>
      </c>
      <c r="BE71" s="161"/>
      <c r="BF71" s="161"/>
      <c r="BG71" s="161"/>
      <c r="BH71" s="17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  <c r="IX71" s="10"/>
      <c r="IY71" s="10"/>
      <c r="IZ71" s="10"/>
      <c r="JA71" s="10"/>
      <c r="JB71" s="10"/>
      <c r="JC71" s="10"/>
      <c r="JD71" s="10"/>
      <c r="JE71" s="10"/>
      <c r="JF71" s="10"/>
      <c r="JG71" s="10"/>
      <c r="JH71" s="10"/>
      <c r="JI71" s="10"/>
      <c r="JJ71" s="10"/>
      <c r="JK71" s="10"/>
      <c r="JL71" s="10"/>
      <c r="JM71" s="10"/>
      <c r="JN71" s="10"/>
      <c r="JO71" s="10"/>
      <c r="JP71" s="10"/>
      <c r="JQ71" s="10"/>
      <c r="JR71" s="10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10"/>
      <c r="KG71" s="10"/>
      <c r="KH71" s="10"/>
      <c r="KI71" s="10"/>
      <c r="KJ71" s="10"/>
      <c r="KK71" s="10"/>
      <c r="KL71" s="10"/>
      <c r="KM71" s="10"/>
      <c r="KN71" s="10"/>
      <c r="KO71" s="10"/>
      <c r="KP71" s="10"/>
      <c r="KQ71" s="10"/>
      <c r="KR71" s="10"/>
      <c r="KS71" s="10"/>
      <c r="KT71" s="10"/>
      <c r="KU71" s="10"/>
      <c r="KV71" s="10"/>
      <c r="KW71" s="10"/>
      <c r="KX71" s="10"/>
      <c r="KY71" s="10"/>
      <c r="KZ71" s="10"/>
      <c r="LA71" s="10"/>
      <c r="LB71" s="10"/>
      <c r="LC71" s="10"/>
      <c r="LD71" s="10"/>
      <c r="LE71" s="10"/>
      <c r="LF71" s="10"/>
      <c r="LG71" s="10"/>
      <c r="LH71" s="10"/>
      <c r="LI71" s="10"/>
      <c r="LJ71" s="10"/>
      <c r="LK71" s="10"/>
      <c r="LL71" s="10"/>
      <c r="LM71" s="10"/>
    </row>
    <row r="72" spans="1:325" s="15" customFormat="1" ht="111" customHeight="1" x14ac:dyDescent="0.25">
      <c r="A72" s="171" t="s">
        <v>128</v>
      </c>
      <c r="B72" s="172"/>
      <c r="C72" s="172"/>
      <c r="D72" s="173"/>
      <c r="E72" s="174" t="s">
        <v>240</v>
      </c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5"/>
      <c r="AK72" s="175"/>
      <c r="AL72" s="175"/>
      <c r="AM72" s="175"/>
      <c r="AN72" s="175"/>
      <c r="AO72" s="175"/>
      <c r="AP72" s="175"/>
      <c r="AQ72" s="175"/>
      <c r="AR72" s="175"/>
      <c r="AS72" s="175"/>
      <c r="AT72" s="175"/>
      <c r="AU72" s="175"/>
      <c r="AV72" s="175"/>
      <c r="AW72" s="175"/>
      <c r="AX72" s="175"/>
      <c r="AY72" s="175"/>
      <c r="AZ72" s="175"/>
      <c r="BA72" s="175"/>
      <c r="BB72" s="175"/>
      <c r="BC72" s="176"/>
      <c r="BD72" s="177" t="s">
        <v>242</v>
      </c>
      <c r="BE72" s="178"/>
      <c r="BF72" s="178"/>
      <c r="BG72" s="178"/>
      <c r="BH72" s="179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  <c r="IW72" s="10"/>
      <c r="IX72" s="10"/>
      <c r="IY72" s="10"/>
      <c r="IZ72" s="10"/>
      <c r="JA72" s="10"/>
      <c r="JB72" s="10"/>
      <c r="JC72" s="10"/>
      <c r="JD72" s="10"/>
      <c r="JE72" s="10"/>
      <c r="JF72" s="10"/>
      <c r="JG72" s="10"/>
      <c r="JH72" s="10"/>
      <c r="JI72" s="10"/>
      <c r="JJ72" s="10"/>
      <c r="JK72" s="10"/>
      <c r="JL72" s="10"/>
      <c r="JM72" s="10"/>
      <c r="JN72" s="10"/>
      <c r="JO72" s="10"/>
      <c r="JP72" s="10"/>
      <c r="JQ72" s="10"/>
      <c r="JR72" s="10"/>
      <c r="JS72" s="10"/>
      <c r="JT72" s="10"/>
      <c r="JU72" s="10"/>
      <c r="JV72" s="10"/>
      <c r="JW72" s="10"/>
      <c r="JX72" s="10"/>
      <c r="JY72" s="10"/>
      <c r="JZ72" s="10"/>
      <c r="KA72" s="10"/>
      <c r="KB72" s="10"/>
      <c r="KC72" s="10"/>
      <c r="KD72" s="10"/>
      <c r="KE72" s="10"/>
      <c r="KF72" s="10"/>
      <c r="KG72" s="10"/>
      <c r="KH72" s="10"/>
      <c r="KI72" s="10"/>
      <c r="KJ72" s="10"/>
      <c r="KK72" s="10"/>
      <c r="KL72" s="10"/>
      <c r="KM72" s="10"/>
      <c r="KN72" s="10"/>
      <c r="KO72" s="10"/>
      <c r="KP72" s="10"/>
      <c r="KQ72" s="10"/>
      <c r="KR72" s="10"/>
      <c r="KS72" s="10"/>
      <c r="KT72" s="10"/>
      <c r="KU72" s="10"/>
      <c r="KV72" s="10"/>
      <c r="KW72" s="10"/>
      <c r="KX72" s="10"/>
      <c r="KY72" s="10"/>
      <c r="KZ72" s="10"/>
      <c r="LA72" s="10"/>
      <c r="LB72" s="10"/>
      <c r="LC72" s="10"/>
      <c r="LD72" s="10"/>
      <c r="LE72" s="10"/>
      <c r="LF72" s="10"/>
      <c r="LG72" s="10"/>
      <c r="LH72" s="10"/>
      <c r="LI72" s="10"/>
      <c r="LJ72" s="10"/>
      <c r="LK72" s="10"/>
      <c r="LL72" s="10"/>
      <c r="LM72" s="10"/>
    </row>
    <row r="73" spans="1:325" s="51" customFormat="1" ht="87.75" customHeight="1" x14ac:dyDescent="0.25">
      <c r="A73" s="243" t="s">
        <v>130</v>
      </c>
      <c r="B73" s="244"/>
      <c r="C73" s="244"/>
      <c r="D73" s="245"/>
      <c r="E73" s="246" t="s">
        <v>241</v>
      </c>
      <c r="F73" s="247"/>
      <c r="G73" s="247"/>
      <c r="H73" s="247"/>
      <c r="I73" s="247"/>
      <c r="J73" s="247"/>
      <c r="K73" s="247"/>
      <c r="L73" s="247"/>
      <c r="M73" s="247"/>
      <c r="N73" s="247"/>
      <c r="O73" s="247"/>
      <c r="P73" s="247"/>
      <c r="Q73" s="247"/>
      <c r="R73" s="247"/>
      <c r="S73" s="247"/>
      <c r="T73" s="247"/>
      <c r="U73" s="247"/>
      <c r="V73" s="247"/>
      <c r="W73" s="247"/>
      <c r="X73" s="247"/>
      <c r="Y73" s="247"/>
      <c r="Z73" s="247"/>
      <c r="AA73" s="247"/>
      <c r="AB73" s="247"/>
      <c r="AC73" s="247"/>
      <c r="AD73" s="247"/>
      <c r="AE73" s="247"/>
      <c r="AF73" s="247"/>
      <c r="AG73" s="247"/>
      <c r="AH73" s="247"/>
      <c r="AI73" s="247"/>
      <c r="AJ73" s="247"/>
      <c r="AK73" s="247"/>
      <c r="AL73" s="247"/>
      <c r="AM73" s="247"/>
      <c r="AN73" s="247"/>
      <c r="AO73" s="247"/>
      <c r="AP73" s="247"/>
      <c r="AQ73" s="247"/>
      <c r="AR73" s="247"/>
      <c r="AS73" s="247"/>
      <c r="AT73" s="247"/>
      <c r="AU73" s="247"/>
      <c r="AV73" s="247"/>
      <c r="AW73" s="247"/>
      <c r="AX73" s="247"/>
      <c r="AY73" s="247"/>
      <c r="AZ73" s="247"/>
      <c r="BA73" s="247"/>
      <c r="BB73" s="247"/>
      <c r="BC73" s="248"/>
      <c r="BD73" s="261" t="s">
        <v>262</v>
      </c>
      <c r="BE73" s="262"/>
      <c r="BF73" s="262"/>
      <c r="BG73" s="262"/>
      <c r="BH73" s="263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  <c r="IW73" s="10"/>
      <c r="IX73" s="10"/>
      <c r="IY73" s="10"/>
      <c r="IZ73" s="10"/>
      <c r="JA73" s="10"/>
      <c r="JB73" s="10"/>
      <c r="JC73" s="10"/>
      <c r="JD73" s="10"/>
      <c r="JE73" s="10"/>
      <c r="JF73" s="10"/>
      <c r="JG73" s="10"/>
      <c r="JH73" s="10"/>
      <c r="JI73" s="10"/>
      <c r="JJ73" s="10"/>
      <c r="JK73" s="10"/>
      <c r="JL73" s="10"/>
      <c r="JM73" s="10"/>
      <c r="JN73" s="10"/>
      <c r="JO73" s="10"/>
      <c r="JP73" s="10"/>
      <c r="JQ73" s="10"/>
      <c r="JR73" s="10"/>
      <c r="JS73" s="10"/>
      <c r="JT73" s="10"/>
      <c r="JU73" s="10"/>
      <c r="JV73" s="10"/>
      <c r="JW73" s="10"/>
      <c r="JX73" s="10"/>
      <c r="JY73" s="10"/>
      <c r="JZ73" s="10"/>
      <c r="KA73" s="10"/>
      <c r="KB73" s="10"/>
      <c r="KC73" s="10"/>
      <c r="KD73" s="10"/>
      <c r="KE73" s="10"/>
      <c r="KF73" s="10"/>
      <c r="KG73" s="10"/>
      <c r="KH73" s="10"/>
      <c r="KI73" s="10"/>
      <c r="KJ73" s="10"/>
      <c r="KK73" s="10"/>
      <c r="KL73" s="10"/>
      <c r="KM73" s="10"/>
      <c r="KN73" s="10"/>
      <c r="KO73" s="10"/>
      <c r="KP73" s="10"/>
      <c r="KQ73" s="10"/>
      <c r="KR73" s="10"/>
      <c r="KS73" s="10"/>
      <c r="KT73" s="10"/>
      <c r="KU73" s="10"/>
      <c r="KV73" s="10"/>
      <c r="KW73" s="10"/>
      <c r="KX73" s="10"/>
      <c r="KY73" s="10"/>
      <c r="KZ73" s="10"/>
      <c r="LA73" s="10"/>
      <c r="LB73" s="10"/>
      <c r="LC73" s="10"/>
      <c r="LD73" s="10"/>
      <c r="LE73" s="10"/>
      <c r="LF73" s="10"/>
      <c r="LG73" s="10"/>
      <c r="LH73" s="10"/>
      <c r="LI73" s="10"/>
      <c r="LJ73" s="10"/>
      <c r="LK73" s="10"/>
      <c r="LL73" s="10"/>
      <c r="LM73" s="10"/>
    </row>
    <row r="74" spans="1:325" s="50" customFormat="1" ht="91.5" customHeight="1" x14ac:dyDescent="0.25">
      <c r="A74" s="154" t="s">
        <v>184</v>
      </c>
      <c r="B74" s="155"/>
      <c r="C74" s="155"/>
      <c r="D74" s="264"/>
      <c r="E74" s="157" t="s">
        <v>243</v>
      </c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  <c r="AO74" s="158"/>
      <c r="AP74" s="158"/>
      <c r="AQ74" s="158"/>
      <c r="AR74" s="158"/>
      <c r="AS74" s="158"/>
      <c r="AT74" s="158"/>
      <c r="AU74" s="158"/>
      <c r="AV74" s="158"/>
      <c r="AW74" s="158"/>
      <c r="AX74" s="158"/>
      <c r="AY74" s="158"/>
      <c r="AZ74" s="158"/>
      <c r="BA74" s="158"/>
      <c r="BB74" s="158"/>
      <c r="BC74" s="159"/>
      <c r="BD74" s="160" t="s">
        <v>263</v>
      </c>
      <c r="BE74" s="161"/>
      <c r="BF74" s="161"/>
      <c r="BG74" s="161"/>
      <c r="BH74" s="17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  <c r="IW74" s="10"/>
      <c r="IX74" s="10"/>
      <c r="IY74" s="10"/>
      <c r="IZ74" s="10"/>
      <c r="JA74" s="10"/>
      <c r="JB74" s="10"/>
      <c r="JC74" s="10"/>
      <c r="JD74" s="10"/>
      <c r="JE74" s="10"/>
      <c r="JF74" s="10"/>
      <c r="JG74" s="10"/>
      <c r="JH74" s="10"/>
      <c r="JI74" s="10"/>
      <c r="JJ74" s="10"/>
      <c r="JK74" s="10"/>
      <c r="JL74" s="10"/>
      <c r="JM74" s="10"/>
      <c r="JN74" s="10"/>
      <c r="JO74" s="10"/>
      <c r="JP74" s="10"/>
      <c r="JQ74" s="10"/>
      <c r="JR74" s="10"/>
      <c r="JS74" s="10"/>
      <c r="JT74" s="10"/>
      <c r="JU74" s="10"/>
      <c r="JV74" s="10"/>
      <c r="JW74" s="10"/>
      <c r="JX74" s="10"/>
      <c r="JY74" s="10"/>
      <c r="JZ74" s="10"/>
      <c r="KA74" s="10"/>
      <c r="KB74" s="10"/>
      <c r="KC74" s="10"/>
      <c r="KD74" s="10"/>
      <c r="KE74" s="10"/>
      <c r="KF74" s="10"/>
      <c r="KG74" s="10"/>
      <c r="KH74" s="10"/>
      <c r="KI74" s="10"/>
      <c r="KJ74" s="10"/>
      <c r="KK74" s="10"/>
      <c r="KL74" s="10"/>
      <c r="KM74" s="10"/>
      <c r="KN74" s="10"/>
      <c r="KO74" s="10"/>
      <c r="KP74" s="10"/>
      <c r="KQ74" s="10"/>
      <c r="KR74" s="10"/>
      <c r="KS74" s="10"/>
      <c r="KT74" s="10"/>
      <c r="KU74" s="10"/>
      <c r="KV74" s="10"/>
      <c r="KW74" s="10"/>
      <c r="KX74" s="10"/>
      <c r="KY74" s="10"/>
      <c r="KZ74" s="10"/>
      <c r="LA74" s="10"/>
      <c r="LB74" s="10"/>
      <c r="LC74" s="10"/>
      <c r="LD74" s="10"/>
      <c r="LE74" s="10"/>
      <c r="LF74" s="10"/>
      <c r="LG74" s="10"/>
      <c r="LH74" s="10"/>
      <c r="LI74" s="10"/>
      <c r="LJ74" s="10"/>
      <c r="LK74" s="10"/>
      <c r="LL74" s="10"/>
      <c r="LM74" s="10"/>
    </row>
    <row r="75" spans="1:325" s="15" customFormat="1" ht="97.5" customHeight="1" x14ac:dyDescent="0.25">
      <c r="A75" s="171" t="s">
        <v>231</v>
      </c>
      <c r="B75" s="172"/>
      <c r="C75" s="172"/>
      <c r="D75" s="173"/>
      <c r="E75" s="174" t="s">
        <v>246</v>
      </c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5"/>
      <c r="Z75" s="175"/>
      <c r="AA75" s="175"/>
      <c r="AB75" s="175"/>
      <c r="AC75" s="175"/>
      <c r="AD75" s="175"/>
      <c r="AE75" s="175"/>
      <c r="AF75" s="175"/>
      <c r="AG75" s="175"/>
      <c r="AH75" s="175"/>
      <c r="AI75" s="175"/>
      <c r="AJ75" s="175"/>
      <c r="AK75" s="175"/>
      <c r="AL75" s="175"/>
      <c r="AM75" s="175"/>
      <c r="AN75" s="175"/>
      <c r="AO75" s="175"/>
      <c r="AP75" s="175"/>
      <c r="AQ75" s="175"/>
      <c r="AR75" s="175"/>
      <c r="AS75" s="175"/>
      <c r="AT75" s="175"/>
      <c r="AU75" s="175"/>
      <c r="AV75" s="175"/>
      <c r="AW75" s="175"/>
      <c r="AX75" s="175"/>
      <c r="AY75" s="175"/>
      <c r="AZ75" s="175"/>
      <c r="BA75" s="175"/>
      <c r="BB75" s="175"/>
      <c r="BC75" s="176"/>
      <c r="BD75" s="177" t="s">
        <v>247</v>
      </c>
      <c r="BE75" s="178"/>
      <c r="BF75" s="178"/>
      <c r="BG75" s="178"/>
      <c r="BH75" s="179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  <c r="IW75" s="10"/>
      <c r="IX75" s="10"/>
      <c r="IY75" s="10"/>
      <c r="IZ75" s="10"/>
      <c r="JA75" s="10"/>
      <c r="JB75" s="10"/>
      <c r="JC75" s="10"/>
      <c r="JD75" s="10"/>
      <c r="JE75" s="10"/>
      <c r="JF75" s="10"/>
      <c r="JG75" s="10"/>
      <c r="JH75" s="10"/>
      <c r="JI75" s="10"/>
      <c r="JJ75" s="10"/>
      <c r="JK75" s="10"/>
      <c r="JL75" s="10"/>
      <c r="JM75" s="10"/>
      <c r="JN75" s="10"/>
      <c r="JO75" s="10"/>
      <c r="JP75" s="10"/>
      <c r="JQ75" s="10"/>
      <c r="JR75" s="10"/>
      <c r="JS75" s="10"/>
      <c r="JT75" s="10"/>
      <c r="JU75" s="10"/>
      <c r="JV75" s="10"/>
      <c r="JW75" s="10"/>
      <c r="JX75" s="10"/>
      <c r="JY75" s="10"/>
      <c r="JZ75" s="10"/>
      <c r="KA75" s="10"/>
      <c r="KB75" s="10"/>
      <c r="KC75" s="10"/>
      <c r="KD75" s="10"/>
      <c r="KE75" s="10"/>
      <c r="KF75" s="10"/>
      <c r="KG75" s="10"/>
      <c r="KH75" s="10"/>
      <c r="KI75" s="10"/>
      <c r="KJ75" s="10"/>
      <c r="KK75" s="10"/>
      <c r="KL75" s="10"/>
      <c r="KM75" s="10"/>
      <c r="KN75" s="10"/>
      <c r="KO75" s="10"/>
      <c r="KP75" s="10"/>
      <c r="KQ75" s="10"/>
      <c r="KR75" s="10"/>
      <c r="KS75" s="10"/>
      <c r="KT75" s="10"/>
      <c r="KU75" s="10"/>
      <c r="KV75" s="10"/>
      <c r="KW75" s="10"/>
      <c r="KX75" s="10"/>
      <c r="KY75" s="10"/>
      <c r="KZ75" s="10"/>
      <c r="LA75" s="10"/>
      <c r="LB75" s="10"/>
      <c r="LC75" s="10"/>
      <c r="LD75" s="10"/>
      <c r="LE75" s="10"/>
      <c r="LF75" s="10"/>
      <c r="LG75" s="10"/>
      <c r="LH75" s="10"/>
      <c r="LI75" s="10"/>
      <c r="LJ75" s="10"/>
      <c r="LK75" s="10"/>
      <c r="LL75" s="10"/>
      <c r="LM75" s="10"/>
    </row>
    <row r="76" spans="1:325" s="51" customFormat="1" ht="70.650000000000006" customHeight="1" x14ac:dyDescent="0.25">
      <c r="A76" s="154" t="s">
        <v>238</v>
      </c>
      <c r="B76" s="155"/>
      <c r="C76" s="155"/>
      <c r="D76" s="264"/>
      <c r="E76" s="157" t="s">
        <v>248</v>
      </c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  <c r="AI76" s="158"/>
      <c r="AJ76" s="158"/>
      <c r="AK76" s="158"/>
      <c r="AL76" s="158"/>
      <c r="AM76" s="158"/>
      <c r="AN76" s="158"/>
      <c r="AO76" s="158"/>
      <c r="AP76" s="158"/>
      <c r="AQ76" s="158"/>
      <c r="AR76" s="158"/>
      <c r="AS76" s="158"/>
      <c r="AT76" s="158"/>
      <c r="AU76" s="158"/>
      <c r="AV76" s="158"/>
      <c r="AW76" s="158"/>
      <c r="AX76" s="158"/>
      <c r="AY76" s="158"/>
      <c r="AZ76" s="158"/>
      <c r="BA76" s="158"/>
      <c r="BB76" s="158"/>
      <c r="BC76" s="159"/>
      <c r="BD76" s="160" t="s">
        <v>219</v>
      </c>
      <c r="BE76" s="161"/>
      <c r="BF76" s="161"/>
      <c r="BG76" s="161"/>
      <c r="BH76" s="17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  <c r="IW76" s="10"/>
      <c r="IX76" s="10"/>
      <c r="IY76" s="10"/>
      <c r="IZ76" s="10"/>
      <c r="JA76" s="10"/>
      <c r="JB76" s="10"/>
      <c r="JC76" s="10"/>
      <c r="JD76" s="10"/>
      <c r="JE76" s="10"/>
      <c r="JF76" s="10"/>
      <c r="JG76" s="10"/>
      <c r="JH76" s="10"/>
      <c r="JI76" s="10"/>
      <c r="JJ76" s="10"/>
      <c r="JK76" s="10"/>
      <c r="JL76" s="10"/>
      <c r="JM76" s="10"/>
      <c r="JN76" s="10"/>
      <c r="JO76" s="10"/>
      <c r="JP76" s="10"/>
      <c r="JQ76" s="10"/>
      <c r="JR76" s="10"/>
      <c r="JS76" s="10"/>
      <c r="JT76" s="10"/>
      <c r="JU76" s="10"/>
      <c r="JV76" s="10"/>
      <c r="JW76" s="10"/>
      <c r="JX76" s="10"/>
      <c r="JY76" s="10"/>
      <c r="JZ76" s="10"/>
      <c r="KA76" s="10"/>
      <c r="KB76" s="10"/>
      <c r="KC76" s="10"/>
      <c r="KD76" s="10"/>
      <c r="KE76" s="10"/>
      <c r="KF76" s="10"/>
      <c r="KG76" s="10"/>
      <c r="KH76" s="10"/>
      <c r="KI76" s="10"/>
      <c r="KJ76" s="10"/>
      <c r="KK76" s="10"/>
      <c r="KL76" s="10"/>
      <c r="KM76" s="10"/>
      <c r="KN76" s="10"/>
      <c r="KO76" s="10"/>
      <c r="KP76" s="10"/>
      <c r="KQ76" s="10"/>
      <c r="KR76" s="10"/>
      <c r="KS76" s="10"/>
      <c r="KT76" s="10"/>
      <c r="KU76" s="10"/>
      <c r="KV76" s="10"/>
      <c r="KW76" s="10"/>
      <c r="KX76" s="10"/>
      <c r="KY76" s="10"/>
      <c r="KZ76" s="10"/>
      <c r="LA76" s="10"/>
      <c r="LB76" s="10"/>
      <c r="LC76" s="10"/>
      <c r="LD76" s="10"/>
      <c r="LE76" s="10"/>
      <c r="LF76" s="10"/>
      <c r="LG76" s="10"/>
      <c r="LH76" s="10"/>
      <c r="LI76" s="10"/>
      <c r="LJ76" s="10"/>
      <c r="LK76" s="10"/>
      <c r="LL76" s="10"/>
      <c r="LM76" s="10"/>
    </row>
    <row r="77" spans="1:325" s="15" customFormat="1" ht="95.25" customHeight="1" x14ac:dyDescent="0.25">
      <c r="A77" s="243" t="s">
        <v>250</v>
      </c>
      <c r="B77" s="244"/>
      <c r="C77" s="244"/>
      <c r="D77" s="245"/>
      <c r="E77" s="246" t="s">
        <v>235</v>
      </c>
      <c r="F77" s="247"/>
      <c r="G77" s="247"/>
      <c r="H77" s="247"/>
      <c r="I77" s="247"/>
      <c r="J77" s="247"/>
      <c r="K77" s="247"/>
      <c r="L77" s="247"/>
      <c r="M77" s="247"/>
      <c r="N77" s="247"/>
      <c r="O77" s="247"/>
      <c r="P77" s="247"/>
      <c r="Q77" s="247"/>
      <c r="R77" s="247"/>
      <c r="S77" s="247"/>
      <c r="T77" s="247"/>
      <c r="U77" s="247"/>
      <c r="V77" s="247"/>
      <c r="W77" s="247"/>
      <c r="X77" s="247"/>
      <c r="Y77" s="247"/>
      <c r="Z77" s="247"/>
      <c r="AA77" s="247"/>
      <c r="AB77" s="247"/>
      <c r="AC77" s="247"/>
      <c r="AD77" s="247"/>
      <c r="AE77" s="247"/>
      <c r="AF77" s="247"/>
      <c r="AG77" s="247"/>
      <c r="AH77" s="247"/>
      <c r="AI77" s="247"/>
      <c r="AJ77" s="247"/>
      <c r="AK77" s="247"/>
      <c r="AL77" s="247"/>
      <c r="AM77" s="247"/>
      <c r="AN77" s="247"/>
      <c r="AO77" s="247"/>
      <c r="AP77" s="247"/>
      <c r="AQ77" s="247"/>
      <c r="AR77" s="247"/>
      <c r="AS77" s="247"/>
      <c r="AT77" s="247"/>
      <c r="AU77" s="247"/>
      <c r="AV77" s="247"/>
      <c r="AW77" s="247"/>
      <c r="AX77" s="247"/>
      <c r="AY77" s="247"/>
      <c r="AZ77" s="247"/>
      <c r="BA77" s="247"/>
      <c r="BB77" s="247"/>
      <c r="BC77" s="248"/>
      <c r="BD77" s="261" t="s">
        <v>219</v>
      </c>
      <c r="BE77" s="262"/>
      <c r="BF77" s="262"/>
      <c r="BG77" s="262"/>
      <c r="BH77" s="263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10"/>
      <c r="IW77" s="10"/>
      <c r="IX77" s="10"/>
      <c r="IY77" s="10"/>
      <c r="IZ77" s="10"/>
      <c r="JA77" s="10"/>
      <c r="JB77" s="10"/>
      <c r="JC77" s="10"/>
      <c r="JD77" s="10"/>
      <c r="JE77" s="10"/>
      <c r="JF77" s="10"/>
      <c r="JG77" s="10"/>
      <c r="JH77" s="10"/>
      <c r="JI77" s="10"/>
      <c r="JJ77" s="10"/>
      <c r="JK77" s="10"/>
      <c r="JL77" s="10"/>
      <c r="JM77" s="10"/>
      <c r="JN77" s="10"/>
      <c r="JO77" s="10"/>
      <c r="JP77" s="10"/>
      <c r="JQ77" s="10"/>
      <c r="JR77" s="10"/>
      <c r="JS77" s="10"/>
      <c r="JT77" s="10"/>
      <c r="JU77" s="10"/>
      <c r="JV77" s="10"/>
      <c r="JW77" s="10"/>
      <c r="JX77" s="10"/>
      <c r="JY77" s="10"/>
      <c r="JZ77" s="10"/>
      <c r="KA77" s="10"/>
      <c r="KB77" s="10"/>
      <c r="KC77" s="10"/>
      <c r="KD77" s="10"/>
      <c r="KE77" s="10"/>
      <c r="KF77" s="10"/>
      <c r="KG77" s="10"/>
      <c r="KH77" s="10"/>
      <c r="KI77" s="10"/>
      <c r="KJ77" s="10"/>
      <c r="KK77" s="10"/>
      <c r="KL77" s="10"/>
      <c r="KM77" s="10"/>
      <c r="KN77" s="10"/>
      <c r="KO77" s="10"/>
      <c r="KP77" s="10"/>
      <c r="KQ77" s="10"/>
      <c r="KR77" s="10"/>
      <c r="KS77" s="10"/>
      <c r="KT77" s="10"/>
      <c r="KU77" s="10"/>
      <c r="KV77" s="10"/>
      <c r="KW77" s="10"/>
      <c r="KX77" s="10"/>
      <c r="KY77" s="10"/>
      <c r="KZ77" s="10"/>
      <c r="LA77" s="10"/>
      <c r="LB77" s="10"/>
      <c r="LC77" s="10"/>
      <c r="LD77" s="10"/>
      <c r="LE77" s="10"/>
      <c r="LF77" s="10"/>
      <c r="LG77" s="10"/>
      <c r="LH77" s="10"/>
      <c r="LI77" s="10"/>
      <c r="LJ77" s="10"/>
      <c r="LK77" s="10"/>
      <c r="LL77" s="10"/>
      <c r="LM77" s="10"/>
    </row>
    <row r="78" spans="1:325" s="15" customFormat="1" ht="93.75" customHeight="1" thickBot="1" x14ac:dyDescent="0.3">
      <c r="A78" s="164" t="s">
        <v>261</v>
      </c>
      <c r="B78" s="165"/>
      <c r="C78" s="165"/>
      <c r="D78" s="166"/>
      <c r="E78" s="157" t="s">
        <v>276</v>
      </c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8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8"/>
      <c r="AU78" s="158"/>
      <c r="AV78" s="158"/>
      <c r="AW78" s="158"/>
      <c r="AX78" s="158"/>
      <c r="AY78" s="158"/>
      <c r="AZ78" s="158"/>
      <c r="BA78" s="158"/>
      <c r="BB78" s="158"/>
      <c r="BC78" s="159"/>
      <c r="BD78" s="160" t="s">
        <v>152</v>
      </c>
      <c r="BE78" s="161"/>
      <c r="BF78" s="161"/>
      <c r="BG78" s="161"/>
      <c r="BH78" s="170"/>
      <c r="BI78" s="52"/>
      <c r="BJ78" s="53"/>
    </row>
    <row r="79" spans="1:325" s="15" customFormat="1" ht="102.75" customHeight="1" x14ac:dyDescent="0.25">
      <c r="A79" s="237" t="s">
        <v>119</v>
      </c>
      <c r="B79" s="238"/>
      <c r="C79" s="238"/>
      <c r="D79" s="489"/>
      <c r="E79" s="240" t="s">
        <v>185</v>
      </c>
      <c r="F79" s="241"/>
      <c r="G79" s="241"/>
      <c r="H79" s="241"/>
      <c r="I79" s="241"/>
      <c r="J79" s="241"/>
      <c r="K79" s="241"/>
      <c r="L79" s="241"/>
      <c r="M79" s="241"/>
      <c r="N79" s="241"/>
      <c r="O79" s="241"/>
      <c r="P79" s="241"/>
      <c r="Q79" s="241"/>
      <c r="R79" s="241"/>
      <c r="S79" s="241"/>
      <c r="T79" s="241"/>
      <c r="U79" s="241"/>
      <c r="V79" s="241"/>
      <c r="W79" s="241"/>
      <c r="X79" s="241"/>
      <c r="Y79" s="241"/>
      <c r="Z79" s="241"/>
      <c r="AA79" s="241"/>
      <c r="AB79" s="241"/>
      <c r="AC79" s="241"/>
      <c r="AD79" s="241"/>
      <c r="AE79" s="241"/>
      <c r="AF79" s="241"/>
      <c r="AG79" s="241"/>
      <c r="AH79" s="241"/>
      <c r="AI79" s="241"/>
      <c r="AJ79" s="241"/>
      <c r="AK79" s="241"/>
      <c r="AL79" s="241"/>
      <c r="AM79" s="241"/>
      <c r="AN79" s="241"/>
      <c r="AO79" s="241"/>
      <c r="AP79" s="241"/>
      <c r="AQ79" s="241"/>
      <c r="AR79" s="241"/>
      <c r="AS79" s="241"/>
      <c r="AT79" s="241"/>
      <c r="AU79" s="241"/>
      <c r="AV79" s="241"/>
      <c r="AW79" s="241"/>
      <c r="AX79" s="241"/>
      <c r="AY79" s="241"/>
      <c r="AZ79" s="241"/>
      <c r="BA79" s="241"/>
      <c r="BB79" s="241"/>
      <c r="BC79" s="535"/>
      <c r="BD79" s="475" t="s">
        <v>122</v>
      </c>
      <c r="BE79" s="476"/>
      <c r="BF79" s="476"/>
      <c r="BG79" s="476"/>
      <c r="BH79" s="477"/>
      <c r="BI79" s="10"/>
      <c r="BJ79" s="10"/>
      <c r="BK79" s="10"/>
    </row>
    <row r="80" spans="1:325" s="15" customFormat="1" ht="60.75" customHeight="1" x14ac:dyDescent="0.25">
      <c r="A80" s="235" t="s">
        <v>120</v>
      </c>
      <c r="B80" s="162"/>
      <c r="C80" s="162"/>
      <c r="D80" s="163"/>
      <c r="E80" s="157" t="s">
        <v>252</v>
      </c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  <c r="AH80" s="158"/>
      <c r="AI80" s="158"/>
      <c r="AJ80" s="158"/>
      <c r="AK80" s="158"/>
      <c r="AL80" s="158"/>
      <c r="AM80" s="158"/>
      <c r="AN80" s="158"/>
      <c r="AO80" s="158"/>
      <c r="AP80" s="158"/>
      <c r="AQ80" s="158"/>
      <c r="AR80" s="158"/>
      <c r="AS80" s="158"/>
      <c r="AT80" s="158"/>
      <c r="AU80" s="158"/>
      <c r="AV80" s="158"/>
      <c r="AW80" s="158"/>
      <c r="AX80" s="158"/>
      <c r="AY80" s="158"/>
      <c r="AZ80" s="158"/>
      <c r="BA80" s="158"/>
      <c r="BB80" s="158"/>
      <c r="BC80" s="236"/>
      <c r="BD80" s="160" t="s">
        <v>124</v>
      </c>
      <c r="BE80" s="161"/>
      <c r="BF80" s="161"/>
      <c r="BG80" s="161"/>
      <c r="BH80" s="170"/>
      <c r="BI80" s="10"/>
      <c r="BJ80" s="10"/>
      <c r="BK80" s="10"/>
    </row>
    <row r="81" spans="1:325" s="15" customFormat="1" ht="59.25" customHeight="1" x14ac:dyDescent="0.25">
      <c r="A81" s="235" t="s">
        <v>123</v>
      </c>
      <c r="B81" s="162"/>
      <c r="C81" s="162"/>
      <c r="D81" s="163"/>
      <c r="E81" s="157" t="s">
        <v>186</v>
      </c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  <c r="AG81" s="158"/>
      <c r="AH81" s="158"/>
      <c r="AI81" s="158"/>
      <c r="AJ81" s="158"/>
      <c r="AK81" s="158"/>
      <c r="AL81" s="158"/>
      <c r="AM81" s="158"/>
      <c r="AN81" s="158"/>
      <c r="AO81" s="158"/>
      <c r="AP81" s="158"/>
      <c r="AQ81" s="158"/>
      <c r="AR81" s="158"/>
      <c r="AS81" s="158"/>
      <c r="AT81" s="158"/>
      <c r="AU81" s="158"/>
      <c r="AV81" s="158"/>
      <c r="AW81" s="158"/>
      <c r="AX81" s="158"/>
      <c r="AY81" s="158"/>
      <c r="AZ81" s="158"/>
      <c r="BA81" s="158"/>
      <c r="BB81" s="158"/>
      <c r="BC81" s="236"/>
      <c r="BD81" s="160" t="s">
        <v>129</v>
      </c>
      <c r="BE81" s="161"/>
      <c r="BF81" s="162"/>
      <c r="BG81" s="162"/>
      <c r="BH81" s="163"/>
      <c r="BI81" s="10"/>
      <c r="BJ81" s="10"/>
      <c r="BK81" s="10"/>
    </row>
    <row r="82" spans="1:325" s="15" customFormat="1" ht="59.25" customHeight="1" thickBot="1" x14ac:dyDescent="0.3">
      <c r="A82" s="235" t="s">
        <v>183</v>
      </c>
      <c r="B82" s="162"/>
      <c r="C82" s="162"/>
      <c r="D82" s="163"/>
      <c r="E82" s="246" t="s">
        <v>253</v>
      </c>
      <c r="F82" s="247"/>
      <c r="G82" s="247"/>
      <c r="H82" s="247"/>
      <c r="I82" s="247"/>
      <c r="J82" s="247"/>
      <c r="K82" s="247"/>
      <c r="L82" s="247"/>
      <c r="M82" s="247"/>
      <c r="N82" s="247"/>
      <c r="O82" s="247"/>
      <c r="P82" s="247"/>
      <c r="Q82" s="247"/>
      <c r="R82" s="247"/>
      <c r="S82" s="247"/>
      <c r="T82" s="247"/>
      <c r="U82" s="247"/>
      <c r="V82" s="247"/>
      <c r="W82" s="247"/>
      <c r="X82" s="247"/>
      <c r="Y82" s="247"/>
      <c r="Z82" s="247"/>
      <c r="AA82" s="247"/>
      <c r="AB82" s="247"/>
      <c r="AC82" s="247"/>
      <c r="AD82" s="247"/>
      <c r="AE82" s="247"/>
      <c r="AF82" s="247"/>
      <c r="AG82" s="247"/>
      <c r="AH82" s="247"/>
      <c r="AI82" s="247"/>
      <c r="AJ82" s="247"/>
      <c r="AK82" s="247"/>
      <c r="AL82" s="247"/>
      <c r="AM82" s="247"/>
      <c r="AN82" s="247"/>
      <c r="AO82" s="247"/>
      <c r="AP82" s="247"/>
      <c r="AQ82" s="247"/>
      <c r="AR82" s="247"/>
      <c r="AS82" s="247"/>
      <c r="AT82" s="247"/>
      <c r="AU82" s="247"/>
      <c r="AV82" s="247"/>
      <c r="AW82" s="247"/>
      <c r="AX82" s="247"/>
      <c r="AY82" s="247"/>
      <c r="AZ82" s="247"/>
      <c r="BA82" s="247"/>
      <c r="BB82" s="247"/>
      <c r="BC82" s="474"/>
      <c r="BD82" s="160" t="s">
        <v>127</v>
      </c>
      <c r="BE82" s="161"/>
      <c r="BF82" s="162"/>
      <c r="BG82" s="162"/>
      <c r="BH82" s="163"/>
      <c r="BI82" s="11"/>
      <c r="BJ82" s="11"/>
    </row>
    <row r="83" spans="1:325" s="15" customFormat="1" ht="63" customHeight="1" x14ac:dyDescent="0.25">
      <c r="A83" s="237" t="s">
        <v>141</v>
      </c>
      <c r="B83" s="238"/>
      <c r="C83" s="238"/>
      <c r="D83" s="239"/>
      <c r="E83" s="240" t="s">
        <v>254</v>
      </c>
      <c r="F83" s="241"/>
      <c r="G83" s="241"/>
      <c r="H83" s="241"/>
      <c r="I83" s="241"/>
      <c r="J83" s="241"/>
      <c r="K83" s="241"/>
      <c r="L83" s="241"/>
      <c r="M83" s="241"/>
      <c r="N83" s="241"/>
      <c r="O83" s="241"/>
      <c r="P83" s="241"/>
      <c r="Q83" s="241"/>
      <c r="R83" s="241"/>
      <c r="S83" s="241"/>
      <c r="T83" s="241"/>
      <c r="U83" s="241"/>
      <c r="V83" s="241"/>
      <c r="W83" s="241"/>
      <c r="X83" s="241"/>
      <c r="Y83" s="241"/>
      <c r="Z83" s="241"/>
      <c r="AA83" s="241"/>
      <c r="AB83" s="241"/>
      <c r="AC83" s="241"/>
      <c r="AD83" s="241"/>
      <c r="AE83" s="241"/>
      <c r="AF83" s="241"/>
      <c r="AG83" s="241"/>
      <c r="AH83" s="241"/>
      <c r="AI83" s="241"/>
      <c r="AJ83" s="241"/>
      <c r="AK83" s="241"/>
      <c r="AL83" s="241"/>
      <c r="AM83" s="241"/>
      <c r="AN83" s="241"/>
      <c r="AO83" s="241"/>
      <c r="AP83" s="241"/>
      <c r="AQ83" s="241"/>
      <c r="AR83" s="241"/>
      <c r="AS83" s="241"/>
      <c r="AT83" s="241"/>
      <c r="AU83" s="241"/>
      <c r="AV83" s="241"/>
      <c r="AW83" s="241"/>
      <c r="AX83" s="241"/>
      <c r="AY83" s="241"/>
      <c r="AZ83" s="241"/>
      <c r="BA83" s="241"/>
      <c r="BB83" s="241"/>
      <c r="BC83" s="242"/>
      <c r="BD83" s="314" t="s">
        <v>189</v>
      </c>
      <c r="BE83" s="315"/>
      <c r="BF83" s="315"/>
      <c r="BG83" s="315"/>
      <c r="BH83" s="316"/>
    </row>
    <row r="84" spans="1:325" s="15" customFormat="1" ht="64.5" customHeight="1" x14ac:dyDescent="0.25">
      <c r="A84" s="154" t="s">
        <v>143</v>
      </c>
      <c r="B84" s="155"/>
      <c r="C84" s="155"/>
      <c r="D84" s="156"/>
      <c r="E84" s="157" t="s">
        <v>255</v>
      </c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8"/>
      <c r="AI84" s="158"/>
      <c r="AJ84" s="158"/>
      <c r="AK84" s="158"/>
      <c r="AL84" s="158"/>
      <c r="AM84" s="158"/>
      <c r="AN84" s="158"/>
      <c r="AO84" s="158"/>
      <c r="AP84" s="158"/>
      <c r="AQ84" s="158"/>
      <c r="AR84" s="158"/>
      <c r="AS84" s="158"/>
      <c r="AT84" s="158"/>
      <c r="AU84" s="158"/>
      <c r="AV84" s="158"/>
      <c r="AW84" s="158"/>
      <c r="AX84" s="158"/>
      <c r="AY84" s="158"/>
      <c r="AZ84" s="158"/>
      <c r="BA84" s="158"/>
      <c r="BB84" s="158"/>
      <c r="BC84" s="159"/>
      <c r="BD84" s="160" t="s">
        <v>190</v>
      </c>
      <c r="BE84" s="161"/>
      <c r="BF84" s="162"/>
      <c r="BG84" s="162"/>
      <c r="BH84" s="163"/>
    </row>
    <row r="85" spans="1:325" s="15" customFormat="1" ht="63" customHeight="1" x14ac:dyDescent="0.25">
      <c r="A85" s="154" t="s">
        <v>145</v>
      </c>
      <c r="B85" s="155"/>
      <c r="C85" s="155"/>
      <c r="D85" s="156"/>
      <c r="E85" s="157" t="s">
        <v>188</v>
      </c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8"/>
      <c r="AH85" s="158"/>
      <c r="AI85" s="158"/>
      <c r="AJ85" s="158"/>
      <c r="AK85" s="158"/>
      <c r="AL85" s="158"/>
      <c r="AM85" s="158"/>
      <c r="AN85" s="158"/>
      <c r="AO85" s="158"/>
      <c r="AP85" s="158"/>
      <c r="AQ85" s="158"/>
      <c r="AR85" s="158"/>
      <c r="AS85" s="158"/>
      <c r="AT85" s="158"/>
      <c r="AU85" s="158"/>
      <c r="AV85" s="158"/>
      <c r="AW85" s="158"/>
      <c r="AX85" s="158"/>
      <c r="AY85" s="158"/>
      <c r="AZ85" s="158"/>
      <c r="BA85" s="158"/>
      <c r="BB85" s="158"/>
      <c r="BC85" s="159"/>
      <c r="BD85" s="160" t="s">
        <v>191</v>
      </c>
      <c r="BE85" s="161"/>
      <c r="BF85" s="161"/>
      <c r="BG85" s="161"/>
      <c r="BH85" s="170"/>
    </row>
    <row r="86" spans="1:325" s="15" customFormat="1" ht="55.5" customHeight="1" x14ac:dyDescent="0.25">
      <c r="A86" s="154" t="s">
        <v>146</v>
      </c>
      <c r="B86" s="155"/>
      <c r="C86" s="155"/>
      <c r="D86" s="156"/>
      <c r="E86" s="157" t="s">
        <v>275</v>
      </c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58"/>
      <c r="AF86" s="158"/>
      <c r="AG86" s="158"/>
      <c r="AH86" s="158"/>
      <c r="AI86" s="158"/>
      <c r="AJ86" s="158"/>
      <c r="AK86" s="158"/>
      <c r="AL86" s="158"/>
      <c r="AM86" s="158"/>
      <c r="AN86" s="158"/>
      <c r="AO86" s="158"/>
      <c r="AP86" s="158"/>
      <c r="AQ86" s="158"/>
      <c r="AR86" s="158"/>
      <c r="AS86" s="158"/>
      <c r="AT86" s="158"/>
      <c r="AU86" s="158"/>
      <c r="AV86" s="158"/>
      <c r="AW86" s="158"/>
      <c r="AX86" s="158"/>
      <c r="AY86" s="158"/>
      <c r="AZ86" s="158"/>
      <c r="BA86" s="158"/>
      <c r="BB86" s="158"/>
      <c r="BC86" s="159"/>
      <c r="BD86" s="160" t="s">
        <v>192</v>
      </c>
      <c r="BE86" s="161"/>
      <c r="BF86" s="162"/>
      <c r="BG86" s="162"/>
      <c r="BH86" s="163"/>
    </row>
    <row r="87" spans="1:325" s="15" customFormat="1" ht="55.5" customHeight="1" x14ac:dyDescent="0.25">
      <c r="A87" s="154" t="s">
        <v>148</v>
      </c>
      <c r="B87" s="155"/>
      <c r="C87" s="155"/>
      <c r="D87" s="156"/>
      <c r="E87" s="317" t="s">
        <v>260</v>
      </c>
      <c r="F87" s="318"/>
      <c r="G87" s="318"/>
      <c r="H87" s="318"/>
      <c r="I87" s="318"/>
      <c r="J87" s="318"/>
      <c r="K87" s="318"/>
      <c r="L87" s="318"/>
      <c r="M87" s="318"/>
      <c r="N87" s="318"/>
      <c r="O87" s="318"/>
      <c r="P87" s="318"/>
      <c r="Q87" s="318"/>
      <c r="R87" s="318"/>
      <c r="S87" s="318"/>
      <c r="T87" s="318"/>
      <c r="U87" s="318"/>
      <c r="V87" s="318"/>
      <c r="W87" s="318"/>
      <c r="X87" s="318"/>
      <c r="Y87" s="318"/>
      <c r="Z87" s="318"/>
      <c r="AA87" s="318"/>
      <c r="AB87" s="318"/>
      <c r="AC87" s="318"/>
      <c r="AD87" s="318"/>
      <c r="AE87" s="318"/>
      <c r="AF87" s="318"/>
      <c r="AG87" s="318"/>
      <c r="AH87" s="318"/>
      <c r="AI87" s="318"/>
      <c r="AJ87" s="318"/>
      <c r="AK87" s="318"/>
      <c r="AL87" s="318"/>
      <c r="AM87" s="318"/>
      <c r="AN87" s="318"/>
      <c r="AO87" s="318"/>
      <c r="AP87" s="318"/>
      <c r="AQ87" s="318"/>
      <c r="AR87" s="318"/>
      <c r="AS87" s="318"/>
      <c r="AT87" s="318"/>
      <c r="AU87" s="318"/>
      <c r="AV87" s="318"/>
      <c r="AW87" s="318"/>
      <c r="AX87" s="318"/>
      <c r="AY87" s="318"/>
      <c r="AZ87" s="318"/>
      <c r="BA87" s="318"/>
      <c r="BB87" s="318"/>
      <c r="BC87" s="319"/>
      <c r="BD87" s="167" t="s">
        <v>193</v>
      </c>
      <c r="BE87" s="168"/>
      <c r="BF87" s="168"/>
      <c r="BG87" s="168"/>
      <c r="BH87" s="169"/>
    </row>
    <row r="88" spans="1:325" s="15" customFormat="1" ht="59.25" customHeight="1" x14ac:dyDescent="0.25">
      <c r="A88" s="164" t="s">
        <v>149</v>
      </c>
      <c r="B88" s="165"/>
      <c r="C88" s="165"/>
      <c r="D88" s="165"/>
      <c r="E88" s="317" t="s">
        <v>278</v>
      </c>
      <c r="F88" s="318"/>
      <c r="G88" s="318"/>
      <c r="H88" s="318"/>
      <c r="I88" s="318"/>
      <c r="J88" s="318"/>
      <c r="K88" s="318"/>
      <c r="L88" s="318"/>
      <c r="M88" s="318"/>
      <c r="N88" s="318"/>
      <c r="O88" s="318"/>
      <c r="P88" s="318"/>
      <c r="Q88" s="318"/>
      <c r="R88" s="318"/>
      <c r="S88" s="318"/>
      <c r="T88" s="318"/>
      <c r="U88" s="318"/>
      <c r="V88" s="318"/>
      <c r="W88" s="318"/>
      <c r="X88" s="318"/>
      <c r="Y88" s="318"/>
      <c r="Z88" s="318"/>
      <c r="AA88" s="318"/>
      <c r="AB88" s="318"/>
      <c r="AC88" s="318"/>
      <c r="AD88" s="318"/>
      <c r="AE88" s="318"/>
      <c r="AF88" s="318"/>
      <c r="AG88" s="318"/>
      <c r="AH88" s="318"/>
      <c r="AI88" s="318"/>
      <c r="AJ88" s="318"/>
      <c r="AK88" s="318"/>
      <c r="AL88" s="318"/>
      <c r="AM88" s="318"/>
      <c r="AN88" s="318"/>
      <c r="AO88" s="318"/>
      <c r="AP88" s="318"/>
      <c r="AQ88" s="318"/>
      <c r="AR88" s="318"/>
      <c r="AS88" s="318"/>
      <c r="AT88" s="318"/>
      <c r="AU88" s="318"/>
      <c r="AV88" s="318"/>
      <c r="AW88" s="318"/>
      <c r="AX88" s="318"/>
      <c r="AY88" s="318"/>
      <c r="AZ88" s="318"/>
      <c r="BA88" s="318"/>
      <c r="BB88" s="318"/>
      <c r="BC88" s="319"/>
      <c r="BD88" s="167" t="s">
        <v>193</v>
      </c>
      <c r="BE88" s="168"/>
      <c r="BF88" s="168"/>
      <c r="BG88" s="168"/>
      <c r="BH88" s="169"/>
    </row>
    <row r="89" spans="1:325" s="15" customFormat="1" ht="63" customHeight="1" x14ac:dyDescent="0.25">
      <c r="A89" s="164" t="s">
        <v>150</v>
      </c>
      <c r="B89" s="165"/>
      <c r="C89" s="165"/>
      <c r="D89" s="166"/>
      <c r="E89" s="157" t="s">
        <v>257</v>
      </c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  <c r="AD89" s="158"/>
      <c r="AE89" s="158"/>
      <c r="AF89" s="158"/>
      <c r="AG89" s="158"/>
      <c r="AH89" s="158"/>
      <c r="AI89" s="158"/>
      <c r="AJ89" s="158"/>
      <c r="AK89" s="158"/>
      <c r="AL89" s="158"/>
      <c r="AM89" s="158"/>
      <c r="AN89" s="158"/>
      <c r="AO89" s="158"/>
      <c r="AP89" s="158"/>
      <c r="AQ89" s="158"/>
      <c r="AR89" s="158"/>
      <c r="AS89" s="158"/>
      <c r="AT89" s="158"/>
      <c r="AU89" s="158"/>
      <c r="AV89" s="158"/>
      <c r="AW89" s="158"/>
      <c r="AX89" s="158"/>
      <c r="AY89" s="158"/>
      <c r="AZ89" s="158"/>
      <c r="BA89" s="158"/>
      <c r="BB89" s="158"/>
      <c r="BC89" s="159"/>
      <c r="BD89" s="160" t="s">
        <v>140</v>
      </c>
      <c r="BE89" s="161"/>
      <c r="BF89" s="162"/>
      <c r="BG89" s="162"/>
      <c r="BH89" s="163"/>
    </row>
    <row r="90" spans="1:325" s="15" customFormat="1" ht="57" customHeight="1" x14ac:dyDescent="0.25">
      <c r="A90" s="164" t="s">
        <v>151</v>
      </c>
      <c r="B90" s="165"/>
      <c r="C90" s="165"/>
      <c r="D90" s="166"/>
      <c r="E90" s="157" t="s">
        <v>256</v>
      </c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58"/>
      <c r="AM90" s="158"/>
      <c r="AN90" s="158"/>
      <c r="AO90" s="158"/>
      <c r="AP90" s="158"/>
      <c r="AQ90" s="158"/>
      <c r="AR90" s="158"/>
      <c r="AS90" s="158"/>
      <c r="AT90" s="158"/>
      <c r="AU90" s="158"/>
      <c r="AV90" s="158"/>
      <c r="AW90" s="158"/>
      <c r="AX90" s="158"/>
      <c r="AY90" s="158"/>
      <c r="AZ90" s="158"/>
      <c r="BA90" s="158"/>
      <c r="BB90" s="158"/>
      <c r="BC90" s="159"/>
      <c r="BD90" s="160" t="s">
        <v>142</v>
      </c>
      <c r="BE90" s="161"/>
      <c r="BF90" s="162"/>
      <c r="BG90" s="162"/>
      <c r="BH90" s="163"/>
    </row>
    <row r="91" spans="1:325" s="15" customFormat="1" ht="72.75" customHeight="1" x14ac:dyDescent="0.25">
      <c r="A91" s="164" t="s">
        <v>197</v>
      </c>
      <c r="B91" s="165"/>
      <c r="C91" s="165"/>
      <c r="D91" s="166"/>
      <c r="E91" s="317" t="s">
        <v>207</v>
      </c>
      <c r="F91" s="318"/>
      <c r="G91" s="318"/>
      <c r="H91" s="318"/>
      <c r="I91" s="318"/>
      <c r="J91" s="318"/>
      <c r="K91" s="318"/>
      <c r="L91" s="318"/>
      <c r="M91" s="318"/>
      <c r="N91" s="318"/>
      <c r="O91" s="318"/>
      <c r="P91" s="318"/>
      <c r="Q91" s="318"/>
      <c r="R91" s="318"/>
      <c r="S91" s="318"/>
      <c r="T91" s="318"/>
      <c r="U91" s="318"/>
      <c r="V91" s="318"/>
      <c r="W91" s="318"/>
      <c r="X91" s="318"/>
      <c r="Y91" s="318"/>
      <c r="Z91" s="318"/>
      <c r="AA91" s="318"/>
      <c r="AB91" s="318"/>
      <c r="AC91" s="318"/>
      <c r="AD91" s="318"/>
      <c r="AE91" s="318"/>
      <c r="AF91" s="318"/>
      <c r="AG91" s="318"/>
      <c r="AH91" s="318"/>
      <c r="AI91" s="318"/>
      <c r="AJ91" s="318"/>
      <c r="AK91" s="318"/>
      <c r="AL91" s="318"/>
      <c r="AM91" s="318"/>
      <c r="AN91" s="318"/>
      <c r="AO91" s="318"/>
      <c r="AP91" s="318"/>
      <c r="AQ91" s="318"/>
      <c r="AR91" s="318"/>
      <c r="AS91" s="318"/>
      <c r="AT91" s="318"/>
      <c r="AU91" s="318"/>
      <c r="AV91" s="318"/>
      <c r="AW91" s="318"/>
      <c r="AX91" s="318"/>
      <c r="AY91" s="318"/>
      <c r="AZ91" s="318"/>
      <c r="BA91" s="318"/>
      <c r="BB91" s="318"/>
      <c r="BC91" s="319"/>
      <c r="BD91" s="167" t="s">
        <v>144</v>
      </c>
      <c r="BE91" s="168"/>
      <c r="BF91" s="168"/>
      <c r="BG91" s="168"/>
      <c r="BH91" s="169"/>
    </row>
    <row r="92" spans="1:325" s="15" customFormat="1" ht="63" customHeight="1" x14ac:dyDescent="0.25">
      <c r="A92" s="164" t="s">
        <v>199</v>
      </c>
      <c r="B92" s="165"/>
      <c r="C92" s="165"/>
      <c r="D92" s="166"/>
      <c r="E92" s="157" t="s">
        <v>236</v>
      </c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58"/>
      <c r="AH92" s="158"/>
      <c r="AI92" s="158"/>
      <c r="AJ92" s="158"/>
      <c r="AK92" s="158"/>
      <c r="AL92" s="158"/>
      <c r="AM92" s="158"/>
      <c r="AN92" s="158"/>
      <c r="AO92" s="158"/>
      <c r="AP92" s="158"/>
      <c r="AQ92" s="158"/>
      <c r="AR92" s="158"/>
      <c r="AS92" s="158"/>
      <c r="AT92" s="158"/>
      <c r="AU92" s="158"/>
      <c r="AV92" s="158"/>
      <c r="AW92" s="158"/>
      <c r="AX92" s="158"/>
      <c r="AY92" s="158"/>
      <c r="AZ92" s="158"/>
      <c r="BA92" s="158"/>
      <c r="BB92" s="158"/>
      <c r="BC92" s="159"/>
      <c r="BD92" s="160" t="s">
        <v>144</v>
      </c>
      <c r="BE92" s="161"/>
      <c r="BF92" s="162"/>
      <c r="BG92" s="162"/>
      <c r="BH92" s="163"/>
    </row>
    <row r="93" spans="1:325" s="15" customFormat="1" ht="59.25" customHeight="1" x14ac:dyDescent="0.25">
      <c r="A93" s="243" t="s">
        <v>222</v>
      </c>
      <c r="B93" s="244"/>
      <c r="C93" s="244"/>
      <c r="D93" s="275"/>
      <c r="E93" s="174" t="s">
        <v>187</v>
      </c>
      <c r="F93" s="175"/>
      <c r="G93" s="175"/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75"/>
      <c r="S93" s="175"/>
      <c r="T93" s="175"/>
      <c r="U93" s="175"/>
      <c r="V93" s="175"/>
      <c r="W93" s="175"/>
      <c r="X93" s="175"/>
      <c r="Y93" s="175"/>
      <c r="Z93" s="175"/>
      <c r="AA93" s="175"/>
      <c r="AB93" s="175"/>
      <c r="AC93" s="175"/>
      <c r="AD93" s="175"/>
      <c r="AE93" s="175"/>
      <c r="AF93" s="175"/>
      <c r="AG93" s="175"/>
      <c r="AH93" s="175"/>
      <c r="AI93" s="175"/>
      <c r="AJ93" s="175"/>
      <c r="AK93" s="175"/>
      <c r="AL93" s="175"/>
      <c r="AM93" s="175"/>
      <c r="AN93" s="175"/>
      <c r="AO93" s="175"/>
      <c r="AP93" s="175"/>
      <c r="AQ93" s="175"/>
      <c r="AR93" s="175"/>
      <c r="AS93" s="175"/>
      <c r="AT93" s="175"/>
      <c r="AU93" s="175"/>
      <c r="AV93" s="175"/>
      <c r="AW93" s="175"/>
      <c r="AX93" s="175"/>
      <c r="AY93" s="175"/>
      <c r="AZ93" s="175"/>
      <c r="BA93" s="175"/>
      <c r="BB93" s="175"/>
      <c r="BC93" s="176"/>
      <c r="BD93" s="261" t="s">
        <v>221</v>
      </c>
      <c r="BE93" s="262"/>
      <c r="BF93" s="320"/>
      <c r="BG93" s="320"/>
      <c r="BH93" s="321"/>
    </row>
    <row r="94" spans="1:325" s="15" customFormat="1" ht="55.5" customHeight="1" x14ac:dyDescent="0.25">
      <c r="A94" s="164" t="s">
        <v>223</v>
      </c>
      <c r="B94" s="165"/>
      <c r="C94" s="165"/>
      <c r="D94" s="166"/>
      <c r="E94" s="317" t="s">
        <v>271</v>
      </c>
      <c r="F94" s="471"/>
      <c r="G94" s="471"/>
      <c r="H94" s="471"/>
      <c r="I94" s="471"/>
      <c r="J94" s="471"/>
      <c r="K94" s="471"/>
      <c r="L94" s="471"/>
      <c r="M94" s="471"/>
      <c r="N94" s="471"/>
      <c r="O94" s="471"/>
      <c r="P94" s="471"/>
      <c r="Q94" s="471"/>
      <c r="R94" s="471"/>
      <c r="S94" s="471"/>
      <c r="T94" s="471"/>
      <c r="U94" s="471"/>
      <c r="V94" s="471"/>
      <c r="W94" s="471"/>
      <c r="X94" s="471"/>
      <c r="Y94" s="471"/>
      <c r="Z94" s="471"/>
      <c r="AA94" s="471"/>
      <c r="AB94" s="471"/>
      <c r="AC94" s="471"/>
      <c r="AD94" s="471"/>
      <c r="AE94" s="471"/>
      <c r="AF94" s="471"/>
      <c r="AG94" s="471"/>
      <c r="AH94" s="471"/>
      <c r="AI94" s="471"/>
      <c r="AJ94" s="471"/>
      <c r="AK94" s="471"/>
      <c r="AL94" s="471"/>
      <c r="AM94" s="471"/>
      <c r="AN94" s="471"/>
      <c r="AO94" s="471"/>
      <c r="AP94" s="471"/>
      <c r="AQ94" s="471"/>
      <c r="AR94" s="471"/>
      <c r="AS94" s="471"/>
      <c r="AT94" s="471"/>
      <c r="AU94" s="471"/>
      <c r="AV94" s="471"/>
      <c r="AW94" s="471"/>
      <c r="AX94" s="471"/>
      <c r="AY94" s="471"/>
      <c r="AZ94" s="471"/>
      <c r="BA94" s="471"/>
      <c r="BB94" s="471"/>
      <c r="BC94" s="472"/>
      <c r="BD94" s="160" t="s">
        <v>220</v>
      </c>
      <c r="BE94" s="161"/>
      <c r="BF94" s="161"/>
      <c r="BG94" s="161"/>
      <c r="BH94" s="170"/>
    </row>
    <row r="95" spans="1:325" s="15" customFormat="1" ht="59.25" customHeight="1" x14ac:dyDescent="0.25">
      <c r="A95" s="154" t="s">
        <v>232</v>
      </c>
      <c r="B95" s="155"/>
      <c r="C95" s="155"/>
      <c r="D95" s="264"/>
      <c r="E95" s="157" t="s">
        <v>237</v>
      </c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  <c r="AG95" s="158"/>
      <c r="AH95" s="158"/>
      <c r="AI95" s="158"/>
      <c r="AJ95" s="158"/>
      <c r="AK95" s="158"/>
      <c r="AL95" s="158"/>
      <c r="AM95" s="158"/>
      <c r="AN95" s="158"/>
      <c r="AO95" s="158"/>
      <c r="AP95" s="158"/>
      <c r="AQ95" s="158"/>
      <c r="AR95" s="158"/>
      <c r="AS95" s="158"/>
      <c r="AT95" s="158"/>
      <c r="AU95" s="158"/>
      <c r="AV95" s="158"/>
      <c r="AW95" s="158"/>
      <c r="AX95" s="158"/>
      <c r="AY95" s="158"/>
      <c r="AZ95" s="158"/>
      <c r="BA95" s="158"/>
      <c r="BB95" s="158"/>
      <c r="BC95" s="159"/>
      <c r="BD95" s="160" t="s">
        <v>220</v>
      </c>
      <c r="BE95" s="161"/>
      <c r="BF95" s="161"/>
      <c r="BG95" s="161"/>
      <c r="BH95" s="17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  <c r="HU95" s="10"/>
      <c r="HV95" s="10"/>
      <c r="HW95" s="10"/>
      <c r="HX95" s="10"/>
      <c r="HY95" s="10"/>
      <c r="HZ95" s="10"/>
      <c r="IA95" s="10"/>
      <c r="IB95" s="10"/>
      <c r="IC95" s="10"/>
      <c r="ID95" s="10"/>
      <c r="IE95" s="10"/>
      <c r="IF95" s="10"/>
      <c r="IG95" s="10"/>
      <c r="IH95" s="10"/>
      <c r="II95" s="10"/>
      <c r="IJ95" s="10"/>
      <c r="IK95" s="10"/>
      <c r="IL95" s="10"/>
      <c r="IM95" s="10"/>
      <c r="IN95" s="10"/>
      <c r="IO95" s="10"/>
      <c r="IP95" s="10"/>
      <c r="IQ95" s="10"/>
      <c r="IR95" s="10"/>
      <c r="IS95" s="10"/>
      <c r="IT95" s="10"/>
      <c r="IU95" s="10"/>
      <c r="IV95" s="10"/>
      <c r="IW95" s="10"/>
      <c r="IX95" s="10"/>
      <c r="IY95" s="10"/>
      <c r="IZ95" s="10"/>
      <c r="JA95" s="10"/>
      <c r="JB95" s="10"/>
      <c r="JC95" s="10"/>
      <c r="JD95" s="10"/>
      <c r="JE95" s="10"/>
      <c r="JF95" s="10"/>
      <c r="JG95" s="10"/>
      <c r="JH95" s="10"/>
      <c r="JI95" s="10"/>
      <c r="JJ95" s="10"/>
      <c r="JK95" s="10"/>
      <c r="JL95" s="10"/>
      <c r="JM95" s="10"/>
      <c r="JN95" s="10"/>
      <c r="JO95" s="10"/>
      <c r="JP95" s="10"/>
      <c r="JQ95" s="10"/>
      <c r="JR95" s="10"/>
      <c r="JS95" s="10"/>
      <c r="JT95" s="10"/>
      <c r="JU95" s="10"/>
      <c r="JV95" s="10"/>
      <c r="JW95" s="10"/>
      <c r="JX95" s="10"/>
      <c r="JY95" s="10"/>
      <c r="JZ95" s="10"/>
      <c r="KA95" s="10"/>
      <c r="KB95" s="10"/>
      <c r="KC95" s="10"/>
      <c r="KD95" s="10"/>
      <c r="KE95" s="10"/>
      <c r="KF95" s="10"/>
      <c r="KG95" s="10"/>
      <c r="KH95" s="10"/>
      <c r="KI95" s="10"/>
      <c r="KJ95" s="10"/>
      <c r="KK95" s="10"/>
      <c r="KL95" s="10"/>
      <c r="KM95" s="10"/>
      <c r="KN95" s="10"/>
      <c r="KO95" s="10"/>
      <c r="KP95" s="10"/>
      <c r="KQ95" s="10"/>
      <c r="KR95" s="10"/>
      <c r="KS95" s="10"/>
      <c r="KT95" s="10"/>
      <c r="KU95" s="10"/>
      <c r="KV95" s="10"/>
      <c r="KW95" s="10"/>
      <c r="KX95" s="10"/>
      <c r="KY95" s="10"/>
      <c r="KZ95" s="10"/>
      <c r="LA95" s="10"/>
      <c r="LB95" s="10"/>
      <c r="LC95" s="10"/>
      <c r="LD95" s="10"/>
      <c r="LE95" s="10"/>
      <c r="LF95" s="10"/>
      <c r="LG95" s="10"/>
      <c r="LH95" s="10"/>
      <c r="LI95" s="10"/>
      <c r="LJ95" s="10"/>
      <c r="LK95" s="10"/>
      <c r="LL95" s="10"/>
      <c r="LM95" s="10"/>
    </row>
    <row r="96" spans="1:325" s="15" customFormat="1" ht="70.650000000000006" customHeight="1" thickBot="1" x14ac:dyDescent="0.3">
      <c r="A96" s="465" t="s">
        <v>258</v>
      </c>
      <c r="B96" s="466"/>
      <c r="C96" s="466"/>
      <c r="D96" s="467"/>
      <c r="E96" s="468" t="s">
        <v>251</v>
      </c>
      <c r="F96" s="469"/>
      <c r="G96" s="469"/>
      <c r="H96" s="469"/>
      <c r="I96" s="469"/>
      <c r="J96" s="469"/>
      <c r="K96" s="469"/>
      <c r="L96" s="469"/>
      <c r="M96" s="469"/>
      <c r="N96" s="469"/>
      <c r="O96" s="469"/>
      <c r="P96" s="469"/>
      <c r="Q96" s="469"/>
      <c r="R96" s="469"/>
      <c r="S96" s="469"/>
      <c r="T96" s="469"/>
      <c r="U96" s="469"/>
      <c r="V96" s="469"/>
      <c r="W96" s="469"/>
      <c r="X96" s="469"/>
      <c r="Y96" s="469"/>
      <c r="Z96" s="469"/>
      <c r="AA96" s="469"/>
      <c r="AB96" s="469"/>
      <c r="AC96" s="469"/>
      <c r="AD96" s="469"/>
      <c r="AE96" s="469"/>
      <c r="AF96" s="469"/>
      <c r="AG96" s="469"/>
      <c r="AH96" s="469"/>
      <c r="AI96" s="469"/>
      <c r="AJ96" s="469"/>
      <c r="AK96" s="469"/>
      <c r="AL96" s="469"/>
      <c r="AM96" s="469"/>
      <c r="AN96" s="469"/>
      <c r="AO96" s="469"/>
      <c r="AP96" s="469"/>
      <c r="AQ96" s="469"/>
      <c r="AR96" s="469"/>
      <c r="AS96" s="469"/>
      <c r="AT96" s="469"/>
      <c r="AU96" s="469"/>
      <c r="AV96" s="469"/>
      <c r="AW96" s="469"/>
      <c r="AX96" s="469"/>
      <c r="AY96" s="469"/>
      <c r="AZ96" s="469"/>
      <c r="BA96" s="469"/>
      <c r="BB96" s="469"/>
      <c r="BC96" s="470"/>
      <c r="BD96" s="485" t="s">
        <v>229</v>
      </c>
      <c r="BE96" s="486"/>
      <c r="BF96" s="486"/>
      <c r="BG96" s="486"/>
      <c r="BH96" s="487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/>
      <c r="IA96" s="10"/>
      <c r="IB96" s="10"/>
      <c r="IC96" s="10"/>
      <c r="ID96" s="10"/>
      <c r="IE96" s="10"/>
      <c r="IF96" s="10"/>
      <c r="IG96" s="10"/>
      <c r="IH96" s="10"/>
      <c r="II96" s="10"/>
      <c r="IJ96" s="10"/>
      <c r="IK96" s="10"/>
      <c r="IL96" s="10"/>
      <c r="IM96" s="10"/>
      <c r="IN96" s="10"/>
      <c r="IO96" s="10"/>
      <c r="IP96" s="10"/>
      <c r="IQ96" s="10"/>
      <c r="IR96" s="10"/>
      <c r="IS96" s="10"/>
      <c r="IT96" s="10"/>
      <c r="IU96" s="10"/>
      <c r="IV96" s="10"/>
      <c r="IW96" s="10"/>
      <c r="IX96" s="10"/>
      <c r="IY96" s="10"/>
      <c r="IZ96" s="10"/>
      <c r="JA96" s="10"/>
      <c r="JB96" s="10"/>
      <c r="JC96" s="10"/>
      <c r="JD96" s="10"/>
      <c r="JE96" s="10"/>
      <c r="JF96" s="10"/>
      <c r="JG96" s="10"/>
      <c r="JH96" s="10"/>
      <c r="JI96" s="10"/>
      <c r="JJ96" s="10"/>
      <c r="JK96" s="10"/>
      <c r="JL96" s="10"/>
      <c r="JM96" s="10"/>
      <c r="JN96" s="10"/>
      <c r="JO96" s="10"/>
      <c r="JP96" s="10"/>
      <c r="JQ96" s="10"/>
      <c r="JR96" s="10"/>
      <c r="JS96" s="10"/>
      <c r="JT96" s="10"/>
      <c r="JU96" s="10"/>
      <c r="JV96" s="10"/>
      <c r="JW96" s="10"/>
      <c r="JX96" s="10"/>
      <c r="JY96" s="10"/>
      <c r="JZ96" s="10"/>
      <c r="KA96" s="10"/>
      <c r="KB96" s="10"/>
      <c r="KC96" s="10"/>
      <c r="KD96" s="10"/>
      <c r="KE96" s="10"/>
      <c r="KF96" s="10"/>
      <c r="KG96" s="10"/>
      <c r="KH96" s="10"/>
      <c r="KI96" s="10"/>
      <c r="KJ96" s="10"/>
      <c r="KK96" s="10"/>
      <c r="KL96" s="10"/>
      <c r="KM96" s="10"/>
      <c r="KN96" s="10"/>
      <c r="KO96" s="10"/>
      <c r="KP96" s="10"/>
      <c r="KQ96" s="10"/>
      <c r="KR96" s="10"/>
      <c r="KS96" s="10"/>
      <c r="KT96" s="10"/>
      <c r="KU96" s="10"/>
      <c r="KV96" s="10"/>
      <c r="KW96" s="10"/>
      <c r="KX96" s="10"/>
      <c r="KY96" s="10"/>
      <c r="KZ96" s="10"/>
      <c r="LA96" s="10"/>
      <c r="LB96" s="10"/>
      <c r="LC96" s="10"/>
      <c r="LD96" s="10"/>
      <c r="LE96" s="10"/>
      <c r="LF96" s="10"/>
      <c r="LG96" s="10"/>
      <c r="LH96" s="10"/>
      <c r="LI96" s="10"/>
      <c r="LJ96" s="10"/>
      <c r="LK96" s="10"/>
      <c r="LL96" s="10"/>
      <c r="LM96" s="10"/>
    </row>
    <row r="97" spans="1:61" s="6" customFormat="1" ht="258.75" customHeight="1" x14ac:dyDescent="0.9">
      <c r="A97" s="473" t="s">
        <v>279</v>
      </c>
      <c r="B97" s="473"/>
      <c r="C97" s="473"/>
      <c r="D97" s="473"/>
      <c r="E97" s="473"/>
      <c r="F97" s="473"/>
      <c r="G97" s="473"/>
      <c r="H97" s="473"/>
      <c r="I97" s="473"/>
      <c r="J97" s="473"/>
      <c r="K97" s="473"/>
      <c r="L97" s="473"/>
      <c r="M97" s="473"/>
      <c r="N97" s="473"/>
      <c r="O97" s="473"/>
      <c r="P97" s="473"/>
      <c r="Q97" s="473"/>
      <c r="R97" s="473"/>
      <c r="S97" s="473"/>
      <c r="T97" s="473"/>
      <c r="U97" s="473"/>
      <c r="V97" s="473"/>
      <c r="W97" s="473"/>
      <c r="X97" s="473"/>
      <c r="Y97" s="473"/>
      <c r="Z97" s="473"/>
      <c r="AA97" s="473"/>
      <c r="AB97" s="473"/>
      <c r="AC97" s="473"/>
      <c r="AD97" s="473"/>
      <c r="AE97" s="473"/>
      <c r="AF97" s="473"/>
      <c r="AG97" s="473"/>
      <c r="AH97" s="473"/>
      <c r="AI97" s="473"/>
      <c r="AJ97" s="473"/>
      <c r="AK97" s="473"/>
      <c r="AL97" s="473"/>
      <c r="AM97" s="473"/>
      <c r="AN97" s="473"/>
      <c r="AO97" s="473"/>
      <c r="AP97" s="473"/>
      <c r="AQ97" s="473"/>
      <c r="AR97" s="473"/>
      <c r="AS97" s="473"/>
      <c r="AT97" s="473"/>
      <c r="AU97" s="473"/>
      <c r="AV97" s="473"/>
      <c r="AW97" s="473"/>
      <c r="AX97" s="473"/>
      <c r="AY97" s="473"/>
      <c r="AZ97" s="473"/>
      <c r="BA97" s="473"/>
      <c r="BB97" s="473"/>
      <c r="BC97" s="473"/>
      <c r="BD97" s="473"/>
      <c r="BE97" s="473"/>
      <c r="BF97" s="473"/>
      <c r="BG97" s="473"/>
      <c r="BH97" s="473"/>
      <c r="BI97" s="34"/>
    </row>
    <row r="98" spans="1:61" s="6" customFormat="1" ht="184.5" customHeight="1" x14ac:dyDescent="0.9">
      <c r="A98" s="227" t="s">
        <v>298</v>
      </c>
      <c r="B98" s="227"/>
      <c r="C98" s="227"/>
      <c r="D98" s="227"/>
      <c r="E98" s="227"/>
      <c r="F98" s="227"/>
      <c r="G98" s="227"/>
      <c r="H98" s="227"/>
      <c r="I98" s="227"/>
      <c r="J98" s="227"/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</row>
    <row r="99" spans="1:61" s="6" customFormat="1" ht="74.400000000000006" customHeight="1" x14ac:dyDescent="0.9">
      <c r="A99" s="60" t="s">
        <v>5</v>
      </c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29"/>
      <c r="S99" s="129"/>
      <c r="T99" s="132"/>
      <c r="U99" s="132"/>
      <c r="V99" s="132"/>
      <c r="W99" s="132"/>
      <c r="X99" s="132"/>
      <c r="Y99" s="132"/>
      <c r="Z99" s="132"/>
      <c r="AA99" s="132"/>
      <c r="AB99" s="130"/>
      <c r="AC99" s="130"/>
      <c r="AD99" s="132"/>
      <c r="AE99" s="131"/>
      <c r="AF99" s="54"/>
      <c r="AG99" s="132"/>
      <c r="AH99" s="132"/>
      <c r="AI99" s="249" t="s">
        <v>5</v>
      </c>
      <c r="AJ99" s="249"/>
      <c r="AK99" s="249"/>
      <c r="AL99" s="249"/>
      <c r="AM99" s="249"/>
      <c r="AN99" s="249"/>
      <c r="AO99" s="249"/>
      <c r="AP99" s="249"/>
      <c r="AQ99" s="249"/>
      <c r="AR99" s="132"/>
      <c r="AS99" s="132"/>
      <c r="AT99" s="132"/>
      <c r="AU99" s="132"/>
      <c r="AV99" s="132"/>
      <c r="AW99" s="132"/>
      <c r="AX99" s="132"/>
      <c r="AY99" s="132"/>
      <c r="AZ99" s="132"/>
      <c r="BA99" s="132"/>
      <c r="BB99" s="132"/>
      <c r="BC99" s="132"/>
      <c r="BD99" s="132"/>
      <c r="BE99" s="132"/>
      <c r="BF99" s="132"/>
      <c r="BG99" s="132"/>
      <c r="BH99" s="132"/>
    </row>
    <row r="100" spans="1:61" s="6" customFormat="1" ht="79.5" customHeight="1" x14ac:dyDescent="0.65">
      <c r="A100" s="226" t="s">
        <v>265</v>
      </c>
      <c r="B100" s="226"/>
      <c r="C100" s="226"/>
      <c r="D100" s="226"/>
      <c r="E100" s="226"/>
      <c r="F100" s="226"/>
      <c r="G100" s="226"/>
      <c r="H100" s="226"/>
      <c r="I100" s="226"/>
      <c r="J100" s="226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6"/>
      <c r="X100" s="226"/>
      <c r="Y100" s="226"/>
      <c r="Z100" s="226"/>
      <c r="AA100" s="226"/>
      <c r="AB100" s="226"/>
      <c r="AC100" s="226"/>
      <c r="AD100" s="132"/>
      <c r="AE100" s="131"/>
      <c r="AF100" s="132"/>
      <c r="AG100" s="132"/>
      <c r="AH100" s="132"/>
      <c r="AI100" s="234" t="s">
        <v>4</v>
      </c>
      <c r="AJ100" s="234"/>
      <c r="AK100" s="234"/>
      <c r="AL100" s="234"/>
      <c r="AM100" s="234"/>
      <c r="AN100" s="234"/>
      <c r="AO100" s="234"/>
      <c r="AP100" s="234"/>
      <c r="AQ100" s="234"/>
      <c r="AR100" s="234"/>
      <c r="AS100" s="234"/>
      <c r="AT100" s="234"/>
      <c r="AU100" s="234"/>
      <c r="AV100" s="234"/>
      <c r="AW100" s="234"/>
      <c r="AX100" s="234"/>
      <c r="AY100" s="234"/>
      <c r="AZ100" s="234"/>
      <c r="BA100" s="234"/>
      <c r="BB100" s="234"/>
      <c r="BC100" s="234"/>
      <c r="BD100" s="234"/>
      <c r="BE100" s="234"/>
      <c r="BF100" s="234"/>
      <c r="BG100" s="234"/>
      <c r="BH100" s="234"/>
    </row>
    <row r="101" spans="1:61" s="6" customFormat="1" ht="56.25" customHeight="1" x14ac:dyDescent="0.9">
      <c r="A101" s="225"/>
      <c r="B101" s="225"/>
      <c r="C101" s="225"/>
      <c r="D101" s="225"/>
      <c r="E101" s="225"/>
      <c r="F101" s="225"/>
      <c r="G101" s="233" t="s">
        <v>266</v>
      </c>
      <c r="H101" s="233"/>
      <c r="I101" s="233"/>
      <c r="J101" s="233"/>
      <c r="K101" s="233"/>
      <c r="L101" s="233"/>
      <c r="M101" s="2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4"/>
      <c r="AC101" s="134"/>
      <c r="AD101" s="132"/>
      <c r="AE101" s="131"/>
      <c r="AF101" s="132"/>
      <c r="AG101" s="132"/>
      <c r="AH101" s="132"/>
      <c r="AI101" s="234"/>
      <c r="AJ101" s="234"/>
      <c r="AK101" s="234"/>
      <c r="AL101" s="234"/>
      <c r="AM101" s="234"/>
      <c r="AN101" s="234"/>
      <c r="AO101" s="234"/>
      <c r="AP101" s="234"/>
      <c r="AQ101" s="234"/>
      <c r="AR101" s="234"/>
      <c r="AS101" s="234"/>
      <c r="AT101" s="234"/>
      <c r="AU101" s="234"/>
      <c r="AV101" s="234"/>
      <c r="AW101" s="234"/>
      <c r="AX101" s="234"/>
      <c r="AY101" s="234"/>
      <c r="AZ101" s="234"/>
      <c r="BA101" s="234"/>
      <c r="BB101" s="234"/>
      <c r="BC101" s="234"/>
      <c r="BD101" s="234"/>
      <c r="BE101" s="234"/>
      <c r="BF101" s="234"/>
      <c r="BG101" s="234"/>
      <c r="BH101" s="234"/>
    </row>
    <row r="102" spans="1:61" s="6" customFormat="1" ht="59.25" customHeight="1" x14ac:dyDescent="0.9">
      <c r="A102" s="232" t="s">
        <v>112</v>
      </c>
      <c r="B102" s="232"/>
      <c r="C102" s="232"/>
      <c r="D102" s="232"/>
      <c r="E102" s="232"/>
      <c r="F102" s="232"/>
      <c r="G102" s="224">
        <v>2021</v>
      </c>
      <c r="H102" s="224"/>
      <c r="I102" s="224"/>
      <c r="J102" s="54"/>
      <c r="K102" s="54"/>
      <c r="L102" s="54"/>
      <c r="M102" s="54"/>
      <c r="N102" s="132"/>
      <c r="O102" s="132"/>
      <c r="P102" s="132"/>
      <c r="Q102" s="132"/>
      <c r="R102" s="129"/>
      <c r="S102" s="129"/>
      <c r="T102" s="132"/>
      <c r="U102" s="132"/>
      <c r="V102" s="132"/>
      <c r="W102" s="132"/>
      <c r="X102" s="132"/>
      <c r="Y102" s="132"/>
      <c r="Z102" s="132"/>
      <c r="AA102" s="132"/>
      <c r="AB102" s="130"/>
      <c r="AC102" s="130"/>
      <c r="AD102" s="132"/>
      <c r="AE102" s="131"/>
      <c r="AF102" s="132"/>
      <c r="AG102" s="132"/>
      <c r="AH102" s="132"/>
      <c r="AI102" s="225"/>
      <c r="AJ102" s="225"/>
      <c r="AK102" s="225"/>
      <c r="AL102" s="225"/>
      <c r="AM102" s="225"/>
      <c r="AN102" s="225"/>
      <c r="AO102" s="225"/>
      <c r="AP102" s="228" t="s">
        <v>2</v>
      </c>
      <c r="AQ102" s="228"/>
      <c r="AR102" s="228"/>
      <c r="AS102" s="228"/>
      <c r="AT102" s="228"/>
      <c r="AU102" s="228"/>
      <c r="AV102" s="228"/>
      <c r="AW102" s="228"/>
      <c r="AX102" s="228"/>
      <c r="AY102" s="228"/>
      <c r="AZ102" s="136"/>
      <c r="BA102" s="136"/>
      <c r="BB102" s="136"/>
      <c r="BC102" s="136"/>
      <c r="BD102" s="132"/>
      <c r="BE102" s="132"/>
      <c r="BF102" s="132"/>
      <c r="BG102" s="132"/>
      <c r="BH102" s="132"/>
    </row>
    <row r="103" spans="1:61" s="6" customFormat="1" ht="39.75" customHeight="1" x14ac:dyDescent="0.9">
      <c r="A103" s="137"/>
      <c r="B103" s="137"/>
      <c r="C103" s="137"/>
      <c r="D103" s="137"/>
      <c r="E103" s="137"/>
      <c r="F103" s="137"/>
      <c r="G103" s="132"/>
      <c r="H103" s="61"/>
      <c r="I103" s="132"/>
      <c r="J103" s="132"/>
      <c r="K103" s="132"/>
      <c r="L103" s="132"/>
      <c r="M103" s="132"/>
      <c r="N103" s="132"/>
      <c r="O103" s="132"/>
      <c r="P103" s="132"/>
      <c r="Q103" s="132"/>
      <c r="R103" s="129"/>
      <c r="S103" s="129"/>
      <c r="T103" s="132"/>
      <c r="U103" s="132"/>
      <c r="V103" s="132"/>
      <c r="W103" s="132"/>
      <c r="X103" s="132"/>
      <c r="Y103" s="132"/>
      <c r="Z103" s="132"/>
      <c r="AA103" s="132"/>
      <c r="AB103" s="130"/>
      <c r="AC103" s="130"/>
      <c r="AD103" s="132"/>
      <c r="AE103" s="131"/>
      <c r="AF103" s="132"/>
      <c r="AG103" s="132"/>
      <c r="AH103" s="132"/>
      <c r="AI103" s="230"/>
      <c r="AJ103" s="230"/>
      <c r="AK103" s="230"/>
      <c r="AL103" s="230"/>
      <c r="AM103" s="230"/>
      <c r="AN103" s="230"/>
      <c r="AO103" s="230"/>
      <c r="AP103" s="224">
        <v>2021</v>
      </c>
      <c r="AQ103" s="224"/>
      <c r="AR103" s="224"/>
      <c r="AS103" s="54"/>
      <c r="AT103" s="54"/>
      <c r="AU103" s="54"/>
      <c r="AV103" s="54"/>
      <c r="AW103" s="132"/>
      <c r="AX103" s="132"/>
      <c r="AY103" s="132"/>
      <c r="AZ103" s="132"/>
      <c r="BA103" s="132"/>
      <c r="BB103" s="132"/>
      <c r="BC103" s="132"/>
      <c r="BD103" s="132"/>
      <c r="BE103" s="132"/>
      <c r="BF103" s="132"/>
      <c r="BG103" s="132"/>
      <c r="BH103" s="132"/>
    </row>
    <row r="104" spans="1:61" s="6" customFormat="1" ht="22.5" customHeight="1" x14ac:dyDescent="0.65">
      <c r="A104" s="228" t="s">
        <v>113</v>
      </c>
      <c r="B104" s="228"/>
      <c r="C104" s="228"/>
      <c r="D104" s="228"/>
      <c r="E104" s="228"/>
      <c r="F104" s="228"/>
      <c r="G104" s="228"/>
      <c r="H104" s="228"/>
      <c r="I104" s="228"/>
      <c r="J104" s="228"/>
      <c r="K104" s="228"/>
      <c r="L104" s="228"/>
      <c r="M104" s="228"/>
      <c r="N104" s="228"/>
      <c r="O104" s="228"/>
      <c r="P104" s="228"/>
      <c r="Q104" s="228"/>
      <c r="R104" s="228"/>
      <c r="S104" s="228"/>
      <c r="T104" s="228"/>
      <c r="U104" s="228"/>
      <c r="V104" s="228"/>
      <c r="W104" s="228"/>
      <c r="X104" s="228"/>
      <c r="Y104" s="228"/>
      <c r="Z104" s="228"/>
      <c r="AA104" s="228"/>
      <c r="AB104" s="228"/>
      <c r="AC104" s="228"/>
      <c r="AD104" s="132"/>
      <c r="AE104" s="131"/>
      <c r="AF104" s="132"/>
      <c r="AG104" s="132"/>
      <c r="AH104" s="132"/>
      <c r="AI104" s="132"/>
      <c r="AJ104" s="138"/>
      <c r="AK104" s="138"/>
      <c r="AL104" s="138"/>
      <c r="AM104" s="138"/>
      <c r="AN104" s="138"/>
      <c r="AO104" s="138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2"/>
      <c r="AZ104" s="132"/>
      <c r="BA104" s="132"/>
      <c r="BB104" s="132"/>
      <c r="BC104" s="132"/>
      <c r="BD104" s="132"/>
      <c r="BE104" s="132"/>
      <c r="BF104" s="132"/>
      <c r="BG104" s="132"/>
      <c r="BH104" s="132"/>
    </row>
    <row r="105" spans="1:61" s="6" customFormat="1" ht="79.5" customHeight="1" x14ac:dyDescent="0.65">
      <c r="A105" s="228"/>
      <c r="B105" s="228"/>
      <c r="C105" s="228"/>
      <c r="D105" s="228"/>
      <c r="E105" s="228"/>
      <c r="F105" s="228"/>
      <c r="G105" s="228"/>
      <c r="H105" s="228"/>
      <c r="I105" s="228"/>
      <c r="J105" s="228"/>
      <c r="K105" s="228"/>
      <c r="L105" s="228"/>
      <c r="M105" s="228"/>
      <c r="N105" s="228"/>
      <c r="O105" s="228"/>
      <c r="P105" s="228"/>
      <c r="Q105" s="228"/>
      <c r="R105" s="228"/>
      <c r="S105" s="228"/>
      <c r="T105" s="228"/>
      <c r="U105" s="228"/>
      <c r="V105" s="228"/>
      <c r="W105" s="228"/>
      <c r="X105" s="228"/>
      <c r="Y105" s="228"/>
      <c r="Z105" s="228"/>
      <c r="AA105" s="228"/>
      <c r="AB105" s="228"/>
      <c r="AC105" s="228"/>
      <c r="AD105" s="132"/>
      <c r="AE105" s="131"/>
      <c r="AF105" s="132"/>
      <c r="AG105" s="132"/>
      <c r="AH105" s="132"/>
      <c r="AI105" s="227" t="s">
        <v>224</v>
      </c>
      <c r="AJ105" s="227"/>
      <c r="AK105" s="227"/>
      <c r="AL105" s="227"/>
      <c r="AM105" s="227"/>
      <c r="AN105" s="227"/>
      <c r="AO105" s="227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</row>
    <row r="106" spans="1:61" s="6" customFormat="1" ht="57.75" customHeight="1" x14ac:dyDescent="0.9">
      <c r="A106" s="225"/>
      <c r="B106" s="225"/>
      <c r="C106" s="225"/>
      <c r="D106" s="225"/>
      <c r="E106" s="225"/>
      <c r="F106" s="225"/>
      <c r="G106" s="228" t="s">
        <v>3</v>
      </c>
      <c r="H106" s="228"/>
      <c r="I106" s="228"/>
      <c r="J106" s="228"/>
      <c r="K106" s="228"/>
      <c r="L106" s="228"/>
      <c r="M106" s="228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8"/>
      <c r="AC106" s="58"/>
      <c r="AD106" s="132"/>
      <c r="AE106" s="131"/>
      <c r="AF106" s="132"/>
      <c r="AG106" s="132"/>
      <c r="AH106" s="132"/>
      <c r="AI106" s="227"/>
      <c r="AJ106" s="227"/>
      <c r="AK106" s="227"/>
      <c r="AL106" s="227"/>
      <c r="AM106" s="227"/>
      <c r="AN106" s="227"/>
      <c r="AO106" s="227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</row>
    <row r="107" spans="1:61" s="6" customFormat="1" ht="54.75" customHeight="1" x14ac:dyDescent="0.9">
      <c r="A107" s="232" t="s">
        <v>112</v>
      </c>
      <c r="B107" s="232"/>
      <c r="C107" s="232"/>
      <c r="D107" s="232"/>
      <c r="E107" s="232"/>
      <c r="F107" s="232"/>
      <c r="G107" s="224">
        <v>2021</v>
      </c>
      <c r="H107" s="224"/>
      <c r="I107" s="22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8"/>
      <c r="AC107" s="58"/>
      <c r="AD107" s="132"/>
      <c r="AE107" s="131"/>
      <c r="AF107" s="132"/>
      <c r="AG107" s="132"/>
      <c r="AH107" s="132"/>
      <c r="AI107" s="139"/>
      <c r="AJ107" s="139"/>
      <c r="AK107" s="139"/>
      <c r="AL107" s="139"/>
      <c r="AM107" s="139"/>
      <c r="AN107" s="139"/>
      <c r="AO107" s="139"/>
      <c r="AP107" s="226" t="s">
        <v>1</v>
      </c>
      <c r="AQ107" s="226"/>
      <c r="AR107" s="226"/>
      <c r="AS107" s="226"/>
      <c r="AT107" s="226"/>
      <c r="AU107" s="226"/>
      <c r="AV107" s="226"/>
      <c r="AW107" s="226"/>
      <c r="AX107" s="226"/>
      <c r="AY107" s="226"/>
      <c r="AZ107" s="136"/>
      <c r="BA107" s="136"/>
      <c r="BB107" s="136"/>
      <c r="BC107" s="136"/>
      <c r="BD107" s="136"/>
      <c r="BE107" s="136"/>
      <c r="BF107" s="136"/>
      <c r="BG107" s="136"/>
      <c r="BH107" s="132"/>
    </row>
    <row r="108" spans="1:61" s="6" customFormat="1" ht="46.5" customHeight="1" x14ac:dyDescent="0.9">
      <c r="A108" s="231"/>
      <c r="B108" s="231"/>
      <c r="C108" s="231"/>
      <c r="D108" s="231"/>
      <c r="E108" s="231"/>
      <c r="F108" s="231"/>
      <c r="G108" s="132"/>
      <c r="H108" s="132"/>
      <c r="I108" s="132"/>
      <c r="J108" s="132"/>
      <c r="K108" s="132"/>
      <c r="L108" s="132"/>
      <c r="M108" s="132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  <c r="AA108" s="133"/>
      <c r="AB108" s="134"/>
      <c r="AC108" s="134"/>
      <c r="AD108" s="132"/>
      <c r="AE108" s="131"/>
      <c r="AF108" s="132"/>
      <c r="AG108" s="132"/>
      <c r="AH108" s="132"/>
      <c r="AI108" s="229" t="s">
        <v>112</v>
      </c>
      <c r="AJ108" s="229"/>
      <c r="AK108" s="229"/>
      <c r="AL108" s="229"/>
      <c r="AM108" s="229"/>
      <c r="AN108" s="229"/>
      <c r="AO108" s="229"/>
      <c r="AP108" s="224">
        <v>2021</v>
      </c>
      <c r="AQ108" s="224"/>
      <c r="AR108" s="224"/>
      <c r="AS108" s="54"/>
      <c r="AT108" s="54"/>
      <c r="AU108" s="54"/>
      <c r="AV108" s="54"/>
      <c r="AW108" s="136"/>
      <c r="AX108" s="136"/>
      <c r="AY108" s="136"/>
      <c r="AZ108" s="136"/>
      <c r="BA108" s="136"/>
      <c r="BB108" s="136"/>
      <c r="BC108" s="136"/>
      <c r="BD108" s="136"/>
      <c r="BE108" s="136"/>
      <c r="BF108" s="136"/>
      <c r="BG108" s="132"/>
      <c r="BH108" s="132"/>
    </row>
    <row r="109" spans="1:61" s="6" customFormat="1" ht="119.25" customHeight="1" x14ac:dyDescent="0.9">
      <c r="A109" s="227" t="s">
        <v>268</v>
      </c>
      <c r="B109" s="227"/>
      <c r="C109" s="227"/>
      <c r="D109" s="227"/>
      <c r="E109" s="227"/>
      <c r="F109" s="227"/>
      <c r="G109" s="227"/>
      <c r="H109" s="227"/>
      <c r="I109" s="227"/>
      <c r="J109" s="227"/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132"/>
      <c r="AE109" s="131"/>
      <c r="AF109" s="132"/>
      <c r="AG109" s="132"/>
      <c r="AH109" s="132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136"/>
      <c r="AX109" s="136"/>
      <c r="AY109" s="136"/>
      <c r="AZ109" s="136"/>
      <c r="BA109" s="136"/>
      <c r="BB109" s="136"/>
      <c r="BC109" s="136"/>
      <c r="BD109" s="136"/>
      <c r="BE109" s="136"/>
      <c r="BF109" s="136"/>
      <c r="BG109" s="132"/>
      <c r="BH109" s="132"/>
    </row>
    <row r="110" spans="1:61" s="6" customFormat="1" ht="71.25" customHeight="1" x14ac:dyDescent="0.9">
      <c r="A110" s="139"/>
      <c r="B110" s="139"/>
      <c r="C110" s="139"/>
      <c r="D110" s="139"/>
      <c r="E110" s="139"/>
      <c r="F110" s="139"/>
      <c r="G110" s="233" t="s">
        <v>259</v>
      </c>
      <c r="H110" s="233"/>
      <c r="I110" s="233"/>
      <c r="J110" s="233"/>
      <c r="K110" s="233"/>
      <c r="L110" s="233"/>
      <c r="M110" s="233"/>
      <c r="N110" s="233"/>
      <c r="O110" s="233"/>
      <c r="P110" s="131"/>
      <c r="Q110" s="132"/>
      <c r="R110" s="129"/>
      <c r="S110" s="129"/>
      <c r="T110" s="132"/>
      <c r="U110" s="132"/>
      <c r="V110" s="132"/>
      <c r="W110" s="132"/>
      <c r="X110" s="132"/>
      <c r="Y110" s="132"/>
      <c r="Z110" s="132"/>
      <c r="AA110" s="132"/>
      <c r="AB110" s="130"/>
      <c r="AC110" s="130"/>
      <c r="AD110" s="132"/>
      <c r="AE110" s="131"/>
      <c r="AF110" s="132"/>
      <c r="AG110" s="132"/>
      <c r="AH110" s="132"/>
      <c r="AI110" s="135" t="s">
        <v>0</v>
      </c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0"/>
      <c r="AZ110" s="140"/>
      <c r="BA110" s="140"/>
      <c r="BB110" s="140"/>
      <c r="BC110" s="140"/>
      <c r="BD110" s="132"/>
      <c r="BE110" s="132"/>
      <c r="BF110" s="132"/>
      <c r="BG110" s="132"/>
      <c r="BH110" s="132"/>
    </row>
    <row r="111" spans="1:61" s="6" customFormat="1" ht="63" customHeight="1" x14ac:dyDescent="0.9">
      <c r="A111" s="223"/>
      <c r="B111" s="223"/>
      <c r="C111" s="223"/>
      <c r="D111" s="223"/>
      <c r="E111" s="223"/>
      <c r="F111" s="223"/>
      <c r="G111" s="224">
        <v>2021</v>
      </c>
      <c r="H111" s="224"/>
      <c r="I111" s="22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8"/>
      <c r="AC111" s="58"/>
      <c r="AD111" s="132"/>
      <c r="AE111" s="131"/>
      <c r="AF111" s="132"/>
      <c r="AG111" s="132"/>
      <c r="AH111" s="132"/>
      <c r="AI111" s="225"/>
      <c r="AJ111" s="225"/>
      <c r="AK111" s="225"/>
      <c r="AL111" s="225"/>
      <c r="AM111" s="225"/>
      <c r="AN111" s="225"/>
      <c r="AO111" s="225"/>
      <c r="AP111" s="226" t="s">
        <v>269</v>
      </c>
      <c r="AQ111" s="226"/>
      <c r="AR111" s="226"/>
      <c r="AS111" s="226"/>
      <c r="AT111" s="226"/>
      <c r="AU111" s="226"/>
      <c r="AV111" s="226"/>
      <c r="AW111" s="133"/>
      <c r="AX111" s="131"/>
      <c r="AY111" s="54"/>
      <c r="AZ111" s="54"/>
      <c r="BA111" s="54"/>
      <c r="BB111" s="54"/>
      <c r="BC111" s="54"/>
      <c r="BD111" s="132"/>
      <c r="BE111" s="132"/>
      <c r="BF111" s="132"/>
      <c r="BG111" s="132"/>
      <c r="BH111" s="132"/>
    </row>
    <row r="112" spans="1:61" s="6" customFormat="1" ht="53.25" customHeight="1" x14ac:dyDescent="0.9">
      <c r="A112" s="64"/>
      <c r="B112" s="64"/>
      <c r="C112" s="64"/>
      <c r="D112" s="64"/>
      <c r="E112" s="64"/>
      <c r="F112" s="6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8"/>
      <c r="AC112" s="58"/>
      <c r="AD112" s="132"/>
      <c r="AE112" s="131"/>
      <c r="AF112" s="132"/>
      <c r="AG112" s="132"/>
      <c r="AH112" s="132"/>
      <c r="AI112" s="230"/>
      <c r="AJ112" s="230"/>
      <c r="AK112" s="230"/>
      <c r="AL112" s="230"/>
      <c r="AM112" s="230"/>
      <c r="AN112" s="230"/>
      <c r="AO112" s="230"/>
      <c r="AP112" s="224">
        <v>2021</v>
      </c>
      <c r="AQ112" s="224"/>
      <c r="AR112" s="22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132"/>
      <c r="BE112" s="132"/>
      <c r="BF112" s="132"/>
      <c r="BG112" s="132"/>
      <c r="BH112" s="132"/>
    </row>
    <row r="113" spans="1:60" s="6" customFormat="1" ht="45.75" customHeight="1" x14ac:dyDescent="0.9">
      <c r="A113" s="227" t="s">
        <v>114</v>
      </c>
      <c r="B113" s="227"/>
      <c r="C113" s="227"/>
      <c r="D113" s="227"/>
      <c r="E113" s="227"/>
      <c r="F113" s="227"/>
      <c r="G113" s="227"/>
      <c r="H113" s="227"/>
      <c r="I113" s="227"/>
      <c r="J113" s="227"/>
      <c r="K113" s="227"/>
      <c r="L113" s="227"/>
      <c r="M113" s="227"/>
      <c r="N113" s="227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132"/>
      <c r="AE113" s="131"/>
      <c r="AF113" s="132"/>
      <c r="AG113" s="132"/>
      <c r="AH113" s="132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132"/>
      <c r="BE113" s="132"/>
      <c r="BF113" s="132"/>
      <c r="BG113" s="132"/>
      <c r="BH113" s="132"/>
    </row>
    <row r="114" spans="1:60" s="6" customFormat="1" ht="45.75" customHeight="1" x14ac:dyDescent="0.9">
      <c r="A114" s="227"/>
      <c r="B114" s="227"/>
      <c r="C114" s="227"/>
      <c r="D114" s="227"/>
      <c r="E114" s="227"/>
      <c r="F114" s="227"/>
      <c r="G114" s="227"/>
      <c r="H114" s="227"/>
      <c r="I114" s="227"/>
      <c r="J114" s="227"/>
      <c r="K114" s="227"/>
      <c r="L114" s="227"/>
      <c r="M114" s="227"/>
      <c r="N114" s="227"/>
      <c r="O114" s="227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131"/>
      <c r="AE114" s="131"/>
      <c r="AF114" s="132"/>
      <c r="AG114" s="132"/>
      <c r="AH114" s="132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132"/>
      <c r="BE114" s="132"/>
      <c r="BF114" s="132"/>
      <c r="BG114" s="132"/>
      <c r="BH114" s="132"/>
    </row>
    <row r="115" spans="1:60" s="6" customFormat="1" ht="45.75" customHeight="1" x14ac:dyDescent="0.9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8"/>
      <c r="AC115" s="58"/>
      <c r="AD115" s="131"/>
      <c r="AE115" s="131"/>
      <c r="AF115" s="132"/>
      <c r="AG115" s="132"/>
      <c r="AH115" s="132"/>
      <c r="AI115" s="132"/>
      <c r="AJ115" s="138"/>
      <c r="AK115" s="138"/>
      <c r="AL115" s="138"/>
      <c r="AM115" s="138"/>
      <c r="AN115" s="138"/>
      <c r="AO115" s="138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132"/>
      <c r="BE115" s="132"/>
      <c r="BF115" s="132"/>
      <c r="BG115" s="132"/>
      <c r="BH115" s="132"/>
    </row>
    <row r="116" spans="1:60" s="6" customFormat="1" ht="45.75" customHeight="1" x14ac:dyDescent="0.9">
      <c r="A116" s="224" t="s">
        <v>267</v>
      </c>
      <c r="B116" s="224"/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58"/>
      <c r="AD116" s="131"/>
      <c r="AE116" s="131"/>
      <c r="AF116" s="132"/>
      <c r="AG116" s="132"/>
      <c r="AH116" s="132"/>
      <c r="AI116" s="132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132"/>
      <c r="AZ116" s="132"/>
      <c r="BA116" s="132"/>
      <c r="BB116" s="132"/>
      <c r="BC116" s="132"/>
      <c r="BD116" s="132"/>
      <c r="BE116" s="132"/>
      <c r="BF116" s="132"/>
      <c r="BG116" s="132"/>
      <c r="BH116" s="132"/>
    </row>
    <row r="117" spans="1:60" s="6" customFormat="1" ht="42" customHeight="1" x14ac:dyDescent="0.65">
      <c r="AB117" s="30"/>
      <c r="AC117" s="30"/>
      <c r="AD117" s="36"/>
      <c r="AE117" s="36"/>
      <c r="AF117" s="35"/>
      <c r="AG117" s="35"/>
      <c r="AH117" s="35"/>
      <c r="AI117" s="35"/>
      <c r="AJ117" s="37"/>
      <c r="AK117" s="37"/>
      <c r="AL117" s="37"/>
      <c r="AM117" s="37"/>
      <c r="AN117" s="37"/>
      <c r="AO117" s="37"/>
      <c r="AP117" s="35"/>
      <c r="AQ117" s="32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</row>
    <row r="118" spans="1:60" s="6" customFormat="1" ht="42" customHeight="1" x14ac:dyDescent="0.65">
      <c r="AB118" s="30"/>
      <c r="AC118" s="30"/>
      <c r="AD118" s="36"/>
      <c r="AE118" s="36"/>
      <c r="AF118" s="35"/>
      <c r="AG118" s="35"/>
      <c r="AH118" s="35"/>
      <c r="AI118" s="35"/>
      <c r="AJ118" s="37"/>
      <c r="AK118" s="37"/>
      <c r="AL118" s="37"/>
      <c r="AM118" s="37"/>
      <c r="AN118" s="37"/>
      <c r="AO118" s="37"/>
      <c r="AP118" s="35"/>
      <c r="AQ118" s="32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</row>
    <row r="119" spans="1:60" s="6" customFormat="1" ht="37.5" customHeight="1" x14ac:dyDescent="0.65">
      <c r="AB119" s="30"/>
      <c r="AC119" s="30"/>
      <c r="AD119" s="36"/>
      <c r="AE119" s="36"/>
      <c r="AF119" s="35"/>
      <c r="AG119" s="35"/>
      <c r="AH119" s="35"/>
      <c r="AI119" s="35"/>
      <c r="AJ119" s="33"/>
      <c r="AK119" s="33"/>
      <c r="AL119" s="33"/>
      <c r="AM119" s="33"/>
      <c r="AN119" s="33"/>
      <c r="AO119" s="33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D119" s="31"/>
      <c r="BE119" s="31"/>
      <c r="BF119" s="31"/>
      <c r="BG119" s="31"/>
      <c r="BH119" s="31"/>
    </row>
    <row r="120" spans="1:60" s="6" customFormat="1" ht="37.5" customHeight="1" x14ac:dyDescent="0.6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8"/>
      <c r="AC120" s="30"/>
      <c r="AD120" s="36"/>
      <c r="AE120" s="36"/>
      <c r="AF120" s="35"/>
      <c r="AG120" s="35"/>
      <c r="AH120" s="35"/>
      <c r="AI120" s="35"/>
      <c r="AJ120" s="33"/>
      <c r="AK120" s="33"/>
      <c r="AL120" s="33"/>
      <c r="AM120" s="33"/>
      <c r="AN120" s="33"/>
      <c r="AO120" s="33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D120" s="31"/>
      <c r="BE120" s="31"/>
      <c r="BF120" s="31"/>
      <c r="BG120" s="31"/>
      <c r="BH120" s="31"/>
    </row>
    <row r="121" spans="1:60" s="6" customFormat="1" ht="37.5" customHeight="1" x14ac:dyDescent="0.65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8"/>
      <c r="AC121" s="30"/>
      <c r="AD121" s="36"/>
      <c r="AE121" s="36"/>
      <c r="AF121" s="35"/>
      <c r="AG121" s="35"/>
      <c r="AH121" s="35"/>
      <c r="AI121" s="35"/>
      <c r="AJ121" s="33"/>
      <c r="AK121" s="33"/>
      <c r="AL121" s="33"/>
      <c r="AM121" s="33"/>
      <c r="AN121" s="33"/>
      <c r="AO121" s="33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D121" s="31"/>
      <c r="BE121" s="31"/>
      <c r="BF121" s="31"/>
      <c r="BG121" s="31"/>
      <c r="BH121" s="31"/>
    </row>
    <row r="122" spans="1:60" ht="37.5" customHeight="1" x14ac:dyDescent="0.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3"/>
      <c r="AD122" s="4"/>
      <c r="AE122" s="4"/>
      <c r="AF122" s="5"/>
      <c r="AG122" s="5"/>
      <c r="AH122" s="5"/>
      <c r="AI122" s="5"/>
      <c r="AJ122" s="9"/>
      <c r="AK122" s="9"/>
      <c r="AL122" s="9"/>
      <c r="AM122" s="9"/>
      <c r="AN122" s="9"/>
      <c r="AO122" s="9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</row>
    <row r="123" spans="1:60" ht="37.5" customHeight="1" x14ac:dyDescent="0.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3"/>
      <c r="AD123" s="4"/>
      <c r="AE123" s="4"/>
      <c r="AF123" s="5"/>
      <c r="AG123" s="5"/>
      <c r="AH123" s="5"/>
      <c r="AI123" s="5"/>
      <c r="AJ123" s="9"/>
      <c r="AK123" s="9"/>
      <c r="AL123" s="9"/>
      <c r="AM123" s="9"/>
      <c r="AN123" s="9"/>
      <c r="AO123" s="9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</row>
  </sheetData>
  <mergeCells count="917">
    <mergeCell ref="U63:AP63"/>
    <mergeCell ref="AQ63:BH63"/>
    <mergeCell ref="AC60:AD60"/>
    <mergeCell ref="AE60:AF60"/>
    <mergeCell ref="AG60:AL60"/>
    <mergeCell ref="AM60:AR60"/>
    <mergeCell ref="AA59:AB59"/>
    <mergeCell ref="AC59:AD59"/>
    <mergeCell ref="AE59:AF59"/>
    <mergeCell ref="AG59:AL59"/>
    <mergeCell ref="AM59:AR59"/>
    <mergeCell ref="AS59:AX59"/>
    <mergeCell ref="AA60:AB60"/>
    <mergeCell ref="BE59:BH59"/>
    <mergeCell ref="BC58:BD58"/>
    <mergeCell ref="AY59:BD59"/>
    <mergeCell ref="AY60:BD60"/>
    <mergeCell ref="AY61:BD61"/>
    <mergeCell ref="U59:V59"/>
    <mergeCell ref="W59:X59"/>
    <mergeCell ref="Y59:Z59"/>
    <mergeCell ref="B30:P30"/>
    <mergeCell ref="B31:P31"/>
    <mergeCell ref="B32:P32"/>
    <mergeCell ref="B33:P33"/>
    <mergeCell ref="B34:P34"/>
    <mergeCell ref="B36:P36"/>
    <mergeCell ref="B35:P35"/>
    <mergeCell ref="B46:P46"/>
    <mergeCell ref="B37:P37"/>
    <mergeCell ref="B38:P38"/>
    <mergeCell ref="B39:P39"/>
    <mergeCell ref="B40:P40"/>
    <mergeCell ref="B41:P41"/>
    <mergeCell ref="B42:P42"/>
    <mergeCell ref="B43:P43"/>
    <mergeCell ref="B44:P44"/>
    <mergeCell ref="B45:P45"/>
    <mergeCell ref="AY53:AZ53"/>
    <mergeCell ref="BA53:BB53"/>
    <mergeCell ref="BC53:BD53"/>
    <mergeCell ref="AY48:AZ48"/>
    <mergeCell ref="BA48:BB48"/>
    <mergeCell ref="BC48:BD48"/>
    <mergeCell ref="AY49:AZ49"/>
    <mergeCell ref="BA49:BB49"/>
    <mergeCell ref="BC49:BD49"/>
    <mergeCell ref="AY51:AZ51"/>
    <mergeCell ref="BA51:BB51"/>
    <mergeCell ref="BC51:BD51"/>
    <mergeCell ref="AY50:AZ50"/>
    <mergeCell ref="BA50:BB50"/>
    <mergeCell ref="BC50:BD50"/>
    <mergeCell ref="BC45:BD45"/>
    <mergeCell ref="AY47:AZ47"/>
    <mergeCell ref="BA47:BB47"/>
    <mergeCell ref="BC47:BD47"/>
    <mergeCell ref="AY46:AZ46"/>
    <mergeCell ref="BC46:BD46"/>
    <mergeCell ref="B47:P47"/>
    <mergeCell ref="AY52:AZ52"/>
    <mergeCell ref="BA52:BB52"/>
    <mergeCell ref="BC52:BD52"/>
    <mergeCell ref="AM52:AN52"/>
    <mergeCell ref="AC49:AD49"/>
    <mergeCell ref="B48:P48"/>
    <mergeCell ref="B49:P49"/>
    <mergeCell ref="B51:P51"/>
    <mergeCell ref="B50:P50"/>
    <mergeCell ref="B52:P52"/>
    <mergeCell ref="AK52:AL52"/>
    <mergeCell ref="AO52:AP52"/>
    <mergeCell ref="AQ52:AR52"/>
    <mergeCell ref="AS52:AT52"/>
    <mergeCell ref="AW50:AX50"/>
    <mergeCell ref="AQ50:AR50"/>
    <mergeCell ref="AS50:AT50"/>
    <mergeCell ref="AU50:AV50"/>
    <mergeCell ref="U48:V48"/>
    <mergeCell ref="W48:X48"/>
    <mergeCell ref="AE46:AF46"/>
    <mergeCell ref="Q47:R47"/>
    <mergeCell ref="BC42:BD42"/>
    <mergeCell ref="AY43:AZ43"/>
    <mergeCell ref="BA43:BB43"/>
    <mergeCell ref="BC43:BD43"/>
    <mergeCell ref="AY44:AZ44"/>
    <mergeCell ref="BA44:BB44"/>
    <mergeCell ref="BC44:BD44"/>
    <mergeCell ref="AY41:AZ41"/>
    <mergeCell ref="BA41:BB41"/>
    <mergeCell ref="BC41:BD41"/>
    <mergeCell ref="AY42:AZ42"/>
    <mergeCell ref="AY37:AZ37"/>
    <mergeCell ref="BA37:BB37"/>
    <mergeCell ref="AY36:AZ36"/>
    <mergeCell ref="BA36:BB36"/>
    <mergeCell ref="AY29:AZ29"/>
    <mergeCell ref="BA29:BB29"/>
    <mergeCell ref="BC29:BD29"/>
    <mergeCell ref="AY30:AZ30"/>
    <mergeCell ref="BA30:BB30"/>
    <mergeCell ref="BC30:BD30"/>
    <mergeCell ref="AY31:AZ31"/>
    <mergeCell ref="BA31:BB31"/>
    <mergeCell ref="BC31:BD31"/>
    <mergeCell ref="BA35:BB35"/>
    <mergeCell ref="BC35:BD35"/>
    <mergeCell ref="AY32:AZ32"/>
    <mergeCell ref="BA32:BB32"/>
    <mergeCell ref="BC32:BD32"/>
    <mergeCell ref="AY33:AZ33"/>
    <mergeCell ref="BA33:BB33"/>
    <mergeCell ref="BC33:BD33"/>
    <mergeCell ref="AY34:AZ34"/>
    <mergeCell ref="BA34:BB34"/>
    <mergeCell ref="BC34:BD34"/>
    <mergeCell ref="AY39:AZ39"/>
    <mergeCell ref="BA39:BB39"/>
    <mergeCell ref="BC39:BD39"/>
    <mergeCell ref="AY40:AZ40"/>
    <mergeCell ref="BA40:BB40"/>
    <mergeCell ref="BC40:BD40"/>
    <mergeCell ref="BA38:BB38"/>
    <mergeCell ref="BC38:BD38"/>
    <mergeCell ref="AY38:AZ38"/>
    <mergeCell ref="AU36:AV36"/>
    <mergeCell ref="AW36:AX36"/>
    <mergeCell ref="AQ40:AR40"/>
    <mergeCell ref="BC36:BD36"/>
    <mergeCell ref="AY35:AZ35"/>
    <mergeCell ref="AY58:AZ58"/>
    <mergeCell ref="BA58:BB58"/>
    <mergeCell ref="BD80:BH80"/>
    <mergeCell ref="E79:BC79"/>
    <mergeCell ref="BD79:BH79"/>
    <mergeCell ref="AS60:AX60"/>
    <mergeCell ref="U61:V61"/>
    <mergeCell ref="W61:X61"/>
    <mergeCell ref="Y61:Z61"/>
    <mergeCell ref="AA61:AB61"/>
    <mergeCell ref="AC61:AD61"/>
    <mergeCell ref="AE61:AF61"/>
    <mergeCell ref="AG61:AL61"/>
    <mergeCell ref="AM61:AR61"/>
    <mergeCell ref="AS61:AX61"/>
    <mergeCell ref="U60:V60"/>
    <mergeCell ref="W60:X60"/>
    <mergeCell ref="Y60:Z60"/>
    <mergeCell ref="BC37:BD37"/>
    <mergeCell ref="BA46:BB46"/>
    <mergeCell ref="AW55:AX55"/>
    <mergeCell ref="AW56:AX56"/>
    <mergeCell ref="AU54:AV54"/>
    <mergeCell ref="AW54:AX54"/>
    <mergeCell ref="BA45:BB45"/>
    <mergeCell ref="AW42:AX42"/>
    <mergeCell ref="AU42:AV42"/>
    <mergeCell ref="AU41:AV41"/>
    <mergeCell ref="BA42:BB42"/>
    <mergeCell ref="AY45:AZ45"/>
    <mergeCell ref="AU53:AV53"/>
    <mergeCell ref="AW53:AX53"/>
    <mergeCell ref="AU44:AV44"/>
    <mergeCell ref="AU43:AV43"/>
    <mergeCell ref="AW51:AX51"/>
    <mergeCell ref="AW47:AX47"/>
    <mergeCell ref="AW46:AX46"/>
    <mergeCell ref="AU52:AV52"/>
    <mergeCell ref="AW52:AX52"/>
    <mergeCell ref="AY54:AZ54"/>
    <mergeCell ref="BA54:BB54"/>
    <mergeCell ref="AE57:AF57"/>
    <mergeCell ref="AK58:AL58"/>
    <mergeCell ref="AM58:AN58"/>
    <mergeCell ref="AO56:AP56"/>
    <mergeCell ref="AI56:AJ56"/>
    <mergeCell ref="W56:X56"/>
    <mergeCell ref="Y56:Z56"/>
    <mergeCell ref="AA56:AB56"/>
    <mergeCell ref="AC56:AD56"/>
    <mergeCell ref="AE56:AF56"/>
    <mergeCell ref="AA58:AB58"/>
    <mergeCell ref="AC58:AD58"/>
    <mergeCell ref="AE58:AF58"/>
    <mergeCell ref="AG58:AH58"/>
    <mergeCell ref="AI58:AJ58"/>
    <mergeCell ref="AO58:AP58"/>
    <mergeCell ref="AG57:AH57"/>
    <mergeCell ref="AI57:AJ57"/>
    <mergeCell ref="AK57:AL57"/>
    <mergeCell ref="AK56:AL56"/>
    <mergeCell ref="AA57:AB57"/>
    <mergeCell ref="AC57:AD57"/>
    <mergeCell ref="AM57:AN57"/>
    <mergeCell ref="AO57:AP57"/>
    <mergeCell ref="AM56:AN56"/>
    <mergeCell ref="AQ56:AR56"/>
    <mergeCell ref="AS56:AT56"/>
    <mergeCell ref="Y51:Z51"/>
    <mergeCell ref="AA51:AB51"/>
    <mergeCell ref="AC51:AD51"/>
    <mergeCell ref="AE51:AF51"/>
    <mergeCell ref="AM48:AN48"/>
    <mergeCell ref="AO48:AP48"/>
    <mergeCell ref="AK51:AL51"/>
    <mergeCell ref="AM51:AN51"/>
    <mergeCell ref="AM53:AN53"/>
    <mergeCell ref="AO53:AP53"/>
    <mergeCell ref="AQ53:AR53"/>
    <mergeCell ref="AS53:AT53"/>
    <mergeCell ref="AQ55:AR55"/>
    <mergeCell ref="AS55:AT55"/>
    <mergeCell ref="AS54:AT54"/>
    <mergeCell ref="AK50:AL50"/>
    <mergeCell ref="AM50:AN50"/>
    <mergeCell ref="AO50:AP50"/>
    <mergeCell ref="AS48:AT48"/>
    <mergeCell ref="AI50:AJ50"/>
    <mergeCell ref="AI51:AJ51"/>
    <mergeCell ref="AK53:AL53"/>
    <mergeCell ref="AK54:AL54"/>
    <mergeCell ref="AO49:AP49"/>
    <mergeCell ref="AI46:AJ46"/>
    <mergeCell ref="AK46:AL46"/>
    <mergeCell ref="AK49:AL49"/>
    <mergeCell ref="AM49:AN49"/>
    <mergeCell ref="AM54:AN54"/>
    <mergeCell ref="AC45:AD45"/>
    <mergeCell ref="AK45:AL45"/>
    <mergeCell ref="AM46:AN46"/>
    <mergeCell ref="AC48:AD48"/>
    <mergeCell ref="AC47:AD47"/>
    <mergeCell ref="AE45:AF45"/>
    <mergeCell ref="AG45:AH45"/>
    <mergeCell ref="AG46:AH46"/>
    <mergeCell ref="AK41:AL41"/>
    <mergeCell ref="AM41:AN41"/>
    <mergeCell ref="AI42:AJ42"/>
    <mergeCell ref="AK42:AL42"/>
    <mergeCell ref="AM42:AN42"/>
    <mergeCell ref="AO42:AP42"/>
    <mergeCell ref="AQ42:AR42"/>
    <mergeCell ref="AS42:AT42"/>
    <mergeCell ref="Y44:Z44"/>
    <mergeCell ref="AA44:AB44"/>
    <mergeCell ref="AC44:AD44"/>
    <mergeCell ref="AE44:AF44"/>
    <mergeCell ref="AO44:AP44"/>
    <mergeCell ref="AQ44:AR44"/>
    <mergeCell ref="AO41:AP41"/>
    <mergeCell ref="AQ41:AR41"/>
    <mergeCell ref="AS41:AT41"/>
    <mergeCell ref="AS44:AT44"/>
    <mergeCell ref="AA43:AB43"/>
    <mergeCell ref="AO43:AP43"/>
    <mergeCell ref="AQ43:AR43"/>
    <mergeCell ref="AS43:AT43"/>
    <mergeCell ref="S37:T37"/>
    <mergeCell ref="U38:V38"/>
    <mergeCell ref="W38:X38"/>
    <mergeCell ref="Y38:Z38"/>
    <mergeCell ref="AA38:AB38"/>
    <mergeCell ref="S38:T38"/>
    <mergeCell ref="AE38:AF38"/>
    <mergeCell ref="AQ38:AR38"/>
    <mergeCell ref="AI38:AJ38"/>
    <mergeCell ref="U37:V37"/>
    <mergeCell ref="W39:X39"/>
    <mergeCell ref="AE37:AF37"/>
    <mergeCell ref="AG37:AH37"/>
    <mergeCell ref="U40:V40"/>
    <mergeCell ref="Y42:Z42"/>
    <mergeCell ref="AA42:AB42"/>
    <mergeCell ref="AC41:AD41"/>
    <mergeCell ref="AE41:AF41"/>
    <mergeCell ref="AI41:AJ41"/>
    <mergeCell ref="AG39:AH39"/>
    <mergeCell ref="AI39:AJ39"/>
    <mergeCell ref="AA40:AB40"/>
    <mergeCell ref="Y40:Z40"/>
    <mergeCell ref="AE40:AF40"/>
    <mergeCell ref="AG40:AH40"/>
    <mergeCell ref="AC40:AD40"/>
    <mergeCell ref="AI40:AJ40"/>
    <mergeCell ref="AA37:AB37"/>
    <mergeCell ref="AC37:AD37"/>
    <mergeCell ref="AW38:AX38"/>
    <mergeCell ref="AW43:AX43"/>
    <mergeCell ref="AO45:AP45"/>
    <mergeCell ref="AQ45:AR45"/>
    <mergeCell ref="AW49:AX49"/>
    <mergeCell ref="AU35:AV35"/>
    <mergeCell ref="AQ49:AR49"/>
    <mergeCell ref="AS49:AT49"/>
    <mergeCell ref="AK38:AL38"/>
    <mergeCell ref="AM38:AN38"/>
    <mergeCell ref="AS37:AT37"/>
    <mergeCell ref="AU37:AV37"/>
    <mergeCell ref="AW48:AX48"/>
    <mergeCell ref="AW44:AX44"/>
    <mergeCell ref="AW39:AX39"/>
    <mergeCell ref="AO39:AP39"/>
    <mergeCell ref="AQ39:AR39"/>
    <mergeCell ref="AW41:AX41"/>
    <mergeCell ref="AS46:AT46"/>
    <mergeCell ref="AU46:AV46"/>
    <mergeCell ref="AQ37:AR37"/>
    <mergeCell ref="AO37:AP37"/>
    <mergeCell ref="AS38:AT38"/>
    <mergeCell ref="AU38:AV38"/>
    <mergeCell ref="AU40:AV40"/>
    <mergeCell ref="AO38:AP38"/>
    <mergeCell ref="AS39:AT39"/>
    <mergeCell ref="AU39:AV39"/>
    <mergeCell ref="AO40:AP40"/>
    <mergeCell ref="AK39:AL39"/>
    <mergeCell ref="AM39:AN39"/>
    <mergeCell ref="Q34:R34"/>
    <mergeCell ref="S34:T34"/>
    <mergeCell ref="Y34:Z34"/>
    <mergeCell ref="AA34:AB34"/>
    <mergeCell ref="AC34:AD34"/>
    <mergeCell ref="AE34:AF34"/>
    <mergeCell ref="AG34:AH34"/>
    <mergeCell ref="U34:V34"/>
    <mergeCell ref="W34:X34"/>
    <mergeCell ref="S36:T36"/>
    <mergeCell ref="Q37:R37"/>
    <mergeCell ref="S39:T39"/>
    <mergeCell ref="Y39:Z39"/>
    <mergeCell ref="AA39:AB39"/>
    <mergeCell ref="AC39:AD39"/>
    <mergeCell ref="AE39:AF39"/>
    <mergeCell ref="Y37:Z37"/>
    <mergeCell ref="AK32:AL32"/>
    <mergeCell ref="AS33:AT33"/>
    <mergeCell ref="Q36:R36"/>
    <mergeCell ref="U35:V35"/>
    <mergeCell ref="W35:X35"/>
    <mergeCell ref="Q33:R33"/>
    <mergeCell ref="S33:T33"/>
    <mergeCell ref="U33:V33"/>
    <mergeCell ref="W33:X33"/>
    <mergeCell ref="Y33:Z33"/>
    <mergeCell ref="AA33:AB33"/>
    <mergeCell ref="AS36:AT36"/>
    <mergeCell ref="AS32:AT32"/>
    <mergeCell ref="AU31:AV31"/>
    <mergeCell ref="AC30:AD30"/>
    <mergeCell ref="AE30:AF30"/>
    <mergeCell ref="AG32:AH32"/>
    <mergeCell ref="AI32:AJ32"/>
    <mergeCell ref="AC33:AD33"/>
    <mergeCell ref="AW32:AX32"/>
    <mergeCell ref="Q32:R32"/>
    <mergeCell ref="S32:T32"/>
    <mergeCell ref="U32:V32"/>
    <mergeCell ref="W32:X32"/>
    <mergeCell ref="Y32:Z32"/>
    <mergeCell ref="AA32:AB32"/>
    <mergeCell ref="AC32:AD32"/>
    <mergeCell ref="AE32:AF32"/>
    <mergeCell ref="AE33:AF33"/>
    <mergeCell ref="AG33:AH33"/>
    <mergeCell ref="AW33:AX33"/>
    <mergeCell ref="AI33:AJ33"/>
    <mergeCell ref="AK33:AL33"/>
    <mergeCell ref="AM33:AN33"/>
    <mergeCell ref="AO33:AP33"/>
    <mergeCell ref="AQ33:AR33"/>
    <mergeCell ref="Q31:R31"/>
    <mergeCell ref="S31:T31"/>
    <mergeCell ref="U31:V31"/>
    <mergeCell ref="W31:X31"/>
    <mergeCell ref="Y31:Z31"/>
    <mergeCell ref="AA31:AB31"/>
    <mergeCell ref="AC31:AD31"/>
    <mergeCell ref="AE31:AF31"/>
    <mergeCell ref="AS31:AT31"/>
    <mergeCell ref="AG24:BD24"/>
    <mergeCell ref="AA26:AB27"/>
    <mergeCell ref="Q24:R27"/>
    <mergeCell ref="B28:P28"/>
    <mergeCell ref="Q28:R28"/>
    <mergeCell ref="AM28:AN28"/>
    <mergeCell ref="AO28:AP28"/>
    <mergeCell ref="AQ28:AR28"/>
    <mergeCell ref="Q30:R30"/>
    <mergeCell ref="S30:T30"/>
    <mergeCell ref="AG30:AH30"/>
    <mergeCell ref="AI30:AJ30"/>
    <mergeCell ref="U30:V30"/>
    <mergeCell ref="W30:X30"/>
    <mergeCell ref="AQ30:AR30"/>
    <mergeCell ref="B24:P27"/>
    <mergeCell ref="B29:P29"/>
    <mergeCell ref="AU27:AV27"/>
    <mergeCell ref="AW27:AX27"/>
    <mergeCell ref="AS26:AX26"/>
    <mergeCell ref="U28:V28"/>
    <mergeCell ref="W28:X28"/>
    <mergeCell ref="Y28:Z28"/>
    <mergeCell ref="AA28:AB28"/>
    <mergeCell ref="AC28:AD28"/>
    <mergeCell ref="AE28:AF28"/>
    <mergeCell ref="AG28:AH28"/>
    <mergeCell ref="AI28:AJ28"/>
    <mergeCell ref="AK28:AL28"/>
    <mergeCell ref="BD70:BH70"/>
    <mergeCell ref="BD69:BH69"/>
    <mergeCell ref="U64:AA64"/>
    <mergeCell ref="AB64:AH64"/>
    <mergeCell ref="A70:D70"/>
    <mergeCell ref="A64:K64"/>
    <mergeCell ref="BD96:BH96"/>
    <mergeCell ref="A102:F102"/>
    <mergeCell ref="E69:BC69"/>
    <mergeCell ref="O65:Q65"/>
    <mergeCell ref="A79:D79"/>
    <mergeCell ref="AI64:AP64"/>
    <mergeCell ref="BD77:BH77"/>
    <mergeCell ref="BD86:BH86"/>
    <mergeCell ref="E75:BC75"/>
    <mergeCell ref="A86:D86"/>
    <mergeCell ref="E86:BC86"/>
    <mergeCell ref="A71:D71"/>
    <mergeCell ref="L65:N65"/>
    <mergeCell ref="A69:D69"/>
    <mergeCell ref="U65:AA65"/>
    <mergeCell ref="AB65:AH65"/>
    <mergeCell ref="AI65:AP65"/>
    <mergeCell ref="E70:BC70"/>
    <mergeCell ref="A96:D96"/>
    <mergeCell ref="E96:BC96"/>
    <mergeCell ref="A94:D94"/>
    <mergeCell ref="E94:BC94"/>
    <mergeCell ref="A65:K65"/>
    <mergeCell ref="A97:BH97"/>
    <mergeCell ref="A98:BH98"/>
    <mergeCell ref="A78:D78"/>
    <mergeCell ref="E78:BC78"/>
    <mergeCell ref="BD78:BH78"/>
    <mergeCell ref="A95:D95"/>
    <mergeCell ref="E95:BC95"/>
    <mergeCell ref="E82:BC82"/>
    <mergeCell ref="A81:D81"/>
    <mergeCell ref="E81:BC81"/>
    <mergeCell ref="BD91:BH91"/>
    <mergeCell ref="A85:D85"/>
    <mergeCell ref="A84:D84"/>
    <mergeCell ref="E84:BC84"/>
    <mergeCell ref="BD95:BH95"/>
    <mergeCell ref="A74:D74"/>
    <mergeCell ref="E74:BC74"/>
    <mergeCell ref="BD74:BH74"/>
    <mergeCell ref="R65:T65"/>
    <mergeCell ref="BC1:BH1"/>
    <mergeCell ref="H7:K7"/>
    <mergeCell ref="BH13:BH14"/>
    <mergeCell ref="W13:W14"/>
    <mergeCell ref="X13:Z13"/>
    <mergeCell ref="BB13:BB14"/>
    <mergeCell ref="BC13:BC14"/>
    <mergeCell ref="AT13:AV13"/>
    <mergeCell ref="AW13:AW14"/>
    <mergeCell ref="AJ13:AJ14"/>
    <mergeCell ref="AX13:BA13"/>
    <mergeCell ref="G13:I13"/>
    <mergeCell ref="J13:J14"/>
    <mergeCell ref="K13:N13"/>
    <mergeCell ref="O13:R13"/>
    <mergeCell ref="T13:V13"/>
    <mergeCell ref="BE13:BE14"/>
    <mergeCell ref="BF13:BF14"/>
    <mergeCell ref="B7:G7"/>
    <mergeCell ref="BD13:BD14"/>
    <mergeCell ref="AG13:AI13"/>
    <mergeCell ref="AS13:AS14"/>
    <mergeCell ref="BG13:BG14"/>
    <mergeCell ref="AF13:AF14"/>
    <mergeCell ref="Y5:AS6"/>
    <mergeCell ref="R5:X6"/>
    <mergeCell ref="AY28:AZ28"/>
    <mergeCell ref="BA28:BB28"/>
    <mergeCell ref="BC28:BD28"/>
    <mergeCell ref="AU28:AV28"/>
    <mergeCell ref="A13:A14"/>
    <mergeCell ref="B13:E13"/>
    <mergeCell ref="F13:F14"/>
    <mergeCell ref="AK13:AN13"/>
    <mergeCell ref="AW28:AX28"/>
    <mergeCell ref="AS28:AT28"/>
    <mergeCell ref="AO27:AP27"/>
    <mergeCell ref="AQ27:AR27"/>
    <mergeCell ref="U24:AF24"/>
    <mergeCell ref="Y26:Z27"/>
    <mergeCell ref="AM26:AR26"/>
    <mergeCell ref="AY26:BD26"/>
    <mergeCell ref="AY27:AZ27"/>
    <mergeCell ref="BA27:BB27"/>
    <mergeCell ref="BC27:BD27"/>
    <mergeCell ref="AS27:AT27"/>
    <mergeCell ref="AS25:BD25"/>
    <mergeCell ref="A24:A27"/>
    <mergeCell ref="AE26:AF27"/>
    <mergeCell ref="AG26:AL26"/>
    <mergeCell ref="AI34:AJ34"/>
    <mergeCell ref="AK34:AL34"/>
    <mergeCell ref="AM34:AN34"/>
    <mergeCell ref="AG31:AH31"/>
    <mergeCell ref="AI31:AJ31"/>
    <mergeCell ref="AK31:AL31"/>
    <mergeCell ref="S13:S14"/>
    <mergeCell ref="U25:V27"/>
    <mergeCell ref="W25:X27"/>
    <mergeCell ref="Y25:AF25"/>
    <mergeCell ref="AG25:AR25"/>
    <mergeCell ref="S28:T28"/>
    <mergeCell ref="AG27:AH27"/>
    <mergeCell ref="AC26:AD27"/>
    <mergeCell ref="Y30:Z30"/>
    <mergeCell ref="S24:T27"/>
    <mergeCell ref="AO13:AR13"/>
    <mergeCell ref="AA13:AA14"/>
    <mergeCell ref="AB13:AE13"/>
    <mergeCell ref="AI27:AJ27"/>
    <mergeCell ref="AK27:AL27"/>
    <mergeCell ref="AM27:AN27"/>
    <mergeCell ref="Q38:R38"/>
    <mergeCell ref="AM31:AN31"/>
    <mergeCell ref="AO31:AP31"/>
    <mergeCell ref="AQ31:AR31"/>
    <mergeCell ref="Q35:R35"/>
    <mergeCell ref="S35:T35"/>
    <mergeCell ref="AG38:AH38"/>
    <mergeCell ref="AC38:AD38"/>
    <mergeCell ref="Q29:R29"/>
    <mergeCell ref="S29:T29"/>
    <mergeCell ref="U29:V29"/>
    <mergeCell ref="W29:X29"/>
    <mergeCell ref="Y29:Z29"/>
    <mergeCell ref="AA29:AB29"/>
    <mergeCell ref="AC29:AD29"/>
    <mergeCell ref="AE29:AF29"/>
    <mergeCell ref="AG29:AH29"/>
    <mergeCell ref="AA30:AB30"/>
    <mergeCell ref="U36:V36"/>
    <mergeCell ref="AK29:AL29"/>
    <mergeCell ref="AM35:AN35"/>
    <mergeCell ref="AO35:AP35"/>
    <mergeCell ref="AQ35:AR35"/>
    <mergeCell ref="AI36:AJ36"/>
    <mergeCell ref="AW37:AX37"/>
    <mergeCell ref="W36:X36"/>
    <mergeCell ref="AC35:AD35"/>
    <mergeCell ref="AS35:AT35"/>
    <mergeCell ref="AI37:AJ37"/>
    <mergeCell ref="AK37:AL37"/>
    <mergeCell ref="AM37:AN37"/>
    <mergeCell ref="AW35:AX35"/>
    <mergeCell ref="AI35:AJ35"/>
    <mergeCell ref="AC36:AD36"/>
    <mergeCell ref="AE36:AF36"/>
    <mergeCell ref="AO36:AP36"/>
    <mergeCell ref="AQ36:AR36"/>
    <mergeCell ref="AG36:AH36"/>
    <mergeCell ref="AA35:AB35"/>
    <mergeCell ref="Y35:Z35"/>
    <mergeCell ref="Y36:Z36"/>
    <mergeCell ref="AA36:AB36"/>
    <mergeCell ref="AK35:AL35"/>
    <mergeCell ref="AE35:AF35"/>
    <mergeCell ref="AG35:AH35"/>
    <mergeCell ref="W37:X37"/>
    <mergeCell ref="AK36:AL36"/>
    <mergeCell ref="AM36:AN36"/>
    <mergeCell ref="AW31:AX31"/>
    <mergeCell ref="AI29:AJ29"/>
    <mergeCell ref="AW34:AX34"/>
    <mergeCell ref="AO34:AP34"/>
    <mergeCell ref="AQ34:AR34"/>
    <mergeCell ref="AS34:AT34"/>
    <mergeCell ref="AU34:AV34"/>
    <mergeCell ref="AM32:AN32"/>
    <mergeCell ref="AO32:AP32"/>
    <mergeCell ref="AS30:AT30"/>
    <mergeCell ref="AU30:AV30"/>
    <mergeCell ref="AW30:AX30"/>
    <mergeCell ref="AS29:AT29"/>
    <mergeCell ref="AU29:AV29"/>
    <mergeCell ref="AW29:AX29"/>
    <mergeCell ref="AU33:AV33"/>
    <mergeCell ref="AO29:AP29"/>
    <mergeCell ref="AQ29:AR29"/>
    <mergeCell ref="AO30:AP30"/>
    <mergeCell ref="AM29:AN29"/>
    <mergeCell ref="AK30:AL30"/>
    <mergeCell ref="AM30:AN30"/>
    <mergeCell ref="AU32:AV32"/>
    <mergeCell ref="AQ32:AR32"/>
    <mergeCell ref="AK40:AL40"/>
    <mergeCell ref="AM40:AN40"/>
    <mergeCell ref="S41:T41"/>
    <mergeCell ref="Q46:R46"/>
    <mergeCell ref="S46:T46"/>
    <mergeCell ref="Q40:R40"/>
    <mergeCell ref="S40:T40"/>
    <mergeCell ref="U39:V39"/>
    <mergeCell ref="Y41:Z41"/>
    <mergeCell ref="W40:X40"/>
    <mergeCell ref="Y43:Z43"/>
    <mergeCell ref="U43:V43"/>
    <mergeCell ref="S43:T43"/>
    <mergeCell ref="Q43:R43"/>
    <mergeCell ref="Q44:R44"/>
    <mergeCell ref="S44:T44"/>
    <mergeCell ref="AA45:AB45"/>
    <mergeCell ref="AC43:AD43"/>
    <mergeCell ref="AG41:AH41"/>
    <mergeCell ref="AC42:AD42"/>
    <mergeCell ref="AE42:AF42"/>
    <mergeCell ref="AG42:AH42"/>
    <mergeCell ref="AA41:AB41"/>
    <mergeCell ref="Q39:R39"/>
    <mergeCell ref="AM44:AN44"/>
    <mergeCell ref="AG44:AH44"/>
    <mergeCell ref="U49:V49"/>
    <mergeCell ref="AE43:AF43"/>
    <mergeCell ref="AM43:AN43"/>
    <mergeCell ref="AI43:AJ43"/>
    <mergeCell ref="AK43:AL43"/>
    <mergeCell ref="AG43:AH43"/>
    <mergeCell ref="Q51:R51"/>
    <mergeCell ref="U45:V45"/>
    <mergeCell ref="U47:V47"/>
    <mergeCell ref="W47:X47"/>
    <mergeCell ref="U44:V44"/>
    <mergeCell ref="W44:X44"/>
    <mergeCell ref="W45:X45"/>
    <mergeCell ref="W43:X43"/>
    <mergeCell ref="U46:V46"/>
    <mergeCell ref="W46:X46"/>
    <mergeCell ref="Y46:Z46"/>
    <mergeCell ref="AA46:AB46"/>
    <mergeCell ref="AC46:AD46"/>
    <mergeCell ref="AM45:AN45"/>
    <mergeCell ref="Y47:Z47"/>
    <mergeCell ref="AA47:AB47"/>
    <mergeCell ref="AU51:AV51"/>
    <mergeCell ref="Y48:Z48"/>
    <mergeCell ref="AA48:AB48"/>
    <mergeCell ref="W49:X49"/>
    <mergeCell ref="AC50:AD50"/>
    <mergeCell ref="AS45:AT45"/>
    <mergeCell ref="AU45:AV45"/>
    <mergeCell ref="AU49:AV49"/>
    <mergeCell ref="AO51:AP51"/>
    <mergeCell ref="AQ51:AR51"/>
    <mergeCell ref="AS51:AT51"/>
    <mergeCell ref="AO46:AP46"/>
    <mergeCell ref="AQ46:AR46"/>
    <mergeCell ref="AI48:AJ48"/>
    <mergeCell ref="AK48:AL48"/>
    <mergeCell ref="AG47:AH47"/>
    <mergeCell ref="AO47:AP47"/>
    <mergeCell ref="AQ47:AR47"/>
    <mergeCell ref="AE48:AF48"/>
    <mergeCell ref="AG48:AH48"/>
    <mergeCell ref="AI45:AJ45"/>
    <mergeCell ref="AE47:AF47"/>
    <mergeCell ref="S52:T52"/>
    <mergeCell ref="S49:T49"/>
    <mergeCell ref="S50:T50"/>
    <mergeCell ref="AW45:AX45"/>
    <mergeCell ref="AI44:AJ44"/>
    <mergeCell ref="S56:T56"/>
    <mergeCell ref="S47:T47"/>
    <mergeCell ref="Y49:Z49"/>
    <mergeCell ref="AA49:AB49"/>
    <mergeCell ref="U55:V55"/>
    <mergeCell ref="S54:T54"/>
    <mergeCell ref="S48:T48"/>
    <mergeCell ref="W52:X52"/>
    <mergeCell ref="AE52:AF52"/>
    <mergeCell ref="AG52:AH52"/>
    <mergeCell ref="Y50:Z50"/>
    <mergeCell ref="AA50:AB50"/>
    <mergeCell ref="W50:X50"/>
    <mergeCell ref="AG49:AH49"/>
    <mergeCell ref="U50:V50"/>
    <mergeCell ref="AE55:AF55"/>
    <mergeCell ref="AE50:AF50"/>
    <mergeCell ref="Y45:Z45"/>
    <mergeCell ref="Q52:R52"/>
    <mergeCell ref="Q41:R41"/>
    <mergeCell ref="S42:T42"/>
    <mergeCell ref="Q49:R49"/>
    <mergeCell ref="Q50:R50"/>
    <mergeCell ref="S55:T55"/>
    <mergeCell ref="U52:V52"/>
    <mergeCell ref="S51:T51"/>
    <mergeCell ref="U51:V51"/>
    <mergeCell ref="Q42:R42"/>
    <mergeCell ref="Q45:R45"/>
    <mergeCell ref="S45:T45"/>
    <mergeCell ref="Q48:R48"/>
    <mergeCell ref="U41:V41"/>
    <mergeCell ref="W41:X41"/>
    <mergeCell ref="W42:X42"/>
    <mergeCell ref="U42:V42"/>
    <mergeCell ref="AI49:AJ49"/>
    <mergeCell ref="Y52:Z52"/>
    <mergeCell ref="AA52:AB52"/>
    <mergeCell ref="AC52:AD52"/>
    <mergeCell ref="AI52:AJ52"/>
    <mergeCell ref="W55:X55"/>
    <mergeCell ref="Y55:Z55"/>
    <mergeCell ref="AA55:AB55"/>
    <mergeCell ref="AC55:AD55"/>
    <mergeCell ref="AE49:AF49"/>
    <mergeCell ref="AC53:AD53"/>
    <mergeCell ref="AE53:AF53"/>
    <mergeCell ref="AG53:AH53"/>
    <mergeCell ref="AI53:AJ53"/>
    <mergeCell ref="AI55:AJ55"/>
    <mergeCell ref="W51:X51"/>
    <mergeCell ref="AI54:AJ54"/>
    <mergeCell ref="AE54:AF54"/>
    <mergeCell ref="AS40:AT40"/>
    <mergeCell ref="AW40:AX40"/>
    <mergeCell ref="A58:T58"/>
    <mergeCell ref="Q56:R56"/>
    <mergeCell ref="AU48:AV48"/>
    <mergeCell ref="AK44:AL44"/>
    <mergeCell ref="AI47:AJ47"/>
    <mergeCell ref="AG50:AH50"/>
    <mergeCell ref="AK47:AL47"/>
    <mergeCell ref="AM47:AN47"/>
    <mergeCell ref="AG51:AH51"/>
    <mergeCell ref="AS47:AT47"/>
    <mergeCell ref="AU47:AV47"/>
    <mergeCell ref="Q53:R53"/>
    <mergeCell ref="S53:T53"/>
    <mergeCell ref="AQ48:AR48"/>
    <mergeCell ref="B53:P53"/>
    <mergeCell ref="Y54:Z54"/>
    <mergeCell ref="AA54:AB54"/>
    <mergeCell ref="AC54:AD54"/>
    <mergeCell ref="U58:V58"/>
    <mergeCell ref="W58:X58"/>
    <mergeCell ref="Y58:Z58"/>
    <mergeCell ref="Q57:R57"/>
    <mergeCell ref="S57:T57"/>
    <mergeCell ref="B54:P54"/>
    <mergeCell ref="B55:P55"/>
    <mergeCell ref="B56:P56"/>
    <mergeCell ref="B57:P57"/>
    <mergeCell ref="W57:X57"/>
    <mergeCell ref="Y57:Z57"/>
    <mergeCell ref="A59:T59"/>
    <mergeCell ref="A60:T60"/>
    <mergeCell ref="U54:V54"/>
    <mergeCell ref="A61:T61"/>
    <mergeCell ref="Q54:R54"/>
    <mergeCell ref="Q55:R55"/>
    <mergeCell ref="A63:T63"/>
    <mergeCell ref="L64:N64"/>
    <mergeCell ref="O64:Q64"/>
    <mergeCell ref="R64:T64"/>
    <mergeCell ref="BD94:BH94"/>
    <mergeCell ref="BD83:BH83"/>
    <mergeCell ref="BD84:BH84"/>
    <mergeCell ref="BD81:BH81"/>
    <mergeCell ref="E87:BC87"/>
    <mergeCell ref="E88:BC88"/>
    <mergeCell ref="A90:D90"/>
    <mergeCell ref="A92:D92"/>
    <mergeCell ref="E89:BC89"/>
    <mergeCell ref="BD92:BH92"/>
    <mergeCell ref="BD82:BH82"/>
    <mergeCell ref="E93:BC93"/>
    <mergeCell ref="A91:D91"/>
    <mergeCell ref="E91:BC91"/>
    <mergeCell ref="BD93:BH93"/>
    <mergeCell ref="A88:D88"/>
    <mergeCell ref="BD89:BH89"/>
    <mergeCell ref="A82:D82"/>
    <mergeCell ref="E85:BC85"/>
    <mergeCell ref="BD85:BH85"/>
    <mergeCell ref="A93:D93"/>
    <mergeCell ref="E92:BC92"/>
    <mergeCell ref="U53:V53"/>
    <mergeCell ref="W53:X53"/>
    <mergeCell ref="Y53:Z53"/>
    <mergeCell ref="AA53:AB53"/>
    <mergeCell ref="U56:V56"/>
    <mergeCell ref="BD75:BH75"/>
    <mergeCell ref="AO54:AP54"/>
    <mergeCell ref="AQ54:AR54"/>
    <mergeCell ref="AG54:AH54"/>
    <mergeCell ref="AG55:AH55"/>
    <mergeCell ref="AK55:AL55"/>
    <mergeCell ref="AM55:AN55"/>
    <mergeCell ref="AO55:AP55"/>
    <mergeCell ref="U57:V57"/>
    <mergeCell ref="BA57:BB57"/>
    <mergeCell ref="AG56:AH56"/>
    <mergeCell ref="W54:X54"/>
    <mergeCell ref="BE61:BH61"/>
    <mergeCell ref="BE60:BH60"/>
    <mergeCell ref="AI99:AQ99"/>
    <mergeCell ref="A100:AC100"/>
    <mergeCell ref="BE54:BH54"/>
    <mergeCell ref="BE55:BH55"/>
    <mergeCell ref="AQ64:BH65"/>
    <mergeCell ref="AU55:AV55"/>
    <mergeCell ref="A73:D73"/>
    <mergeCell ref="E73:BC73"/>
    <mergeCell ref="BD73:BH73"/>
    <mergeCell ref="A76:D76"/>
    <mergeCell ref="E76:BC76"/>
    <mergeCell ref="BD76:BH76"/>
    <mergeCell ref="AY55:AZ55"/>
    <mergeCell ref="BA55:BB55"/>
    <mergeCell ref="BC55:BD55"/>
    <mergeCell ref="AY56:AZ56"/>
    <mergeCell ref="BA56:BB56"/>
    <mergeCell ref="BC56:BD56"/>
    <mergeCell ref="BC57:BD57"/>
    <mergeCell ref="AU56:AV56"/>
    <mergeCell ref="AU57:AV57"/>
    <mergeCell ref="AW57:AX57"/>
    <mergeCell ref="AU58:AV58"/>
    <mergeCell ref="AW58:AX58"/>
    <mergeCell ref="A101:F101"/>
    <mergeCell ref="G101:M101"/>
    <mergeCell ref="G102:I102"/>
    <mergeCell ref="AI102:AO102"/>
    <mergeCell ref="AP102:AY102"/>
    <mergeCell ref="AP103:AR103"/>
    <mergeCell ref="AI103:AO103"/>
    <mergeCell ref="AI100:BH101"/>
    <mergeCell ref="G110:O110"/>
    <mergeCell ref="A111:F111"/>
    <mergeCell ref="G111:I111"/>
    <mergeCell ref="AI111:AO111"/>
    <mergeCell ref="AP111:AV111"/>
    <mergeCell ref="AP112:AR112"/>
    <mergeCell ref="A113:AC114"/>
    <mergeCell ref="A116:AB116"/>
    <mergeCell ref="A104:AC105"/>
    <mergeCell ref="AI105:BH106"/>
    <mergeCell ref="A106:F106"/>
    <mergeCell ref="G106:M106"/>
    <mergeCell ref="G107:I107"/>
    <mergeCell ref="AP107:AY107"/>
    <mergeCell ref="AI108:AO108"/>
    <mergeCell ref="AP108:AR108"/>
    <mergeCell ref="A109:AC109"/>
    <mergeCell ref="AI112:AO112"/>
    <mergeCell ref="A108:F108"/>
    <mergeCell ref="A107:F107"/>
    <mergeCell ref="BE24:BH27"/>
    <mergeCell ref="BE28:BH28"/>
    <mergeCell ref="BE29:BH29"/>
    <mergeCell ref="BE30:BH30"/>
    <mergeCell ref="BE31:BH31"/>
    <mergeCell ref="BE32:BH32"/>
    <mergeCell ref="BE33:BH33"/>
    <mergeCell ref="BE34:BH34"/>
    <mergeCell ref="BE36:BH36"/>
    <mergeCell ref="BE35:BH35"/>
    <mergeCell ref="BE37:BH37"/>
    <mergeCell ref="BE38:BH38"/>
    <mergeCell ref="BE39:BH39"/>
    <mergeCell ref="BE40:BH40"/>
    <mergeCell ref="BE41:BH41"/>
    <mergeCell ref="BE42:BH42"/>
    <mergeCell ref="BE43:BH43"/>
    <mergeCell ref="BE44:BH44"/>
    <mergeCell ref="BE45:BH45"/>
    <mergeCell ref="BE46:BH46"/>
    <mergeCell ref="BE47:BH47"/>
    <mergeCell ref="BE48:BH48"/>
    <mergeCell ref="BE49:BH49"/>
    <mergeCell ref="BE50:BH50"/>
    <mergeCell ref="BE51:BH51"/>
    <mergeCell ref="BE52:BH52"/>
    <mergeCell ref="BE53:BH53"/>
    <mergeCell ref="BE58:BH58"/>
    <mergeCell ref="BE56:BH56"/>
    <mergeCell ref="BE57:BH57"/>
    <mergeCell ref="BC54:BD54"/>
    <mergeCell ref="AQ57:AR57"/>
    <mergeCell ref="AS57:AT57"/>
    <mergeCell ref="AS58:AT58"/>
    <mergeCell ref="A87:D87"/>
    <mergeCell ref="E90:BC90"/>
    <mergeCell ref="BD90:BH90"/>
    <mergeCell ref="A89:D89"/>
    <mergeCell ref="BD87:BH87"/>
    <mergeCell ref="BD88:BH88"/>
    <mergeCell ref="E71:BC71"/>
    <mergeCell ref="BD71:BH71"/>
    <mergeCell ref="A72:D72"/>
    <mergeCell ref="E72:BC72"/>
    <mergeCell ref="BD72:BH72"/>
    <mergeCell ref="A80:D80"/>
    <mergeCell ref="E80:BC80"/>
    <mergeCell ref="A83:D83"/>
    <mergeCell ref="E83:BC83"/>
    <mergeCell ref="A77:D77"/>
    <mergeCell ref="E77:BC77"/>
    <mergeCell ref="A75:D75"/>
    <mergeCell ref="AQ58:AR58"/>
    <mergeCell ref="AY57:AZ57"/>
  </mergeCells>
  <printOptions horizontalCentered="1"/>
  <pageMargins left="0" right="0" top="0" bottom="0" header="0" footer="0"/>
  <pageSetup paperSize="8" scale="29" fitToHeight="0" orientation="portrait" r:id="rId1"/>
  <rowBreaks count="1" manualBreakCount="1">
    <brk id="62" max="59" man="1"/>
  </rowBreaks>
  <colBreaks count="1" manualBreakCount="1">
    <brk id="6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ШАБЛОН_Типовой учебный план</vt:lpstr>
      <vt:lpstr>'ШАБЛОН_Типовой учебный план'!Область_печати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Хмельницкая Е.А.</dc:creator>
  <cp:lastModifiedBy>Михайлова Инна Николаевна</cp:lastModifiedBy>
  <cp:lastPrinted>2021-06-15T07:17:36Z</cp:lastPrinted>
  <dcterms:created xsi:type="dcterms:W3CDTF">2018-11-26T12:23:21Z</dcterms:created>
  <dcterms:modified xsi:type="dcterms:W3CDTF">2021-06-15T07:17:45Z</dcterms:modified>
</cp:coreProperties>
</file>