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21.04.2021)\"/>
    </mc:Choice>
  </mc:AlternateContent>
  <bookViews>
    <workbookView xWindow="0" yWindow="0" windowWidth="17280" windowHeight="6672" tabRatio="584"/>
  </bookViews>
  <sheets>
    <sheet name="Примерный учебный план" sheetId="25" r:id="rId1"/>
  </sheets>
  <definedNames>
    <definedName name="_xlnm.Print_Area" localSheetId="0">'Примерный учебный план'!$A$1:$BI$276</definedName>
  </definedNames>
  <calcPr calcId="152511"/>
</workbook>
</file>

<file path=xl/calcChain.xml><?xml version="1.0" encoding="utf-8"?>
<calcChain xmlns="http://schemas.openxmlformats.org/spreadsheetml/2006/main">
  <c r="BJ109" i="25" l="1"/>
  <c r="BJ60" i="25" l="1"/>
  <c r="BJ101" i="25" l="1"/>
  <c r="AP69" i="25"/>
  <c r="X69" i="25" l="1"/>
  <c r="Z69" i="25"/>
  <c r="AB69" i="25"/>
  <c r="X32" i="25"/>
  <c r="Z32" i="25"/>
  <c r="AG69" i="25" l="1"/>
  <c r="AH69" i="25"/>
  <c r="AI69" i="25"/>
  <c r="AJ69" i="25"/>
  <c r="AK69" i="25"/>
  <c r="AL69" i="25"/>
  <c r="AM69" i="25"/>
  <c r="AN69" i="25"/>
  <c r="AO69" i="25"/>
  <c r="AQ69" i="25"/>
  <c r="AR69" i="25"/>
  <c r="AS69" i="25"/>
  <c r="AT69" i="25"/>
  <c r="AU69" i="25"/>
  <c r="AV69" i="25"/>
  <c r="AW69" i="25"/>
  <c r="AX69" i="25"/>
  <c r="AY69" i="25"/>
  <c r="AZ69" i="25"/>
  <c r="AF69" i="25"/>
  <c r="AG32" i="25"/>
  <c r="AH32" i="25"/>
  <c r="AI32" i="25"/>
  <c r="AJ32" i="25"/>
  <c r="AJ131" i="25" s="1"/>
  <c r="AI132" i="25" s="1"/>
  <c r="AK32" i="25"/>
  <c r="AL32" i="25"/>
  <c r="AM32" i="25"/>
  <c r="AM131" i="25" s="1"/>
  <c r="AL132" i="25" s="1"/>
  <c r="AN32" i="25"/>
  <c r="AN131" i="25" s="1"/>
  <c r="AO32" i="25"/>
  <c r="AP32" i="25"/>
  <c r="AP131" i="25" s="1"/>
  <c r="AO132" i="25" s="1"/>
  <c r="AQ32" i="25"/>
  <c r="AQ131" i="25" s="1"/>
  <c r="AR32" i="25"/>
  <c r="AS32" i="25"/>
  <c r="AT32" i="25"/>
  <c r="AU32" i="25"/>
  <c r="AU131" i="25" s="1"/>
  <c r="AV32" i="25"/>
  <c r="AW32" i="25"/>
  <c r="AX32" i="25"/>
  <c r="AY32" i="25"/>
  <c r="AZ32" i="25"/>
  <c r="AZ131" i="25" s="1"/>
  <c r="AF32" i="25"/>
  <c r="BD95" i="25"/>
  <c r="V95" i="25"/>
  <c r="T95" i="25"/>
  <c r="BD94" i="25"/>
  <c r="V94" i="25"/>
  <c r="T94" i="25"/>
  <c r="BD92" i="25"/>
  <c r="V92" i="25"/>
  <c r="T92" i="25"/>
  <c r="BD91" i="25"/>
  <c r="T91" i="25"/>
  <c r="BD90" i="25"/>
  <c r="V90" i="25"/>
  <c r="T90" i="25"/>
  <c r="BD89" i="25"/>
  <c r="V89" i="25"/>
  <c r="T89" i="25"/>
  <c r="BD87" i="25"/>
  <c r="V87" i="25"/>
  <c r="T87" i="25"/>
  <c r="BD72" i="25"/>
  <c r="V72" i="25"/>
  <c r="T72" i="25"/>
  <c r="BD71" i="25"/>
  <c r="T71" i="25"/>
  <c r="BD54" i="25"/>
  <c r="V54" i="25"/>
  <c r="T54" i="25"/>
  <c r="BD53" i="25"/>
  <c r="V53" i="25"/>
  <c r="T53" i="25"/>
  <c r="BD52" i="25"/>
  <c r="V52" i="25"/>
  <c r="T52" i="25"/>
  <c r="BD56" i="25"/>
  <c r="V56" i="25"/>
  <c r="T56" i="25"/>
  <c r="BD51" i="25"/>
  <c r="V51" i="25"/>
  <c r="T51" i="25"/>
  <c r="BD50" i="25"/>
  <c r="V50" i="25"/>
  <c r="T50" i="25"/>
  <c r="BD48" i="25"/>
  <c r="V48" i="25"/>
  <c r="T48" i="25"/>
  <c r="BD42" i="25"/>
  <c r="V42" i="25"/>
  <c r="T42" i="25"/>
  <c r="AD41" i="25"/>
  <c r="BD40" i="25"/>
  <c r="V40" i="25"/>
  <c r="T40" i="25"/>
  <c r="BD39" i="25"/>
  <c r="V39" i="25"/>
  <c r="T39" i="25"/>
  <c r="AD38" i="25"/>
  <c r="BD37" i="25"/>
  <c r="T37" i="25"/>
  <c r="BD36" i="25"/>
  <c r="T36" i="25"/>
  <c r="BD35" i="25"/>
  <c r="T35" i="25"/>
  <c r="BD34" i="25"/>
  <c r="T34" i="25"/>
  <c r="BD99" i="25"/>
  <c r="V99" i="25"/>
  <c r="T99" i="25"/>
  <c r="BD112" i="25"/>
  <c r="V112" i="25"/>
  <c r="T112" i="25"/>
  <c r="T134" i="25"/>
  <c r="T133" i="25"/>
  <c r="V101" i="25"/>
  <c r="V102" i="25"/>
  <c r="V103" i="25"/>
  <c r="V100" i="25"/>
  <c r="BD57" i="25"/>
  <c r="BD58" i="25"/>
  <c r="BD61" i="25"/>
  <c r="BD60" i="25"/>
  <c r="BD62" i="25"/>
  <c r="BD63" i="25"/>
  <c r="BD64" i="25"/>
  <c r="BD66" i="25"/>
  <c r="BD67" i="25"/>
  <c r="BD68" i="25"/>
  <c r="BD96" i="25"/>
  <c r="BD97" i="25"/>
  <c r="BD100" i="25"/>
  <c r="BD101" i="25"/>
  <c r="BD102" i="25"/>
  <c r="BD103" i="25"/>
  <c r="BD105" i="25"/>
  <c r="BD106" i="25"/>
  <c r="BD108" i="25"/>
  <c r="BD109" i="25"/>
  <c r="BD110" i="25"/>
  <c r="BD118" i="25"/>
  <c r="BD119" i="25"/>
  <c r="BD120" i="25"/>
  <c r="BD121" i="25"/>
  <c r="BD122" i="25"/>
  <c r="BD124" i="25"/>
  <c r="BD125" i="25"/>
  <c r="V106" i="25"/>
  <c r="T106" i="25"/>
  <c r="T67" i="25"/>
  <c r="T68" i="25"/>
  <c r="T66" i="25"/>
  <c r="V67" i="25"/>
  <c r="V68" i="25"/>
  <c r="V66" i="25"/>
  <c r="V61" i="25"/>
  <c r="V60" i="25"/>
  <c r="V63" i="25"/>
  <c r="V64" i="25"/>
  <c r="V62" i="25"/>
  <c r="AB65" i="25"/>
  <c r="AB32" i="25" s="1"/>
  <c r="T57" i="25"/>
  <c r="T58" i="25"/>
  <c r="T61" i="25"/>
  <c r="T60" i="25"/>
  <c r="T62" i="25"/>
  <c r="T63" i="25"/>
  <c r="T64" i="25"/>
  <c r="T96" i="25"/>
  <c r="T97" i="25"/>
  <c r="T100" i="25"/>
  <c r="T101" i="25"/>
  <c r="T102" i="25"/>
  <c r="T103" i="25"/>
  <c r="T105" i="25"/>
  <c r="T108" i="25"/>
  <c r="T109" i="25"/>
  <c r="T110" i="25"/>
  <c r="T118" i="25"/>
  <c r="T119" i="25"/>
  <c r="T120" i="25"/>
  <c r="T121" i="25"/>
  <c r="T122" i="25"/>
  <c r="T124" i="25"/>
  <c r="T125" i="25"/>
  <c r="V57" i="25"/>
  <c r="V58" i="25"/>
  <c r="V96" i="25"/>
  <c r="V97" i="25"/>
  <c r="V105" i="25"/>
  <c r="V108" i="25"/>
  <c r="V110" i="25"/>
  <c r="V118" i="25"/>
  <c r="V119" i="25"/>
  <c r="V120" i="25"/>
  <c r="V121" i="25"/>
  <c r="V122" i="25"/>
  <c r="V124" i="25"/>
  <c r="V125" i="25"/>
  <c r="BD65" i="25"/>
  <c r="BD98" i="25"/>
  <c r="BD104" i="25"/>
  <c r="BD107" i="25"/>
  <c r="BD111" i="25"/>
  <c r="BD123" i="25"/>
  <c r="BD59" i="25"/>
  <c r="AD59" i="25"/>
  <c r="AD65" i="25"/>
  <c r="T136" i="25"/>
  <c r="T135" i="25"/>
  <c r="AD69" i="25"/>
  <c r="AH131" i="25"/>
  <c r="AP140" i="25"/>
  <c r="AC140" i="25"/>
  <c r="N140" i="25"/>
  <c r="AY131" i="25"/>
  <c r="AX132" i="25" s="1"/>
  <c r="AL131" i="25"/>
  <c r="BC20" i="25"/>
  <c r="BD20" i="25"/>
  <c r="BE20" i="25"/>
  <c r="BF20" i="25"/>
  <c r="BG20" i="25"/>
  <c r="BH20" i="25"/>
  <c r="BB17" i="25"/>
  <c r="BI17" i="25" s="1"/>
  <c r="BB18" i="25"/>
  <c r="BI18" i="25" s="1"/>
  <c r="BB19" i="25"/>
  <c r="BI19" i="25" s="1"/>
  <c r="BB16" i="25"/>
  <c r="BI16" i="25" s="1"/>
  <c r="AI131" i="25" l="1"/>
  <c r="V69" i="25"/>
  <c r="T69" i="25"/>
  <c r="AX131" i="25"/>
  <c r="AV131" i="25"/>
  <c r="AU132" i="25" s="1"/>
  <c r="V32" i="25"/>
  <c r="T32" i="25"/>
  <c r="AD32" i="25"/>
  <c r="AD131" i="25" s="1"/>
  <c r="AK131" i="25"/>
  <c r="AS131" i="25"/>
  <c r="AR132" i="25" s="1"/>
  <c r="AO131" i="25"/>
  <c r="AG131" i="25"/>
  <c r="AF132" i="25" s="1"/>
  <c r="AW131" i="25"/>
  <c r="AT131" i="25"/>
  <c r="AR131" i="25"/>
  <c r="AB131" i="25"/>
  <c r="BD69" i="25"/>
  <c r="BI20" i="25"/>
  <c r="BB20" i="25"/>
  <c r="AF131" i="25"/>
  <c r="Z131" i="25"/>
  <c r="BD32" i="25"/>
  <c r="X131" i="25" l="1"/>
  <c r="V131" i="25"/>
  <c r="BD131" i="25"/>
  <c r="BF32" i="25"/>
  <c r="T131" i="25" l="1"/>
  <c r="BF69" i="25" s="1"/>
</calcChain>
</file>

<file path=xl/sharedStrings.xml><?xml version="1.0" encoding="utf-8"?>
<sst xmlns="http://schemas.openxmlformats.org/spreadsheetml/2006/main" count="944" uniqueCount="475">
  <si>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</si>
  <si>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</si>
  <si>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</si>
  <si>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</si>
  <si>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</si>
  <si>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</si>
  <si>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</si>
  <si>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</si>
  <si>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</si>
  <si>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</si>
  <si>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</si>
  <si>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</si>
  <si>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</si>
  <si>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</si>
  <si>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</si>
  <si>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</si>
  <si>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</si>
  <si>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</si>
  <si>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</si>
  <si>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</si>
  <si>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</si>
  <si>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</si>
  <si>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</si>
  <si>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</si>
  <si>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</si>
  <si>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</si>
  <si>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</si>
  <si>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</si>
  <si>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</si>
  <si>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</si>
  <si>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</si>
  <si>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</si>
  <si>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</si>
  <si>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</si>
  <si>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</si>
  <si>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</si>
  <si>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</si>
  <si>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</si>
  <si>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</si>
  <si>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</si>
  <si>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</si>
  <si>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</si>
  <si>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</si>
  <si>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</si>
  <si>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</si>
  <si>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</si>
  <si>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</si>
  <si>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</si>
  <si>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</si>
  <si>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</si>
  <si>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</si>
  <si>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</si>
  <si>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</si>
  <si>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</si>
  <si>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</si>
  <si>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</si>
  <si>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</si>
  <si>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</si>
  <si>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</si>
  <si>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</si>
  <si>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</si>
  <si>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</si>
  <si>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</si>
  <si>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</si>
  <si>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</si>
  <si>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</si>
  <si>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</si>
  <si>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</si>
  <si>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</si>
  <si>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</si>
  <si>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</si>
  <si>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</si>
  <si>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</si>
  <si>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</si>
  <si>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</si>
  <si>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</si>
  <si>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</si>
  <si>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</si>
  <si>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</si>
  <si>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</si>
  <si>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</si>
  <si>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</si>
  <si>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</si>
  <si>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</si>
  <si>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</si>
  <si>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</si>
  <si>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</si>
  <si>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</si>
  <si>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</si>
  <si>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</si>
  <si>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</si>
  <si>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</si>
  <si>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</si>
  <si>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</si>
  <si>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</si>
  <si>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</si>
  <si>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</si>
  <si>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</si>
  <si>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</si>
  <si>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</si>
  <si>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</si>
  <si>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</si>
  <si>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</si>
  <si>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</si>
  <si>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</si>
  <si>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</si>
  <si>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</si>
  <si>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</si>
  <si>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</si>
  <si>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</si>
  <si>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</si>
  <si>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</si>
  <si>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</si>
  <si>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</si>
  <si>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</si>
  <si>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</si>
  <si>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</si>
  <si>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</si>
  <si>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</si>
  <si>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</si>
  <si>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</si>
  <si>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</si>
  <si>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</si>
  <si>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</si>
  <si>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</si>
  <si>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</si>
  <si>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</si>
  <si>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</si>
  <si>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</si>
  <si>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</si>
  <si>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БПК-3</t>
  </si>
  <si>
    <t>БПК-4</t>
  </si>
  <si>
    <t>1.4.2</t>
  </si>
  <si>
    <t>БПК-5</t>
  </si>
  <si>
    <t>БПК-6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</si>
  <si>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</si>
  <si>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</si>
  <si>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</si>
  <si>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</si>
  <si>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</si>
  <si>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</si>
  <si>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</si>
  <si>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</si>
  <si>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</si>
  <si>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</si>
  <si>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</si>
  <si>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</si>
  <si>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</si>
  <si>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</si>
  <si>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</si>
  <si>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</si>
  <si>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</si>
  <si>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</si>
  <si>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</si>
  <si>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 xml:space="preserve">8 
семестр
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</si>
  <si>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</si>
  <si>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</si>
  <si>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</si>
  <si>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</si>
  <si>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</si>
  <si>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</si>
  <si>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</si>
  <si>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</si>
  <si>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Начальник Главного управления профессионального образования Министерства образования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</si>
  <si>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</si>
  <si>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</si>
  <si>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</si>
  <si>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</si>
  <si>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</si>
  <si>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</si>
  <si>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</si>
  <si>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</si>
  <si>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</si>
  <si>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</si>
  <si>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</si>
  <si>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</si>
  <si>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</si>
  <si>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</si>
  <si>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</si>
  <si>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</si>
  <si>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</si>
  <si>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</si>
  <si>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</si>
  <si>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</si>
  <si>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</si>
  <si>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</si>
  <si>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</si>
  <si>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</si>
  <si>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Направление специальности:</t>
  </si>
  <si>
    <t>7 семестр,
17 недель</t>
  </si>
  <si>
    <t>1.1.4</t>
  </si>
  <si>
    <t>Теория электрических цепей</t>
  </si>
  <si>
    <t>2.3</t>
  </si>
  <si>
    <t>2.3.1</t>
  </si>
  <si>
    <t>2.3.2</t>
  </si>
  <si>
    <t>2.4</t>
  </si>
  <si>
    <t>Химия</t>
  </si>
  <si>
    <t>Модуль «Метрология»</t>
  </si>
  <si>
    <t>Теоретическая метрология</t>
  </si>
  <si>
    <t>2.6</t>
  </si>
  <si>
    <t>Техническое нормирование и стандартизация</t>
  </si>
  <si>
    <t>Оценка соответствия объектов техническим требованиям</t>
  </si>
  <si>
    <t>СК-7</t>
  </si>
  <si>
    <t>2.7</t>
  </si>
  <si>
    <t>Модуль «Менеджмент качества»</t>
  </si>
  <si>
    <t>2.7.1</t>
  </si>
  <si>
    <t>Системы менеджмента качества в инфокоммуникациях</t>
  </si>
  <si>
    <t>СК-8</t>
  </si>
  <si>
    <t>2.7.2</t>
  </si>
  <si>
    <t>2.8</t>
  </si>
  <si>
    <t>2.8.1</t>
  </si>
  <si>
    <t>Методы и средства измерений в инфокоммуникациях</t>
  </si>
  <si>
    <t>СК-11</t>
  </si>
  <si>
    <t>2.8.2</t>
  </si>
  <si>
    <t>Контроль параметров систем и сетей инфокоммуникаций</t>
  </si>
  <si>
    <t>СК-12</t>
  </si>
  <si>
    <t>Поверка и калибровка средств измерений</t>
  </si>
  <si>
    <t>СК-13</t>
  </si>
  <si>
    <t>СК-14</t>
  </si>
  <si>
    <t>2.9</t>
  </si>
  <si>
    <t>2.9.1</t>
  </si>
  <si>
    <t>СК-15</t>
  </si>
  <si>
    <t>2.9.2</t>
  </si>
  <si>
    <t>Программное обеспечение средств измерений/Моделирование средств измерений</t>
  </si>
  <si>
    <t>Инженер по инфокоммуникационным системам. Инженер по стандартизации, сертификации и контролю параметров инфокоммуникационных систем</t>
  </si>
  <si>
    <t>СК-9</t>
  </si>
  <si>
    <t>СК-10</t>
  </si>
  <si>
    <t>СК-16</t>
  </si>
  <si>
    <t>СК-17</t>
  </si>
  <si>
    <t>1.8</t>
  </si>
  <si>
    <t>Объектно-ориентированное программирование</t>
  </si>
  <si>
    <t>1.9</t>
  </si>
  <si>
    <t>Прикладная электродинамика</t>
  </si>
  <si>
    <t>Основы построения инфокоммуникационных систем</t>
  </si>
  <si>
    <t>2.10</t>
  </si>
  <si>
    <t>2.10.1</t>
  </si>
  <si>
    <t>2.10.2</t>
  </si>
  <si>
    <t>Устройства обработки измерительных сигналов</t>
  </si>
  <si>
    <t>Преобразователи измерительной информации</t>
  </si>
  <si>
    <t>БПК-7</t>
  </si>
  <si>
    <t>БПК-8</t>
  </si>
  <si>
    <t>БПК-9</t>
  </si>
  <si>
    <t>БПК-10</t>
  </si>
  <si>
    <t>1-45 01 02-01 Инфокоммуникационные системы (стандартизация, сертификация и контроль параметров)</t>
  </si>
  <si>
    <t>Управление инновационными проектами / Политические  институты и процессы в информационном обществе</t>
  </si>
  <si>
    <t>Основы информационной безопасности</t>
  </si>
  <si>
    <t>Логика</t>
  </si>
  <si>
    <t>Прикладная метрология</t>
  </si>
  <si>
    <t>1.10</t>
  </si>
  <si>
    <t>Электропитание объектов и устройств инфокоммуникаций</t>
  </si>
  <si>
    <t xml:space="preserve">       </t>
  </si>
  <si>
    <t>Белорусский язык (профессиональная лексика)</t>
  </si>
  <si>
    <t>Модуль «Математика»</t>
  </si>
  <si>
    <t>1.3.1</t>
  </si>
  <si>
    <t xml:space="preserve">Линейная алгебра и аналитическая геометрия </t>
  </si>
  <si>
    <t>1.3.2</t>
  </si>
  <si>
    <t>Математический анализ</t>
  </si>
  <si>
    <t>УК-7</t>
  </si>
  <si>
    <t xml:space="preserve">Основы машинного обучения </t>
  </si>
  <si>
    <t>УК-8</t>
  </si>
  <si>
    <t>УК-9</t>
  </si>
  <si>
    <t>УК-10</t>
  </si>
  <si>
    <t>Введение в базы данных</t>
  </si>
  <si>
    <t>Теория обработки информации</t>
  </si>
  <si>
    <t>Функциональные устройства обработки информации</t>
  </si>
  <si>
    <t>Микропроцессорные устройства и системы</t>
  </si>
  <si>
    <t>БПК-11</t>
  </si>
  <si>
    <t>Применять программные средства разработки и отладки программного обеспечения микропроцессорных систем</t>
  </si>
  <si>
    <t>Основы теории кодирования</t>
  </si>
  <si>
    <t>УК-11</t>
  </si>
  <si>
    <t>УК-12</t>
  </si>
  <si>
    <t>УК-13</t>
  </si>
  <si>
    <t>УК-14</t>
  </si>
  <si>
    <t>Средства измерений микроволнового диапазона/Средства измерения оптического диапазона</t>
  </si>
  <si>
    <t>Автоматизация метрологических работ/Операционные системы</t>
  </si>
  <si>
    <t>СК-19</t>
  </si>
  <si>
    <t>СК-18</t>
  </si>
  <si>
    <t>Модуль «Дополнительные главы математики»</t>
  </si>
  <si>
    <t>Основы бизнеса и права в сфере инфокоммуникационных технологий</t>
  </si>
  <si>
    <t>Основы измерений и контроля параметров инфокоммуникационных систем</t>
  </si>
  <si>
    <t>2.1.3</t>
  </si>
  <si>
    <t>2.2</t>
  </si>
  <si>
    <t>Модуль «Общеинженерная подготовка»</t>
  </si>
  <si>
    <t>Метрология, стандартизация и сертификация (в инфокоммуникациях)</t>
  </si>
  <si>
    <t xml:space="preserve">Электронные приборы </t>
  </si>
  <si>
    <t>Определять параметры поиска и хранения мультимедийных данных, осуществлять логическое и физическое проектирование баз данных, администрировать системы управления базами данных</t>
  </si>
  <si>
    <t>Рассчитывать параметры помехоустойчивых кодов, разрабатывать схемы помехоустойчивых кодеков</t>
  </si>
  <si>
    <t>Работать в команде, толерантно воспринимать социальные, этнические, конфессиональные, культурные и иные различия</t>
  </si>
  <si>
    <t xml:space="preserve">Выявлять факторы и механизмы исторического развития, определять общественное значение исторических событий 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</si>
  <si>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</si>
  <si>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Применять современные методологии, программные средства для построения и анализа моделей процессов, данных, объектов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</si>
  <si>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</si>
  <si>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</si>
  <si>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УК-15</t>
  </si>
  <si>
    <t>Обладать навыками  саморазвития и совершенствования в профессиональной деятельности</t>
  </si>
  <si>
    <t>УК-16</t>
  </si>
  <si>
    <t>Проявлять инициативу и адаптироваться к изменениям в профессиональной деятельности</t>
  </si>
  <si>
    <t>3.2</t>
  </si>
  <si>
    <t>Коррупция и ее общественная опасность</t>
  </si>
  <si>
    <t>/1</t>
  </si>
  <si>
    <t>СК-28</t>
  </si>
  <si>
    <t>/1-6</t>
  </si>
  <si>
    <t>СК-20</t>
  </si>
  <si>
    <t>СК-21</t>
  </si>
  <si>
    <t>СК-22</t>
  </si>
  <si>
    <t>СК-29</t>
  </si>
  <si>
    <t>СК-23</t>
  </si>
  <si>
    <t>СК-24</t>
  </si>
  <si>
    <t>СК-25</t>
  </si>
  <si>
    <t>СК-26</t>
  </si>
  <si>
    <t>СК-27</t>
  </si>
  <si>
    <t>Обеспечивать безопасность информации с учетом способов ее представления и модели нарушителя</t>
  </si>
  <si>
    <t>СК-30</t>
  </si>
  <si>
    <t>Курсовой проект по учебной дисциплине «Основы теории кодирования»</t>
  </si>
  <si>
    <t>Курсовая работа по учебной дисциплине «Поверка и калибровка средств измерений»</t>
  </si>
  <si>
    <t>Квалиметрия и системный анализ/ Методы оценки качества продукции и процессов</t>
  </si>
  <si>
    <t>Курсовая работа по учебной дисциплине: «Квалиметрия и системный анализ»/«Методы оценки качества продукции и процессов»</t>
  </si>
  <si>
    <t>Модуль «Теоретические основы инфокоммуникаций»</t>
  </si>
  <si>
    <t>Разработан в качестве примера реализации образовательного стандарта по специальности 1-45 01 02 «Инфокоммуникационные системы (по направлениям)».</t>
  </si>
  <si>
    <t>Председатель НМС по системам и сетям инфокоммуникаций</t>
  </si>
  <si>
    <t>В.Ю.Цветков</t>
  </si>
  <si>
    <t>Протокол №   ____    от      _________ 2021</t>
  </si>
  <si>
    <t>1-45 01 02 Инфокоммуникационные системы (по направлениям)</t>
  </si>
  <si>
    <t>Модуль «Стандартизация и оценка соответствия»</t>
  </si>
  <si>
    <t>Рассчитывать параметры функциональных устройств обработки информации</t>
  </si>
  <si>
    <t>УК-4,9,11</t>
  </si>
  <si>
    <t>УК-4,7</t>
  </si>
  <si>
    <t>УК-12, БПК-1</t>
  </si>
  <si>
    <t>УК-12, БПК-2</t>
  </si>
  <si>
    <t>УК-12, БПК-3</t>
  </si>
  <si>
    <t>УК-12, БПК-4</t>
  </si>
  <si>
    <t>1.1.2, 2.1.3</t>
  </si>
  <si>
    <t>Владеть навыками творческого аналитического мышления</t>
  </si>
  <si>
    <t>Использовать формы, приемы, методы и законы интеллектуальной познавательной деятельности в профессиональной сфере</t>
  </si>
  <si>
    <t xml:space="preserve"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 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</si>
  <si>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</si>
  <si>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</si>
  <si>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</si>
  <si>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Основы компьютерной графики</t>
  </si>
  <si>
    <t>БПК-12</t>
  </si>
  <si>
    <t>БПК-13</t>
  </si>
  <si>
    <t>БПК-14</t>
  </si>
  <si>
    <t>БПК-15</t>
  </si>
  <si>
    <t>БПК-16</t>
  </si>
  <si>
    <t>БПК-17</t>
  </si>
  <si>
    <t>Получать, хранить и обрабатывать графическую информацию с помощью программных средств компьютерной графики, ориентированных на современные информационные технологии</t>
  </si>
  <si>
    <t>Оформлять  объекты интеллектуальной собственности, вводить их в гражданский оборот</t>
  </si>
  <si>
    <t>2.5</t>
  </si>
  <si>
    <t>Выбирать и применять средства измерений для контроля параметров инфокоммуникационных систем</t>
  </si>
  <si>
    <t>Нормативное  правовое обеспечение контроля параметров инфокоммуникационных систем</t>
  </si>
  <si>
    <t>Разрабатывать, внедрять и оценивать системы менеджмента качества в соответствии с рекомендациями международных стандартов</t>
  </si>
  <si>
    <t>СК-20/СК21</t>
  </si>
  <si>
    <t>СК-25/СК-26</t>
  </si>
  <si>
    <t>СК-27/СК-28</t>
  </si>
  <si>
    <t xml:space="preserve">Выбирать и применять методы, средства и методики поверки и калибровки радиоэлектронных средств измерений </t>
  </si>
  <si>
    <t>Компонент учреждения высшего образования</t>
  </si>
  <si>
    <t>Модуль «Программно-техническое обеспечение измерений»</t>
  </si>
  <si>
    <t>СК-29/СК-30</t>
  </si>
  <si>
    <t>История</t>
  </si>
  <si>
    <t>Политология</t>
  </si>
  <si>
    <t>Философия</t>
  </si>
  <si>
    <t>Экономика</t>
  </si>
  <si>
    <t>Решать  прикладные задачи по контролю параметров инфокоммуникационных систем</t>
  </si>
  <si>
    <t>Проводить измерения, оценивать и контролировать параметры и характеристики инфокоммуникационных устройств, систем и сетей</t>
  </si>
  <si>
    <t>Настраивать операционные системы семейства Windows и Unix</t>
  </si>
  <si>
    <t>Ознакомительная</t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</si>
  <si>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</si>
  <si>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</si>
  <si>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</si>
  <si>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r>
      <rPr>
        <u/>
        <sz val="24"/>
        <color indexed="8"/>
        <rFont val="Times New Roman"/>
        <family val="1"/>
        <charset val="204"/>
      </rPr>
      <t>26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</si>
  <si>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>23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</si>
  <si>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>30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</si>
  <si>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</si>
  <si>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</si>
  <si>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</si>
  <si>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t>Модуль «Основы программной инженерии»</t>
  </si>
  <si>
    <t>Модуль «Устройства систем инфокоммуникаций»</t>
  </si>
  <si>
    <t>1.8.1</t>
  </si>
  <si>
    <t>1.8.2</t>
  </si>
  <si>
    <t>1.8.3</t>
  </si>
  <si>
    <t>/118</t>
  </si>
  <si>
    <t>/90</t>
  </si>
  <si>
    <t>/26</t>
  </si>
  <si>
    <t>/54</t>
  </si>
  <si>
    <t>Безопасность жизнедеятельности человека</t>
  </si>
  <si>
    <t>1.2.1, 1.2.2</t>
  </si>
  <si>
    <t>1.1.1, 2.1.2</t>
  </si>
  <si>
    <t xml:space="preserve"> 4.1</t>
  </si>
  <si>
    <t>1.9.1</t>
  </si>
  <si>
    <t>1.9.3</t>
  </si>
  <si>
    <t>1.9.2</t>
  </si>
  <si>
    <t>1.9.4</t>
  </si>
  <si>
    <t>УК-1,5,6</t>
  </si>
  <si>
    <t>1.10.1</t>
  </si>
  <si>
    <t>1.10.2</t>
  </si>
  <si>
    <t>1.10.3</t>
  </si>
  <si>
    <t>УК-17</t>
  </si>
  <si>
    <t>Анализировать современные политические процессы, определять уровень и степень интеграции политических институтов в жизнь информационного общества</t>
  </si>
  <si>
    <t>УК-4,СК-1/                       УК-4,7,17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</si>
  <si>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</si>
  <si>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r>
      <t>Основы управления интеллектуальной собственностью</t>
    </r>
    <r>
      <rPr>
        <vertAlign val="superscript"/>
        <sz val="24"/>
        <color indexed="8"/>
        <rFont val="Times New Roman"/>
        <family val="1"/>
        <charset val="204"/>
      </rPr>
      <t>1</t>
    </r>
  </si>
  <si>
    <t>2.6.1</t>
  </si>
  <si>
    <t>2.6.2</t>
  </si>
  <si>
    <t>2.6.3</t>
  </si>
  <si>
    <t>2.6.4</t>
  </si>
  <si>
    <t>2.6.5</t>
  </si>
  <si>
    <t>2.9.3</t>
  </si>
  <si>
    <t>2.9.4</t>
  </si>
  <si>
    <t>2.9.5</t>
  </si>
  <si>
    <t>1.9.4, 2.8.2, 2.9.4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</si>
  <si>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</si>
  <si>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</si>
  <si>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Анализировать государственные и общественные институты белорусского этноса в контексте развития европейской цивилизации</t>
  </si>
  <si>
    <t>Анализировать влияние развития философской мысли на современную науку и технику</t>
  </si>
  <si>
    <t xml:space="preserve">Применять основные понятия и законы физики для изучения физических явлений и процессов </t>
  </si>
  <si>
    <t>1.3.1, 1.3.2, 1.4.1, 1.4.2</t>
  </si>
  <si>
    <t>Применять методы и способы контроля параметров, стандартизации и сертификации средств и систем инфокоммуникаций</t>
  </si>
  <si>
    <t>Осуществлять расчёт электрических цепей, составлять и анализировать схемы замещения электротехнических устройств для решения инженерных задач</t>
  </si>
  <si>
    <t>Анализировать вещества, их свойства, строение и превращения, происходящие в результате химических реакций, рассчитывать результаты химических реакций в соответствии с законами химии</t>
  </si>
  <si>
    <t xml:space="preserve">Применять методы преобразования и оптимальной обработки сигналов в измерительных приборах </t>
  </si>
  <si>
    <t>Защита дипломного проекта (дипломной работы) в ГЭК</t>
  </si>
  <si>
    <t>Анализировать основные параметры информации, ее свойства и способы представления</t>
  </si>
  <si>
    <t>Контролировать основные параметры систем инфокоммуникаций, оценивать погрешности их измерений</t>
  </si>
  <si>
    <t>Обеспечивать техническое нормирование и стандартизацию в области инфокоммуникаций</t>
  </si>
  <si>
    <t>Оценивать и анализировать показатели качества технических средств передачи информации</t>
  </si>
  <si>
    <t>Применять средства измерений микроволнового диапазона длин волн для контроля параметров инфокоммуникаций</t>
  </si>
  <si>
    <t>Применять средства измерений оптического диапазона длин волн для контроля параметров инфокоммуникаций</t>
  </si>
  <si>
    <t>Моделировать и разрабатывать средства измерений для их использования в инфокоммуникациях</t>
  </si>
  <si>
    <t>1.1.1, 1.1.2, 1.1.3,  1.1.4, 2.1.2, 2.1.3</t>
  </si>
  <si>
    <t xml:space="preserve">УК-4,14/                   УК-4,9,15       </t>
  </si>
  <si>
    <t>УК-4,8</t>
  </si>
  <si>
    <t>УК-4,10</t>
  </si>
  <si>
    <t>Применять основные  методы алгоритмизации, способы и средства получения, хранения, обработки информации при решении профессиональных задач</t>
  </si>
  <si>
    <t>УК-2, БПК-8</t>
  </si>
  <si>
    <t>Продолжение типового учебного плана по направлению специальности 1-45 01 02-01 «Инфокоммуникационные системы (стандартизация, сертификация и контроль параметров)».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</si>
  <si>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(направлению специальности)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</si>
  <si>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t>Модуль «Социально-гуманитарные дисциплины 1»</t>
  </si>
  <si>
    <t>Модуль «Социально-гуманитарные                   дисциплины 2»</t>
  </si>
  <si>
    <t>Название модуля, 
учебной дисциплины,                                         курсового проекта (курсовой работы)</t>
  </si>
  <si>
    <t>Теория электрической связи</t>
  </si>
  <si>
    <t>Оценивать параметры каналов электрической связи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</si>
  <si>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</si>
  <si>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</si>
  <si>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</si>
  <si>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>Осуществлять расчет параметров устройств электропитания, определять оптимальные режимы их работы</t>
  </si>
  <si>
    <t>Рассчитывать параметры и характеристики электронных приборов, проводить экспериментальные исследования их режимов работ</t>
  </si>
  <si>
    <t>Проектировать современные радиоэлектронные средства измерений с учетом заданных метрологических характеристик и области их применения</t>
  </si>
  <si>
    <t>Проводить основные экономические и финансовые расчеты, определять цели и пути развития бизнеса и организаций сферы инфокоммуникационных технологий в соответствии с нормативными правовыми актами Республики Беларусь, регулирующими экономическую и хозяйственную деятельность</t>
  </si>
  <si>
    <t>Первый заместитель Министра</t>
  </si>
  <si>
    <t>Начальник Главного управления профессионального образования                                                                     Министерства образования Республики Беларусь</t>
  </si>
  <si>
    <t>Проректор по научно-методической работе Государственного учреждения образования                                            «Республиканский институт высшей школы»</t>
  </si>
  <si>
    <t>И.Н.Михайлова</t>
  </si>
  <si>
    <t>Схемотехнический модуль</t>
  </si>
  <si>
    <t>Проректор по научно-методической работе Государственного учреждения образования                                                   «Республиканский институт высшей школы»</t>
  </si>
  <si>
    <t>Применять методы математического моделирования и расчета электромагнитных полей</t>
  </si>
  <si>
    <t>Разрабатывать программное обеспечение для средств измерений</t>
  </si>
  <si>
    <t>Применять методики проведения измерений для контроля параметров объектов инфокоммуникационных систем</t>
  </si>
  <si>
    <t>Выбирать измерительные преобразователи для их применения в измерительных устройствах и системах</t>
  </si>
  <si>
    <t>Применять методы и способы оценки качества продукции</t>
  </si>
  <si>
    <t>Выбирать и применять методы  автоматизации метрологических работ для повышения точности измерений</t>
  </si>
  <si>
    <t>Проректор по научно-методической работе Государственного учреждения образования                                     «Республиканский институт высшей школы»</t>
  </si>
  <si>
    <t>Применять различные способы оценки соответвия характеристик объектов инфокоммуникаций установленным требованиям и нормам</t>
  </si>
  <si>
    <t>Квалификация:</t>
  </si>
  <si>
    <t xml:space="preserve">Применять знания основных нормативных правовых актов в сфере противодействия коррупции,  вырабатывать и реализовывать меры по ее предупреждению </t>
  </si>
  <si>
    <t>Разрабатывать программные средства инфокоммуникаций с использованием языка программирования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</si>
  <si>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</si>
  <si>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 xml:space="preserve">Применять принципы построения инфокоммуникационных систем с учетом заданных параметров и ее назначения </t>
  </si>
  <si>
    <t>Модуль «Измерения в системах инфокоммуникаций»</t>
  </si>
  <si>
    <t>УТВЕРЖДЕНО</t>
  </si>
  <si>
    <t>Первым заместителем</t>
  </si>
  <si>
    <t>И.А.Старовойтовой</t>
  </si>
  <si>
    <t xml:space="preserve">               </t>
  </si>
  <si>
    <r>
      <t xml:space="preserve">Регистрационный № </t>
    </r>
    <r>
      <rPr>
        <b/>
        <sz val="24"/>
        <color indexed="8"/>
        <rFont val="Times New Roman"/>
        <family val="1"/>
        <charset val="204"/>
      </rPr>
      <t>I 45-1-002/пр-тип.</t>
    </r>
  </si>
  <si>
    <r>
      <t>Регистрационный №</t>
    </r>
    <r>
      <rPr>
        <b/>
        <sz val="28"/>
        <rFont val="Times New Roman"/>
        <family val="1"/>
        <charset val="204"/>
      </rPr>
      <t xml:space="preserve"> I 45-1-002/пр-тип.</t>
    </r>
  </si>
  <si>
    <r>
      <t xml:space="preserve">Регистрационный № </t>
    </r>
    <r>
      <rPr>
        <b/>
        <sz val="28"/>
        <rFont val="Times New Roman"/>
        <family val="1"/>
        <charset val="204"/>
      </rPr>
      <t>I 45-1-002/пр-тип.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</si>
</sst>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indexed="9"/>
      <name val="Times New Roman"/>
      <family val="1"/>
      <charset val="204"/>
    </font>
    <font>
      <sz val="28"/>
      <color indexed="9"/>
      <name val="Arial Cyr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24"/>
      <color indexed="9"/>
      <name val="Times New Roman"/>
      <family val="1"/>
      <charset val="204"/>
    </font>
    <font>
      <sz val="24"/>
      <color indexed="9"/>
      <name val="Arial Cyr"/>
      <charset val="204"/>
    </font>
    <font>
      <sz val="16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26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sz val="26"/>
      <name val="Arial Cyr"/>
      <charset val="204"/>
    </font>
    <font>
      <sz val="26"/>
      <color indexed="9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i/>
      <sz val="18"/>
      <color indexed="60"/>
      <name val="Times New Roman"/>
      <family val="1"/>
      <charset val="204"/>
    </font>
    <font>
      <sz val="18"/>
      <color indexed="60"/>
      <name val="Times New Roman"/>
      <family val="1"/>
      <charset val="204"/>
    </font>
    <font>
      <sz val="8"/>
      <name val="Arial Cyr"/>
      <charset val="204"/>
    </font>
    <font>
      <sz val="28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4"/>
      <color indexed="9"/>
      <name val="Times New Roman"/>
      <family val="1"/>
      <charset val="204"/>
    </font>
    <font>
      <vertAlign val="superscript"/>
      <sz val="24"/>
      <color indexed="8"/>
      <name val="Times New Roman"/>
      <family val="1"/>
      <charset val="204"/>
    </font>
    <font>
      <sz val="24"/>
      <color indexed="12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b/>
      <sz val="23"/>
      <color indexed="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8"/>
      <color theme="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84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 applyAlignment="1">
      <alignment vertical="top"/>
    </xf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0" fillId="0" borderId="0" xfId="0" applyFont="1" applyFill="1"/>
    <xf numFmtId="0" fontId="12" fillId="0" borderId="0" xfId="1" applyFont="1" applyFill="1" applyBorder="1"/>
    <xf numFmtId="0" fontId="12" fillId="0" borderId="0" xfId="0" applyFont="1" applyFill="1"/>
    <xf numFmtId="49" fontId="10" fillId="0" borderId="0" xfId="0" applyNumberFormat="1" applyFont="1" applyFill="1"/>
    <xf numFmtId="49" fontId="9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49" fontId="13" fillId="0" borderId="0" xfId="0" applyNumberFormat="1" applyFont="1" applyFill="1"/>
    <xf numFmtId="49" fontId="13" fillId="0" borderId="1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49" fontId="14" fillId="0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9" fillId="2" borderId="0" xfId="0" applyFont="1" applyFill="1"/>
    <xf numFmtId="0" fontId="9" fillId="0" borderId="0" xfId="0" applyFont="1" applyFill="1" applyBorder="1"/>
    <xf numFmtId="0" fontId="16" fillId="0" borderId="0" xfId="0" applyFont="1" applyFill="1" applyBorder="1"/>
    <xf numFmtId="0" fontId="7" fillId="0" borderId="0" xfId="0" applyFont="1" applyFill="1" applyBorder="1"/>
    <xf numFmtId="0" fontId="17" fillId="0" borderId="0" xfId="0" applyFont="1" applyFill="1"/>
    <xf numFmtId="0" fontId="17" fillId="0" borderId="0" xfId="0" applyFont="1" applyFill="1" applyBorder="1"/>
    <xf numFmtId="49" fontId="19" fillId="0" borderId="0" xfId="0" applyNumberFormat="1" applyFont="1" applyFill="1" applyBorder="1" applyAlignment="1">
      <alignment wrapText="1"/>
    </xf>
    <xf numFmtId="0" fontId="20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5" fillId="0" borderId="0" xfId="0" applyFont="1" applyFill="1"/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28" fillId="0" borderId="0" xfId="0" applyFont="1" applyFill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30" fillId="0" borderId="0" xfId="0" applyFont="1" applyFill="1"/>
    <xf numFmtId="0" fontId="31" fillId="0" borderId="0" xfId="0" applyFont="1" applyFill="1"/>
    <xf numFmtId="0" fontId="30" fillId="0" borderId="0" xfId="0" applyFont="1" applyFill="1" applyBorder="1"/>
    <xf numFmtId="0" fontId="30" fillId="0" borderId="0" xfId="0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Fill="1" applyAlignment="1">
      <alignment horizontal="left"/>
    </xf>
    <xf numFmtId="0" fontId="10" fillId="0" borderId="0" xfId="0" applyFont="1" applyFill="1" applyBorder="1"/>
    <xf numFmtId="0" fontId="23" fillId="4" borderId="0" xfId="0" applyFont="1" applyFill="1"/>
    <xf numFmtId="0" fontId="27" fillId="0" borderId="0" xfId="0" applyFont="1" applyFill="1"/>
    <xf numFmtId="0" fontId="27" fillId="0" borderId="0" xfId="0" applyFont="1" applyFill="1" applyBorder="1"/>
    <xf numFmtId="0" fontId="29" fillId="0" borderId="0" xfId="0" applyFont="1" applyFill="1"/>
    <xf numFmtId="0" fontId="29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10" fillId="3" borderId="0" xfId="0" applyFont="1" applyFill="1"/>
    <xf numFmtId="0" fontId="10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/>
    <xf numFmtId="0" fontId="32" fillId="0" borderId="0" xfId="0" applyFont="1" applyFill="1"/>
    <xf numFmtId="0" fontId="32" fillId="0" borderId="0" xfId="0" applyFont="1" applyFill="1" applyBorder="1"/>
    <xf numFmtId="0" fontId="32" fillId="2" borderId="0" xfId="0" applyFont="1" applyFill="1"/>
    <xf numFmtId="0" fontId="34" fillId="0" borderId="40" xfId="0" applyFont="1" applyFill="1" applyBorder="1"/>
    <xf numFmtId="0" fontId="35" fillId="0" borderId="0" xfId="0" applyFont="1" applyFill="1"/>
    <xf numFmtId="0" fontId="35" fillId="0" borderId="0" xfId="0" applyFont="1" applyFill="1" applyBorder="1"/>
    <xf numFmtId="0" fontId="33" fillId="0" borderId="0" xfId="0" applyFont="1" applyFill="1"/>
    <xf numFmtId="0" fontId="3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0" fillId="2" borderId="0" xfId="0" applyFont="1" applyFill="1"/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18" fillId="0" borderId="0" xfId="0" applyFont="1" applyFill="1" applyAlignment="1"/>
    <xf numFmtId="0" fontId="37" fillId="0" borderId="0" xfId="0" applyFont="1" applyFill="1" applyAlignment="1"/>
    <xf numFmtId="0" fontId="18" fillId="0" borderId="0" xfId="0" applyFont="1" applyFill="1"/>
    <xf numFmtId="0" fontId="18" fillId="0" borderId="0" xfId="0" applyFont="1" applyFill="1" applyAlignment="1">
      <alignment vertical="top"/>
    </xf>
    <xf numFmtId="0" fontId="37" fillId="0" borderId="0" xfId="0" applyFont="1" applyFill="1" applyAlignment="1">
      <alignment horizontal="left"/>
    </xf>
    <xf numFmtId="0" fontId="37" fillId="0" borderId="0" xfId="0" applyFont="1" applyFill="1" applyAlignment="1">
      <alignment vertical="top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/>
    <xf numFmtId="0" fontId="8" fillId="0" borderId="0" xfId="1" applyFont="1" applyFill="1" applyBorder="1"/>
    <xf numFmtId="0" fontId="7" fillId="0" borderId="59" xfId="0" applyFont="1" applyFill="1" applyBorder="1" applyAlignment="1">
      <alignment horizontal="center" vertical="center" textRotation="90"/>
    </xf>
    <xf numFmtId="0" fontId="7" fillId="0" borderId="57" xfId="0" applyFont="1" applyFill="1" applyBorder="1" applyAlignment="1">
      <alignment horizontal="center" vertical="center" textRotation="90"/>
    </xf>
    <xf numFmtId="0" fontId="7" fillId="0" borderId="60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20" xfId="0" applyFont="1" applyFill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center" vertical="center" textRotation="90"/>
    </xf>
    <xf numFmtId="0" fontId="7" fillId="0" borderId="19" xfId="0" applyFont="1" applyFill="1" applyBorder="1" applyAlignment="1">
      <alignment horizontal="center" vertical="center" textRotation="90"/>
    </xf>
    <xf numFmtId="0" fontId="7" fillId="0" borderId="21" xfId="0" applyFont="1" applyFill="1" applyBorder="1" applyAlignment="1">
      <alignment horizontal="center" vertical="center" textRotation="90"/>
    </xf>
    <xf numFmtId="0" fontId="12" fillId="0" borderId="5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left" vertical="center"/>
    </xf>
    <xf numFmtId="0" fontId="7" fillId="0" borderId="1" xfId="0" applyFont="1" applyFill="1" applyBorder="1"/>
    <xf numFmtId="0" fontId="7" fillId="0" borderId="7" xfId="0" applyFont="1" applyFill="1" applyBorder="1" applyAlignment="1">
      <alignment horizontal="center" vertical="top"/>
    </xf>
    <xf numFmtId="49" fontId="7" fillId="0" borderId="34" xfId="0" applyNumberFormat="1" applyFont="1" applyFill="1" applyBorder="1" applyAlignment="1">
      <alignment horizontal="left" vertical="center"/>
    </xf>
    <xf numFmtId="49" fontId="7" fillId="0" borderId="33" xfId="0" applyNumberFormat="1" applyFont="1" applyFill="1" applyBorder="1" applyAlignment="1">
      <alignment horizontal="left" vertical="top"/>
    </xf>
    <xf numFmtId="49" fontId="3" fillId="0" borderId="34" xfId="0" applyNumberFormat="1" applyFont="1" applyFill="1" applyBorder="1" applyAlignment="1">
      <alignment horizontal="left" vertical="top"/>
    </xf>
    <xf numFmtId="49" fontId="7" fillId="0" borderId="41" xfId="0" applyNumberFormat="1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top"/>
    </xf>
    <xf numFmtId="0" fontId="7" fillId="0" borderId="2" xfId="0" applyFont="1" applyFill="1" applyBorder="1"/>
    <xf numFmtId="49" fontId="12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top"/>
    </xf>
    <xf numFmtId="0" fontId="7" fillId="0" borderId="13" xfId="0" applyFont="1" applyFill="1" applyBorder="1"/>
    <xf numFmtId="49" fontId="7" fillId="0" borderId="13" xfId="0" applyNumberFormat="1" applyFont="1" applyFill="1" applyBorder="1" applyAlignment="1">
      <alignment horizontal="center"/>
    </xf>
    <xf numFmtId="49" fontId="12" fillId="0" borderId="0" xfId="0" applyNumberFormat="1" applyFont="1" applyFill="1"/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3" fillId="0" borderId="23" xfId="0" applyFont="1" applyFill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left" vertical="center"/>
    </xf>
    <xf numFmtId="49" fontId="12" fillId="0" borderId="68" xfId="0" applyNumberFormat="1" applyFont="1" applyFill="1" applyBorder="1" applyAlignment="1">
      <alignment horizontal="left" vertical="top"/>
    </xf>
    <xf numFmtId="0" fontId="43" fillId="0" borderId="56" xfId="0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left" vertical="top"/>
    </xf>
    <xf numFmtId="49" fontId="12" fillId="0" borderId="68" xfId="0" applyNumberFormat="1" applyFont="1" applyFill="1" applyBorder="1" applyAlignment="1">
      <alignment horizontal="left" vertical="center"/>
    </xf>
    <xf numFmtId="49" fontId="7" fillId="0" borderId="69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wrapText="1"/>
    </xf>
    <xf numFmtId="0" fontId="20" fillId="0" borderId="0" xfId="0" applyFont="1" applyFill="1" applyBorder="1"/>
    <xf numFmtId="0" fontId="21" fillId="0" borderId="0" xfId="0" applyFont="1" applyFill="1" applyAlignment="1">
      <alignment horizontal="left"/>
    </xf>
    <xf numFmtId="0" fontId="19" fillId="0" borderId="0" xfId="0" applyFont="1" applyFill="1"/>
    <xf numFmtId="0" fontId="21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18" fillId="0" borderId="0" xfId="0" applyFont="1" applyFill="1" applyBorder="1" applyAlignment="1"/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top"/>
    </xf>
    <xf numFmtId="0" fontId="12" fillId="0" borderId="73" xfId="0" applyFont="1" applyFill="1" applyBorder="1" applyAlignment="1">
      <alignment horizontal="center" vertical="center"/>
    </xf>
    <xf numFmtId="49" fontId="7" fillId="0" borderId="41" xfId="0" applyNumberFormat="1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45" fillId="0" borderId="0" xfId="0" applyFont="1" applyFill="1"/>
    <xf numFmtId="0" fontId="3" fillId="0" borderId="0" xfId="0" applyFont="1" applyFill="1" applyBorder="1" applyAlignment="1">
      <alignment vertical="top" wrapText="1"/>
    </xf>
    <xf numFmtId="0" fontId="46" fillId="0" borderId="0" xfId="0" applyFont="1" applyFill="1"/>
    <xf numFmtId="0" fontId="3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/>
    </xf>
    <xf numFmtId="0" fontId="43" fillId="0" borderId="59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10" fillId="0" borderId="40" xfId="0" applyFont="1" applyFill="1" applyBorder="1"/>
    <xf numFmtId="0" fontId="24" fillId="0" borderId="23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/>
    <xf numFmtId="49" fontId="12" fillId="0" borderId="30" xfId="0" applyNumberFormat="1" applyFont="1" applyFill="1" applyBorder="1" applyAlignment="1">
      <alignment horizontal="left" vertical="center"/>
    </xf>
    <xf numFmtId="49" fontId="12" fillId="0" borderId="33" xfId="0" applyNumberFormat="1" applyFont="1" applyFill="1" applyBorder="1" applyAlignment="1">
      <alignment horizontal="left" vertical="center"/>
    </xf>
    <xf numFmtId="0" fontId="22" fillId="0" borderId="53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48" fillId="0" borderId="56" xfId="0" applyFont="1" applyFill="1" applyBorder="1" applyAlignment="1">
      <alignment horizontal="center" vertical="center"/>
    </xf>
    <xf numFmtId="0" fontId="48" fillId="0" borderId="57" xfId="0" applyFont="1" applyFill="1" applyBorder="1" applyAlignment="1">
      <alignment horizontal="center" vertical="center"/>
    </xf>
    <xf numFmtId="0" fontId="48" fillId="0" borderId="58" xfId="0" applyFont="1" applyFill="1" applyBorder="1" applyAlignment="1">
      <alignment horizontal="center" vertical="center"/>
    </xf>
    <xf numFmtId="0" fontId="48" fillId="0" borderId="59" xfId="0" applyFont="1" applyFill="1" applyBorder="1" applyAlignment="1">
      <alignment horizontal="center" vertical="center"/>
    </xf>
    <xf numFmtId="0" fontId="48" fillId="0" borderId="6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8" fillId="0" borderId="44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8" fillId="0" borderId="18" xfId="0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center" vertical="center"/>
    </xf>
    <xf numFmtId="0" fontId="48" fillId="0" borderId="17" xfId="0" applyFont="1" applyFill="1" applyBorder="1" applyAlignment="1">
      <alignment horizontal="center" vertical="center"/>
    </xf>
    <xf numFmtId="0" fontId="48" fillId="0" borderId="42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/>
    </xf>
    <xf numFmtId="0" fontId="48" fillId="0" borderId="15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/>
    </xf>
    <xf numFmtId="0" fontId="51" fillId="0" borderId="0" xfId="0" applyFont="1" applyFill="1"/>
    <xf numFmtId="49" fontId="12" fillId="0" borderId="22" xfId="0" applyNumberFormat="1" applyFont="1" applyFill="1" applyBorder="1" applyAlignment="1">
      <alignment horizontal="left" vertical="center"/>
    </xf>
    <xf numFmtId="49" fontId="22" fillId="0" borderId="33" xfId="0" applyNumberFormat="1" applyFont="1" applyFill="1" applyBorder="1" applyAlignment="1">
      <alignment horizontal="left" vertical="center"/>
    </xf>
    <xf numFmtId="49" fontId="7" fillId="0" borderId="76" xfId="0" applyNumberFormat="1" applyFont="1" applyFill="1" applyBorder="1" applyAlignment="1">
      <alignment horizontal="left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center" vertical="center"/>
    </xf>
    <xf numFmtId="0" fontId="24" fillId="0" borderId="78" xfId="0" applyFont="1" applyFill="1" applyBorder="1" applyAlignment="1">
      <alignment horizontal="center" vertical="center"/>
    </xf>
    <xf numFmtId="0" fontId="23" fillId="0" borderId="40" xfId="0" applyFont="1" applyFill="1" applyBorder="1"/>
    <xf numFmtId="49" fontId="22" fillId="0" borderId="34" xfId="0" applyNumberFormat="1" applyFont="1" applyFill="1" applyBorder="1" applyAlignment="1">
      <alignment horizontal="left" vertical="center"/>
    </xf>
    <xf numFmtId="0" fontId="27" fillId="0" borderId="40" xfId="0" applyFont="1" applyFill="1" applyBorder="1"/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vertical="center" wrapText="1"/>
    </xf>
    <xf numFmtId="0" fontId="18" fillId="0" borderId="47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7" fillId="0" borderId="8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7" fillId="0" borderId="57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47" fillId="0" borderId="59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7" fillId="0" borderId="2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48" fillId="0" borderId="3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wrapText="1"/>
    </xf>
    <xf numFmtId="0" fontId="38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top"/>
    </xf>
    <xf numFmtId="49" fontId="18" fillId="0" borderId="0" xfId="0" applyNumberFormat="1" applyFont="1" applyFill="1" applyBorder="1" applyAlignment="1">
      <alignment horizontal="left" vertical="center" wrapText="1"/>
    </xf>
    <xf numFmtId="49" fontId="3" fillId="0" borderId="33" xfId="0" applyNumberFormat="1" applyFont="1" applyFill="1" applyBorder="1" applyAlignment="1">
      <alignment horizontal="left" vertical="top"/>
    </xf>
    <xf numFmtId="0" fontId="18" fillId="0" borderId="0" xfId="0" applyFont="1" applyFill="1" applyBorder="1"/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0" fillId="0" borderId="0" xfId="0" applyFill="1"/>
    <xf numFmtId="0" fontId="18" fillId="0" borderId="0" xfId="0" applyFont="1" applyFill="1" applyAlignment="1">
      <alignment horizontal="center" vertical="top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8" fillId="0" borderId="74" xfId="0" applyFont="1" applyFill="1" applyBorder="1" applyAlignment="1">
      <alignment horizontal="left" vertical="center" wrapText="1"/>
    </xf>
    <xf numFmtId="0" fontId="48" fillId="0" borderId="73" xfId="0" applyFont="1" applyFill="1" applyBorder="1" applyAlignment="1">
      <alignment horizontal="left" vertical="center" wrapText="1"/>
    </xf>
    <xf numFmtId="0" fontId="48" fillId="0" borderId="55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49" xfId="0" applyNumberFormat="1" applyFont="1" applyFill="1" applyBorder="1" applyAlignment="1">
      <alignment horizontal="center" vertical="center"/>
    </xf>
    <xf numFmtId="1" fontId="7" fillId="0" borderId="5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49" fontId="7" fillId="0" borderId="37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46" xfId="0" applyNumberFormat="1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8" fillId="0" borderId="35" xfId="0" applyFont="1" applyFill="1" applyBorder="1" applyAlignment="1">
      <alignment vertical="center" wrapText="1"/>
    </xf>
    <xf numFmtId="0" fontId="48" fillId="0" borderId="8" xfId="0" applyFont="1" applyFill="1" applyBorder="1" applyAlignment="1">
      <alignment vertical="center" wrapText="1"/>
    </xf>
    <xf numFmtId="0" fontId="48" fillId="0" borderId="28" xfId="0" applyFont="1" applyFill="1" applyBorder="1" applyAlignment="1">
      <alignment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48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48" fillId="0" borderId="30" xfId="0" applyFont="1" applyFill="1" applyBorder="1" applyAlignment="1">
      <alignment horizontal="left" vertical="center" wrapText="1"/>
    </xf>
    <xf numFmtId="0" fontId="48" fillId="0" borderId="45" xfId="0" applyFont="1" applyFill="1" applyBorder="1" applyAlignment="1">
      <alignment horizontal="left" vertical="center" wrapText="1"/>
    </xf>
    <xf numFmtId="0" fontId="48" fillId="0" borderId="54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48" fillId="0" borderId="40" xfId="0" applyFont="1" applyFill="1" applyBorder="1" applyAlignment="1">
      <alignment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0" fontId="48" fillId="0" borderId="30" xfId="0" applyFont="1" applyFill="1" applyBorder="1" applyAlignment="1">
      <alignment vertical="center" wrapText="1"/>
    </xf>
    <xf numFmtId="0" fontId="48" fillId="0" borderId="45" xfId="0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horizontal="left" vertical="center" wrapText="1"/>
    </xf>
    <xf numFmtId="0" fontId="26" fillId="0" borderId="45" xfId="0" applyFont="1" applyFill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vertical="center" wrapText="1"/>
    </xf>
    <xf numFmtId="0" fontId="18" fillId="0" borderId="47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6" fillId="0" borderId="45" xfId="0" applyFont="1" applyFill="1" applyBorder="1" applyAlignment="1">
      <alignment horizontal="center" vertical="top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left"/>
    </xf>
    <xf numFmtId="0" fontId="18" fillId="0" borderId="47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Alignment="1">
      <alignment horizontal="left"/>
    </xf>
    <xf numFmtId="0" fontId="18" fillId="0" borderId="45" xfId="0" applyFont="1" applyFill="1" applyBorder="1" applyAlignment="1">
      <alignment horizontal="left" vertical="top" wrapText="1"/>
    </xf>
    <xf numFmtId="0" fontId="21" fillId="0" borderId="45" xfId="0" applyFont="1" applyFill="1" applyBorder="1" applyAlignment="1">
      <alignment horizontal="center"/>
    </xf>
    <xf numFmtId="0" fontId="18" fillId="0" borderId="45" xfId="0" applyFont="1" applyFill="1" applyBorder="1" applyAlignment="1">
      <alignment horizontal="center" vertical="top" wrapText="1"/>
    </xf>
    <xf numFmtId="0" fontId="26" fillId="0" borderId="45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49" fontId="7" fillId="0" borderId="33" xfId="0" applyNumberFormat="1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textRotation="90"/>
    </xf>
    <xf numFmtId="0" fontId="7" fillId="0" borderId="25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1" xfId="0" applyFont="1" applyFill="1" applyBorder="1" applyAlignment="1">
      <alignment horizontal="center" vertical="center" textRotation="90"/>
    </xf>
    <xf numFmtId="0" fontId="7" fillId="0" borderId="13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39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48" fillId="0" borderId="7" xfId="0" applyFont="1" applyFill="1" applyBorder="1" applyAlignment="1">
      <alignment horizontal="left" vertical="center" wrapText="1"/>
    </xf>
    <xf numFmtId="0" fontId="48" fillId="0" borderId="23" xfId="0" applyFont="1" applyFill="1" applyBorder="1" applyAlignment="1">
      <alignment horizontal="left" vertical="center" wrapText="1"/>
    </xf>
    <xf numFmtId="0" fontId="48" fillId="0" borderId="24" xfId="0" applyFont="1" applyFill="1" applyBorder="1" applyAlignment="1">
      <alignment horizontal="left" vertical="center" wrapText="1"/>
    </xf>
    <xf numFmtId="0" fontId="48" fillId="0" borderId="2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left" vertical="center" wrapText="1"/>
    </xf>
    <xf numFmtId="0" fontId="12" fillId="0" borderId="57" xfId="0" applyFont="1" applyFill="1" applyBorder="1" applyAlignment="1">
      <alignment horizontal="left" vertical="center" wrapText="1"/>
    </xf>
    <xf numFmtId="0" fontId="12" fillId="0" borderId="58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textRotation="90"/>
    </xf>
    <xf numFmtId="0" fontId="7" fillId="0" borderId="7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12" fillId="0" borderId="30" xfId="0" applyFont="1" applyFill="1" applyBorder="1" applyAlignment="1">
      <alignment horizontal="left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textRotation="90"/>
    </xf>
    <xf numFmtId="0" fontId="7" fillId="0" borderId="59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45" xfId="0" applyFont="1" applyFill="1" applyBorder="1" applyAlignment="1">
      <alignment horizontal="left" vertical="top" wrapText="1"/>
    </xf>
    <xf numFmtId="0" fontId="7" fillId="0" borderId="54" xfId="0" applyFont="1" applyFill="1" applyBorder="1" applyAlignment="1">
      <alignment horizontal="left" vertical="top" wrapText="1"/>
    </xf>
    <xf numFmtId="0" fontId="7" fillId="0" borderId="5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47" fillId="0" borderId="59" xfId="0" applyFont="1" applyFill="1" applyBorder="1" applyAlignment="1">
      <alignment horizontal="center" vertical="center"/>
    </xf>
    <xf numFmtId="0" fontId="47" fillId="0" borderId="57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48" fillId="0" borderId="59" xfId="0" applyFont="1" applyFill="1" applyBorder="1" applyAlignment="1">
      <alignment vertical="justify" wrapText="1"/>
    </xf>
    <xf numFmtId="0" fontId="48" fillId="0" borderId="57" xfId="0" applyFont="1" applyFill="1" applyBorder="1" applyAlignment="1">
      <alignment vertical="justify" wrapText="1"/>
    </xf>
    <xf numFmtId="0" fontId="48" fillId="0" borderId="60" xfId="0" applyFont="1" applyFill="1" applyBorder="1" applyAlignment="1">
      <alignment vertical="justify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3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left" vertical="center" wrapText="1"/>
    </xf>
    <xf numFmtId="0" fontId="7" fillId="0" borderId="70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/>
    </xf>
    <xf numFmtId="16" fontId="7" fillId="0" borderId="20" xfId="0" applyNumberFormat="1" applyFont="1" applyFill="1" applyBorder="1" applyAlignment="1">
      <alignment horizontal="center" vertical="center" wrapText="1"/>
    </xf>
    <xf numFmtId="16" fontId="7" fillId="0" borderId="21" xfId="0" applyNumberFormat="1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/>
    </xf>
    <xf numFmtId="0" fontId="48" fillId="0" borderId="35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1" fillId="0" borderId="42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7" fillId="0" borderId="6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left" vertical="top" wrapText="1"/>
    </xf>
    <xf numFmtId="0" fontId="47" fillId="0" borderId="1" xfId="0" applyFont="1" applyFill="1" applyBorder="1" applyAlignment="1">
      <alignment horizontal="left" vertical="top" wrapText="1"/>
    </xf>
    <xf numFmtId="0" fontId="47" fillId="0" borderId="5" xfId="0" applyFont="1" applyFill="1" applyBorder="1" applyAlignment="1">
      <alignment horizontal="left" vertical="top" wrapText="1"/>
    </xf>
    <xf numFmtId="0" fontId="48" fillId="0" borderId="29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38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78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textRotation="90"/>
    </xf>
    <xf numFmtId="0" fontId="12" fillId="0" borderId="25" xfId="0" applyFont="1" applyFill="1" applyBorder="1" applyAlignment="1">
      <alignment horizontal="center" vertical="center" textRotation="90"/>
    </xf>
    <xf numFmtId="0" fontId="12" fillId="0" borderId="7" xfId="0" applyFont="1" applyFill="1" applyBorder="1" applyAlignment="1">
      <alignment horizontal="center" vertical="center" textRotation="90"/>
    </xf>
    <xf numFmtId="0" fontId="12" fillId="0" borderId="11" xfId="0" applyFont="1" applyFill="1" applyBorder="1" applyAlignment="1">
      <alignment horizontal="center" vertical="center" textRotation="90"/>
    </xf>
    <xf numFmtId="0" fontId="12" fillId="0" borderId="12" xfId="0" applyFont="1" applyFill="1" applyBorder="1" applyAlignment="1">
      <alignment horizontal="center" vertical="center" textRotation="90"/>
    </xf>
    <xf numFmtId="0" fontId="12" fillId="0" borderId="15" xfId="0" applyFont="1" applyFill="1" applyBorder="1" applyAlignment="1">
      <alignment horizontal="center" vertical="center" textRotation="90"/>
    </xf>
    <xf numFmtId="0" fontId="12" fillId="0" borderId="26" xfId="0" applyFont="1" applyFill="1" applyBorder="1" applyAlignment="1">
      <alignment horizontal="center" vertical="center" textRotation="90"/>
    </xf>
    <xf numFmtId="0" fontId="12" fillId="0" borderId="24" xfId="0" applyFont="1" applyFill="1" applyBorder="1" applyAlignment="1">
      <alignment horizontal="center" vertical="center" textRotation="90"/>
    </xf>
    <xf numFmtId="0" fontId="12" fillId="0" borderId="6" xfId="0" applyFont="1" applyFill="1" applyBorder="1" applyAlignment="1">
      <alignment horizontal="center" vertical="center" textRotation="90"/>
    </xf>
    <xf numFmtId="0" fontId="12" fillId="0" borderId="1" xfId="0" applyFont="1" applyFill="1" applyBorder="1" applyAlignment="1">
      <alignment horizontal="center" vertical="center" textRotation="90"/>
    </xf>
    <xf numFmtId="0" fontId="12" fillId="0" borderId="42" xfId="0" applyFont="1" applyFill="1" applyBorder="1" applyAlignment="1">
      <alignment horizontal="center" vertical="center" textRotation="90"/>
    </xf>
    <xf numFmtId="0" fontId="12" fillId="0" borderId="13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 vertical="center"/>
    </xf>
    <xf numFmtId="0" fontId="39" fillId="0" borderId="24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0" fontId="7" fillId="0" borderId="23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top"/>
    </xf>
    <xf numFmtId="0" fontId="7" fillId="0" borderId="24" xfId="0" applyFont="1" applyFill="1" applyBorder="1" applyAlignment="1">
      <alignment horizontal="center" textRotation="90"/>
    </xf>
    <xf numFmtId="0" fontId="7" fillId="0" borderId="13" xfId="0" applyFont="1" applyFill="1" applyBorder="1" applyAlignment="1">
      <alignment horizontal="center" textRotation="90"/>
    </xf>
    <xf numFmtId="0" fontId="7" fillId="0" borderId="59" xfId="0" applyFont="1" applyFill="1" applyBorder="1" applyAlignment="1">
      <alignment horizontal="center" vertical="top" wrapText="1"/>
    </xf>
    <xf numFmtId="0" fontId="7" fillId="0" borderId="57" xfId="0" applyFont="1" applyFill="1" applyBorder="1" applyAlignment="1">
      <alignment horizontal="center" vertical="top"/>
    </xf>
    <xf numFmtId="0" fontId="7" fillId="0" borderId="58" xfId="0" applyFont="1" applyFill="1" applyBorder="1" applyAlignment="1">
      <alignment horizontal="center" vertical="top"/>
    </xf>
    <xf numFmtId="0" fontId="7" fillId="0" borderId="25" xfId="0" applyFont="1" applyFill="1" applyBorder="1" applyAlignment="1">
      <alignment horizontal="center" textRotation="90"/>
    </xf>
    <xf numFmtId="0" fontId="7" fillId="0" borderId="15" xfId="0" applyFont="1" applyFill="1" applyBorder="1" applyAlignment="1">
      <alignment horizontal="center" textRotation="90"/>
    </xf>
    <xf numFmtId="0" fontId="7" fillId="0" borderId="30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 wrapText="1"/>
    </xf>
    <xf numFmtId="0" fontId="7" fillId="0" borderId="57" xfId="0" applyFont="1" applyFill="1" applyBorder="1" applyAlignment="1">
      <alignment horizontal="left" vertical="center" wrapText="1"/>
    </xf>
    <xf numFmtId="0" fontId="7" fillId="0" borderId="60" xfId="0" applyFont="1" applyFill="1" applyBorder="1" applyAlignment="1">
      <alignment horizontal="left" vertical="center" wrapText="1"/>
    </xf>
    <xf numFmtId="49" fontId="7" fillId="0" borderId="56" xfId="0" applyNumberFormat="1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1" fontId="7" fillId="0" borderId="67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1" fontId="7" fillId="0" borderId="65" xfId="0" applyNumberFormat="1" applyFont="1" applyFill="1" applyBorder="1" applyAlignment="1">
      <alignment horizontal="center" vertical="center"/>
    </xf>
    <xf numFmtId="1" fontId="7" fillId="0" borderId="62" xfId="0" applyNumberFormat="1" applyFont="1" applyFill="1" applyBorder="1" applyAlignment="1">
      <alignment horizontal="center" vertical="center"/>
    </xf>
    <xf numFmtId="1" fontId="7" fillId="0" borderId="64" xfId="0" applyNumberFormat="1" applyFont="1" applyFill="1" applyBorder="1" applyAlignment="1">
      <alignment horizontal="center" vertical="center"/>
    </xf>
    <xf numFmtId="0" fontId="48" fillId="0" borderId="37" xfId="0" applyFont="1" applyFill="1" applyBorder="1" applyAlignment="1">
      <alignment vertical="center" wrapText="1"/>
    </xf>
    <xf numFmtId="0" fontId="48" fillId="0" borderId="46" xfId="0" applyFont="1" applyFill="1" applyBorder="1" applyAlignment="1">
      <alignment vertical="center" wrapText="1"/>
    </xf>
    <xf numFmtId="0" fontId="22" fillId="0" borderId="0" xfId="0" applyFont="1" applyFill="1" applyAlignment="1">
      <alignment horizontal="left"/>
    </xf>
    <xf numFmtId="0" fontId="48" fillId="0" borderId="16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78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7" fillId="0" borderId="47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left" vertical="center"/>
    </xf>
    <xf numFmtId="0" fontId="7" fillId="0" borderId="44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center" wrapText="1"/>
    </xf>
    <xf numFmtId="0" fontId="7" fillId="0" borderId="65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textRotation="90"/>
    </xf>
    <xf numFmtId="0" fontId="7" fillId="0" borderId="12" xfId="0" applyFont="1" applyFill="1" applyBorder="1" applyAlignment="1">
      <alignment horizontal="center" textRotation="90"/>
    </xf>
    <xf numFmtId="0" fontId="3" fillId="0" borderId="4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39" fillId="0" borderId="59" xfId="0" applyFont="1" applyFill="1" applyBorder="1" applyAlignment="1">
      <alignment horizontal="center" vertical="center" wrapText="1"/>
    </xf>
    <xf numFmtId="0" fontId="39" fillId="0" borderId="57" xfId="0" applyFont="1" applyFill="1" applyBorder="1" applyAlignment="1">
      <alignment horizontal="center" vertical="center" wrapText="1"/>
    </xf>
    <xf numFmtId="0" fontId="39" fillId="0" borderId="6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vertical="center" textRotation="90"/>
    </xf>
    <xf numFmtId="0" fontId="24" fillId="0" borderId="2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top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0" fontId="48" fillId="0" borderId="5" xfId="0" applyFont="1" applyFill="1" applyBorder="1" applyAlignment="1">
      <alignment vertical="center" wrapText="1"/>
    </xf>
    <xf numFmtId="49" fontId="48" fillId="0" borderId="12" xfId="0" applyNumberFormat="1" applyFont="1" applyFill="1" applyBorder="1" applyAlignment="1">
      <alignment horizontal="center" vertical="center" wrapText="1"/>
    </xf>
    <xf numFmtId="49" fontId="48" fillId="0" borderId="13" xfId="0" applyNumberFormat="1" applyFont="1" applyFill="1" applyBorder="1" applyAlignment="1">
      <alignment horizontal="center" vertical="center" wrapText="1"/>
    </xf>
    <xf numFmtId="49" fontId="48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4" fontId="8" fillId="0" borderId="0" xfId="0" applyNumberFormat="1" applyFont="1" applyFill="1" applyAlignment="1">
      <alignment horizontal="left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412"/>
  <sheetViews>
    <sheetView showZeros="0" tabSelected="1" showWhiteSpace="0" view="pageBreakPreview" zoomScale="20" zoomScaleNormal="43" zoomScaleSheetLayoutView="20" zoomScalePageLayoutView="60" workbookViewId="0">
      <selection sqref="A1:BI276"/>
    </sheetView>
  </sheetViews>
  <sheetFormatPr defaultColWidth="4.6640625" defaultRowHeight="13.2" x14ac:dyDescent="0.25"/>
  <cols>
    <col min="1" max="1" width="12.88671875" style="3" customWidth="1"/>
    <col min="2" max="17" width="6.6640625" style="3" customWidth="1"/>
    <col min="18" max="19" width="6.6640625" style="32" customWidth="1"/>
    <col min="20" max="23" width="6.6640625" style="38" customWidth="1"/>
    <col min="24" max="31" width="6.6640625" style="3" customWidth="1"/>
    <col min="32" max="33" width="10.6640625" style="3" customWidth="1"/>
    <col min="34" max="34" width="8.6640625" style="3" customWidth="1"/>
    <col min="35" max="36" width="10.6640625" style="3" customWidth="1"/>
    <col min="37" max="37" width="8.6640625" style="3" customWidth="1"/>
    <col min="38" max="39" width="10.6640625" style="3" customWidth="1"/>
    <col min="40" max="40" width="8.6640625" style="3" customWidth="1"/>
    <col min="41" max="41" width="10.6640625" style="3" customWidth="1"/>
    <col min="42" max="42" width="11.88671875" style="3" customWidth="1"/>
    <col min="43" max="43" width="8.6640625" style="3" customWidth="1"/>
    <col min="44" max="45" width="10.6640625" style="3" customWidth="1"/>
    <col min="46" max="46" width="8.6640625" style="3" customWidth="1"/>
    <col min="47" max="48" width="10.6640625" style="3" customWidth="1"/>
    <col min="49" max="49" width="8.6640625" style="3" customWidth="1"/>
    <col min="50" max="52" width="10.6640625" style="3" customWidth="1"/>
    <col min="53" max="53" width="6.6640625" style="3" customWidth="1"/>
    <col min="54" max="54" width="10.6640625" style="3" customWidth="1"/>
    <col min="55" max="55" width="8.6640625" style="3" customWidth="1"/>
    <col min="56" max="57" width="8.6640625" style="38" customWidth="1"/>
    <col min="58" max="60" width="8.6640625" style="33" customWidth="1"/>
    <col min="61" max="61" width="10.6640625" style="33" customWidth="1"/>
    <col min="62" max="62" width="13" style="3" customWidth="1"/>
    <col min="63" max="63" width="5.6640625" style="39" customWidth="1"/>
    <col min="64" max="65" width="4.6640625" style="39"/>
    <col min="66" max="16384" width="4.6640625" style="3"/>
  </cols>
  <sheetData>
    <row r="1" spans="1:65" s="1" customFormat="1" ht="35.4" x14ac:dyDescent="0.6">
      <c r="B1" s="89" t="s">
        <v>468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  <c r="S1" s="90"/>
      <c r="T1" s="89"/>
      <c r="U1" s="89"/>
      <c r="V1" s="91" t="s">
        <v>162</v>
      </c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669"/>
      <c r="BD1" s="669"/>
      <c r="BE1" s="669"/>
      <c r="BF1" s="669"/>
      <c r="BG1" s="669"/>
      <c r="BH1" s="669"/>
      <c r="BI1" s="669"/>
      <c r="BK1" s="41"/>
      <c r="BL1" s="41"/>
      <c r="BM1" s="41"/>
    </row>
    <row r="2" spans="1:65" ht="35.4" x14ac:dyDescent="0.6">
      <c r="B2" s="89" t="s">
        <v>469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90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95"/>
      <c r="BG2" s="95"/>
      <c r="BH2" s="95"/>
      <c r="BI2" s="95"/>
    </row>
    <row r="3" spans="1:65" ht="35.4" x14ac:dyDescent="0.6">
      <c r="B3" s="89" t="s">
        <v>96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90"/>
      <c r="S3" s="90"/>
      <c r="T3" s="89"/>
      <c r="U3" s="89"/>
      <c r="V3" s="89"/>
      <c r="W3" s="89"/>
      <c r="X3" s="89"/>
      <c r="Y3" s="89"/>
      <c r="Z3" s="2" t="s">
        <v>160</v>
      </c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95"/>
      <c r="BG3" s="95"/>
      <c r="BH3" s="95"/>
      <c r="BI3" s="95"/>
    </row>
    <row r="4" spans="1:65" ht="35.4" x14ac:dyDescent="0.6">
      <c r="B4" s="89" t="s">
        <v>97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  <c r="S4" s="90"/>
      <c r="T4" s="92"/>
      <c r="U4" s="92"/>
      <c r="V4" s="89"/>
      <c r="W4" s="93"/>
      <c r="X4" s="93"/>
      <c r="Y4" s="93"/>
      <c r="Z4" s="93"/>
      <c r="AA4" s="93"/>
      <c r="AB4" s="93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1" t="s">
        <v>462</v>
      </c>
      <c r="AZ4" s="91"/>
      <c r="BA4" s="91"/>
      <c r="BB4" s="91"/>
      <c r="BC4" s="91"/>
      <c r="BD4" s="91"/>
      <c r="BE4" s="89"/>
      <c r="BF4" s="95"/>
      <c r="BG4" s="91"/>
      <c r="BH4" s="91"/>
      <c r="BI4" s="91"/>
    </row>
    <row r="5" spans="1:65" ht="52.5" customHeight="1" x14ac:dyDescent="0.6">
      <c r="B5" s="324" t="s">
        <v>470</v>
      </c>
      <c r="C5" s="782"/>
      <c r="D5" s="782"/>
      <c r="E5" s="782"/>
      <c r="F5" s="782"/>
      <c r="G5" s="782"/>
      <c r="H5" s="782"/>
      <c r="J5" s="324"/>
      <c r="K5" s="324"/>
      <c r="L5" s="324"/>
      <c r="M5" s="324"/>
      <c r="N5" s="324"/>
      <c r="O5" s="324"/>
      <c r="P5" s="324"/>
      <c r="Q5" s="4"/>
      <c r="R5" s="91" t="s">
        <v>171</v>
      </c>
      <c r="S5" s="96"/>
      <c r="T5" s="96"/>
      <c r="U5" s="96"/>
      <c r="V5" s="92"/>
      <c r="W5" s="94"/>
      <c r="X5" s="94"/>
      <c r="Y5" s="671" t="s">
        <v>322</v>
      </c>
      <c r="Z5" s="671"/>
      <c r="AA5" s="671"/>
      <c r="AB5" s="671"/>
      <c r="AC5" s="671"/>
      <c r="AD5" s="671"/>
      <c r="AE5" s="671"/>
      <c r="AF5" s="671"/>
      <c r="AG5" s="671"/>
      <c r="AH5" s="671"/>
      <c r="AI5" s="671"/>
      <c r="AJ5" s="671"/>
      <c r="AK5" s="671"/>
      <c r="AL5" s="671"/>
      <c r="AM5" s="671"/>
      <c r="AN5" s="671"/>
      <c r="AO5" s="671"/>
      <c r="AP5" s="671"/>
      <c r="AQ5" s="671"/>
      <c r="AR5" s="671"/>
      <c r="AS5" s="671"/>
      <c r="AT5" s="671"/>
      <c r="AU5" s="671"/>
      <c r="AV5" s="671"/>
      <c r="AW5" s="671"/>
      <c r="AX5" s="94"/>
      <c r="AY5" s="435" t="s">
        <v>224</v>
      </c>
      <c r="AZ5" s="435"/>
      <c r="BA5" s="435"/>
      <c r="BB5" s="435"/>
      <c r="BC5" s="435"/>
      <c r="BD5" s="435"/>
      <c r="BE5" s="435"/>
      <c r="BF5" s="435"/>
      <c r="BG5" s="435"/>
      <c r="BH5" s="435"/>
      <c r="BI5" s="435"/>
    </row>
    <row r="6" spans="1:65" ht="30" customHeight="1" x14ac:dyDescent="0.6">
      <c r="C6" s="325" t="s">
        <v>471</v>
      </c>
      <c r="D6" s="325"/>
      <c r="E6" s="325"/>
      <c r="F6" s="325"/>
      <c r="G6" s="325"/>
      <c r="H6" s="325"/>
      <c r="I6" s="326"/>
      <c r="J6" s="326"/>
      <c r="K6" s="326"/>
      <c r="L6" s="326"/>
      <c r="M6" s="327"/>
      <c r="N6" s="327"/>
      <c r="O6" s="328"/>
      <c r="P6" s="328"/>
      <c r="R6" s="92"/>
      <c r="S6" s="97"/>
      <c r="T6" s="97"/>
      <c r="U6" s="97"/>
      <c r="V6" s="92"/>
      <c r="W6" s="91"/>
      <c r="X6" s="91"/>
      <c r="Y6" s="671"/>
      <c r="Z6" s="671"/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1"/>
      <c r="AP6" s="671"/>
      <c r="AQ6" s="671"/>
      <c r="AR6" s="671"/>
      <c r="AS6" s="671"/>
      <c r="AT6" s="671"/>
      <c r="AU6" s="671"/>
      <c r="AV6" s="671"/>
      <c r="AW6" s="671"/>
      <c r="AX6" s="94"/>
      <c r="AY6" s="435"/>
      <c r="AZ6" s="435"/>
      <c r="BA6" s="435"/>
      <c r="BB6" s="435"/>
      <c r="BC6" s="435"/>
      <c r="BD6" s="435"/>
      <c r="BE6" s="435"/>
      <c r="BF6" s="435"/>
      <c r="BG6" s="435"/>
      <c r="BH6" s="435"/>
      <c r="BI6" s="435"/>
    </row>
    <row r="7" spans="1:65" ht="30" customHeight="1" x14ac:dyDescent="0.55000000000000004">
      <c r="B7" s="783">
        <v>44307</v>
      </c>
      <c r="C7" s="783"/>
      <c r="D7" s="783"/>
      <c r="E7" s="783"/>
      <c r="F7" s="783"/>
      <c r="G7" s="783"/>
      <c r="H7" s="783"/>
      <c r="I7" s="5"/>
      <c r="J7" s="5"/>
      <c r="K7" s="5"/>
      <c r="L7" s="5"/>
      <c r="M7" s="5"/>
      <c r="N7" s="5"/>
      <c r="Q7" s="329"/>
      <c r="R7" s="330" t="s">
        <v>188</v>
      </c>
      <c r="S7" s="330"/>
      <c r="T7" s="330"/>
      <c r="U7" s="330"/>
      <c r="V7" s="330"/>
      <c r="W7" s="330"/>
      <c r="X7" s="330"/>
      <c r="Y7" s="330"/>
      <c r="Z7" s="330"/>
      <c r="AA7" s="330"/>
      <c r="AB7" s="98"/>
      <c r="AC7" s="98"/>
      <c r="AD7" s="748" t="s">
        <v>243</v>
      </c>
      <c r="AE7" s="748"/>
      <c r="AF7" s="748"/>
      <c r="AG7" s="748"/>
      <c r="AH7" s="748"/>
      <c r="AI7" s="748"/>
      <c r="AJ7" s="748"/>
      <c r="AK7" s="748"/>
      <c r="AL7" s="748"/>
      <c r="AM7" s="748"/>
      <c r="AN7" s="748"/>
      <c r="AO7" s="748"/>
      <c r="AP7" s="748"/>
      <c r="AQ7" s="748"/>
      <c r="AR7" s="748"/>
      <c r="AS7" s="748"/>
      <c r="AT7" s="748"/>
      <c r="AU7" s="748"/>
      <c r="AV7" s="748"/>
      <c r="AW7" s="748"/>
      <c r="AX7" s="94"/>
      <c r="AY7" s="435"/>
      <c r="AZ7" s="435"/>
      <c r="BA7" s="435"/>
      <c r="BB7" s="435"/>
      <c r="BC7" s="435"/>
      <c r="BD7" s="435"/>
      <c r="BE7" s="435"/>
      <c r="BF7" s="435"/>
      <c r="BG7" s="435"/>
      <c r="BH7" s="435"/>
      <c r="BI7" s="435"/>
    </row>
    <row r="8" spans="1:65" ht="89.25" customHeight="1" x14ac:dyDescent="0.6">
      <c r="B8" s="7" t="s">
        <v>250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Q8" s="33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98"/>
      <c r="AC8" s="98"/>
      <c r="AD8" s="748"/>
      <c r="AE8" s="748"/>
      <c r="AF8" s="748"/>
      <c r="AG8" s="748"/>
      <c r="AH8" s="748"/>
      <c r="AI8" s="748"/>
      <c r="AJ8" s="748"/>
      <c r="AK8" s="748"/>
      <c r="AL8" s="748"/>
      <c r="AM8" s="748"/>
      <c r="AN8" s="748"/>
      <c r="AO8" s="748"/>
      <c r="AP8" s="748"/>
      <c r="AQ8" s="748"/>
      <c r="AR8" s="748"/>
      <c r="AS8" s="748"/>
      <c r="AT8" s="748"/>
      <c r="AU8" s="748"/>
      <c r="AV8" s="748"/>
      <c r="AW8" s="748"/>
      <c r="AX8" s="89"/>
      <c r="AY8" s="435"/>
      <c r="AZ8" s="435"/>
      <c r="BA8" s="435"/>
      <c r="BB8" s="435"/>
      <c r="BC8" s="435"/>
      <c r="BD8" s="435"/>
      <c r="BE8" s="435"/>
      <c r="BF8" s="435"/>
      <c r="BG8" s="435"/>
      <c r="BH8" s="435"/>
      <c r="BI8" s="435"/>
    </row>
    <row r="9" spans="1:65" ht="35.4" x14ac:dyDescent="0.6">
      <c r="B9" s="1" t="s">
        <v>472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T9" s="1"/>
      <c r="U9" s="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92"/>
      <c r="AZ9" s="92"/>
      <c r="BA9" s="91"/>
      <c r="BB9" s="91"/>
      <c r="BC9" s="91"/>
      <c r="BD9" s="91"/>
      <c r="BE9" s="91"/>
      <c r="BF9" s="91"/>
      <c r="BG9" s="91"/>
      <c r="BH9" s="91"/>
      <c r="BI9" s="91"/>
    </row>
    <row r="10" spans="1:65" ht="30" customHeight="1" x14ac:dyDescent="0.6">
      <c r="T10" s="3"/>
      <c r="U10" s="3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91" t="s">
        <v>161</v>
      </c>
      <c r="AZ10" s="92"/>
      <c r="BA10" s="92"/>
      <c r="BB10" s="92"/>
      <c r="BC10" s="92"/>
      <c r="BD10" s="95"/>
      <c r="BE10" s="95"/>
      <c r="BF10" s="95"/>
      <c r="BG10" s="95"/>
      <c r="BH10" s="95"/>
      <c r="BI10" s="95"/>
    </row>
    <row r="11" spans="1:65" ht="22.95" customHeight="1" x14ac:dyDescent="0.25">
      <c r="T11" s="3"/>
      <c r="U11" s="3"/>
      <c r="V11" s="3"/>
      <c r="W11" s="3"/>
      <c r="BD11" s="3"/>
      <c r="BE11" s="3"/>
    </row>
    <row r="12" spans="1:65" ht="30.6" x14ac:dyDescent="0.55000000000000004">
      <c r="B12" s="8" t="s">
        <v>140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34"/>
      <c r="S12" s="34"/>
      <c r="T12" s="3"/>
      <c r="U12" s="3"/>
      <c r="V12" s="3"/>
      <c r="W12" s="3"/>
      <c r="AM12" s="9"/>
      <c r="AO12" s="9" t="s">
        <v>6</v>
      </c>
      <c r="BD12" s="3"/>
      <c r="BE12" s="3"/>
    </row>
    <row r="13" spans="1:65" ht="13.8" thickBot="1" x14ac:dyDescent="0.3">
      <c r="T13" s="3"/>
      <c r="U13" s="3"/>
      <c r="V13" s="3"/>
      <c r="W13" s="3"/>
      <c r="BD13" s="3"/>
      <c r="BE13" s="3"/>
    </row>
    <row r="14" spans="1:65" ht="53.25" customHeight="1" x14ac:dyDescent="0.25">
      <c r="A14" s="521" t="s">
        <v>79</v>
      </c>
      <c r="B14" s="380" t="s">
        <v>91</v>
      </c>
      <c r="C14" s="380"/>
      <c r="D14" s="380"/>
      <c r="E14" s="380"/>
      <c r="F14" s="367" t="s">
        <v>366</v>
      </c>
      <c r="G14" s="380" t="s">
        <v>90</v>
      </c>
      <c r="H14" s="380"/>
      <c r="I14" s="380"/>
      <c r="J14" s="367" t="s">
        <v>367</v>
      </c>
      <c r="K14" s="380" t="s">
        <v>89</v>
      </c>
      <c r="L14" s="380"/>
      <c r="M14" s="380"/>
      <c r="N14" s="380"/>
      <c r="O14" s="380" t="s">
        <v>88</v>
      </c>
      <c r="P14" s="380"/>
      <c r="Q14" s="380"/>
      <c r="R14" s="380"/>
      <c r="S14" s="367" t="s">
        <v>368</v>
      </c>
      <c r="T14" s="380" t="s">
        <v>87</v>
      </c>
      <c r="U14" s="380"/>
      <c r="V14" s="380"/>
      <c r="W14" s="367" t="s">
        <v>369</v>
      </c>
      <c r="X14" s="380" t="s">
        <v>86</v>
      </c>
      <c r="Y14" s="380"/>
      <c r="Z14" s="380"/>
      <c r="AA14" s="367" t="s">
        <v>370</v>
      </c>
      <c r="AB14" s="380" t="s">
        <v>85</v>
      </c>
      <c r="AC14" s="380"/>
      <c r="AD14" s="380"/>
      <c r="AE14" s="380"/>
      <c r="AF14" s="367" t="s">
        <v>371</v>
      </c>
      <c r="AG14" s="380" t="s">
        <v>84</v>
      </c>
      <c r="AH14" s="380"/>
      <c r="AI14" s="380"/>
      <c r="AJ14" s="367" t="s">
        <v>372</v>
      </c>
      <c r="AK14" s="380" t="s">
        <v>83</v>
      </c>
      <c r="AL14" s="380"/>
      <c r="AM14" s="380"/>
      <c r="AN14" s="380"/>
      <c r="AO14" s="380" t="s">
        <v>82</v>
      </c>
      <c r="AP14" s="380"/>
      <c r="AQ14" s="380"/>
      <c r="AR14" s="380"/>
      <c r="AS14" s="367" t="s">
        <v>373</v>
      </c>
      <c r="AT14" s="380" t="s">
        <v>81</v>
      </c>
      <c r="AU14" s="380"/>
      <c r="AV14" s="380"/>
      <c r="AW14" s="367" t="s">
        <v>374</v>
      </c>
      <c r="AX14" s="380" t="s">
        <v>80</v>
      </c>
      <c r="AY14" s="380"/>
      <c r="AZ14" s="380"/>
      <c r="BA14" s="381"/>
      <c r="BB14" s="730" t="s">
        <v>33</v>
      </c>
      <c r="BC14" s="672" t="s">
        <v>28</v>
      </c>
      <c r="BD14" s="672" t="s">
        <v>29</v>
      </c>
      <c r="BE14" s="672" t="s">
        <v>76</v>
      </c>
      <c r="BF14" s="672" t="s">
        <v>75</v>
      </c>
      <c r="BG14" s="672" t="s">
        <v>77</v>
      </c>
      <c r="BH14" s="672" t="s">
        <v>78</v>
      </c>
      <c r="BI14" s="677" t="s">
        <v>5</v>
      </c>
    </row>
    <row r="15" spans="1:65" ht="281.25" customHeight="1" thickBot="1" x14ac:dyDescent="0.3">
      <c r="A15" s="523"/>
      <c r="B15" s="274" t="s">
        <v>92</v>
      </c>
      <c r="C15" s="274" t="s">
        <v>39</v>
      </c>
      <c r="D15" s="274" t="s">
        <v>40</v>
      </c>
      <c r="E15" s="274" t="s">
        <v>41</v>
      </c>
      <c r="F15" s="383"/>
      <c r="G15" s="274" t="s">
        <v>42</v>
      </c>
      <c r="H15" s="274" t="s">
        <v>43</v>
      </c>
      <c r="I15" s="274" t="s">
        <v>44</v>
      </c>
      <c r="J15" s="383"/>
      <c r="K15" s="274" t="s">
        <v>45</v>
      </c>
      <c r="L15" s="274" t="s">
        <v>46</v>
      </c>
      <c r="M15" s="274" t="s">
        <v>47</v>
      </c>
      <c r="N15" s="274" t="s">
        <v>48</v>
      </c>
      <c r="O15" s="274" t="s">
        <v>38</v>
      </c>
      <c r="P15" s="274" t="s">
        <v>39</v>
      </c>
      <c r="Q15" s="274" t="s">
        <v>40</v>
      </c>
      <c r="R15" s="274" t="s">
        <v>41</v>
      </c>
      <c r="S15" s="383"/>
      <c r="T15" s="274" t="s">
        <v>49</v>
      </c>
      <c r="U15" s="274" t="s">
        <v>50</v>
      </c>
      <c r="V15" s="274" t="s">
        <v>51</v>
      </c>
      <c r="W15" s="383"/>
      <c r="X15" s="274" t="s">
        <v>52</v>
      </c>
      <c r="Y15" s="274" t="s">
        <v>53</v>
      </c>
      <c r="Z15" s="274" t="s">
        <v>54</v>
      </c>
      <c r="AA15" s="383"/>
      <c r="AB15" s="274" t="s">
        <v>52</v>
      </c>
      <c r="AC15" s="274" t="s">
        <v>53</v>
      </c>
      <c r="AD15" s="274" t="s">
        <v>54</v>
      </c>
      <c r="AE15" s="274" t="s">
        <v>55</v>
      </c>
      <c r="AF15" s="383"/>
      <c r="AG15" s="274" t="s">
        <v>42</v>
      </c>
      <c r="AH15" s="274" t="s">
        <v>43</v>
      </c>
      <c r="AI15" s="274" t="s">
        <v>44</v>
      </c>
      <c r="AJ15" s="383"/>
      <c r="AK15" s="274" t="s">
        <v>56</v>
      </c>
      <c r="AL15" s="274" t="s">
        <v>57</v>
      </c>
      <c r="AM15" s="274" t="s">
        <v>58</v>
      </c>
      <c r="AN15" s="274" t="s">
        <v>59</v>
      </c>
      <c r="AO15" s="274" t="s">
        <v>38</v>
      </c>
      <c r="AP15" s="274" t="s">
        <v>39</v>
      </c>
      <c r="AQ15" s="274" t="s">
        <v>40</v>
      </c>
      <c r="AR15" s="274" t="s">
        <v>41</v>
      </c>
      <c r="AS15" s="383"/>
      <c r="AT15" s="274" t="s">
        <v>42</v>
      </c>
      <c r="AU15" s="274" t="s">
        <v>43</v>
      </c>
      <c r="AV15" s="274" t="s">
        <v>44</v>
      </c>
      <c r="AW15" s="383"/>
      <c r="AX15" s="274" t="s">
        <v>45</v>
      </c>
      <c r="AY15" s="274" t="s">
        <v>46</v>
      </c>
      <c r="AZ15" s="274" t="s">
        <v>47</v>
      </c>
      <c r="BA15" s="117" t="s">
        <v>60</v>
      </c>
      <c r="BB15" s="731"/>
      <c r="BC15" s="673"/>
      <c r="BD15" s="673"/>
      <c r="BE15" s="673"/>
      <c r="BF15" s="673"/>
      <c r="BG15" s="673"/>
      <c r="BH15" s="673"/>
      <c r="BI15" s="678"/>
    </row>
    <row r="16" spans="1:65" ht="30" customHeight="1" x14ac:dyDescent="0.55000000000000004">
      <c r="A16" s="118" t="s">
        <v>25</v>
      </c>
      <c r="B16" s="119"/>
      <c r="C16" s="119"/>
      <c r="D16" s="119"/>
      <c r="E16" s="119"/>
      <c r="F16" s="119"/>
      <c r="G16" s="119"/>
      <c r="H16" s="119"/>
      <c r="I16" s="119"/>
      <c r="J16" s="119">
        <v>17</v>
      </c>
      <c r="K16" s="119"/>
      <c r="L16" s="119"/>
      <c r="M16" s="119"/>
      <c r="N16" s="119"/>
      <c r="O16" s="290"/>
      <c r="P16" s="290"/>
      <c r="Q16" s="290"/>
      <c r="R16" s="290"/>
      <c r="S16" s="109" t="s">
        <v>0</v>
      </c>
      <c r="T16" s="109" t="s">
        <v>0</v>
      </c>
      <c r="U16" s="109" t="s">
        <v>0</v>
      </c>
      <c r="V16" s="120" t="s">
        <v>0</v>
      </c>
      <c r="W16" s="121" t="s">
        <v>62</v>
      </c>
      <c r="X16" s="121" t="s">
        <v>62</v>
      </c>
      <c r="Y16" s="290"/>
      <c r="Z16" s="290"/>
      <c r="AA16" s="290"/>
      <c r="AB16" s="290"/>
      <c r="AC16" s="290"/>
      <c r="AD16" s="290">
        <v>16</v>
      </c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109" t="s">
        <v>0</v>
      </c>
      <c r="AP16" s="109" t="s">
        <v>0</v>
      </c>
      <c r="AQ16" s="109" t="s">
        <v>0</v>
      </c>
      <c r="AR16" s="290" t="s">
        <v>1</v>
      </c>
      <c r="AS16" s="290" t="s">
        <v>1</v>
      </c>
      <c r="AT16" s="121" t="s">
        <v>62</v>
      </c>
      <c r="AU16" s="121" t="s">
        <v>62</v>
      </c>
      <c r="AV16" s="121" t="s">
        <v>62</v>
      </c>
      <c r="AW16" s="121" t="s">
        <v>62</v>
      </c>
      <c r="AX16" s="121" t="s">
        <v>62</v>
      </c>
      <c r="AY16" s="121" t="s">
        <v>62</v>
      </c>
      <c r="AZ16" s="121" t="s">
        <v>62</v>
      </c>
      <c r="BA16" s="122" t="s">
        <v>62</v>
      </c>
      <c r="BB16" s="288">
        <f>SUM(J16,AD16)</f>
        <v>33</v>
      </c>
      <c r="BC16" s="290">
        <v>7</v>
      </c>
      <c r="BD16" s="290">
        <v>2</v>
      </c>
      <c r="BE16" s="290"/>
      <c r="BF16" s="290"/>
      <c r="BG16" s="290"/>
      <c r="BH16" s="290">
        <v>10</v>
      </c>
      <c r="BI16" s="289">
        <f>SUM(BB16:BH16)</f>
        <v>52</v>
      </c>
    </row>
    <row r="17" spans="1:252" ht="30" customHeight="1" x14ac:dyDescent="0.55000000000000004">
      <c r="A17" s="112" t="s">
        <v>26</v>
      </c>
      <c r="B17" s="111"/>
      <c r="C17" s="111"/>
      <c r="D17" s="111"/>
      <c r="E17" s="111"/>
      <c r="F17" s="111"/>
      <c r="G17" s="111"/>
      <c r="H17" s="111"/>
      <c r="I17" s="111"/>
      <c r="J17" s="111">
        <v>17</v>
      </c>
      <c r="K17" s="111"/>
      <c r="L17" s="111"/>
      <c r="M17" s="111"/>
      <c r="N17" s="111"/>
      <c r="O17" s="236"/>
      <c r="P17" s="236"/>
      <c r="Q17" s="236"/>
      <c r="R17" s="236"/>
      <c r="S17" s="256" t="s">
        <v>0</v>
      </c>
      <c r="T17" s="256" t="s">
        <v>0</v>
      </c>
      <c r="U17" s="256" t="s">
        <v>0</v>
      </c>
      <c r="V17" s="256" t="s">
        <v>0</v>
      </c>
      <c r="W17" s="123" t="s">
        <v>62</v>
      </c>
      <c r="X17" s="123" t="s">
        <v>62</v>
      </c>
      <c r="Y17" s="236"/>
      <c r="Z17" s="236"/>
      <c r="AA17" s="236"/>
      <c r="AB17" s="236"/>
      <c r="AC17" s="236"/>
      <c r="AD17" s="236">
        <v>17</v>
      </c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56"/>
      <c r="AP17" s="256" t="s">
        <v>0</v>
      </c>
      <c r="AQ17" s="256" t="s">
        <v>0</v>
      </c>
      <c r="AR17" s="256" t="s">
        <v>0</v>
      </c>
      <c r="AS17" s="256" t="s">
        <v>0</v>
      </c>
      <c r="AT17" s="123" t="s">
        <v>62</v>
      </c>
      <c r="AU17" s="123" t="s">
        <v>62</v>
      </c>
      <c r="AV17" s="123" t="s">
        <v>62</v>
      </c>
      <c r="AW17" s="123" t="s">
        <v>62</v>
      </c>
      <c r="AX17" s="123" t="s">
        <v>62</v>
      </c>
      <c r="AY17" s="123" t="s">
        <v>62</v>
      </c>
      <c r="AZ17" s="123" t="s">
        <v>62</v>
      </c>
      <c r="BA17" s="124" t="s">
        <v>62</v>
      </c>
      <c r="BB17" s="235">
        <f>SUM(J17,AD17)</f>
        <v>34</v>
      </c>
      <c r="BC17" s="236">
        <v>8</v>
      </c>
      <c r="BD17" s="236"/>
      <c r="BE17" s="236"/>
      <c r="BF17" s="236"/>
      <c r="BG17" s="236"/>
      <c r="BH17" s="236">
        <v>10</v>
      </c>
      <c r="BI17" s="237">
        <f>SUM(BB17:BH17)</f>
        <v>52</v>
      </c>
    </row>
    <row r="18" spans="1:252" ht="30" customHeight="1" x14ac:dyDescent="0.55000000000000004">
      <c r="A18" s="112" t="s">
        <v>27</v>
      </c>
      <c r="B18" s="111"/>
      <c r="C18" s="111"/>
      <c r="D18" s="111"/>
      <c r="E18" s="111"/>
      <c r="F18" s="111"/>
      <c r="G18" s="111"/>
      <c r="H18" s="111"/>
      <c r="I18" s="111"/>
      <c r="J18" s="111">
        <v>16</v>
      </c>
      <c r="K18" s="111"/>
      <c r="L18" s="111"/>
      <c r="M18" s="111"/>
      <c r="N18" s="111"/>
      <c r="O18" s="236"/>
      <c r="P18" s="236"/>
      <c r="Q18" s="236"/>
      <c r="R18" s="256" t="s">
        <v>0</v>
      </c>
      <c r="S18" s="256" t="s">
        <v>0</v>
      </c>
      <c r="T18" s="256" t="s">
        <v>0</v>
      </c>
      <c r="U18" s="123" t="s">
        <v>62</v>
      </c>
      <c r="V18" s="123" t="s">
        <v>62</v>
      </c>
      <c r="W18" s="236"/>
      <c r="X18" s="236"/>
      <c r="Y18" s="236"/>
      <c r="Z18" s="236"/>
      <c r="AA18" s="236"/>
      <c r="AB18" s="236"/>
      <c r="AC18" s="236"/>
      <c r="AD18" s="236">
        <v>16</v>
      </c>
      <c r="AE18" s="236"/>
      <c r="AF18" s="236"/>
      <c r="AG18" s="236"/>
      <c r="AH18" s="236"/>
      <c r="AI18" s="236"/>
      <c r="AJ18" s="236"/>
      <c r="AK18" s="236"/>
      <c r="AL18" s="236"/>
      <c r="AM18" s="256" t="s">
        <v>0</v>
      </c>
      <c r="AN18" s="256" t="s">
        <v>0</v>
      </c>
      <c r="AO18" s="256" t="s">
        <v>0</v>
      </c>
      <c r="AP18" s="236" t="s">
        <v>64</v>
      </c>
      <c r="AQ18" s="236" t="s">
        <v>64</v>
      </c>
      <c r="AR18" s="236" t="s">
        <v>64</v>
      </c>
      <c r="AS18" s="236" t="s">
        <v>64</v>
      </c>
      <c r="AT18" s="123" t="s">
        <v>62</v>
      </c>
      <c r="AU18" s="123" t="s">
        <v>62</v>
      </c>
      <c r="AV18" s="123" t="s">
        <v>62</v>
      </c>
      <c r="AW18" s="123" t="s">
        <v>62</v>
      </c>
      <c r="AX18" s="123" t="s">
        <v>62</v>
      </c>
      <c r="AY18" s="123" t="s">
        <v>62</v>
      </c>
      <c r="AZ18" s="123" t="s">
        <v>62</v>
      </c>
      <c r="BA18" s="124" t="s">
        <v>62</v>
      </c>
      <c r="BB18" s="235">
        <f>SUM(J18,AD18)</f>
        <v>32</v>
      </c>
      <c r="BC18" s="236">
        <v>6</v>
      </c>
      <c r="BD18" s="236"/>
      <c r="BE18" s="236">
        <v>4</v>
      </c>
      <c r="BF18" s="236"/>
      <c r="BG18" s="236"/>
      <c r="BH18" s="236">
        <v>10</v>
      </c>
      <c r="BI18" s="237">
        <f>SUM(BB18:BH18)</f>
        <v>52</v>
      </c>
    </row>
    <row r="19" spans="1:252" ht="30" customHeight="1" thickBot="1" x14ac:dyDescent="0.6">
      <c r="A19" s="125" t="s">
        <v>159</v>
      </c>
      <c r="B19" s="126"/>
      <c r="C19" s="126"/>
      <c r="D19" s="126"/>
      <c r="E19" s="126"/>
      <c r="F19" s="126"/>
      <c r="G19" s="126"/>
      <c r="H19" s="126"/>
      <c r="I19" s="126"/>
      <c r="J19" s="126">
        <v>17</v>
      </c>
      <c r="K19" s="126"/>
      <c r="L19" s="126"/>
      <c r="M19" s="126"/>
      <c r="N19" s="126"/>
      <c r="O19" s="268"/>
      <c r="P19" s="268"/>
      <c r="Q19" s="268"/>
      <c r="R19" s="268"/>
      <c r="S19" s="251" t="s">
        <v>0</v>
      </c>
      <c r="T19" s="251" t="s">
        <v>0</v>
      </c>
      <c r="U19" s="251" t="s">
        <v>0</v>
      </c>
      <c r="V19" s="251" t="s">
        <v>0</v>
      </c>
      <c r="W19" s="127" t="s">
        <v>62</v>
      </c>
      <c r="X19" s="127" t="s">
        <v>62</v>
      </c>
      <c r="Y19" s="268" t="s">
        <v>64</v>
      </c>
      <c r="Z19" s="268" t="s">
        <v>64</v>
      </c>
      <c r="AA19" s="268" t="s">
        <v>64</v>
      </c>
      <c r="AB19" s="268" t="s">
        <v>64</v>
      </c>
      <c r="AC19" s="268" t="s">
        <v>64</v>
      </c>
      <c r="AD19" s="268" t="s">
        <v>64</v>
      </c>
      <c r="AE19" s="251" t="s">
        <v>94</v>
      </c>
      <c r="AF19" s="251" t="s">
        <v>94</v>
      </c>
      <c r="AG19" s="251" t="s">
        <v>94</v>
      </c>
      <c r="AH19" s="251" t="s">
        <v>94</v>
      </c>
      <c r="AI19" s="251" t="s">
        <v>94</v>
      </c>
      <c r="AJ19" s="251" t="s">
        <v>94</v>
      </c>
      <c r="AK19" s="251" t="s">
        <v>94</v>
      </c>
      <c r="AL19" s="251" t="s">
        <v>94</v>
      </c>
      <c r="AM19" s="251" t="s">
        <v>94</v>
      </c>
      <c r="AN19" s="251" t="s">
        <v>94</v>
      </c>
      <c r="AO19" s="251" t="s">
        <v>94</v>
      </c>
      <c r="AP19" s="251" t="s">
        <v>94</v>
      </c>
      <c r="AQ19" s="251" t="s">
        <v>66</v>
      </c>
      <c r="AR19" s="251" t="s">
        <v>66</v>
      </c>
      <c r="AS19" s="268"/>
      <c r="AT19" s="268"/>
      <c r="AU19" s="268"/>
      <c r="AV19" s="268"/>
      <c r="AW19" s="268"/>
      <c r="AX19" s="268"/>
      <c r="AY19" s="268"/>
      <c r="AZ19" s="268"/>
      <c r="BA19" s="117"/>
      <c r="BB19" s="275">
        <f>SUM(J19,AD19)</f>
        <v>17</v>
      </c>
      <c r="BC19" s="268">
        <v>4</v>
      </c>
      <c r="BD19" s="268"/>
      <c r="BE19" s="268">
        <v>6</v>
      </c>
      <c r="BF19" s="268">
        <v>12</v>
      </c>
      <c r="BG19" s="268">
        <v>2</v>
      </c>
      <c r="BH19" s="268">
        <v>2</v>
      </c>
      <c r="BI19" s="270">
        <f>SUM(BB19:BH19)</f>
        <v>43</v>
      </c>
    </row>
    <row r="20" spans="1:252" s="36" customFormat="1" ht="30" customHeight="1" thickBot="1" x14ac:dyDescent="0.55000000000000004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1">
        <f>SUM(BB16:BB19)</f>
        <v>116</v>
      </c>
      <c r="BC20" s="132">
        <f t="shared" ref="BC20:BI20" si="0">SUM(BC16:BC19)</f>
        <v>25</v>
      </c>
      <c r="BD20" s="132">
        <f t="shared" si="0"/>
        <v>2</v>
      </c>
      <c r="BE20" s="132">
        <f t="shared" si="0"/>
        <v>10</v>
      </c>
      <c r="BF20" s="132">
        <f t="shared" si="0"/>
        <v>12</v>
      </c>
      <c r="BG20" s="132">
        <f t="shared" si="0"/>
        <v>2</v>
      </c>
      <c r="BH20" s="132">
        <f t="shared" si="0"/>
        <v>32</v>
      </c>
      <c r="BI20" s="133">
        <f t="shared" si="0"/>
        <v>199</v>
      </c>
      <c r="BK20" s="40"/>
      <c r="BL20" s="40"/>
      <c r="BM20" s="40"/>
    </row>
    <row r="21" spans="1:252" ht="25.2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  <c r="S21" s="12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BD21" s="3"/>
      <c r="BE21" s="3"/>
    </row>
    <row r="22" spans="1:252" ht="25.2" x14ac:dyDescent="0.45">
      <c r="A22" s="11"/>
      <c r="B22" s="11"/>
      <c r="C22" s="13" t="s">
        <v>7</v>
      </c>
      <c r="D22" s="13"/>
      <c r="E22" s="13"/>
      <c r="F22" s="13"/>
      <c r="G22" s="19"/>
      <c r="H22" s="14"/>
      <c r="I22" s="15" t="s">
        <v>95</v>
      </c>
      <c r="J22" s="13" t="s">
        <v>4</v>
      </c>
      <c r="K22" s="19"/>
      <c r="L22" s="19"/>
      <c r="M22" s="19"/>
      <c r="N22" s="13"/>
      <c r="O22" s="13"/>
      <c r="P22" s="13"/>
      <c r="Q22" s="13"/>
      <c r="R22" s="16"/>
      <c r="S22" s="17" t="s">
        <v>1</v>
      </c>
      <c r="T22" s="15" t="s">
        <v>95</v>
      </c>
      <c r="U22" s="13" t="s">
        <v>61</v>
      </c>
      <c r="V22" s="19"/>
      <c r="W22" s="13"/>
      <c r="X22" s="13"/>
      <c r="Y22" s="13"/>
      <c r="Z22" s="13"/>
      <c r="AA22" s="13"/>
      <c r="AB22" s="13"/>
      <c r="AC22" s="13"/>
      <c r="AD22" s="19"/>
      <c r="AE22" s="18" t="s">
        <v>94</v>
      </c>
      <c r="AF22" s="15" t="s">
        <v>95</v>
      </c>
      <c r="AG22" s="13" t="s">
        <v>93</v>
      </c>
      <c r="AH22" s="13"/>
      <c r="AI22" s="13"/>
      <c r="AJ22" s="19"/>
      <c r="AK22" s="19"/>
      <c r="AL22" s="19"/>
      <c r="AM22" s="19"/>
      <c r="AN22" s="19"/>
      <c r="AQ22" s="18" t="s">
        <v>62</v>
      </c>
      <c r="AR22" s="15" t="s">
        <v>95</v>
      </c>
      <c r="AS22" s="13" t="s">
        <v>63</v>
      </c>
      <c r="AT22" s="19"/>
      <c r="AU22" s="19"/>
      <c r="AV22" s="19"/>
      <c r="BD22" s="3"/>
      <c r="BE22" s="3"/>
    </row>
    <row r="23" spans="1:252" ht="25.2" x14ac:dyDescent="0.45">
      <c r="A23" s="11"/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6"/>
      <c r="S23" s="16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BD23" s="3"/>
      <c r="BE23" s="3"/>
    </row>
    <row r="24" spans="1:252" ht="25.2" x14ac:dyDescent="0.45">
      <c r="A24" s="11"/>
      <c r="B24" s="11"/>
      <c r="C24" s="13"/>
      <c r="D24" s="13"/>
      <c r="E24" s="13"/>
      <c r="F24" s="13"/>
      <c r="G24" s="13"/>
      <c r="H24" s="20" t="s">
        <v>0</v>
      </c>
      <c r="I24" s="15" t="s">
        <v>95</v>
      </c>
      <c r="J24" s="13" t="s">
        <v>67</v>
      </c>
      <c r="K24" s="19"/>
      <c r="L24" s="19"/>
      <c r="M24" s="19"/>
      <c r="N24" s="13"/>
      <c r="O24" s="13"/>
      <c r="P24" s="13"/>
      <c r="Q24" s="13"/>
      <c r="R24" s="16"/>
      <c r="S24" s="18" t="s">
        <v>64</v>
      </c>
      <c r="T24" s="15" t="s">
        <v>95</v>
      </c>
      <c r="U24" s="13" t="s">
        <v>68</v>
      </c>
      <c r="V24" s="19"/>
      <c r="W24" s="13"/>
      <c r="X24" s="13"/>
      <c r="Y24" s="13"/>
      <c r="Z24" s="13"/>
      <c r="AA24" s="13"/>
      <c r="AB24" s="13"/>
      <c r="AC24" s="13"/>
      <c r="AD24" s="19"/>
      <c r="AE24" s="18" t="s">
        <v>66</v>
      </c>
      <c r="AF24" s="15" t="s">
        <v>95</v>
      </c>
      <c r="AG24" s="13" t="s">
        <v>65</v>
      </c>
      <c r="AH24" s="13"/>
      <c r="AI24" s="13"/>
      <c r="AJ24" s="19"/>
      <c r="AK24" s="19"/>
      <c r="AL24" s="19"/>
      <c r="AM24" s="19"/>
      <c r="AN24" s="19"/>
      <c r="AO24" s="19"/>
      <c r="AV24" s="19"/>
      <c r="BD24" s="3"/>
      <c r="BE24" s="3"/>
    </row>
    <row r="25" spans="1:252" ht="22.8" x14ac:dyDescent="0.4">
      <c r="A25" s="11"/>
      <c r="B25" s="11"/>
      <c r="C25" s="11"/>
      <c r="D25" s="11"/>
      <c r="E25" s="11"/>
      <c r="F25" s="11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21"/>
      <c r="S25" s="21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7"/>
      <c r="AK25" s="7"/>
      <c r="AL25" s="7"/>
      <c r="AM25" s="7"/>
      <c r="AN25" s="7"/>
      <c r="AO25" s="7"/>
      <c r="AP25" s="7"/>
      <c r="AQ25" s="7"/>
      <c r="AR25" s="7"/>
      <c r="AS25" s="7"/>
      <c r="BD25" s="3"/>
      <c r="BE25" s="3"/>
    </row>
    <row r="26" spans="1:252" ht="30" x14ac:dyDescent="0.5">
      <c r="A26" s="11"/>
      <c r="B26" s="11"/>
      <c r="C26" s="11"/>
      <c r="D26" s="11"/>
      <c r="E26" s="11"/>
      <c r="F26" s="11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21"/>
      <c r="S26" s="21"/>
      <c r="T26" s="10"/>
      <c r="U26" s="10"/>
      <c r="V26" s="10"/>
      <c r="W26" s="10"/>
      <c r="X26" s="10"/>
      <c r="Y26" s="10"/>
      <c r="Z26" s="10"/>
      <c r="AA26" s="8" t="s">
        <v>37</v>
      </c>
      <c r="AB26" s="10"/>
      <c r="AC26" s="10"/>
      <c r="AD26" s="10"/>
      <c r="AE26" s="10"/>
      <c r="AF26" s="10"/>
      <c r="AG26" s="10"/>
      <c r="AH26" s="10"/>
      <c r="AI26" s="10"/>
      <c r="AJ26" s="7"/>
      <c r="AK26" s="7"/>
      <c r="AL26" s="7"/>
      <c r="AM26" s="7"/>
      <c r="AN26" s="7"/>
      <c r="AO26" s="7"/>
      <c r="AP26" s="7"/>
      <c r="AQ26" s="7"/>
      <c r="AR26" s="7"/>
      <c r="AS26" s="7"/>
      <c r="BD26" s="3"/>
      <c r="BE26" s="3"/>
      <c r="BI26" s="35"/>
    </row>
    <row r="27" spans="1:252" ht="13.8" thickBo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2"/>
      <c r="S27" s="12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BD27" s="3"/>
      <c r="BE27" s="3"/>
    </row>
    <row r="28" spans="1:252" ht="32.4" customHeight="1" thickBot="1" x14ac:dyDescent="0.3">
      <c r="A28" s="503" t="s">
        <v>98</v>
      </c>
      <c r="B28" s="510" t="s">
        <v>438</v>
      </c>
      <c r="C28" s="511"/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2"/>
      <c r="P28" s="521" t="s">
        <v>8</v>
      </c>
      <c r="Q28" s="482"/>
      <c r="R28" s="482" t="s">
        <v>9</v>
      </c>
      <c r="S28" s="483"/>
      <c r="T28" s="509" t="s">
        <v>10</v>
      </c>
      <c r="U28" s="449"/>
      <c r="V28" s="449"/>
      <c r="W28" s="449"/>
      <c r="X28" s="449"/>
      <c r="Y28" s="449"/>
      <c r="Z28" s="449"/>
      <c r="AA28" s="449"/>
      <c r="AB28" s="449"/>
      <c r="AC28" s="449"/>
      <c r="AD28" s="449"/>
      <c r="AE28" s="499"/>
      <c r="AF28" s="640" t="s">
        <v>36</v>
      </c>
      <c r="AG28" s="641"/>
      <c r="AH28" s="641"/>
      <c r="AI28" s="641"/>
      <c r="AJ28" s="641"/>
      <c r="AK28" s="641"/>
      <c r="AL28" s="641"/>
      <c r="AM28" s="641"/>
      <c r="AN28" s="641"/>
      <c r="AO28" s="641"/>
      <c r="AP28" s="641"/>
      <c r="AQ28" s="641"/>
      <c r="AR28" s="641"/>
      <c r="AS28" s="641"/>
      <c r="AT28" s="641"/>
      <c r="AU28" s="641"/>
      <c r="AV28" s="641"/>
      <c r="AW28" s="641"/>
      <c r="AX28" s="641"/>
      <c r="AY28" s="641"/>
      <c r="AZ28" s="641"/>
      <c r="BA28" s="641"/>
      <c r="BB28" s="641"/>
      <c r="BC28" s="642"/>
      <c r="BD28" s="643" t="s">
        <v>24</v>
      </c>
      <c r="BE28" s="644"/>
      <c r="BF28" s="649" t="s">
        <v>99</v>
      </c>
      <c r="BG28" s="650"/>
      <c r="BH28" s="650"/>
      <c r="BI28" s="644"/>
    </row>
    <row r="29" spans="1:252" ht="32.4" customHeight="1" thickBot="1" x14ac:dyDescent="0.3">
      <c r="A29" s="504"/>
      <c r="B29" s="513"/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5"/>
      <c r="P29" s="522"/>
      <c r="Q29" s="484"/>
      <c r="R29" s="484"/>
      <c r="S29" s="485"/>
      <c r="T29" s="521" t="s">
        <v>5</v>
      </c>
      <c r="U29" s="482"/>
      <c r="V29" s="482" t="s">
        <v>11</v>
      </c>
      <c r="W29" s="483"/>
      <c r="X29" s="655" t="s">
        <v>12</v>
      </c>
      <c r="Y29" s="586"/>
      <c r="Z29" s="586"/>
      <c r="AA29" s="586"/>
      <c r="AB29" s="586"/>
      <c r="AC29" s="586"/>
      <c r="AD29" s="586"/>
      <c r="AE29" s="566"/>
      <c r="AF29" s="656" t="s">
        <v>14</v>
      </c>
      <c r="AG29" s="529"/>
      <c r="AH29" s="529"/>
      <c r="AI29" s="529"/>
      <c r="AJ29" s="529"/>
      <c r="AK29" s="657"/>
      <c r="AL29" s="656" t="s">
        <v>15</v>
      </c>
      <c r="AM29" s="529"/>
      <c r="AN29" s="529"/>
      <c r="AO29" s="529"/>
      <c r="AP29" s="529"/>
      <c r="AQ29" s="657"/>
      <c r="AR29" s="656" t="s">
        <v>16</v>
      </c>
      <c r="AS29" s="529"/>
      <c r="AT29" s="529"/>
      <c r="AU29" s="529"/>
      <c r="AV29" s="529"/>
      <c r="AW29" s="657"/>
      <c r="AX29" s="656" t="s">
        <v>155</v>
      </c>
      <c r="AY29" s="529"/>
      <c r="AZ29" s="529"/>
      <c r="BA29" s="529"/>
      <c r="BB29" s="529"/>
      <c r="BC29" s="530"/>
      <c r="BD29" s="645"/>
      <c r="BE29" s="646"/>
      <c r="BF29" s="651"/>
      <c r="BG29" s="652"/>
      <c r="BH29" s="652"/>
      <c r="BI29" s="646"/>
    </row>
    <row r="30" spans="1:252" ht="76.95" customHeight="1" thickBot="1" x14ac:dyDescent="0.3">
      <c r="A30" s="504"/>
      <c r="B30" s="513"/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5"/>
      <c r="P30" s="522"/>
      <c r="Q30" s="484"/>
      <c r="R30" s="484"/>
      <c r="S30" s="485"/>
      <c r="T30" s="522"/>
      <c r="U30" s="484"/>
      <c r="V30" s="484"/>
      <c r="W30" s="485"/>
      <c r="X30" s="737" t="s">
        <v>13</v>
      </c>
      <c r="Y30" s="482"/>
      <c r="Z30" s="482" t="s">
        <v>100</v>
      </c>
      <c r="AA30" s="482"/>
      <c r="AB30" s="482" t="s">
        <v>101</v>
      </c>
      <c r="AC30" s="482"/>
      <c r="AD30" s="482" t="s">
        <v>74</v>
      </c>
      <c r="AE30" s="483"/>
      <c r="AF30" s="528" t="s">
        <v>151</v>
      </c>
      <c r="AG30" s="529"/>
      <c r="AH30" s="530"/>
      <c r="AI30" s="528" t="s">
        <v>179</v>
      </c>
      <c r="AJ30" s="529"/>
      <c r="AK30" s="530"/>
      <c r="AL30" s="528" t="s">
        <v>177</v>
      </c>
      <c r="AM30" s="529"/>
      <c r="AN30" s="657"/>
      <c r="AO30" s="531" t="s">
        <v>178</v>
      </c>
      <c r="AP30" s="529"/>
      <c r="AQ30" s="530"/>
      <c r="AR30" s="528" t="s">
        <v>152</v>
      </c>
      <c r="AS30" s="529"/>
      <c r="AT30" s="530"/>
      <c r="AU30" s="528" t="s">
        <v>153</v>
      </c>
      <c r="AV30" s="529"/>
      <c r="AW30" s="657"/>
      <c r="AX30" s="531" t="s">
        <v>189</v>
      </c>
      <c r="AY30" s="529"/>
      <c r="AZ30" s="530"/>
      <c r="BA30" s="674" t="s">
        <v>154</v>
      </c>
      <c r="BB30" s="675"/>
      <c r="BC30" s="676"/>
      <c r="BD30" s="645"/>
      <c r="BE30" s="646"/>
      <c r="BF30" s="651"/>
      <c r="BG30" s="652"/>
      <c r="BH30" s="652"/>
      <c r="BI30" s="646"/>
    </row>
    <row r="31" spans="1:252" ht="185.25" customHeight="1" thickBot="1" x14ac:dyDescent="0.3">
      <c r="A31" s="505"/>
      <c r="B31" s="516"/>
      <c r="C31" s="517"/>
      <c r="D31" s="517"/>
      <c r="E31" s="517"/>
      <c r="F31" s="517"/>
      <c r="G31" s="517"/>
      <c r="H31" s="517"/>
      <c r="I31" s="517"/>
      <c r="J31" s="517"/>
      <c r="K31" s="517"/>
      <c r="L31" s="517"/>
      <c r="M31" s="517"/>
      <c r="N31" s="517"/>
      <c r="O31" s="518"/>
      <c r="P31" s="523"/>
      <c r="Q31" s="486"/>
      <c r="R31" s="486"/>
      <c r="S31" s="487"/>
      <c r="T31" s="523"/>
      <c r="U31" s="486"/>
      <c r="V31" s="486"/>
      <c r="W31" s="487"/>
      <c r="X31" s="738"/>
      <c r="Y31" s="486"/>
      <c r="Z31" s="486"/>
      <c r="AA31" s="486"/>
      <c r="AB31" s="486"/>
      <c r="AC31" s="486"/>
      <c r="AD31" s="486"/>
      <c r="AE31" s="527"/>
      <c r="AF31" s="100" t="s">
        <v>3</v>
      </c>
      <c r="AG31" s="101" t="s">
        <v>17</v>
      </c>
      <c r="AH31" s="102" t="s">
        <v>18</v>
      </c>
      <c r="AI31" s="103" t="s">
        <v>3</v>
      </c>
      <c r="AJ31" s="104" t="s">
        <v>17</v>
      </c>
      <c r="AK31" s="105" t="s">
        <v>18</v>
      </c>
      <c r="AL31" s="106" t="s">
        <v>3</v>
      </c>
      <c r="AM31" s="104" t="s">
        <v>17</v>
      </c>
      <c r="AN31" s="107" t="s">
        <v>18</v>
      </c>
      <c r="AO31" s="103" t="s">
        <v>3</v>
      </c>
      <c r="AP31" s="104" t="s">
        <v>17</v>
      </c>
      <c r="AQ31" s="105" t="s">
        <v>18</v>
      </c>
      <c r="AR31" s="100" t="s">
        <v>3</v>
      </c>
      <c r="AS31" s="101" t="s">
        <v>17</v>
      </c>
      <c r="AT31" s="102" t="s">
        <v>18</v>
      </c>
      <c r="AU31" s="103" t="s">
        <v>3</v>
      </c>
      <c r="AV31" s="104" t="s">
        <v>17</v>
      </c>
      <c r="AW31" s="105" t="s">
        <v>18</v>
      </c>
      <c r="AX31" s="100" t="s">
        <v>3</v>
      </c>
      <c r="AY31" s="101" t="s">
        <v>17</v>
      </c>
      <c r="AZ31" s="102" t="s">
        <v>18</v>
      </c>
      <c r="BA31" s="106" t="s">
        <v>3</v>
      </c>
      <c r="BB31" s="104" t="s">
        <v>17</v>
      </c>
      <c r="BC31" s="105" t="s">
        <v>18</v>
      </c>
      <c r="BD31" s="647"/>
      <c r="BE31" s="648"/>
      <c r="BF31" s="653"/>
      <c r="BG31" s="654"/>
      <c r="BH31" s="654"/>
      <c r="BI31" s="648"/>
    </row>
    <row r="32" spans="1:252" s="88" customFormat="1" ht="41.25" customHeight="1" x14ac:dyDescent="0.4">
      <c r="A32" s="173" t="s">
        <v>19</v>
      </c>
      <c r="B32" s="635" t="s">
        <v>111</v>
      </c>
      <c r="C32" s="744"/>
      <c r="D32" s="744"/>
      <c r="E32" s="744"/>
      <c r="F32" s="744"/>
      <c r="G32" s="744"/>
      <c r="H32" s="744"/>
      <c r="I32" s="744"/>
      <c r="J32" s="744"/>
      <c r="K32" s="744"/>
      <c r="L32" s="744"/>
      <c r="M32" s="744"/>
      <c r="N32" s="744"/>
      <c r="O32" s="745"/>
      <c r="P32" s="580"/>
      <c r="Q32" s="574"/>
      <c r="R32" s="574"/>
      <c r="S32" s="616"/>
      <c r="T32" s="580">
        <f>SUM(T33:U42,T48:U68)</f>
        <v>3510</v>
      </c>
      <c r="U32" s="574"/>
      <c r="V32" s="580">
        <f t="shared" ref="V32" si="1">SUM(V33:W42,V48:W68)</f>
        <v>1682</v>
      </c>
      <c r="W32" s="574"/>
      <c r="X32" s="580">
        <f t="shared" ref="X32" si="2">SUM(X33:Y42,X48:Y68)</f>
        <v>814</v>
      </c>
      <c r="Y32" s="574"/>
      <c r="Z32" s="580">
        <f t="shared" ref="Z32" si="3">SUM(Z33:AA42,Z48:AA68)</f>
        <v>284</v>
      </c>
      <c r="AA32" s="574"/>
      <c r="AB32" s="580">
        <f t="shared" ref="AB32" si="4">SUM(AB33:AC42,AB48:AC68)</f>
        <v>550</v>
      </c>
      <c r="AC32" s="574"/>
      <c r="AD32" s="580">
        <f t="shared" ref="AD32" si="5">SUM(AD33:AE42,AD48:AE68)</f>
        <v>34</v>
      </c>
      <c r="AE32" s="574"/>
      <c r="AF32" s="277">
        <f t="shared" ref="AF32:AZ32" si="6">SUM(AF33:AF68)</f>
        <v>528</v>
      </c>
      <c r="AG32" s="315">
        <f t="shared" si="6"/>
        <v>290</v>
      </c>
      <c r="AH32" s="108">
        <f t="shared" si="6"/>
        <v>14</v>
      </c>
      <c r="AI32" s="315">
        <f t="shared" si="6"/>
        <v>930</v>
      </c>
      <c r="AJ32" s="315">
        <f t="shared" si="6"/>
        <v>458</v>
      </c>
      <c r="AK32" s="174">
        <f t="shared" si="6"/>
        <v>26</v>
      </c>
      <c r="AL32" s="277">
        <f t="shared" si="6"/>
        <v>700</v>
      </c>
      <c r="AM32" s="315">
        <f t="shared" si="6"/>
        <v>338</v>
      </c>
      <c r="AN32" s="108">
        <f t="shared" si="6"/>
        <v>19</v>
      </c>
      <c r="AO32" s="315">
        <f t="shared" si="6"/>
        <v>700</v>
      </c>
      <c r="AP32" s="315">
        <f t="shared" si="6"/>
        <v>330</v>
      </c>
      <c r="AQ32" s="174">
        <f t="shared" si="6"/>
        <v>19</v>
      </c>
      <c r="AR32" s="277">
        <f t="shared" si="6"/>
        <v>652</v>
      </c>
      <c r="AS32" s="315">
        <f t="shared" si="6"/>
        <v>266</v>
      </c>
      <c r="AT32" s="108">
        <f t="shared" si="6"/>
        <v>18</v>
      </c>
      <c r="AU32" s="315">
        <f t="shared" si="6"/>
        <v>0</v>
      </c>
      <c r="AV32" s="315">
        <f t="shared" si="6"/>
        <v>0</v>
      </c>
      <c r="AW32" s="174">
        <f t="shared" si="6"/>
        <v>0</v>
      </c>
      <c r="AX32" s="277">
        <f t="shared" si="6"/>
        <v>0</v>
      </c>
      <c r="AY32" s="315">
        <f t="shared" si="6"/>
        <v>0</v>
      </c>
      <c r="AZ32" s="108">
        <f t="shared" si="6"/>
        <v>0</v>
      </c>
      <c r="BA32" s="277"/>
      <c r="BB32" s="278"/>
      <c r="BC32" s="279"/>
      <c r="BD32" s="580">
        <f>SUM(AH32,AK32,AN32,AQ32,AT32,AW32,AZ32)</f>
        <v>96</v>
      </c>
      <c r="BE32" s="616"/>
      <c r="BF32" s="664" t="e">
        <f>T32*100/T130</f>
        <v>#VALUE!</v>
      </c>
      <c r="BG32" s="665"/>
      <c r="BH32" s="665"/>
      <c r="BI32" s="666"/>
      <c r="BJ32" s="7"/>
      <c r="BK32" s="66"/>
      <c r="BL32" s="66"/>
      <c r="BM32" s="66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</row>
    <row r="33" spans="1:65" s="68" customFormat="1" ht="69" customHeight="1" x14ac:dyDescent="0.35">
      <c r="A33" s="201" t="s">
        <v>102</v>
      </c>
      <c r="B33" s="749" t="s">
        <v>436</v>
      </c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750"/>
      <c r="P33" s="339"/>
      <c r="Q33" s="337"/>
      <c r="R33" s="337"/>
      <c r="S33" s="363"/>
      <c r="T33" s="347"/>
      <c r="U33" s="337"/>
      <c r="V33" s="339"/>
      <c r="W33" s="338"/>
      <c r="X33" s="339"/>
      <c r="Y33" s="363"/>
      <c r="Z33" s="337"/>
      <c r="AA33" s="337"/>
      <c r="AB33" s="337"/>
      <c r="AC33" s="337"/>
      <c r="AD33" s="339"/>
      <c r="AE33" s="363"/>
      <c r="AF33" s="235"/>
      <c r="AG33" s="236"/>
      <c r="AH33" s="237"/>
      <c r="AI33" s="257"/>
      <c r="AJ33" s="236"/>
      <c r="AK33" s="238"/>
      <c r="AL33" s="235"/>
      <c r="AM33" s="236"/>
      <c r="AN33" s="237"/>
      <c r="AO33" s="257"/>
      <c r="AP33" s="236"/>
      <c r="AQ33" s="238"/>
      <c r="AR33" s="235"/>
      <c r="AS33" s="236"/>
      <c r="AT33" s="237"/>
      <c r="AU33" s="257"/>
      <c r="AV33" s="236"/>
      <c r="AW33" s="238"/>
      <c r="AX33" s="235"/>
      <c r="AY33" s="236"/>
      <c r="AZ33" s="237"/>
      <c r="BA33" s="235"/>
      <c r="BB33" s="236"/>
      <c r="BC33" s="237"/>
      <c r="BD33" s="339"/>
      <c r="BE33" s="363"/>
      <c r="BF33" s="557"/>
      <c r="BG33" s="332"/>
      <c r="BH33" s="332"/>
      <c r="BI33" s="333"/>
      <c r="BK33" s="69"/>
      <c r="BL33" s="69"/>
      <c r="BM33" s="69"/>
    </row>
    <row r="34" spans="1:65" s="7" customFormat="1" ht="44.25" customHeight="1" x14ac:dyDescent="0.4">
      <c r="A34" s="110" t="s">
        <v>115</v>
      </c>
      <c r="B34" s="334" t="s">
        <v>358</v>
      </c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402"/>
      <c r="P34" s="339"/>
      <c r="Q34" s="337"/>
      <c r="R34" s="337">
        <v>1</v>
      </c>
      <c r="S34" s="363"/>
      <c r="T34" s="347">
        <f>SUM(AF34,AI34,AL34,AO34,AR34,AU34,AX34)</f>
        <v>72</v>
      </c>
      <c r="U34" s="337"/>
      <c r="V34" s="339">
        <v>34</v>
      </c>
      <c r="W34" s="338"/>
      <c r="X34" s="339">
        <v>18</v>
      </c>
      <c r="Y34" s="363"/>
      <c r="Z34" s="337"/>
      <c r="AA34" s="337"/>
      <c r="AB34" s="337">
        <v>16</v>
      </c>
      <c r="AC34" s="337"/>
      <c r="AD34" s="339"/>
      <c r="AE34" s="363"/>
      <c r="AF34" s="235">
        <v>72</v>
      </c>
      <c r="AG34" s="236">
        <v>34</v>
      </c>
      <c r="AH34" s="237">
        <v>2</v>
      </c>
      <c r="AI34" s="145"/>
      <c r="AJ34" s="146"/>
      <c r="AK34" s="145"/>
      <c r="AL34" s="235"/>
      <c r="AM34" s="236"/>
      <c r="AN34" s="237"/>
      <c r="AO34" s="257"/>
      <c r="AP34" s="236"/>
      <c r="AQ34" s="238"/>
      <c r="AR34" s="235"/>
      <c r="AS34" s="236"/>
      <c r="AT34" s="237"/>
      <c r="AU34" s="257"/>
      <c r="AV34" s="236"/>
      <c r="AW34" s="238"/>
      <c r="AX34" s="235"/>
      <c r="AY34" s="236"/>
      <c r="AZ34" s="237"/>
      <c r="BA34" s="235"/>
      <c r="BB34" s="236"/>
      <c r="BC34" s="237"/>
      <c r="BD34" s="339">
        <f>SUM(AH34,AK34,AN34,AQ34,AT34,AW34,AZ34,BC34)</f>
        <v>2</v>
      </c>
      <c r="BE34" s="363"/>
      <c r="BF34" s="557" t="s">
        <v>325</v>
      </c>
      <c r="BG34" s="332"/>
      <c r="BH34" s="332"/>
      <c r="BI34" s="333"/>
      <c r="BK34" s="66"/>
      <c r="BL34" s="66"/>
      <c r="BM34" s="66"/>
    </row>
    <row r="35" spans="1:65" s="7" customFormat="1" ht="45" customHeight="1" x14ac:dyDescent="0.4">
      <c r="A35" s="110" t="s">
        <v>116</v>
      </c>
      <c r="B35" s="400" t="s">
        <v>359</v>
      </c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634"/>
      <c r="P35" s="405"/>
      <c r="Q35" s="339"/>
      <c r="R35" s="363">
        <v>2</v>
      </c>
      <c r="S35" s="535"/>
      <c r="T35" s="347">
        <f>SUM(AF35,AI35,AL35,AO35,AR35,AU35,AX35)</f>
        <v>72</v>
      </c>
      <c r="U35" s="337"/>
      <c r="V35" s="536">
        <v>34</v>
      </c>
      <c r="W35" s="535"/>
      <c r="X35" s="536">
        <v>18</v>
      </c>
      <c r="Y35" s="536"/>
      <c r="Z35" s="363"/>
      <c r="AA35" s="339"/>
      <c r="AB35" s="363">
        <v>16</v>
      </c>
      <c r="AC35" s="339"/>
      <c r="AD35" s="536"/>
      <c r="AE35" s="536"/>
      <c r="AF35" s="147"/>
      <c r="AG35" s="146"/>
      <c r="AH35" s="148"/>
      <c r="AI35" s="257">
        <v>72</v>
      </c>
      <c r="AJ35" s="236">
        <v>34</v>
      </c>
      <c r="AK35" s="238">
        <v>2</v>
      </c>
      <c r="AL35" s="235"/>
      <c r="AM35" s="236"/>
      <c r="AN35" s="237"/>
      <c r="AO35" s="257"/>
      <c r="AP35" s="236"/>
      <c r="AQ35" s="238"/>
      <c r="AR35" s="235"/>
      <c r="AS35" s="236"/>
      <c r="AT35" s="237"/>
      <c r="AU35" s="257"/>
      <c r="AV35" s="236"/>
      <c r="AW35" s="238"/>
      <c r="AX35" s="235"/>
      <c r="AY35" s="236"/>
      <c r="AZ35" s="237"/>
      <c r="BA35" s="235"/>
      <c r="BB35" s="236"/>
      <c r="BC35" s="237"/>
      <c r="BD35" s="339">
        <f>SUM(AH35,AK35,AN35,AQ35,AT35,AW35,AZ35,BC35)</f>
        <v>2</v>
      </c>
      <c r="BE35" s="363"/>
      <c r="BF35" s="679" t="s">
        <v>326</v>
      </c>
      <c r="BG35" s="680"/>
      <c r="BH35" s="680"/>
      <c r="BI35" s="681"/>
      <c r="BK35" s="66"/>
      <c r="BL35" s="66"/>
      <c r="BM35" s="66"/>
    </row>
    <row r="36" spans="1:65" s="7" customFormat="1" ht="43.5" customHeight="1" x14ac:dyDescent="0.4">
      <c r="A36" s="110" t="s">
        <v>147</v>
      </c>
      <c r="B36" s="334" t="s">
        <v>360</v>
      </c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402"/>
      <c r="P36" s="339">
        <v>3</v>
      </c>
      <c r="Q36" s="337"/>
      <c r="R36" s="337"/>
      <c r="S36" s="363"/>
      <c r="T36" s="347">
        <f>SUM(AF36,AI36,AL36,AO36,AR36,AU36,AX36)</f>
        <v>144</v>
      </c>
      <c r="U36" s="337"/>
      <c r="V36" s="339">
        <v>76</v>
      </c>
      <c r="W36" s="338"/>
      <c r="X36" s="339">
        <v>42</v>
      </c>
      <c r="Y36" s="363"/>
      <c r="Z36" s="337"/>
      <c r="AA36" s="337"/>
      <c r="AB36" s="337"/>
      <c r="AC36" s="337"/>
      <c r="AD36" s="339">
        <v>34</v>
      </c>
      <c r="AE36" s="363"/>
      <c r="AF36" s="235"/>
      <c r="AG36" s="236"/>
      <c r="AH36" s="237"/>
      <c r="AI36" s="257"/>
      <c r="AJ36" s="236"/>
      <c r="AK36" s="238"/>
      <c r="AL36" s="235">
        <v>144</v>
      </c>
      <c r="AM36" s="236">
        <v>76</v>
      </c>
      <c r="AN36" s="237">
        <v>4</v>
      </c>
      <c r="AO36" s="257"/>
      <c r="AP36" s="236"/>
      <c r="AQ36" s="238"/>
      <c r="AR36" s="235"/>
      <c r="AS36" s="236"/>
      <c r="AT36" s="237"/>
      <c r="AU36" s="257"/>
      <c r="AV36" s="236"/>
      <c r="AW36" s="238"/>
      <c r="AX36" s="235"/>
      <c r="AY36" s="236"/>
      <c r="AZ36" s="237"/>
      <c r="BA36" s="235"/>
      <c r="BB36" s="236"/>
      <c r="BC36" s="237"/>
      <c r="BD36" s="339">
        <f>SUM(AH36,AK36,AN36,AQ36,AT36,AW36,AZ36,BC36)</f>
        <v>4</v>
      </c>
      <c r="BE36" s="363"/>
      <c r="BF36" s="557" t="s">
        <v>430</v>
      </c>
      <c r="BG36" s="332"/>
      <c r="BH36" s="332"/>
      <c r="BI36" s="333"/>
      <c r="BK36" s="66"/>
      <c r="BL36" s="66"/>
      <c r="BM36" s="66"/>
    </row>
    <row r="37" spans="1:65" s="7" customFormat="1" ht="48.75" customHeight="1" x14ac:dyDescent="0.4">
      <c r="A37" s="110" t="s">
        <v>190</v>
      </c>
      <c r="B37" s="334" t="s">
        <v>361</v>
      </c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402"/>
      <c r="P37" s="339">
        <v>4</v>
      </c>
      <c r="Q37" s="337"/>
      <c r="R37" s="337"/>
      <c r="S37" s="363"/>
      <c r="T37" s="347">
        <f>SUM(AF37,AI37,AL37,AO37,AR37,AU37,AX37)</f>
        <v>144</v>
      </c>
      <c r="U37" s="337"/>
      <c r="V37" s="339">
        <v>60</v>
      </c>
      <c r="W37" s="338"/>
      <c r="X37" s="339">
        <v>34</v>
      </c>
      <c r="Y37" s="363"/>
      <c r="Z37" s="337"/>
      <c r="AA37" s="337"/>
      <c r="AB37" s="337">
        <v>26</v>
      </c>
      <c r="AC37" s="337"/>
      <c r="AD37" s="339"/>
      <c r="AE37" s="363"/>
      <c r="AF37" s="235"/>
      <c r="AG37" s="236"/>
      <c r="AH37" s="237"/>
      <c r="AI37" s="257"/>
      <c r="AJ37" s="236"/>
      <c r="AK37" s="238"/>
      <c r="AL37" s="235"/>
      <c r="AM37" s="236"/>
      <c r="AN37" s="237"/>
      <c r="AO37" s="257">
        <v>144</v>
      </c>
      <c r="AP37" s="236">
        <v>60</v>
      </c>
      <c r="AQ37" s="238">
        <v>4</v>
      </c>
      <c r="AR37" s="235"/>
      <c r="AS37" s="236"/>
      <c r="AT37" s="237"/>
      <c r="AU37" s="257"/>
      <c r="AV37" s="236"/>
      <c r="AW37" s="238"/>
      <c r="AX37" s="235"/>
      <c r="AY37" s="236"/>
      <c r="AZ37" s="237"/>
      <c r="BA37" s="235"/>
      <c r="BB37" s="236"/>
      <c r="BC37" s="237"/>
      <c r="BD37" s="339">
        <f>SUM(AH37,AK37,AN37,AQ37,AT37,AW37,AZ37,BC37)</f>
        <v>4</v>
      </c>
      <c r="BE37" s="363"/>
      <c r="BF37" s="557" t="s">
        <v>431</v>
      </c>
      <c r="BG37" s="332"/>
      <c r="BH37" s="332"/>
      <c r="BI37" s="333"/>
      <c r="BK37" s="66"/>
      <c r="BL37" s="66"/>
      <c r="BM37" s="66"/>
    </row>
    <row r="38" spans="1:65" s="68" customFormat="1" ht="45" customHeight="1" x14ac:dyDescent="0.35">
      <c r="A38" s="202" t="s">
        <v>112</v>
      </c>
      <c r="B38" s="506" t="s">
        <v>149</v>
      </c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8"/>
      <c r="P38" s="347"/>
      <c r="Q38" s="337"/>
      <c r="R38" s="337"/>
      <c r="S38" s="338"/>
      <c r="T38" s="347"/>
      <c r="U38" s="337"/>
      <c r="V38" s="339"/>
      <c r="W38" s="338"/>
      <c r="X38" s="660"/>
      <c r="Y38" s="661"/>
      <c r="Z38" s="682"/>
      <c r="AA38" s="682"/>
      <c r="AB38" s="337"/>
      <c r="AC38" s="337"/>
      <c r="AD38" s="660">
        <f>SUM(AD39:AE40)</f>
        <v>0</v>
      </c>
      <c r="AE38" s="661"/>
      <c r="AF38" s="235"/>
      <c r="AG38" s="236"/>
      <c r="AH38" s="237"/>
      <c r="AI38" s="257"/>
      <c r="AJ38" s="236"/>
      <c r="AK38" s="238"/>
      <c r="AL38" s="149"/>
      <c r="AM38" s="276"/>
      <c r="AN38" s="150"/>
      <c r="AO38" s="266"/>
      <c r="AP38" s="276"/>
      <c r="AQ38" s="267"/>
      <c r="AR38" s="149"/>
      <c r="AS38" s="276"/>
      <c r="AT38" s="150"/>
      <c r="AU38" s="266"/>
      <c r="AV38" s="276"/>
      <c r="AW38" s="267"/>
      <c r="AX38" s="149"/>
      <c r="AY38" s="276"/>
      <c r="AZ38" s="150"/>
      <c r="BA38" s="149"/>
      <c r="BB38" s="276"/>
      <c r="BC38" s="150"/>
      <c r="BD38" s="474"/>
      <c r="BE38" s="476"/>
      <c r="BF38" s="557"/>
      <c r="BG38" s="332"/>
      <c r="BH38" s="332"/>
      <c r="BI38" s="333"/>
      <c r="BK38" s="69"/>
      <c r="BL38" s="69"/>
      <c r="BM38" s="69"/>
    </row>
    <row r="39" spans="1:65" s="7" customFormat="1" ht="51" customHeight="1" x14ac:dyDescent="0.4">
      <c r="A39" s="314" t="s">
        <v>113</v>
      </c>
      <c r="B39" s="346" t="s">
        <v>148</v>
      </c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6"/>
      <c r="P39" s="347">
        <v>2</v>
      </c>
      <c r="Q39" s="337"/>
      <c r="R39" s="337">
        <v>1</v>
      </c>
      <c r="S39" s="338"/>
      <c r="T39" s="347">
        <f>SUM(AF39,AI39,AL39,AO39,AR39,AU39,AX39,BA39)</f>
        <v>216</v>
      </c>
      <c r="U39" s="337"/>
      <c r="V39" s="339">
        <f>SUM(AG39,AJ39,AM39,AP39,AS39,AV39,AY39,BB39)</f>
        <v>120</v>
      </c>
      <c r="W39" s="338"/>
      <c r="X39" s="339"/>
      <c r="Y39" s="363"/>
      <c r="Z39" s="682"/>
      <c r="AA39" s="682"/>
      <c r="AB39" s="337">
        <v>120</v>
      </c>
      <c r="AC39" s="337"/>
      <c r="AD39" s="660"/>
      <c r="AE39" s="661"/>
      <c r="AF39" s="235">
        <v>108</v>
      </c>
      <c r="AG39" s="236">
        <v>60</v>
      </c>
      <c r="AH39" s="237">
        <v>3</v>
      </c>
      <c r="AI39" s="257">
        <v>108</v>
      </c>
      <c r="AJ39" s="236">
        <v>60</v>
      </c>
      <c r="AK39" s="238">
        <v>3</v>
      </c>
      <c r="AL39" s="235"/>
      <c r="AM39" s="236"/>
      <c r="AN39" s="237"/>
      <c r="AO39" s="257"/>
      <c r="AP39" s="236"/>
      <c r="AQ39" s="238"/>
      <c r="AR39" s="149"/>
      <c r="AS39" s="276"/>
      <c r="AT39" s="150"/>
      <c r="AU39" s="266"/>
      <c r="AV39" s="276"/>
      <c r="AW39" s="267"/>
      <c r="AX39" s="149"/>
      <c r="AY39" s="276"/>
      <c r="AZ39" s="150"/>
      <c r="BA39" s="149"/>
      <c r="BB39" s="276"/>
      <c r="BC39" s="150"/>
      <c r="BD39" s="474">
        <f t="shared" ref="BD39:BD51" si="7">SUM(AH39,AK39,AN39,AQ39,AT39,AW39,AZ39,BC39)</f>
        <v>6</v>
      </c>
      <c r="BE39" s="476"/>
      <c r="BF39" s="557" t="s">
        <v>127</v>
      </c>
      <c r="BG39" s="332"/>
      <c r="BH39" s="332"/>
      <c r="BI39" s="333"/>
      <c r="BK39" s="66"/>
      <c r="BL39" s="66"/>
      <c r="BM39" s="66"/>
    </row>
    <row r="40" spans="1:65" s="7" customFormat="1" ht="68.25" customHeight="1" x14ac:dyDescent="0.4">
      <c r="A40" s="314" t="s">
        <v>129</v>
      </c>
      <c r="B40" s="346" t="s">
        <v>251</v>
      </c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6"/>
      <c r="P40" s="347"/>
      <c r="Q40" s="337"/>
      <c r="R40" s="337">
        <v>2</v>
      </c>
      <c r="S40" s="338"/>
      <c r="T40" s="347">
        <f>SUM(AF40,AI40,AL40,AO40,AR40,AU40,AX40,BA40)</f>
        <v>108</v>
      </c>
      <c r="U40" s="337"/>
      <c r="V40" s="339">
        <f>SUM(AG40,AJ40,AM40,AP40,AS40,AV40,AY40,BB40)</f>
        <v>40</v>
      </c>
      <c r="W40" s="338"/>
      <c r="X40" s="339"/>
      <c r="Y40" s="363"/>
      <c r="Z40" s="682"/>
      <c r="AA40" s="682"/>
      <c r="AB40" s="337">
        <v>40</v>
      </c>
      <c r="AC40" s="337"/>
      <c r="AD40" s="660"/>
      <c r="AE40" s="661"/>
      <c r="AF40" s="235"/>
      <c r="AG40" s="236"/>
      <c r="AH40" s="237"/>
      <c r="AI40" s="257">
        <v>108</v>
      </c>
      <c r="AJ40" s="236">
        <v>40</v>
      </c>
      <c r="AK40" s="238">
        <v>3</v>
      </c>
      <c r="AL40" s="235"/>
      <c r="AM40" s="236"/>
      <c r="AN40" s="237"/>
      <c r="AO40" s="257"/>
      <c r="AP40" s="236"/>
      <c r="AQ40" s="238"/>
      <c r="AR40" s="149"/>
      <c r="AS40" s="276"/>
      <c r="AT40" s="150"/>
      <c r="AU40" s="266"/>
      <c r="AV40" s="276"/>
      <c r="AW40" s="267"/>
      <c r="AX40" s="149"/>
      <c r="AY40" s="276"/>
      <c r="AZ40" s="150"/>
      <c r="BA40" s="149"/>
      <c r="BB40" s="276"/>
      <c r="BC40" s="150"/>
      <c r="BD40" s="474">
        <f t="shared" si="7"/>
        <v>3</v>
      </c>
      <c r="BE40" s="476"/>
      <c r="BF40" s="557" t="s">
        <v>127</v>
      </c>
      <c r="BG40" s="332"/>
      <c r="BH40" s="332"/>
      <c r="BI40" s="333"/>
      <c r="BK40" s="66"/>
      <c r="BL40" s="66"/>
      <c r="BM40" s="66"/>
    </row>
    <row r="41" spans="1:65" s="68" customFormat="1" ht="47.25" customHeight="1" x14ac:dyDescent="0.35">
      <c r="A41" s="202" t="s">
        <v>114</v>
      </c>
      <c r="B41" s="506" t="s">
        <v>252</v>
      </c>
      <c r="C41" s="507"/>
      <c r="D41" s="507"/>
      <c r="E41" s="507"/>
      <c r="F41" s="507"/>
      <c r="G41" s="507"/>
      <c r="H41" s="507"/>
      <c r="I41" s="507"/>
      <c r="J41" s="507"/>
      <c r="K41" s="507"/>
      <c r="L41" s="507"/>
      <c r="M41" s="507"/>
      <c r="N41" s="507"/>
      <c r="O41" s="508"/>
      <c r="P41" s="557"/>
      <c r="Q41" s="332"/>
      <c r="R41" s="332"/>
      <c r="S41" s="333"/>
      <c r="T41" s="347"/>
      <c r="U41" s="337"/>
      <c r="V41" s="339"/>
      <c r="W41" s="338"/>
      <c r="X41" s="339"/>
      <c r="Y41" s="363"/>
      <c r="Z41" s="337"/>
      <c r="AA41" s="337"/>
      <c r="AB41" s="337"/>
      <c r="AC41" s="337"/>
      <c r="AD41" s="660">
        <f>SUM(AD42:AE48)</f>
        <v>0</v>
      </c>
      <c r="AE41" s="661"/>
      <c r="AF41" s="235"/>
      <c r="AG41" s="236"/>
      <c r="AH41" s="237"/>
      <c r="AI41" s="257"/>
      <c r="AJ41" s="236"/>
      <c r="AK41" s="238"/>
      <c r="AL41" s="149"/>
      <c r="AM41" s="276"/>
      <c r="AN41" s="150"/>
      <c r="AO41" s="266"/>
      <c r="AP41" s="276"/>
      <c r="AQ41" s="267"/>
      <c r="AR41" s="149"/>
      <c r="AS41" s="276"/>
      <c r="AT41" s="150"/>
      <c r="AU41" s="266"/>
      <c r="AV41" s="276"/>
      <c r="AW41" s="267"/>
      <c r="AX41" s="149"/>
      <c r="AY41" s="276"/>
      <c r="AZ41" s="150"/>
      <c r="BA41" s="149"/>
      <c r="BB41" s="276"/>
      <c r="BC41" s="150"/>
      <c r="BD41" s="347"/>
      <c r="BE41" s="338"/>
      <c r="BF41" s="557"/>
      <c r="BG41" s="332"/>
      <c r="BH41" s="332"/>
      <c r="BI41" s="333"/>
      <c r="BK41" s="69"/>
      <c r="BL41" s="69"/>
      <c r="BM41" s="69"/>
    </row>
    <row r="42" spans="1:65" s="68" customFormat="1" ht="47.25" customHeight="1" thickBot="1" x14ac:dyDescent="0.4">
      <c r="A42" s="175" t="s">
        <v>253</v>
      </c>
      <c r="B42" s="489" t="s">
        <v>254</v>
      </c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0"/>
      <c r="O42" s="490"/>
      <c r="P42" s="625">
        <v>1</v>
      </c>
      <c r="Q42" s="626"/>
      <c r="R42" s="626"/>
      <c r="S42" s="627"/>
      <c r="T42" s="382">
        <f>SUM(AF42,AI42,AL42,AO42,AR42,AU42,AX42,BA42)</f>
        <v>120</v>
      </c>
      <c r="U42" s="383"/>
      <c r="V42" s="696">
        <f>SUM(AG42,AJ42,AM42,AP42,AS42,AV42,AY42,BB42)</f>
        <v>68</v>
      </c>
      <c r="W42" s="384"/>
      <c r="X42" s="696">
        <v>34</v>
      </c>
      <c r="Y42" s="694"/>
      <c r="Z42" s="743"/>
      <c r="AA42" s="743"/>
      <c r="AB42" s="383">
        <v>34</v>
      </c>
      <c r="AC42" s="383"/>
      <c r="AD42" s="667"/>
      <c r="AE42" s="668"/>
      <c r="AF42" s="275">
        <v>120</v>
      </c>
      <c r="AG42" s="268">
        <v>68</v>
      </c>
      <c r="AH42" s="270">
        <v>3</v>
      </c>
      <c r="AI42" s="269"/>
      <c r="AJ42" s="268"/>
      <c r="AK42" s="272"/>
      <c r="AL42" s="275"/>
      <c r="AM42" s="268"/>
      <c r="AN42" s="270"/>
      <c r="AO42" s="269"/>
      <c r="AP42" s="268"/>
      <c r="AQ42" s="272"/>
      <c r="AR42" s="176"/>
      <c r="AS42" s="273"/>
      <c r="AT42" s="177"/>
      <c r="AU42" s="305"/>
      <c r="AV42" s="273"/>
      <c r="AW42" s="306"/>
      <c r="AX42" s="176"/>
      <c r="AY42" s="273"/>
      <c r="AZ42" s="177"/>
      <c r="BA42" s="176"/>
      <c r="BB42" s="273"/>
      <c r="BC42" s="177"/>
      <c r="BD42" s="382">
        <f t="shared" si="7"/>
        <v>3</v>
      </c>
      <c r="BE42" s="384"/>
      <c r="BF42" s="625" t="s">
        <v>327</v>
      </c>
      <c r="BG42" s="626"/>
      <c r="BH42" s="626"/>
      <c r="BI42" s="627"/>
      <c r="BK42" s="69"/>
      <c r="BL42" s="69"/>
      <c r="BM42" s="69"/>
    </row>
    <row r="43" spans="1:65" s="69" customFormat="1" ht="60.75" customHeight="1" thickBot="1" x14ac:dyDescent="0.4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258"/>
      <c r="Q43" s="258"/>
      <c r="R43" s="258"/>
      <c r="S43" s="258"/>
      <c r="T43" s="291"/>
      <c r="U43" s="291"/>
      <c r="V43" s="291"/>
      <c r="W43" s="291"/>
      <c r="X43" s="291"/>
      <c r="Y43" s="291"/>
      <c r="Z43" s="172"/>
      <c r="AA43" s="172"/>
      <c r="AB43" s="291"/>
      <c r="AC43" s="291"/>
      <c r="AD43" s="172"/>
      <c r="AE43" s="172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291"/>
      <c r="BE43" s="291"/>
      <c r="BF43" s="258"/>
      <c r="BG43" s="258"/>
      <c r="BH43" s="258"/>
      <c r="BI43" s="258"/>
    </row>
    <row r="44" spans="1:65" ht="49.5" customHeight="1" thickBot="1" x14ac:dyDescent="0.3">
      <c r="A44" s="503" t="s">
        <v>98</v>
      </c>
      <c r="B44" s="510" t="s">
        <v>438</v>
      </c>
      <c r="C44" s="511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512"/>
      <c r="P44" s="521" t="s">
        <v>8</v>
      </c>
      <c r="Q44" s="482"/>
      <c r="R44" s="482" t="s">
        <v>9</v>
      </c>
      <c r="S44" s="483"/>
      <c r="T44" s="509" t="s">
        <v>10</v>
      </c>
      <c r="U44" s="449"/>
      <c r="V44" s="449"/>
      <c r="W44" s="449"/>
      <c r="X44" s="449"/>
      <c r="Y44" s="449"/>
      <c r="Z44" s="449"/>
      <c r="AA44" s="449"/>
      <c r="AB44" s="449"/>
      <c r="AC44" s="449"/>
      <c r="AD44" s="449"/>
      <c r="AE44" s="499"/>
      <c r="AF44" s="640" t="s">
        <v>36</v>
      </c>
      <c r="AG44" s="641"/>
      <c r="AH44" s="641"/>
      <c r="AI44" s="641"/>
      <c r="AJ44" s="641"/>
      <c r="AK44" s="641"/>
      <c r="AL44" s="641"/>
      <c r="AM44" s="641"/>
      <c r="AN44" s="641"/>
      <c r="AO44" s="641"/>
      <c r="AP44" s="641"/>
      <c r="AQ44" s="641"/>
      <c r="AR44" s="641"/>
      <c r="AS44" s="641"/>
      <c r="AT44" s="641"/>
      <c r="AU44" s="641"/>
      <c r="AV44" s="641"/>
      <c r="AW44" s="641"/>
      <c r="AX44" s="641"/>
      <c r="AY44" s="641"/>
      <c r="AZ44" s="641"/>
      <c r="BA44" s="641"/>
      <c r="BB44" s="641"/>
      <c r="BC44" s="642"/>
      <c r="BD44" s="643" t="s">
        <v>24</v>
      </c>
      <c r="BE44" s="644"/>
      <c r="BF44" s="649" t="s">
        <v>99</v>
      </c>
      <c r="BG44" s="650"/>
      <c r="BH44" s="650"/>
      <c r="BI44" s="644"/>
    </row>
    <row r="45" spans="1:65" ht="32.4" customHeight="1" thickBot="1" x14ac:dyDescent="0.3">
      <c r="A45" s="504"/>
      <c r="B45" s="513"/>
      <c r="C45" s="514"/>
      <c r="D45" s="514"/>
      <c r="E45" s="514"/>
      <c r="F45" s="514"/>
      <c r="G45" s="514"/>
      <c r="H45" s="514"/>
      <c r="I45" s="514"/>
      <c r="J45" s="514"/>
      <c r="K45" s="514"/>
      <c r="L45" s="514"/>
      <c r="M45" s="514"/>
      <c r="N45" s="514"/>
      <c r="O45" s="515"/>
      <c r="P45" s="522"/>
      <c r="Q45" s="484"/>
      <c r="R45" s="484"/>
      <c r="S45" s="485"/>
      <c r="T45" s="521" t="s">
        <v>5</v>
      </c>
      <c r="U45" s="482"/>
      <c r="V45" s="482" t="s">
        <v>11</v>
      </c>
      <c r="W45" s="483"/>
      <c r="X45" s="655" t="s">
        <v>12</v>
      </c>
      <c r="Y45" s="586"/>
      <c r="Z45" s="586"/>
      <c r="AA45" s="586"/>
      <c r="AB45" s="586"/>
      <c r="AC45" s="586"/>
      <c r="AD45" s="586"/>
      <c r="AE45" s="566"/>
      <c r="AF45" s="656" t="s">
        <v>14</v>
      </c>
      <c r="AG45" s="529"/>
      <c r="AH45" s="529"/>
      <c r="AI45" s="529"/>
      <c r="AJ45" s="529"/>
      <c r="AK45" s="657"/>
      <c r="AL45" s="656" t="s">
        <v>15</v>
      </c>
      <c r="AM45" s="529"/>
      <c r="AN45" s="529"/>
      <c r="AO45" s="529"/>
      <c r="AP45" s="529"/>
      <c r="AQ45" s="657"/>
      <c r="AR45" s="656" t="s">
        <v>16</v>
      </c>
      <c r="AS45" s="529"/>
      <c r="AT45" s="529"/>
      <c r="AU45" s="529"/>
      <c r="AV45" s="529"/>
      <c r="AW45" s="657"/>
      <c r="AX45" s="656" t="s">
        <v>155</v>
      </c>
      <c r="AY45" s="529"/>
      <c r="AZ45" s="529"/>
      <c r="BA45" s="529"/>
      <c r="BB45" s="529"/>
      <c r="BC45" s="530"/>
      <c r="BD45" s="645"/>
      <c r="BE45" s="646"/>
      <c r="BF45" s="651"/>
      <c r="BG45" s="652"/>
      <c r="BH45" s="652"/>
      <c r="BI45" s="646"/>
    </row>
    <row r="46" spans="1:65" ht="76.95" customHeight="1" thickBot="1" x14ac:dyDescent="0.3">
      <c r="A46" s="504"/>
      <c r="B46" s="513"/>
      <c r="C46" s="514"/>
      <c r="D46" s="514"/>
      <c r="E46" s="514"/>
      <c r="F46" s="514"/>
      <c r="G46" s="514"/>
      <c r="H46" s="514"/>
      <c r="I46" s="514"/>
      <c r="J46" s="514"/>
      <c r="K46" s="514"/>
      <c r="L46" s="514"/>
      <c r="M46" s="514"/>
      <c r="N46" s="514"/>
      <c r="O46" s="515"/>
      <c r="P46" s="522"/>
      <c r="Q46" s="484"/>
      <c r="R46" s="484"/>
      <c r="S46" s="485"/>
      <c r="T46" s="522"/>
      <c r="U46" s="484"/>
      <c r="V46" s="484"/>
      <c r="W46" s="485"/>
      <c r="X46" s="737" t="s">
        <v>13</v>
      </c>
      <c r="Y46" s="482"/>
      <c r="Z46" s="482" t="s">
        <v>100</v>
      </c>
      <c r="AA46" s="482"/>
      <c r="AB46" s="482" t="s">
        <v>101</v>
      </c>
      <c r="AC46" s="482"/>
      <c r="AD46" s="482" t="s">
        <v>74</v>
      </c>
      <c r="AE46" s="483"/>
      <c r="AF46" s="528" t="s">
        <v>151</v>
      </c>
      <c r="AG46" s="529"/>
      <c r="AH46" s="530"/>
      <c r="AI46" s="528" t="s">
        <v>179</v>
      </c>
      <c r="AJ46" s="529"/>
      <c r="AK46" s="530"/>
      <c r="AL46" s="528" t="s">
        <v>177</v>
      </c>
      <c r="AM46" s="529"/>
      <c r="AN46" s="657"/>
      <c r="AO46" s="531" t="s">
        <v>178</v>
      </c>
      <c r="AP46" s="529"/>
      <c r="AQ46" s="530"/>
      <c r="AR46" s="528" t="s">
        <v>152</v>
      </c>
      <c r="AS46" s="529"/>
      <c r="AT46" s="530"/>
      <c r="AU46" s="528" t="s">
        <v>153</v>
      </c>
      <c r="AV46" s="529"/>
      <c r="AW46" s="657"/>
      <c r="AX46" s="531" t="s">
        <v>189</v>
      </c>
      <c r="AY46" s="529"/>
      <c r="AZ46" s="530"/>
      <c r="BA46" s="674" t="s">
        <v>154</v>
      </c>
      <c r="BB46" s="675"/>
      <c r="BC46" s="676"/>
      <c r="BD46" s="645"/>
      <c r="BE46" s="646"/>
      <c r="BF46" s="651"/>
      <c r="BG46" s="652"/>
      <c r="BH46" s="652"/>
      <c r="BI46" s="646"/>
    </row>
    <row r="47" spans="1:65" ht="185.25" customHeight="1" thickBot="1" x14ac:dyDescent="0.3">
      <c r="A47" s="505"/>
      <c r="B47" s="516"/>
      <c r="C47" s="517"/>
      <c r="D47" s="517"/>
      <c r="E47" s="517"/>
      <c r="F47" s="517"/>
      <c r="G47" s="517"/>
      <c r="H47" s="517"/>
      <c r="I47" s="517"/>
      <c r="J47" s="517"/>
      <c r="K47" s="517"/>
      <c r="L47" s="517"/>
      <c r="M47" s="517"/>
      <c r="N47" s="517"/>
      <c r="O47" s="518"/>
      <c r="P47" s="523"/>
      <c r="Q47" s="486"/>
      <c r="R47" s="486"/>
      <c r="S47" s="487"/>
      <c r="T47" s="523"/>
      <c r="U47" s="486"/>
      <c r="V47" s="486"/>
      <c r="W47" s="487"/>
      <c r="X47" s="738"/>
      <c r="Y47" s="486"/>
      <c r="Z47" s="486"/>
      <c r="AA47" s="486"/>
      <c r="AB47" s="486"/>
      <c r="AC47" s="486"/>
      <c r="AD47" s="486"/>
      <c r="AE47" s="527"/>
      <c r="AF47" s="100" t="s">
        <v>3</v>
      </c>
      <c r="AG47" s="101" t="s">
        <v>17</v>
      </c>
      <c r="AH47" s="102" t="s">
        <v>18</v>
      </c>
      <c r="AI47" s="103" t="s">
        <v>3</v>
      </c>
      <c r="AJ47" s="104" t="s">
        <v>17</v>
      </c>
      <c r="AK47" s="105" t="s">
        <v>18</v>
      </c>
      <c r="AL47" s="106" t="s">
        <v>3</v>
      </c>
      <c r="AM47" s="104" t="s">
        <v>17</v>
      </c>
      <c r="AN47" s="107" t="s">
        <v>18</v>
      </c>
      <c r="AO47" s="103" t="s">
        <v>3</v>
      </c>
      <c r="AP47" s="104" t="s">
        <v>17</v>
      </c>
      <c r="AQ47" s="105" t="s">
        <v>18</v>
      </c>
      <c r="AR47" s="100" t="s">
        <v>3</v>
      </c>
      <c r="AS47" s="101" t="s">
        <v>17</v>
      </c>
      <c r="AT47" s="102" t="s">
        <v>18</v>
      </c>
      <c r="AU47" s="103" t="s">
        <v>3</v>
      </c>
      <c r="AV47" s="104" t="s">
        <v>17</v>
      </c>
      <c r="AW47" s="105" t="s">
        <v>18</v>
      </c>
      <c r="AX47" s="100" t="s">
        <v>3</v>
      </c>
      <c r="AY47" s="101" t="s">
        <v>17</v>
      </c>
      <c r="AZ47" s="102" t="s">
        <v>18</v>
      </c>
      <c r="BA47" s="106" t="s">
        <v>3</v>
      </c>
      <c r="BB47" s="104" t="s">
        <v>17</v>
      </c>
      <c r="BC47" s="105" t="s">
        <v>18</v>
      </c>
      <c r="BD47" s="647"/>
      <c r="BE47" s="648"/>
      <c r="BF47" s="653"/>
      <c r="BG47" s="654"/>
      <c r="BH47" s="654"/>
      <c r="BI47" s="648"/>
    </row>
    <row r="48" spans="1:65" s="68" customFormat="1" ht="41.25" customHeight="1" x14ac:dyDescent="0.35">
      <c r="A48" s="139" t="s">
        <v>255</v>
      </c>
      <c r="B48" s="558" t="s">
        <v>256</v>
      </c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60"/>
      <c r="P48" s="733">
        <v>2</v>
      </c>
      <c r="Q48" s="377"/>
      <c r="R48" s="377">
        <v>1</v>
      </c>
      <c r="S48" s="378"/>
      <c r="T48" s="581">
        <f>SUM(AF48,AI48,AL48,AO48,AR48,AU48,AX48,BA48)</f>
        <v>330</v>
      </c>
      <c r="U48" s="582"/>
      <c r="V48" s="662">
        <f>SUM(AG48,AJ48,AM48,AP48,AS48,AV48,AY48,BB48)</f>
        <v>176</v>
      </c>
      <c r="W48" s="663"/>
      <c r="X48" s="662">
        <v>82</v>
      </c>
      <c r="Y48" s="754"/>
      <c r="Z48" s="739"/>
      <c r="AA48" s="739"/>
      <c r="AB48" s="582">
        <v>94</v>
      </c>
      <c r="AC48" s="582"/>
      <c r="AD48" s="740"/>
      <c r="AE48" s="741"/>
      <c r="AF48" s="288">
        <v>120</v>
      </c>
      <c r="AG48" s="290">
        <v>68</v>
      </c>
      <c r="AH48" s="289">
        <v>3</v>
      </c>
      <c r="AI48" s="260">
        <v>210</v>
      </c>
      <c r="AJ48" s="290">
        <v>108</v>
      </c>
      <c r="AK48" s="259">
        <v>6</v>
      </c>
      <c r="AL48" s="288"/>
      <c r="AM48" s="290"/>
      <c r="AN48" s="289"/>
      <c r="AO48" s="260"/>
      <c r="AP48" s="290"/>
      <c r="AQ48" s="259"/>
      <c r="AR48" s="155"/>
      <c r="AS48" s="302"/>
      <c r="AT48" s="156"/>
      <c r="AU48" s="303"/>
      <c r="AV48" s="302"/>
      <c r="AW48" s="304"/>
      <c r="AX48" s="155"/>
      <c r="AY48" s="302"/>
      <c r="AZ48" s="156"/>
      <c r="BA48" s="155"/>
      <c r="BB48" s="302"/>
      <c r="BC48" s="156"/>
      <c r="BD48" s="581">
        <f t="shared" si="7"/>
        <v>9</v>
      </c>
      <c r="BE48" s="663"/>
      <c r="BF48" s="670" t="s">
        <v>328</v>
      </c>
      <c r="BG48" s="367"/>
      <c r="BH48" s="367"/>
      <c r="BI48" s="368"/>
      <c r="BK48" s="69"/>
      <c r="BL48" s="69"/>
      <c r="BM48" s="69"/>
    </row>
    <row r="49" spans="1:66" s="68" customFormat="1" ht="58.5" customHeight="1" x14ac:dyDescent="0.35">
      <c r="A49" s="113" t="s">
        <v>125</v>
      </c>
      <c r="B49" s="751" t="s">
        <v>277</v>
      </c>
      <c r="C49" s="752"/>
      <c r="D49" s="752"/>
      <c r="E49" s="752"/>
      <c r="F49" s="752"/>
      <c r="G49" s="752"/>
      <c r="H49" s="752"/>
      <c r="I49" s="752"/>
      <c r="J49" s="752"/>
      <c r="K49" s="752"/>
      <c r="L49" s="752"/>
      <c r="M49" s="752"/>
      <c r="N49" s="752"/>
      <c r="O49" s="753"/>
      <c r="P49" s="351"/>
      <c r="Q49" s="352"/>
      <c r="R49" s="352"/>
      <c r="S49" s="353"/>
      <c r="T49" s="351"/>
      <c r="U49" s="352"/>
      <c r="V49" s="546"/>
      <c r="W49" s="353"/>
      <c r="X49" s="546"/>
      <c r="Y49" s="543"/>
      <c r="Z49" s="352"/>
      <c r="AA49" s="352"/>
      <c r="AB49" s="352"/>
      <c r="AC49" s="352"/>
      <c r="AD49" s="746"/>
      <c r="AE49" s="747"/>
      <c r="AF49" s="151"/>
      <c r="AG49" s="152"/>
      <c r="AH49" s="153"/>
      <c r="AI49" s="280"/>
      <c r="AJ49" s="152"/>
      <c r="AK49" s="281"/>
      <c r="AL49" s="265"/>
      <c r="AM49" s="247"/>
      <c r="AN49" s="248"/>
      <c r="AO49" s="154"/>
      <c r="AP49" s="264"/>
      <c r="AQ49" s="264"/>
      <c r="AR49" s="151"/>
      <c r="AS49" s="152"/>
      <c r="AT49" s="153"/>
      <c r="AU49" s="280"/>
      <c r="AV49" s="152"/>
      <c r="AW49" s="281"/>
      <c r="AX49" s="151"/>
      <c r="AY49" s="152"/>
      <c r="AZ49" s="153"/>
      <c r="BA49" s="151"/>
      <c r="BB49" s="152"/>
      <c r="BC49" s="153"/>
      <c r="BD49" s="658"/>
      <c r="BE49" s="659"/>
      <c r="BF49" s="348"/>
      <c r="BG49" s="349"/>
      <c r="BH49" s="349"/>
      <c r="BI49" s="350"/>
      <c r="BK49" s="69"/>
      <c r="BL49" s="69"/>
      <c r="BM49" s="69"/>
    </row>
    <row r="50" spans="1:66" s="7" customFormat="1" ht="45" customHeight="1" x14ac:dyDescent="0.4">
      <c r="A50" s="314" t="s">
        <v>126</v>
      </c>
      <c r="B50" s="346" t="s">
        <v>258</v>
      </c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6"/>
      <c r="P50" s="347">
        <v>3</v>
      </c>
      <c r="Q50" s="337"/>
      <c r="R50" s="337"/>
      <c r="S50" s="338"/>
      <c r="T50" s="347">
        <f t="shared" ref="T50:T54" si="8">SUM(AF50,AI50,AL50,AO50,AR50,AU50,AX50,BA50)</f>
        <v>108</v>
      </c>
      <c r="U50" s="337"/>
      <c r="V50" s="339">
        <f t="shared" ref="V50:V54" si="9">SUM(AG50,AJ50,AM50,AP50,AS50,AV50,AY50,BB50)</f>
        <v>50</v>
      </c>
      <c r="W50" s="338"/>
      <c r="X50" s="339">
        <v>26</v>
      </c>
      <c r="Y50" s="363"/>
      <c r="Z50" s="337"/>
      <c r="AA50" s="337"/>
      <c r="AB50" s="337">
        <v>24</v>
      </c>
      <c r="AC50" s="337"/>
      <c r="AD50" s="660"/>
      <c r="AE50" s="661"/>
      <c r="AF50" s="235"/>
      <c r="AG50" s="236"/>
      <c r="AH50" s="237"/>
      <c r="AI50" s="257"/>
      <c r="AJ50" s="236"/>
      <c r="AK50" s="238"/>
      <c r="AL50" s="235">
        <v>108</v>
      </c>
      <c r="AM50" s="236">
        <v>50</v>
      </c>
      <c r="AN50" s="237">
        <v>3</v>
      </c>
      <c r="AO50" s="257"/>
      <c r="AP50" s="236"/>
      <c r="AQ50" s="238"/>
      <c r="AR50" s="149"/>
      <c r="AS50" s="276"/>
      <c r="AT50" s="150"/>
      <c r="AU50" s="266"/>
      <c r="AV50" s="276"/>
      <c r="AW50" s="267"/>
      <c r="AX50" s="149"/>
      <c r="AY50" s="276"/>
      <c r="AZ50" s="150"/>
      <c r="BA50" s="149"/>
      <c r="BB50" s="276"/>
      <c r="BC50" s="150"/>
      <c r="BD50" s="340">
        <f t="shared" si="7"/>
        <v>3</v>
      </c>
      <c r="BE50" s="341"/>
      <c r="BF50" s="557" t="s">
        <v>329</v>
      </c>
      <c r="BG50" s="332"/>
      <c r="BH50" s="332"/>
      <c r="BI50" s="333"/>
      <c r="BK50" s="66"/>
      <c r="BL50" s="66"/>
      <c r="BM50" s="66"/>
    </row>
    <row r="51" spans="1:66" s="7" customFormat="1" ht="62.25" customHeight="1" x14ac:dyDescent="0.4">
      <c r="A51" s="314" t="s">
        <v>132</v>
      </c>
      <c r="B51" s="346" t="s">
        <v>150</v>
      </c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6"/>
      <c r="P51" s="347">
        <v>4</v>
      </c>
      <c r="Q51" s="337"/>
      <c r="R51" s="337"/>
      <c r="S51" s="338"/>
      <c r="T51" s="347">
        <f t="shared" si="8"/>
        <v>108</v>
      </c>
      <c r="U51" s="337"/>
      <c r="V51" s="339">
        <f t="shared" si="9"/>
        <v>50</v>
      </c>
      <c r="W51" s="338"/>
      <c r="X51" s="339">
        <v>26</v>
      </c>
      <c r="Y51" s="363"/>
      <c r="Z51" s="337"/>
      <c r="AA51" s="337"/>
      <c r="AB51" s="337">
        <v>24</v>
      </c>
      <c r="AC51" s="337"/>
      <c r="AD51" s="660"/>
      <c r="AE51" s="661"/>
      <c r="AF51" s="235"/>
      <c r="AG51" s="236"/>
      <c r="AH51" s="237"/>
      <c r="AI51" s="257"/>
      <c r="AJ51" s="236"/>
      <c r="AK51" s="238"/>
      <c r="AL51" s="235"/>
      <c r="AM51" s="236"/>
      <c r="AN51" s="237"/>
      <c r="AO51" s="257">
        <v>108</v>
      </c>
      <c r="AP51" s="236">
        <v>50</v>
      </c>
      <c r="AQ51" s="238">
        <v>3</v>
      </c>
      <c r="AR51" s="235"/>
      <c r="AS51" s="236"/>
      <c r="AT51" s="237"/>
      <c r="AU51" s="257"/>
      <c r="AV51" s="236"/>
      <c r="AW51" s="238"/>
      <c r="AX51" s="235"/>
      <c r="AY51" s="236"/>
      <c r="AZ51" s="237"/>
      <c r="BA51" s="235"/>
      <c r="BB51" s="236"/>
      <c r="BC51" s="237"/>
      <c r="BD51" s="340">
        <f t="shared" si="7"/>
        <v>3</v>
      </c>
      <c r="BE51" s="341"/>
      <c r="BF51" s="557" t="s">
        <v>330</v>
      </c>
      <c r="BG51" s="332"/>
      <c r="BH51" s="332"/>
      <c r="BI51" s="333"/>
      <c r="BK51" s="66"/>
      <c r="BL51" s="66"/>
      <c r="BM51" s="66"/>
    </row>
    <row r="52" spans="1:66" s="68" customFormat="1" ht="39" customHeight="1" x14ac:dyDescent="0.35">
      <c r="A52" s="202" t="s">
        <v>172</v>
      </c>
      <c r="B52" s="506" t="s">
        <v>175</v>
      </c>
      <c r="C52" s="507"/>
      <c r="D52" s="507"/>
      <c r="E52" s="507"/>
      <c r="F52" s="507"/>
      <c r="G52" s="507"/>
      <c r="H52" s="507"/>
      <c r="I52" s="507"/>
      <c r="J52" s="507"/>
      <c r="K52" s="507"/>
      <c r="L52" s="507"/>
      <c r="M52" s="507"/>
      <c r="N52" s="507"/>
      <c r="O52" s="508"/>
      <c r="P52" s="347">
        <v>2.2999999999999998</v>
      </c>
      <c r="Q52" s="337"/>
      <c r="R52" s="337"/>
      <c r="S52" s="338"/>
      <c r="T52" s="347">
        <f t="shared" si="8"/>
        <v>440</v>
      </c>
      <c r="U52" s="337"/>
      <c r="V52" s="339">
        <f t="shared" si="9"/>
        <v>212</v>
      </c>
      <c r="W52" s="338"/>
      <c r="X52" s="339">
        <v>120</v>
      </c>
      <c r="Y52" s="363"/>
      <c r="Z52" s="337">
        <v>48</v>
      </c>
      <c r="AA52" s="337"/>
      <c r="AB52" s="337">
        <v>44</v>
      </c>
      <c r="AC52" s="337"/>
      <c r="AD52" s="660"/>
      <c r="AE52" s="661"/>
      <c r="AF52" s="235"/>
      <c r="AG52" s="236"/>
      <c r="AH52" s="237"/>
      <c r="AI52" s="257">
        <v>220</v>
      </c>
      <c r="AJ52" s="236">
        <v>106</v>
      </c>
      <c r="AK52" s="238">
        <v>6</v>
      </c>
      <c r="AL52" s="235">
        <v>220</v>
      </c>
      <c r="AM52" s="236">
        <v>106</v>
      </c>
      <c r="AN52" s="237">
        <v>6</v>
      </c>
      <c r="AO52" s="257"/>
      <c r="AP52" s="236"/>
      <c r="AQ52" s="238"/>
      <c r="AR52" s="235"/>
      <c r="AS52" s="236"/>
      <c r="AT52" s="237"/>
      <c r="AU52" s="257"/>
      <c r="AV52" s="236"/>
      <c r="AW52" s="238"/>
      <c r="AX52" s="235"/>
      <c r="AY52" s="236"/>
      <c r="AZ52" s="237"/>
      <c r="BA52" s="235"/>
      <c r="BB52" s="236"/>
      <c r="BC52" s="237"/>
      <c r="BD52" s="340">
        <f>SUM(AH52,AK52,AN52,AQ52,AT52,AW52,AZ52,BC52)</f>
        <v>12</v>
      </c>
      <c r="BE52" s="341"/>
      <c r="BF52" s="557" t="s">
        <v>133</v>
      </c>
      <c r="BG52" s="332"/>
      <c r="BH52" s="332"/>
      <c r="BI52" s="333"/>
      <c r="BK52" s="69"/>
      <c r="BL52" s="69"/>
      <c r="BM52" s="69"/>
    </row>
    <row r="53" spans="1:66" s="7" customFormat="1" ht="51.75" customHeight="1" x14ac:dyDescent="0.4">
      <c r="A53" s="202" t="s">
        <v>174</v>
      </c>
      <c r="B53" s="506" t="s">
        <v>384</v>
      </c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8"/>
      <c r="P53" s="347">
        <v>4</v>
      </c>
      <c r="Q53" s="337"/>
      <c r="R53" s="337"/>
      <c r="S53" s="338"/>
      <c r="T53" s="347">
        <f t="shared" si="8"/>
        <v>120</v>
      </c>
      <c r="U53" s="337"/>
      <c r="V53" s="339">
        <f t="shared" si="9"/>
        <v>68</v>
      </c>
      <c r="W53" s="338"/>
      <c r="X53" s="339">
        <v>34</v>
      </c>
      <c r="Y53" s="363"/>
      <c r="Z53" s="337">
        <v>16</v>
      </c>
      <c r="AA53" s="337"/>
      <c r="AB53" s="337">
        <v>18</v>
      </c>
      <c r="AC53" s="337"/>
      <c r="AD53" s="339"/>
      <c r="AE53" s="363"/>
      <c r="AF53" s="235"/>
      <c r="AG53" s="236"/>
      <c r="AH53" s="237"/>
      <c r="AI53" s="257"/>
      <c r="AJ53" s="236"/>
      <c r="AK53" s="238"/>
      <c r="AL53" s="235"/>
      <c r="AM53" s="236"/>
      <c r="AN53" s="237"/>
      <c r="AO53" s="257">
        <v>120</v>
      </c>
      <c r="AP53" s="236">
        <v>68</v>
      </c>
      <c r="AQ53" s="238">
        <v>3</v>
      </c>
      <c r="AR53" s="149"/>
      <c r="AS53" s="276"/>
      <c r="AT53" s="150"/>
      <c r="AU53" s="266"/>
      <c r="AV53" s="276"/>
      <c r="AW53" s="267"/>
      <c r="AX53" s="149"/>
      <c r="AY53" s="276"/>
      <c r="AZ53" s="150"/>
      <c r="BA53" s="149"/>
      <c r="BB53" s="276"/>
      <c r="BC53" s="150"/>
      <c r="BD53" s="340">
        <f>SUM(AH53,AK53,AN53,AQ53,AT53,AW53,AZ53,BC53)</f>
        <v>3</v>
      </c>
      <c r="BE53" s="341"/>
      <c r="BF53" s="557" t="s">
        <v>134</v>
      </c>
      <c r="BG53" s="332"/>
      <c r="BH53" s="332"/>
      <c r="BI53" s="333"/>
      <c r="BK53" s="66"/>
      <c r="BL53" s="66"/>
      <c r="BM53" s="66"/>
    </row>
    <row r="54" spans="1:66" s="7" customFormat="1" ht="71.25" customHeight="1" x14ac:dyDescent="0.4">
      <c r="A54" s="202" t="s">
        <v>176</v>
      </c>
      <c r="B54" s="506" t="s">
        <v>278</v>
      </c>
      <c r="C54" s="507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8"/>
      <c r="P54" s="347">
        <v>5</v>
      </c>
      <c r="Q54" s="337"/>
      <c r="R54" s="337"/>
      <c r="S54" s="338"/>
      <c r="T54" s="347">
        <f t="shared" si="8"/>
        <v>216</v>
      </c>
      <c r="U54" s="337"/>
      <c r="V54" s="339">
        <f t="shared" si="9"/>
        <v>86</v>
      </c>
      <c r="W54" s="338"/>
      <c r="X54" s="339">
        <v>40</v>
      </c>
      <c r="Y54" s="363"/>
      <c r="Z54" s="337"/>
      <c r="AA54" s="337"/>
      <c r="AB54" s="337">
        <v>46</v>
      </c>
      <c r="AC54" s="337"/>
      <c r="AD54" s="660"/>
      <c r="AE54" s="661"/>
      <c r="AF54" s="235"/>
      <c r="AG54" s="236"/>
      <c r="AH54" s="237"/>
      <c r="AI54" s="257"/>
      <c r="AJ54" s="236"/>
      <c r="AK54" s="238"/>
      <c r="AL54" s="235"/>
      <c r="AM54" s="236"/>
      <c r="AN54" s="237"/>
      <c r="AO54" s="257"/>
      <c r="AP54" s="236"/>
      <c r="AQ54" s="238"/>
      <c r="AR54" s="235">
        <v>216</v>
      </c>
      <c r="AS54" s="236">
        <v>86</v>
      </c>
      <c r="AT54" s="237">
        <v>6</v>
      </c>
      <c r="AU54" s="257"/>
      <c r="AV54" s="236"/>
      <c r="AW54" s="238"/>
      <c r="AX54" s="235"/>
      <c r="AY54" s="236"/>
      <c r="AZ54" s="237"/>
      <c r="BA54" s="235"/>
      <c r="BB54" s="236"/>
      <c r="BC54" s="237"/>
      <c r="BD54" s="340">
        <f>SUM(AH54,AK54,AN54,AQ54,AT54,AW54,AZ54,BC54)</f>
        <v>6</v>
      </c>
      <c r="BE54" s="341"/>
      <c r="BF54" s="557" t="s">
        <v>239</v>
      </c>
      <c r="BG54" s="332"/>
      <c r="BH54" s="332"/>
      <c r="BI54" s="333"/>
      <c r="BK54" s="66"/>
      <c r="BL54" s="66"/>
      <c r="BM54" s="66"/>
    </row>
    <row r="55" spans="1:66" s="7" customFormat="1" ht="35.25" customHeight="1" x14ac:dyDescent="0.4">
      <c r="A55" s="202" t="s">
        <v>229</v>
      </c>
      <c r="B55" s="619" t="s">
        <v>375</v>
      </c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1"/>
      <c r="P55" s="347"/>
      <c r="Q55" s="337"/>
      <c r="R55" s="337"/>
      <c r="S55" s="338"/>
      <c r="T55" s="347"/>
      <c r="U55" s="337"/>
      <c r="V55" s="339"/>
      <c r="W55" s="338"/>
      <c r="X55" s="339"/>
      <c r="Y55" s="363"/>
      <c r="Z55" s="337"/>
      <c r="AA55" s="337"/>
      <c r="AB55" s="337"/>
      <c r="AC55" s="337"/>
      <c r="AD55" s="660"/>
      <c r="AE55" s="661"/>
      <c r="AF55" s="235"/>
      <c r="AG55" s="236"/>
      <c r="AH55" s="237"/>
      <c r="AI55" s="257"/>
      <c r="AJ55" s="236"/>
      <c r="AK55" s="238"/>
      <c r="AL55" s="235"/>
      <c r="AM55" s="236"/>
      <c r="AN55" s="237"/>
      <c r="AO55" s="257"/>
      <c r="AP55" s="236"/>
      <c r="AQ55" s="238"/>
      <c r="AR55" s="235"/>
      <c r="AS55" s="236"/>
      <c r="AT55" s="237"/>
      <c r="AU55" s="257"/>
      <c r="AV55" s="236"/>
      <c r="AW55" s="238"/>
      <c r="AX55" s="235"/>
      <c r="AY55" s="236"/>
      <c r="AZ55" s="237"/>
      <c r="BA55" s="235"/>
      <c r="BB55" s="236"/>
      <c r="BC55" s="237"/>
      <c r="BD55" s="340"/>
      <c r="BE55" s="341"/>
      <c r="BF55" s="557"/>
      <c r="BG55" s="332"/>
      <c r="BH55" s="332"/>
      <c r="BI55" s="333"/>
      <c r="BK55" s="66"/>
      <c r="BL55" s="66"/>
      <c r="BM55" s="66"/>
    </row>
    <row r="56" spans="1:66" s="7" customFormat="1" ht="43.5" customHeight="1" x14ac:dyDescent="0.4">
      <c r="A56" s="114" t="s">
        <v>377</v>
      </c>
      <c r="B56" s="495" t="s">
        <v>173</v>
      </c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7"/>
      <c r="P56" s="347">
        <v>1.2</v>
      </c>
      <c r="Q56" s="337"/>
      <c r="R56" s="337"/>
      <c r="S56" s="338"/>
      <c r="T56" s="347">
        <f>SUM(AF56,AI56,AL56,AO56,AR56,AU56,AX56,BA56)</f>
        <v>216</v>
      </c>
      <c r="U56" s="337"/>
      <c r="V56" s="339">
        <f>SUM(AG56,AJ56,AM56,AP56,AS56,AV56,AY56,BB56)</f>
        <v>120</v>
      </c>
      <c r="W56" s="338"/>
      <c r="X56" s="339">
        <v>56</v>
      </c>
      <c r="Y56" s="363"/>
      <c r="Z56" s="337">
        <v>64</v>
      </c>
      <c r="AA56" s="337"/>
      <c r="AB56" s="337"/>
      <c r="AC56" s="337"/>
      <c r="AD56" s="660"/>
      <c r="AE56" s="661"/>
      <c r="AF56" s="235">
        <v>108</v>
      </c>
      <c r="AG56" s="236">
        <v>60</v>
      </c>
      <c r="AH56" s="237">
        <v>3</v>
      </c>
      <c r="AI56" s="257">
        <v>108</v>
      </c>
      <c r="AJ56" s="236">
        <v>60</v>
      </c>
      <c r="AK56" s="238">
        <v>3</v>
      </c>
      <c r="AL56" s="235"/>
      <c r="AM56" s="236"/>
      <c r="AN56" s="237"/>
      <c r="AO56" s="257"/>
      <c r="AP56" s="236"/>
      <c r="AQ56" s="238"/>
      <c r="AR56" s="235"/>
      <c r="AS56" s="236"/>
      <c r="AT56" s="237"/>
      <c r="AU56" s="257"/>
      <c r="AV56" s="236"/>
      <c r="AW56" s="238"/>
      <c r="AX56" s="235"/>
      <c r="AY56" s="236"/>
      <c r="AZ56" s="237"/>
      <c r="BA56" s="235"/>
      <c r="BB56" s="236"/>
      <c r="BC56" s="237"/>
      <c r="BD56" s="340">
        <f>SUM(AH56,AK56,AN56,AQ56,AT56,AW56,AZ56,BC56)</f>
        <v>6</v>
      </c>
      <c r="BE56" s="341"/>
      <c r="BF56" s="557" t="s">
        <v>433</v>
      </c>
      <c r="BG56" s="332"/>
      <c r="BH56" s="332"/>
      <c r="BI56" s="333"/>
      <c r="BK56" s="66"/>
      <c r="BL56" s="66"/>
      <c r="BM56" s="66"/>
    </row>
    <row r="57" spans="1:66" s="7" customFormat="1" ht="45.75" customHeight="1" x14ac:dyDescent="0.4">
      <c r="A57" s="314" t="s">
        <v>378</v>
      </c>
      <c r="B57" s="346" t="s">
        <v>262</v>
      </c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6"/>
      <c r="P57" s="347"/>
      <c r="Q57" s="337"/>
      <c r="R57" s="337">
        <v>2</v>
      </c>
      <c r="S57" s="338"/>
      <c r="T57" s="347">
        <f>SUM(AF57,AI57,AL57,AO57,AR57,AU57,AX57)</f>
        <v>104</v>
      </c>
      <c r="U57" s="337"/>
      <c r="V57" s="337">
        <f>SUM(AG57,AJ57,AM57,AP57,AS57,AV57,AT57,AY57)</f>
        <v>50</v>
      </c>
      <c r="W57" s="338"/>
      <c r="X57" s="339">
        <v>26</v>
      </c>
      <c r="Y57" s="337"/>
      <c r="Z57" s="337">
        <v>24</v>
      </c>
      <c r="AA57" s="337"/>
      <c r="AB57" s="337"/>
      <c r="AC57" s="337"/>
      <c r="AD57" s="682"/>
      <c r="AE57" s="661"/>
      <c r="AF57" s="235"/>
      <c r="AG57" s="236"/>
      <c r="AH57" s="237"/>
      <c r="AI57" s="257">
        <v>104</v>
      </c>
      <c r="AJ57" s="236">
        <v>50</v>
      </c>
      <c r="AK57" s="238">
        <v>3</v>
      </c>
      <c r="AL57" s="235"/>
      <c r="AM57" s="236"/>
      <c r="AN57" s="237"/>
      <c r="AO57" s="257"/>
      <c r="AP57" s="236"/>
      <c r="AQ57" s="238"/>
      <c r="AR57" s="235"/>
      <c r="AS57" s="236"/>
      <c r="AT57" s="237"/>
      <c r="AU57" s="257"/>
      <c r="AV57" s="236"/>
      <c r="AW57" s="238"/>
      <c r="AX57" s="235"/>
      <c r="AY57" s="236"/>
      <c r="AZ57" s="237"/>
      <c r="BA57" s="235"/>
      <c r="BB57" s="236"/>
      <c r="BC57" s="237"/>
      <c r="BD57" s="347">
        <f t="shared" ref="BD57:BD121" si="10">SUM(AH57,AK57,AN57,AQ57,AT57,AW57,AZ57)</f>
        <v>3</v>
      </c>
      <c r="BE57" s="338"/>
      <c r="BF57" s="557" t="s">
        <v>241</v>
      </c>
      <c r="BG57" s="332"/>
      <c r="BH57" s="332"/>
      <c r="BI57" s="333"/>
      <c r="BK57" s="66"/>
      <c r="BL57" s="66"/>
      <c r="BM57" s="66"/>
    </row>
    <row r="58" spans="1:66" s="7" customFormat="1" ht="63" customHeight="1" x14ac:dyDescent="0.4">
      <c r="A58" s="314" t="s">
        <v>379</v>
      </c>
      <c r="B58" s="346" t="s">
        <v>230</v>
      </c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6"/>
      <c r="P58" s="347">
        <v>3</v>
      </c>
      <c r="Q58" s="337"/>
      <c r="R58" s="337"/>
      <c r="S58" s="338"/>
      <c r="T58" s="347">
        <f>SUM(AF58,AI58,AL58,AO58,AR58,AU58,AX58)</f>
        <v>108</v>
      </c>
      <c r="U58" s="337"/>
      <c r="V58" s="337">
        <f>SUM(AG58,AJ58,AM58,AP58,AS58,AV58,AT58,AY58)</f>
        <v>46</v>
      </c>
      <c r="W58" s="338"/>
      <c r="X58" s="339">
        <v>8</v>
      </c>
      <c r="Y58" s="337"/>
      <c r="Z58" s="337">
        <v>32</v>
      </c>
      <c r="AA58" s="337"/>
      <c r="AB58" s="337">
        <v>6</v>
      </c>
      <c r="AC58" s="337"/>
      <c r="AD58" s="337"/>
      <c r="AE58" s="363"/>
      <c r="AF58" s="235"/>
      <c r="AG58" s="236"/>
      <c r="AH58" s="237"/>
      <c r="AI58" s="257"/>
      <c r="AJ58" s="236"/>
      <c r="AK58" s="238"/>
      <c r="AL58" s="235">
        <v>108</v>
      </c>
      <c r="AM58" s="236">
        <v>46</v>
      </c>
      <c r="AN58" s="237">
        <v>3</v>
      </c>
      <c r="AO58" s="257"/>
      <c r="AP58" s="236"/>
      <c r="AQ58" s="238"/>
      <c r="AR58" s="235"/>
      <c r="AS58" s="236"/>
      <c r="AT58" s="237"/>
      <c r="AU58" s="257"/>
      <c r="AV58" s="236"/>
      <c r="AW58" s="238"/>
      <c r="AX58" s="235"/>
      <c r="AY58" s="236"/>
      <c r="AZ58" s="237"/>
      <c r="BA58" s="235"/>
      <c r="BB58" s="236"/>
      <c r="BC58" s="237"/>
      <c r="BD58" s="347">
        <f t="shared" si="10"/>
        <v>3</v>
      </c>
      <c r="BE58" s="338"/>
      <c r="BF58" s="557" t="s">
        <v>242</v>
      </c>
      <c r="BG58" s="332"/>
      <c r="BH58" s="332"/>
      <c r="BI58" s="333"/>
      <c r="BK58" s="66"/>
      <c r="BL58" s="66"/>
      <c r="BM58" s="66"/>
    </row>
    <row r="59" spans="1:66" s="7" customFormat="1" ht="72.75" customHeight="1" x14ac:dyDescent="0.4">
      <c r="A59" s="202" t="s">
        <v>231</v>
      </c>
      <c r="B59" s="506" t="s">
        <v>317</v>
      </c>
      <c r="C59" s="507"/>
      <c r="D59" s="507"/>
      <c r="E59" s="507"/>
      <c r="F59" s="507"/>
      <c r="G59" s="507"/>
      <c r="H59" s="507"/>
      <c r="I59" s="507"/>
      <c r="J59" s="507"/>
      <c r="K59" s="507"/>
      <c r="L59" s="507"/>
      <c r="M59" s="507"/>
      <c r="N59" s="507"/>
      <c r="O59" s="508"/>
      <c r="P59" s="347"/>
      <c r="Q59" s="337"/>
      <c r="R59" s="337"/>
      <c r="S59" s="338"/>
      <c r="T59" s="347"/>
      <c r="U59" s="337"/>
      <c r="V59" s="339"/>
      <c r="W59" s="338"/>
      <c r="X59" s="339"/>
      <c r="Y59" s="337"/>
      <c r="Z59" s="339"/>
      <c r="AA59" s="337"/>
      <c r="AB59" s="339"/>
      <c r="AC59" s="337"/>
      <c r="AD59" s="337">
        <f>SUM(AD61:AE63)</f>
        <v>0</v>
      </c>
      <c r="AE59" s="363"/>
      <c r="AF59" s="235"/>
      <c r="AG59" s="236"/>
      <c r="AH59" s="237"/>
      <c r="AI59" s="257"/>
      <c r="AJ59" s="236"/>
      <c r="AK59" s="238"/>
      <c r="AL59" s="235"/>
      <c r="AM59" s="236"/>
      <c r="AN59" s="237"/>
      <c r="AO59" s="257"/>
      <c r="AP59" s="236"/>
      <c r="AQ59" s="238"/>
      <c r="AR59" s="235"/>
      <c r="AS59" s="236"/>
      <c r="AT59" s="237"/>
      <c r="AU59" s="257"/>
      <c r="AV59" s="236"/>
      <c r="AW59" s="238"/>
      <c r="AX59" s="235"/>
      <c r="AY59" s="236"/>
      <c r="AZ59" s="237"/>
      <c r="BA59" s="235"/>
      <c r="BB59" s="236"/>
      <c r="BC59" s="237"/>
      <c r="BD59" s="347">
        <f t="shared" si="10"/>
        <v>0</v>
      </c>
      <c r="BE59" s="338"/>
      <c r="BF59" s="557"/>
      <c r="BG59" s="332"/>
      <c r="BH59" s="332"/>
      <c r="BI59" s="333"/>
      <c r="BK59" s="66"/>
      <c r="BL59" s="66"/>
      <c r="BM59" s="66"/>
    </row>
    <row r="60" spans="1:66" s="7" customFormat="1" ht="48.75" customHeight="1" x14ac:dyDescent="0.4">
      <c r="A60" s="114" t="s">
        <v>388</v>
      </c>
      <c r="B60" s="346" t="s">
        <v>263</v>
      </c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6"/>
      <c r="P60" s="347">
        <v>3</v>
      </c>
      <c r="Q60" s="337"/>
      <c r="R60" s="337"/>
      <c r="S60" s="338"/>
      <c r="T60" s="347">
        <f>SUM(AF60,AI60,AL60,AO60,AR60,AU60,AX60)</f>
        <v>120</v>
      </c>
      <c r="U60" s="337"/>
      <c r="V60" s="337">
        <f>SUM(AG60,AJ60,AM60,AP60,AS60,AV60,AY60)</f>
        <v>60</v>
      </c>
      <c r="W60" s="338"/>
      <c r="X60" s="339">
        <v>44</v>
      </c>
      <c r="Y60" s="337"/>
      <c r="Z60" s="337"/>
      <c r="AA60" s="337"/>
      <c r="AB60" s="337">
        <v>16</v>
      </c>
      <c r="AC60" s="337"/>
      <c r="AD60" s="337"/>
      <c r="AE60" s="363"/>
      <c r="AF60" s="235"/>
      <c r="AG60" s="236"/>
      <c r="AH60" s="237"/>
      <c r="AI60" s="257"/>
      <c r="AJ60" s="236"/>
      <c r="AK60" s="238"/>
      <c r="AL60" s="235">
        <v>120</v>
      </c>
      <c r="AM60" s="236">
        <v>60</v>
      </c>
      <c r="AN60" s="237">
        <v>3</v>
      </c>
      <c r="AO60" s="257"/>
      <c r="AP60" s="236"/>
      <c r="AQ60" s="238"/>
      <c r="AR60" s="235"/>
      <c r="AS60" s="236"/>
      <c r="AT60" s="237"/>
      <c r="AU60" s="257"/>
      <c r="AV60" s="236"/>
      <c r="AW60" s="238"/>
      <c r="AX60" s="235"/>
      <c r="AY60" s="236"/>
      <c r="AZ60" s="237"/>
      <c r="BA60" s="235"/>
      <c r="BB60" s="236"/>
      <c r="BC60" s="237"/>
      <c r="BD60" s="347">
        <f>SUM(AH60,AK60,AN60,AQ60,AT60,AW60,AZ60)</f>
        <v>3</v>
      </c>
      <c r="BE60" s="338"/>
      <c r="BF60" s="557" t="s">
        <v>266</v>
      </c>
      <c r="BG60" s="332"/>
      <c r="BH60" s="332"/>
      <c r="BI60" s="333"/>
      <c r="BJ60" s="7">
        <f>SUM(X60:AE60)</f>
        <v>60</v>
      </c>
      <c r="BK60" s="66"/>
      <c r="BL60" s="66"/>
      <c r="BM60" s="66"/>
    </row>
    <row r="61" spans="1:66" s="7" customFormat="1" ht="47.25" customHeight="1" x14ac:dyDescent="0.4">
      <c r="A61" s="114" t="s">
        <v>390</v>
      </c>
      <c r="B61" s="346" t="s">
        <v>439</v>
      </c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6"/>
      <c r="P61" s="347">
        <v>4</v>
      </c>
      <c r="Q61" s="337"/>
      <c r="R61" s="337"/>
      <c r="S61" s="338"/>
      <c r="T61" s="347">
        <f>SUM(AF61,AI61,AL61,AO61,AR61,AU61,AX61)</f>
        <v>112</v>
      </c>
      <c r="U61" s="337"/>
      <c r="V61" s="337">
        <f>SUM(AG61,AJ61,AM61,AP61,AS61,AV61,AY61)</f>
        <v>56</v>
      </c>
      <c r="W61" s="338"/>
      <c r="X61" s="339">
        <v>32</v>
      </c>
      <c r="Y61" s="337"/>
      <c r="Z61" s="337">
        <v>16</v>
      </c>
      <c r="AA61" s="337"/>
      <c r="AB61" s="337">
        <v>8</v>
      </c>
      <c r="AC61" s="337"/>
      <c r="AD61" s="337"/>
      <c r="AE61" s="363"/>
      <c r="AF61" s="235"/>
      <c r="AG61" s="236"/>
      <c r="AH61" s="237"/>
      <c r="AI61" s="257"/>
      <c r="AJ61" s="236"/>
      <c r="AK61" s="238"/>
      <c r="AL61" s="235"/>
      <c r="AM61" s="236"/>
      <c r="AN61" s="237"/>
      <c r="AO61" s="257">
        <v>112</v>
      </c>
      <c r="AP61" s="236">
        <v>56</v>
      </c>
      <c r="AQ61" s="238">
        <v>3</v>
      </c>
      <c r="AR61" s="235"/>
      <c r="AS61" s="236"/>
      <c r="AT61" s="237"/>
      <c r="AU61" s="257"/>
      <c r="AV61" s="236"/>
      <c r="AW61" s="238"/>
      <c r="AX61" s="235"/>
      <c r="AY61" s="236"/>
      <c r="AZ61" s="237"/>
      <c r="BA61" s="235"/>
      <c r="BB61" s="236"/>
      <c r="BC61" s="237"/>
      <c r="BD61" s="347">
        <f t="shared" si="10"/>
        <v>3</v>
      </c>
      <c r="BE61" s="338"/>
      <c r="BF61" s="557" t="s">
        <v>339</v>
      </c>
      <c r="BG61" s="332"/>
      <c r="BH61" s="332"/>
      <c r="BI61" s="333"/>
      <c r="BK61" s="66"/>
      <c r="BL61" s="66"/>
      <c r="BM61" s="66"/>
    </row>
    <row r="62" spans="1:66" s="7" customFormat="1" ht="62.25" customHeight="1" x14ac:dyDescent="0.4">
      <c r="A62" s="114" t="s">
        <v>389</v>
      </c>
      <c r="B62" s="629" t="s">
        <v>233</v>
      </c>
      <c r="C62" s="630"/>
      <c r="D62" s="630"/>
      <c r="E62" s="630"/>
      <c r="F62" s="630"/>
      <c r="G62" s="630"/>
      <c r="H62" s="630"/>
      <c r="I62" s="630"/>
      <c r="J62" s="630"/>
      <c r="K62" s="630"/>
      <c r="L62" s="630"/>
      <c r="M62" s="630"/>
      <c r="N62" s="630"/>
      <c r="O62" s="631"/>
      <c r="P62" s="347">
        <v>5</v>
      </c>
      <c r="Q62" s="337"/>
      <c r="R62" s="337"/>
      <c r="S62" s="338"/>
      <c r="T62" s="347">
        <f>SUM(AF62,AI62,AL62,AO62,AR62,AU62,AX62)</f>
        <v>180</v>
      </c>
      <c r="U62" s="337"/>
      <c r="V62" s="337">
        <f>SUM(AG62,AJ62,AM62,AP62,AS62,AV62,AY62)</f>
        <v>78</v>
      </c>
      <c r="W62" s="338"/>
      <c r="X62" s="339">
        <v>50</v>
      </c>
      <c r="Y62" s="337"/>
      <c r="Z62" s="337">
        <v>28</v>
      </c>
      <c r="AA62" s="337"/>
      <c r="AB62" s="337"/>
      <c r="AC62" s="337"/>
      <c r="AD62" s="337"/>
      <c r="AE62" s="363"/>
      <c r="AF62" s="235"/>
      <c r="AG62" s="236"/>
      <c r="AH62" s="237"/>
      <c r="AI62" s="257"/>
      <c r="AJ62" s="236"/>
      <c r="AK62" s="238"/>
      <c r="AL62" s="235"/>
      <c r="AM62" s="236"/>
      <c r="AN62" s="237"/>
      <c r="AO62" s="257"/>
      <c r="AP62" s="236"/>
      <c r="AQ62" s="238"/>
      <c r="AR62" s="235">
        <v>180</v>
      </c>
      <c r="AS62" s="236">
        <v>78</v>
      </c>
      <c r="AT62" s="237">
        <v>5</v>
      </c>
      <c r="AU62" s="257"/>
      <c r="AV62" s="236"/>
      <c r="AW62" s="238"/>
      <c r="AX62" s="235"/>
      <c r="AY62" s="236"/>
      <c r="AZ62" s="237"/>
      <c r="BA62" s="235"/>
      <c r="BB62" s="236"/>
      <c r="BC62" s="237"/>
      <c r="BD62" s="347">
        <f t="shared" si="10"/>
        <v>5</v>
      </c>
      <c r="BE62" s="338"/>
      <c r="BF62" s="557" t="s">
        <v>340</v>
      </c>
      <c r="BG62" s="332"/>
      <c r="BH62" s="332"/>
      <c r="BI62" s="333"/>
      <c r="BK62" s="66"/>
      <c r="BL62" s="66"/>
      <c r="BM62" s="66"/>
    </row>
    <row r="63" spans="1:66" s="72" customFormat="1" ht="43.5" customHeight="1" x14ac:dyDescent="0.4">
      <c r="A63" s="463" t="s">
        <v>391</v>
      </c>
      <c r="B63" s="346" t="s">
        <v>268</v>
      </c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6"/>
      <c r="P63" s="347"/>
      <c r="Q63" s="337"/>
      <c r="R63" s="337">
        <v>5</v>
      </c>
      <c r="S63" s="338"/>
      <c r="T63" s="347">
        <f>SUM(AF63,AI63,AL63,AO63,AR63,AU63,AX63)</f>
        <v>108</v>
      </c>
      <c r="U63" s="337"/>
      <c r="V63" s="337">
        <f>SUM(AG63,AJ63,AM63,AP63,AS63,AV63,AY63)</f>
        <v>50</v>
      </c>
      <c r="W63" s="338"/>
      <c r="X63" s="339">
        <v>32</v>
      </c>
      <c r="Y63" s="337"/>
      <c r="Z63" s="337"/>
      <c r="AA63" s="337"/>
      <c r="AB63" s="337">
        <v>18</v>
      </c>
      <c r="AC63" s="337"/>
      <c r="AD63" s="337"/>
      <c r="AE63" s="363"/>
      <c r="AF63" s="235"/>
      <c r="AG63" s="236"/>
      <c r="AH63" s="237"/>
      <c r="AI63" s="257"/>
      <c r="AJ63" s="236"/>
      <c r="AK63" s="238"/>
      <c r="AL63" s="235"/>
      <c r="AM63" s="236"/>
      <c r="AN63" s="237"/>
      <c r="AO63" s="257"/>
      <c r="AP63" s="236"/>
      <c r="AQ63" s="238"/>
      <c r="AR63" s="235">
        <v>108</v>
      </c>
      <c r="AS63" s="236">
        <v>50</v>
      </c>
      <c r="AT63" s="237">
        <v>3</v>
      </c>
      <c r="AU63" s="257"/>
      <c r="AV63" s="236"/>
      <c r="AW63" s="238"/>
      <c r="AX63" s="235"/>
      <c r="AY63" s="236"/>
      <c r="AZ63" s="237"/>
      <c r="BA63" s="235"/>
      <c r="BB63" s="236"/>
      <c r="BC63" s="237"/>
      <c r="BD63" s="347">
        <f t="shared" si="10"/>
        <v>3</v>
      </c>
      <c r="BE63" s="338"/>
      <c r="BF63" s="557" t="s">
        <v>341</v>
      </c>
      <c r="BG63" s="332"/>
      <c r="BH63" s="332"/>
      <c r="BI63" s="333"/>
      <c r="BL63" s="73"/>
      <c r="BM63" s="73"/>
      <c r="BN63" s="73"/>
    </row>
    <row r="64" spans="1:66" s="7" customFormat="1" ht="60.75" customHeight="1" x14ac:dyDescent="0.4">
      <c r="A64" s="463"/>
      <c r="B64" s="346" t="s">
        <v>313</v>
      </c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6"/>
      <c r="P64" s="347"/>
      <c r="Q64" s="337"/>
      <c r="R64" s="337"/>
      <c r="S64" s="338"/>
      <c r="T64" s="347">
        <f>SUM(AF64,AI64,AL64,AO64,AR64,AU64,AX64)</f>
        <v>40</v>
      </c>
      <c r="U64" s="337"/>
      <c r="V64" s="337">
        <f>SUM(AG64,AJ64,AM64,AP64,AS64,AV64,AY64)</f>
        <v>0</v>
      </c>
      <c r="W64" s="338"/>
      <c r="X64" s="339"/>
      <c r="Y64" s="337"/>
      <c r="Z64" s="337"/>
      <c r="AA64" s="337"/>
      <c r="AB64" s="337"/>
      <c r="AC64" s="337"/>
      <c r="AD64" s="337"/>
      <c r="AE64" s="363"/>
      <c r="AF64" s="235"/>
      <c r="AG64" s="236"/>
      <c r="AH64" s="237"/>
      <c r="AI64" s="257"/>
      <c r="AJ64" s="236"/>
      <c r="AK64" s="238"/>
      <c r="AL64" s="235"/>
      <c r="AM64" s="236"/>
      <c r="AN64" s="237"/>
      <c r="AO64" s="257"/>
      <c r="AP64" s="236"/>
      <c r="AQ64" s="238"/>
      <c r="AR64" s="235">
        <v>40</v>
      </c>
      <c r="AS64" s="236"/>
      <c r="AT64" s="237">
        <v>1</v>
      </c>
      <c r="AU64" s="257"/>
      <c r="AV64" s="236"/>
      <c r="AW64" s="238"/>
      <c r="AX64" s="235"/>
      <c r="AY64" s="236"/>
      <c r="AZ64" s="237"/>
      <c r="BA64" s="235"/>
      <c r="BB64" s="236"/>
      <c r="BC64" s="237"/>
      <c r="BD64" s="347">
        <f t="shared" si="10"/>
        <v>1</v>
      </c>
      <c r="BE64" s="338"/>
      <c r="BF64" s="557" t="s">
        <v>392</v>
      </c>
      <c r="BG64" s="332"/>
      <c r="BH64" s="332"/>
      <c r="BI64" s="333"/>
      <c r="BK64" s="66"/>
      <c r="BL64" s="66"/>
      <c r="BM64" s="66"/>
    </row>
    <row r="65" spans="1:252" s="7" customFormat="1" ht="64.5" customHeight="1" x14ac:dyDescent="0.4">
      <c r="A65" s="202" t="s">
        <v>248</v>
      </c>
      <c r="B65" s="506" t="s">
        <v>376</v>
      </c>
      <c r="C65" s="507"/>
      <c r="D65" s="507"/>
      <c r="E65" s="507"/>
      <c r="F65" s="507"/>
      <c r="G65" s="507"/>
      <c r="H65" s="507"/>
      <c r="I65" s="507"/>
      <c r="J65" s="507"/>
      <c r="K65" s="507"/>
      <c r="L65" s="507"/>
      <c r="M65" s="507"/>
      <c r="N65" s="507"/>
      <c r="O65" s="508"/>
      <c r="P65" s="347"/>
      <c r="Q65" s="337"/>
      <c r="R65" s="337"/>
      <c r="S65" s="338"/>
      <c r="T65" s="347"/>
      <c r="U65" s="337"/>
      <c r="V65" s="337"/>
      <c r="W65" s="338"/>
      <c r="X65" s="339"/>
      <c r="Y65" s="337"/>
      <c r="Z65" s="337"/>
      <c r="AA65" s="337"/>
      <c r="AB65" s="337">
        <f>SUM(AB66:AC68)</f>
        <v>0</v>
      </c>
      <c r="AC65" s="337"/>
      <c r="AD65" s="337">
        <f>SUM(AD66:AE68)</f>
        <v>0</v>
      </c>
      <c r="AE65" s="363"/>
      <c r="AF65" s="235"/>
      <c r="AG65" s="236"/>
      <c r="AH65" s="237"/>
      <c r="AI65" s="257"/>
      <c r="AJ65" s="236"/>
      <c r="AK65" s="238"/>
      <c r="AL65" s="235"/>
      <c r="AM65" s="236"/>
      <c r="AN65" s="237"/>
      <c r="AO65" s="257"/>
      <c r="AP65" s="236"/>
      <c r="AQ65" s="238"/>
      <c r="AR65" s="235"/>
      <c r="AS65" s="236"/>
      <c r="AT65" s="237"/>
      <c r="AU65" s="257"/>
      <c r="AV65" s="236"/>
      <c r="AW65" s="238"/>
      <c r="AX65" s="235"/>
      <c r="AY65" s="236"/>
      <c r="AZ65" s="237"/>
      <c r="BA65" s="235"/>
      <c r="BB65" s="236"/>
      <c r="BC65" s="237"/>
      <c r="BD65" s="347">
        <f t="shared" si="10"/>
        <v>0</v>
      </c>
      <c r="BE65" s="338"/>
      <c r="BF65" s="557"/>
      <c r="BG65" s="332"/>
      <c r="BH65" s="332"/>
      <c r="BI65" s="333"/>
      <c r="BK65" s="66"/>
      <c r="BL65" s="66"/>
      <c r="BM65" s="66"/>
    </row>
    <row r="66" spans="1:252" s="74" customFormat="1" ht="64.5" customHeight="1" x14ac:dyDescent="0.4">
      <c r="A66" s="314" t="s">
        <v>393</v>
      </c>
      <c r="B66" s="346" t="s">
        <v>264</v>
      </c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6"/>
      <c r="P66" s="347"/>
      <c r="Q66" s="337"/>
      <c r="R66" s="337">
        <v>4</v>
      </c>
      <c r="S66" s="338"/>
      <c r="T66" s="347">
        <f>SUM(AF66,AI66,AL66,AO66,AR66,AU66,AX66)</f>
        <v>108</v>
      </c>
      <c r="U66" s="337"/>
      <c r="V66" s="337">
        <f>SUM(AG66,AJ66,AM66,AP66,AS66,AV66,AY66)</f>
        <v>48</v>
      </c>
      <c r="W66" s="338"/>
      <c r="X66" s="339">
        <v>32</v>
      </c>
      <c r="Y66" s="337"/>
      <c r="Z66" s="337">
        <v>16</v>
      </c>
      <c r="AA66" s="337"/>
      <c r="AB66" s="337"/>
      <c r="AC66" s="337"/>
      <c r="AD66" s="337"/>
      <c r="AE66" s="363"/>
      <c r="AF66" s="235"/>
      <c r="AG66" s="236"/>
      <c r="AH66" s="237"/>
      <c r="AI66" s="257"/>
      <c r="AJ66" s="236"/>
      <c r="AK66" s="238"/>
      <c r="AL66" s="235"/>
      <c r="AM66" s="236"/>
      <c r="AN66" s="237"/>
      <c r="AO66" s="257">
        <v>108</v>
      </c>
      <c r="AP66" s="236">
        <v>48</v>
      </c>
      <c r="AQ66" s="238">
        <v>3</v>
      </c>
      <c r="AR66" s="235"/>
      <c r="AS66" s="236"/>
      <c r="AT66" s="237"/>
      <c r="AU66" s="257"/>
      <c r="AV66" s="236"/>
      <c r="AW66" s="238"/>
      <c r="AX66" s="235"/>
      <c r="AY66" s="236"/>
      <c r="AZ66" s="237"/>
      <c r="BA66" s="235"/>
      <c r="BB66" s="236"/>
      <c r="BC66" s="237"/>
      <c r="BD66" s="347">
        <f t="shared" si="10"/>
        <v>3</v>
      </c>
      <c r="BE66" s="338"/>
      <c r="BF66" s="557" t="s">
        <v>342</v>
      </c>
      <c r="BG66" s="332"/>
      <c r="BH66" s="332"/>
      <c r="BI66" s="333"/>
      <c r="BK66" s="75"/>
      <c r="BL66" s="75"/>
      <c r="BM66" s="75"/>
    </row>
    <row r="67" spans="1:252" s="76" customFormat="1" ht="73.5" customHeight="1" x14ac:dyDescent="0.4">
      <c r="A67" s="314" t="s">
        <v>394</v>
      </c>
      <c r="B67" s="346" t="s">
        <v>249</v>
      </c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6"/>
      <c r="P67" s="347"/>
      <c r="Q67" s="337"/>
      <c r="R67" s="337">
        <v>4</v>
      </c>
      <c r="S67" s="338"/>
      <c r="T67" s="347">
        <f>SUM(AF67,AI67,AL67,AO67,AR67,AU67,AX67)</f>
        <v>108</v>
      </c>
      <c r="U67" s="337"/>
      <c r="V67" s="337">
        <f>SUM(AG67,AJ67,AM67,AP67,AS67,AV67,AY67)</f>
        <v>48</v>
      </c>
      <c r="W67" s="338"/>
      <c r="X67" s="339">
        <v>32</v>
      </c>
      <c r="Y67" s="337"/>
      <c r="Z67" s="337">
        <v>16</v>
      </c>
      <c r="AA67" s="337"/>
      <c r="AB67" s="337"/>
      <c r="AC67" s="337"/>
      <c r="AD67" s="337"/>
      <c r="AE67" s="363"/>
      <c r="AF67" s="235"/>
      <c r="AG67" s="236"/>
      <c r="AH67" s="237"/>
      <c r="AI67" s="257"/>
      <c r="AJ67" s="236"/>
      <c r="AK67" s="238"/>
      <c r="AL67" s="235"/>
      <c r="AM67" s="236"/>
      <c r="AN67" s="237"/>
      <c r="AO67" s="257">
        <v>108</v>
      </c>
      <c r="AP67" s="236">
        <v>48</v>
      </c>
      <c r="AQ67" s="238">
        <v>3</v>
      </c>
      <c r="AR67" s="235"/>
      <c r="AS67" s="236"/>
      <c r="AT67" s="237"/>
      <c r="AU67" s="257"/>
      <c r="AV67" s="236"/>
      <c r="AW67" s="238"/>
      <c r="AX67" s="235"/>
      <c r="AY67" s="236"/>
      <c r="AZ67" s="237"/>
      <c r="BA67" s="235"/>
      <c r="BB67" s="236"/>
      <c r="BC67" s="237"/>
      <c r="BD67" s="347">
        <f t="shared" si="10"/>
        <v>3</v>
      </c>
      <c r="BE67" s="338"/>
      <c r="BF67" s="557" t="s">
        <v>343</v>
      </c>
      <c r="BG67" s="332"/>
      <c r="BH67" s="332"/>
      <c r="BI67" s="333"/>
      <c r="BL67" s="77"/>
      <c r="BM67" s="77"/>
      <c r="BN67" s="77"/>
    </row>
    <row r="68" spans="1:252" s="76" customFormat="1" ht="52.5" customHeight="1" thickBot="1" x14ac:dyDescent="0.45">
      <c r="A68" s="113" t="s">
        <v>395</v>
      </c>
      <c r="B68" s="638" t="s">
        <v>265</v>
      </c>
      <c r="C68" s="452"/>
      <c r="D68" s="452"/>
      <c r="E68" s="452"/>
      <c r="F68" s="452"/>
      <c r="G68" s="452"/>
      <c r="H68" s="452"/>
      <c r="I68" s="452"/>
      <c r="J68" s="452"/>
      <c r="K68" s="452"/>
      <c r="L68" s="452"/>
      <c r="M68" s="452"/>
      <c r="N68" s="452"/>
      <c r="O68" s="453"/>
      <c r="P68" s="351">
        <v>5</v>
      </c>
      <c r="Q68" s="352"/>
      <c r="R68" s="352"/>
      <c r="S68" s="353"/>
      <c r="T68" s="382">
        <f>SUM(AF68,AI68,AL68,AO68,AR68,AU68,AX68)</f>
        <v>108</v>
      </c>
      <c r="U68" s="383"/>
      <c r="V68" s="383">
        <f>SUM(AG68,AJ68,AM68,AP68,AS68,AV68,AY68)</f>
        <v>52</v>
      </c>
      <c r="W68" s="384"/>
      <c r="X68" s="546">
        <v>28</v>
      </c>
      <c r="Y68" s="352"/>
      <c r="Z68" s="352">
        <v>24</v>
      </c>
      <c r="AA68" s="352"/>
      <c r="AB68" s="352"/>
      <c r="AC68" s="352"/>
      <c r="AD68" s="352"/>
      <c r="AE68" s="543"/>
      <c r="AF68" s="275"/>
      <c r="AG68" s="268"/>
      <c r="AH68" s="270"/>
      <c r="AI68" s="263"/>
      <c r="AJ68" s="247"/>
      <c r="AK68" s="264"/>
      <c r="AL68" s="275"/>
      <c r="AM68" s="268"/>
      <c r="AN68" s="270"/>
      <c r="AO68" s="263"/>
      <c r="AP68" s="247"/>
      <c r="AQ68" s="264"/>
      <c r="AR68" s="275">
        <v>108</v>
      </c>
      <c r="AS68" s="268">
        <v>52</v>
      </c>
      <c r="AT68" s="270">
        <v>3</v>
      </c>
      <c r="AU68" s="263"/>
      <c r="AV68" s="247"/>
      <c r="AW68" s="264"/>
      <c r="AX68" s="275"/>
      <c r="AY68" s="268"/>
      <c r="AZ68" s="270"/>
      <c r="BA68" s="265"/>
      <c r="BB68" s="247"/>
      <c r="BC68" s="248"/>
      <c r="BD68" s="351">
        <f t="shared" si="10"/>
        <v>3</v>
      </c>
      <c r="BE68" s="353"/>
      <c r="BF68" s="348" t="s">
        <v>344</v>
      </c>
      <c r="BG68" s="349"/>
      <c r="BH68" s="349"/>
      <c r="BI68" s="350"/>
      <c r="BL68" s="77"/>
      <c r="BM68" s="77"/>
      <c r="BN68" s="77"/>
    </row>
    <row r="69" spans="1:252" s="80" customFormat="1" ht="46.5" customHeight="1" thickBot="1" x14ac:dyDescent="0.45">
      <c r="A69" s="143" t="s">
        <v>34</v>
      </c>
      <c r="B69" s="500" t="s">
        <v>355</v>
      </c>
      <c r="C69" s="501"/>
      <c r="D69" s="501"/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2"/>
      <c r="P69" s="509"/>
      <c r="Q69" s="449"/>
      <c r="R69" s="449"/>
      <c r="S69" s="499"/>
      <c r="T69" s="509">
        <f>SUM(T70:U87,T88:U118,T119:U125)</f>
        <v>3862</v>
      </c>
      <c r="U69" s="449"/>
      <c r="V69" s="448">
        <f>SUM(V70:W87,V88:W118,V119:W125)</f>
        <v>1718</v>
      </c>
      <c r="W69" s="499"/>
      <c r="X69" s="448">
        <f>SUM(X70:Y87,X88:Y118,X119:Y125)</f>
        <v>918</v>
      </c>
      <c r="Y69" s="449"/>
      <c r="Z69" s="448">
        <f>SUM(Z70:AA87,Z88:AA118,Z119:AA125)</f>
        <v>346</v>
      </c>
      <c r="AA69" s="449"/>
      <c r="AB69" s="448">
        <f>SUM(AB70:AC87,AB88:AC118,AB119:AC125)</f>
        <v>454</v>
      </c>
      <c r="AC69" s="449"/>
      <c r="AD69" s="449">
        <f>SUM(AD70,AD89,AD94,AD96:AE98,AD103,AD107,AD111:AE118,AD121:AE122)</f>
        <v>0</v>
      </c>
      <c r="AE69" s="499"/>
      <c r="AF69" s="239">
        <f t="shared" ref="AF69:AO69" si="11">SUM(AF70:AF125)</f>
        <v>540</v>
      </c>
      <c r="AG69" s="239">
        <f t="shared" si="11"/>
        <v>240</v>
      </c>
      <c r="AH69" s="316">
        <f t="shared" si="11"/>
        <v>15</v>
      </c>
      <c r="AI69" s="261">
        <f t="shared" si="11"/>
        <v>72</v>
      </c>
      <c r="AJ69" s="239">
        <f t="shared" si="11"/>
        <v>34</v>
      </c>
      <c r="AK69" s="317">
        <f t="shared" si="11"/>
        <v>2</v>
      </c>
      <c r="AL69" s="261">
        <f t="shared" si="11"/>
        <v>390</v>
      </c>
      <c r="AM69" s="239">
        <f t="shared" si="11"/>
        <v>168</v>
      </c>
      <c r="AN69" s="317">
        <f t="shared" si="11"/>
        <v>11</v>
      </c>
      <c r="AO69" s="261">
        <f t="shared" si="11"/>
        <v>396</v>
      </c>
      <c r="AP69" s="240">
        <f>SUM(AP70:AP72,AP87:AP111,AP112:AP125)</f>
        <v>184</v>
      </c>
      <c r="AQ69" s="317">
        <f t="shared" ref="AQ69:AZ69" si="12">SUM(AQ70:AQ125)</f>
        <v>11</v>
      </c>
      <c r="AR69" s="261">
        <f t="shared" si="12"/>
        <v>324</v>
      </c>
      <c r="AS69" s="239">
        <f t="shared" si="12"/>
        <v>180</v>
      </c>
      <c r="AT69" s="317">
        <f t="shared" si="12"/>
        <v>9</v>
      </c>
      <c r="AU69" s="141">
        <f t="shared" si="12"/>
        <v>1006</v>
      </c>
      <c r="AV69" s="239">
        <f t="shared" si="12"/>
        <v>438</v>
      </c>
      <c r="AW69" s="316">
        <f t="shared" si="12"/>
        <v>27</v>
      </c>
      <c r="AX69" s="189">
        <f t="shared" si="12"/>
        <v>1134</v>
      </c>
      <c r="AY69" s="239">
        <f t="shared" si="12"/>
        <v>474</v>
      </c>
      <c r="AZ69" s="317">
        <f t="shared" si="12"/>
        <v>33</v>
      </c>
      <c r="BA69" s="261"/>
      <c r="BB69" s="240"/>
      <c r="BC69" s="262"/>
      <c r="BD69" s="509">
        <f t="shared" si="10"/>
        <v>108</v>
      </c>
      <c r="BE69" s="499"/>
      <c r="BF69" s="734">
        <f>T69*100/T131</f>
        <v>52.387411828540422</v>
      </c>
      <c r="BG69" s="735"/>
      <c r="BH69" s="735"/>
      <c r="BI69" s="736"/>
      <c r="BJ69" s="78"/>
      <c r="BK69" s="78"/>
      <c r="BL69" s="79"/>
      <c r="BM69" s="79"/>
      <c r="BN69" s="79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  <c r="EO69" s="78"/>
      <c r="EP69" s="78"/>
      <c r="EQ69" s="78"/>
      <c r="ER69" s="78"/>
      <c r="ES69" s="78"/>
      <c r="ET69" s="78"/>
      <c r="EU69" s="78"/>
      <c r="EV69" s="78"/>
      <c r="EW69" s="78"/>
      <c r="EX69" s="78"/>
      <c r="EY69" s="78"/>
      <c r="EZ69" s="78"/>
      <c r="FA69" s="78"/>
      <c r="FB69" s="78"/>
      <c r="FC69" s="78"/>
      <c r="FD69" s="78"/>
      <c r="FE69" s="78"/>
      <c r="FF69" s="78"/>
      <c r="FG69" s="78"/>
      <c r="FH69" s="78"/>
      <c r="FI69" s="78"/>
      <c r="FJ69" s="78"/>
      <c r="FK69" s="78"/>
      <c r="FL69" s="78"/>
      <c r="FM69" s="78"/>
      <c r="FN69" s="78"/>
      <c r="FO69" s="78"/>
      <c r="FP69" s="78"/>
      <c r="FQ69" s="78"/>
      <c r="FR69" s="78"/>
      <c r="FS69" s="78"/>
      <c r="FT69" s="78"/>
      <c r="FU69" s="78"/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  <c r="HA69" s="78"/>
      <c r="HB69" s="78"/>
      <c r="HC69" s="78"/>
      <c r="HD69" s="78"/>
      <c r="HE69" s="78"/>
      <c r="HF69" s="78"/>
      <c r="HG69" s="78"/>
      <c r="HH69" s="78"/>
      <c r="HI69" s="78"/>
      <c r="HJ69" s="78"/>
      <c r="HK69" s="78"/>
      <c r="HL69" s="78"/>
      <c r="HM69" s="78"/>
      <c r="HN69" s="78"/>
      <c r="HO69" s="78"/>
      <c r="HP69" s="78"/>
      <c r="HQ69" s="78"/>
      <c r="HR69" s="78"/>
      <c r="HS69" s="78"/>
      <c r="HT69" s="78"/>
      <c r="HU69" s="78"/>
      <c r="HV69" s="78"/>
      <c r="HW69" s="78"/>
      <c r="HX69" s="78"/>
      <c r="HY69" s="78"/>
      <c r="HZ69" s="78"/>
      <c r="IA69" s="78"/>
      <c r="IB69" s="78"/>
      <c r="IC69" s="78"/>
      <c r="ID69" s="78"/>
      <c r="IE69" s="78"/>
      <c r="IF69" s="78"/>
      <c r="IG69" s="78"/>
      <c r="IH69" s="78"/>
      <c r="II69" s="78"/>
      <c r="IJ69" s="78"/>
      <c r="IK69" s="78"/>
      <c r="IL69" s="78"/>
      <c r="IM69" s="78"/>
      <c r="IN69" s="78"/>
      <c r="IO69" s="78"/>
      <c r="IP69" s="78"/>
      <c r="IQ69" s="78"/>
      <c r="IR69" s="78"/>
    </row>
    <row r="70" spans="1:252" s="81" customFormat="1" ht="68.25" customHeight="1" x14ac:dyDescent="0.35">
      <c r="A70" s="224" t="s">
        <v>103</v>
      </c>
      <c r="B70" s="635" t="s">
        <v>437</v>
      </c>
      <c r="C70" s="636"/>
      <c r="D70" s="636"/>
      <c r="E70" s="636"/>
      <c r="F70" s="636"/>
      <c r="G70" s="636"/>
      <c r="H70" s="636"/>
      <c r="I70" s="636"/>
      <c r="J70" s="636"/>
      <c r="K70" s="636"/>
      <c r="L70" s="636"/>
      <c r="M70" s="636"/>
      <c r="N70" s="636"/>
      <c r="O70" s="637"/>
      <c r="P70" s="379"/>
      <c r="Q70" s="380"/>
      <c r="R70" s="380"/>
      <c r="S70" s="396"/>
      <c r="T70" s="379"/>
      <c r="U70" s="380"/>
      <c r="V70" s="498"/>
      <c r="W70" s="396"/>
      <c r="X70" s="498"/>
      <c r="Y70" s="381"/>
      <c r="Z70" s="380"/>
      <c r="AA70" s="380"/>
      <c r="AB70" s="380"/>
      <c r="AC70" s="380"/>
      <c r="AD70" s="380"/>
      <c r="AE70" s="396"/>
      <c r="AF70" s="196"/>
      <c r="AG70" s="194"/>
      <c r="AH70" s="197"/>
      <c r="AI70" s="298"/>
      <c r="AJ70" s="271"/>
      <c r="AK70" s="299"/>
      <c r="AL70" s="313"/>
      <c r="AM70" s="271"/>
      <c r="AN70" s="301"/>
      <c r="AO70" s="298"/>
      <c r="AP70" s="271"/>
      <c r="AQ70" s="299"/>
      <c r="AR70" s="196"/>
      <c r="AS70" s="194"/>
      <c r="AT70" s="197"/>
      <c r="AU70" s="193"/>
      <c r="AV70" s="194"/>
      <c r="AW70" s="195"/>
      <c r="AX70" s="196"/>
      <c r="AY70" s="194"/>
      <c r="AZ70" s="197"/>
      <c r="BA70" s="193"/>
      <c r="BB70" s="194"/>
      <c r="BC70" s="195"/>
      <c r="BD70" s="718"/>
      <c r="BE70" s="719"/>
      <c r="BF70" s="670"/>
      <c r="BG70" s="367"/>
      <c r="BH70" s="367"/>
      <c r="BI70" s="368"/>
    </row>
    <row r="71" spans="1:252" s="82" customFormat="1" ht="47.25" customHeight="1" x14ac:dyDescent="0.4">
      <c r="A71" s="114" t="s">
        <v>117</v>
      </c>
      <c r="B71" s="532" t="s">
        <v>246</v>
      </c>
      <c r="C71" s="533"/>
      <c r="D71" s="533"/>
      <c r="E71" s="533"/>
      <c r="F71" s="533"/>
      <c r="G71" s="533"/>
      <c r="H71" s="533"/>
      <c r="I71" s="533"/>
      <c r="J71" s="533"/>
      <c r="K71" s="533"/>
      <c r="L71" s="533"/>
      <c r="M71" s="533"/>
      <c r="N71" s="533"/>
      <c r="O71" s="534"/>
      <c r="P71" s="405"/>
      <c r="Q71" s="339"/>
      <c r="R71" s="363">
        <v>2</v>
      </c>
      <c r="S71" s="535"/>
      <c r="T71" s="405">
        <f>SUM(AF71,AI71,AL71,AO71,AR71,AU71,AX71,BA71)</f>
        <v>72</v>
      </c>
      <c r="U71" s="339"/>
      <c r="V71" s="536">
        <v>34</v>
      </c>
      <c r="W71" s="535"/>
      <c r="X71" s="536">
        <v>18</v>
      </c>
      <c r="Y71" s="536"/>
      <c r="Z71" s="363"/>
      <c r="AA71" s="339"/>
      <c r="AB71" s="363">
        <v>16</v>
      </c>
      <c r="AC71" s="339"/>
      <c r="AD71" s="337"/>
      <c r="AE71" s="338"/>
      <c r="AF71" s="257"/>
      <c r="AG71" s="236"/>
      <c r="AH71" s="238"/>
      <c r="AI71" s="235">
        <v>72</v>
      </c>
      <c r="AJ71" s="236">
        <v>34</v>
      </c>
      <c r="AK71" s="237">
        <v>2</v>
      </c>
      <c r="AL71" s="257"/>
      <c r="AM71" s="236"/>
      <c r="AN71" s="238"/>
      <c r="AO71" s="235"/>
      <c r="AP71" s="236"/>
      <c r="AQ71" s="237"/>
      <c r="AR71" s="266"/>
      <c r="AS71" s="276"/>
      <c r="AT71" s="267"/>
      <c r="AU71" s="149"/>
      <c r="AV71" s="276"/>
      <c r="AW71" s="150"/>
      <c r="AX71" s="266"/>
      <c r="AY71" s="276"/>
      <c r="AZ71" s="267"/>
      <c r="BA71" s="149"/>
      <c r="BB71" s="276"/>
      <c r="BC71" s="150"/>
      <c r="BD71" s="403">
        <f t="shared" ref="BD71:BD92" si="13">SUM(AH71,AK71,AN71,AQ71,AT71,AW71,AZ71,BC71)</f>
        <v>2</v>
      </c>
      <c r="BE71" s="404"/>
      <c r="BF71" s="557" t="s">
        <v>271</v>
      </c>
      <c r="BG71" s="332"/>
      <c r="BH71" s="332"/>
      <c r="BI71" s="333"/>
      <c r="BL71" s="83"/>
      <c r="BM71" s="83"/>
      <c r="BN71" s="83"/>
    </row>
    <row r="72" spans="1:252" s="82" customFormat="1" ht="126.75" customHeight="1" thickBot="1" x14ac:dyDescent="0.45">
      <c r="A72" s="175" t="s">
        <v>145</v>
      </c>
      <c r="B72" s="489" t="s">
        <v>337</v>
      </c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430"/>
      <c r="N72" s="430"/>
      <c r="O72" s="490"/>
      <c r="P72" s="382"/>
      <c r="Q72" s="383"/>
      <c r="R72" s="383">
        <v>3</v>
      </c>
      <c r="S72" s="384"/>
      <c r="T72" s="382">
        <f>SUM(AF72,AI72,AL72,AO72,AR72,AU72,AX72,BA72)</f>
        <v>72</v>
      </c>
      <c r="U72" s="383"/>
      <c r="V72" s="696">
        <f>SUM(AG72,AJ72,AM72,AP72,AS72,AV72,AY72,BB72)</f>
        <v>34</v>
      </c>
      <c r="W72" s="384"/>
      <c r="X72" s="696">
        <v>18</v>
      </c>
      <c r="Y72" s="694"/>
      <c r="Z72" s="383"/>
      <c r="AA72" s="383"/>
      <c r="AB72" s="383">
        <v>16</v>
      </c>
      <c r="AC72" s="383"/>
      <c r="AD72" s="383"/>
      <c r="AE72" s="384"/>
      <c r="AF72" s="269"/>
      <c r="AG72" s="268"/>
      <c r="AH72" s="272"/>
      <c r="AI72" s="275"/>
      <c r="AJ72" s="268"/>
      <c r="AK72" s="270"/>
      <c r="AL72" s="269">
        <v>72</v>
      </c>
      <c r="AM72" s="268">
        <v>34</v>
      </c>
      <c r="AN72" s="272">
        <v>2</v>
      </c>
      <c r="AO72" s="275"/>
      <c r="AP72" s="268"/>
      <c r="AQ72" s="270"/>
      <c r="AR72" s="305"/>
      <c r="AS72" s="273"/>
      <c r="AT72" s="306"/>
      <c r="AU72" s="176"/>
      <c r="AV72" s="273"/>
      <c r="AW72" s="177"/>
      <c r="AX72" s="305"/>
      <c r="AY72" s="273"/>
      <c r="AZ72" s="306"/>
      <c r="BA72" s="176"/>
      <c r="BB72" s="273"/>
      <c r="BC72" s="177"/>
      <c r="BD72" s="732">
        <f t="shared" si="13"/>
        <v>2</v>
      </c>
      <c r="BE72" s="561"/>
      <c r="BF72" s="625" t="s">
        <v>429</v>
      </c>
      <c r="BG72" s="626"/>
      <c r="BH72" s="626"/>
      <c r="BI72" s="627"/>
      <c r="BL72" s="83"/>
      <c r="BM72" s="83"/>
      <c r="BN72" s="83"/>
    </row>
    <row r="73" spans="1:252" s="47" customFormat="1" ht="81.75" customHeight="1" x14ac:dyDescent="0.55000000000000004">
      <c r="A73" s="178" t="s">
        <v>123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80"/>
      <c r="S73" s="180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81"/>
      <c r="AG73" s="179"/>
      <c r="AH73" s="179"/>
      <c r="AI73" s="708" t="s">
        <v>123</v>
      </c>
      <c r="AJ73" s="708"/>
      <c r="AK73" s="708"/>
      <c r="AL73" s="708"/>
      <c r="AM73" s="708"/>
      <c r="AN73" s="708"/>
      <c r="AO73" s="708"/>
      <c r="AP73" s="708"/>
      <c r="AQ73" s="708"/>
      <c r="AR73" s="179"/>
      <c r="AS73" s="179"/>
      <c r="AT73" s="179"/>
      <c r="AU73" s="179"/>
      <c r="AV73" s="179"/>
      <c r="AW73" s="179"/>
      <c r="AX73" s="179"/>
      <c r="AY73" s="179"/>
      <c r="AZ73" s="179"/>
      <c r="BA73" s="179"/>
      <c r="BB73" s="179"/>
      <c r="BC73" s="179"/>
      <c r="BD73" s="179"/>
      <c r="BE73" s="179"/>
      <c r="BF73" s="179"/>
      <c r="BG73" s="179"/>
      <c r="BH73" s="179"/>
      <c r="BI73" s="182"/>
    </row>
    <row r="74" spans="1:252" s="47" customFormat="1" ht="17.25" customHeight="1" x14ac:dyDescent="0.55000000000000004">
      <c r="A74" s="437" t="s">
        <v>163</v>
      </c>
      <c r="B74" s="437"/>
      <c r="C74" s="437"/>
      <c r="D74" s="437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437"/>
      <c r="X74" s="437"/>
      <c r="Y74" s="183"/>
      <c r="Z74" s="183"/>
      <c r="AA74" s="183"/>
      <c r="AB74" s="183"/>
      <c r="AC74" s="183"/>
      <c r="AD74" s="179"/>
      <c r="AE74" s="181"/>
      <c r="AF74" s="179"/>
      <c r="AG74" s="179"/>
      <c r="AH74" s="179"/>
      <c r="AI74" s="438" t="s">
        <v>168</v>
      </c>
      <c r="AJ74" s="438"/>
      <c r="AK74" s="438"/>
      <c r="AL74" s="438"/>
      <c r="AM74" s="438"/>
      <c r="AN74" s="438"/>
      <c r="AO74" s="438"/>
      <c r="AP74" s="438"/>
      <c r="AQ74" s="438"/>
      <c r="AR74" s="438"/>
      <c r="AS74" s="438"/>
      <c r="AT74" s="438"/>
      <c r="AU74" s="438"/>
      <c r="AV74" s="438"/>
      <c r="AW74" s="438"/>
      <c r="AX74" s="438"/>
      <c r="AY74" s="438"/>
      <c r="AZ74" s="438"/>
      <c r="BA74" s="438"/>
      <c r="BB74" s="438"/>
      <c r="BC74" s="438"/>
      <c r="BD74" s="438"/>
      <c r="BE74" s="438"/>
      <c r="BF74" s="438"/>
      <c r="BG74" s="438"/>
      <c r="BH74" s="438"/>
      <c r="BI74" s="182"/>
    </row>
    <row r="75" spans="1:252" s="47" customFormat="1" ht="51.75" customHeight="1" x14ac:dyDescent="0.55000000000000004">
      <c r="A75" s="437"/>
      <c r="B75" s="437"/>
      <c r="C75" s="437"/>
      <c r="D75" s="437"/>
      <c r="E75" s="437"/>
      <c r="F75" s="437"/>
      <c r="G75" s="437"/>
      <c r="H75" s="437"/>
      <c r="I75" s="437"/>
      <c r="J75" s="437"/>
      <c r="K75" s="437"/>
      <c r="L75" s="437"/>
      <c r="M75" s="437"/>
      <c r="N75" s="437"/>
      <c r="O75" s="437"/>
      <c r="P75" s="437"/>
      <c r="Q75" s="437"/>
      <c r="R75" s="437"/>
      <c r="S75" s="437"/>
      <c r="T75" s="437"/>
      <c r="U75" s="437"/>
      <c r="V75" s="437"/>
      <c r="W75" s="437"/>
      <c r="X75" s="437"/>
      <c r="Y75" s="183"/>
      <c r="Z75" s="183"/>
      <c r="AA75" s="183"/>
      <c r="AB75" s="183"/>
      <c r="AC75" s="183"/>
      <c r="AD75" s="179"/>
      <c r="AE75" s="181"/>
      <c r="AF75" s="179"/>
      <c r="AG75" s="179"/>
      <c r="AH75" s="179"/>
      <c r="AI75" s="438"/>
      <c r="AJ75" s="438"/>
      <c r="AK75" s="438"/>
      <c r="AL75" s="438"/>
      <c r="AM75" s="438"/>
      <c r="AN75" s="438"/>
      <c r="AO75" s="438"/>
      <c r="AP75" s="438"/>
      <c r="AQ75" s="438"/>
      <c r="AR75" s="438"/>
      <c r="AS75" s="438"/>
      <c r="AT75" s="438"/>
      <c r="AU75" s="438"/>
      <c r="AV75" s="438"/>
      <c r="AW75" s="438"/>
      <c r="AX75" s="438"/>
      <c r="AY75" s="438"/>
      <c r="AZ75" s="438"/>
      <c r="BA75" s="438"/>
      <c r="BB75" s="438"/>
      <c r="BC75" s="438"/>
      <c r="BD75" s="438"/>
      <c r="BE75" s="438"/>
      <c r="BF75" s="438"/>
      <c r="BG75" s="438"/>
      <c r="BH75" s="438"/>
      <c r="BI75" s="182"/>
    </row>
    <row r="76" spans="1:252" s="46" customFormat="1" ht="43.5" customHeight="1" x14ac:dyDescent="0.6">
      <c r="A76" s="439"/>
      <c r="B76" s="439"/>
      <c r="C76" s="439"/>
      <c r="D76" s="439"/>
      <c r="E76" s="439"/>
      <c r="F76" s="439"/>
      <c r="G76" s="439"/>
      <c r="H76" s="440" t="s">
        <v>165</v>
      </c>
      <c r="I76" s="440"/>
      <c r="J76" s="440"/>
      <c r="K76" s="440"/>
      <c r="L76" s="440"/>
      <c r="M76" s="440"/>
      <c r="N76" s="440"/>
      <c r="O76" s="440"/>
      <c r="P76" s="440"/>
      <c r="Q76" s="440"/>
      <c r="R76" s="159"/>
      <c r="S76" s="159"/>
      <c r="T76" s="159"/>
      <c r="U76" s="159"/>
      <c r="V76" s="300"/>
      <c r="W76" s="300"/>
      <c r="X76" s="300"/>
      <c r="Y76" s="300"/>
      <c r="Z76" s="300"/>
      <c r="AA76" s="300"/>
      <c r="AB76" s="300"/>
      <c r="AC76" s="300"/>
      <c r="AD76" s="300"/>
      <c r="AE76" s="245"/>
      <c r="AF76" s="300"/>
      <c r="AG76" s="300"/>
      <c r="AH76" s="300"/>
      <c r="AI76" s="244"/>
      <c r="AJ76" s="318"/>
      <c r="AK76" s="318"/>
      <c r="AL76" s="318"/>
      <c r="AM76" s="318"/>
      <c r="AN76" s="318"/>
      <c r="AO76" s="318"/>
      <c r="AP76" s="441" t="s">
        <v>169</v>
      </c>
      <c r="AQ76" s="441"/>
      <c r="AR76" s="441"/>
      <c r="AS76" s="441"/>
      <c r="AT76" s="441"/>
      <c r="AU76" s="441"/>
      <c r="AV76" s="441"/>
      <c r="AW76" s="441"/>
      <c r="AX76" s="159"/>
      <c r="AY76" s="159"/>
      <c r="AZ76" s="159"/>
      <c r="BA76" s="159"/>
      <c r="BB76" s="159"/>
      <c r="BC76" s="159"/>
      <c r="BD76" s="159"/>
      <c r="BE76" s="159"/>
      <c r="BF76" s="159"/>
      <c r="BG76" s="159"/>
      <c r="BH76" s="300"/>
      <c r="BI76" s="184"/>
    </row>
    <row r="77" spans="1:252" s="47" customFormat="1" ht="48.75" customHeight="1" x14ac:dyDescent="0.55000000000000004">
      <c r="A77" s="442"/>
      <c r="B77" s="442"/>
      <c r="C77" s="442"/>
      <c r="D77" s="442"/>
      <c r="E77" s="442"/>
      <c r="F77" s="442"/>
      <c r="G77" s="442"/>
      <c r="H77" s="443">
        <v>2021</v>
      </c>
      <c r="I77" s="443"/>
      <c r="J77" s="443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81"/>
      <c r="AF77" s="179"/>
      <c r="AG77" s="179"/>
      <c r="AH77" s="179"/>
      <c r="AI77" s="444" t="s">
        <v>164</v>
      </c>
      <c r="AJ77" s="444"/>
      <c r="AK77" s="444"/>
      <c r="AL77" s="444"/>
      <c r="AM77" s="444"/>
      <c r="AN77" s="444"/>
      <c r="AO77" s="444"/>
      <c r="AP77" s="443">
        <v>2021</v>
      </c>
      <c r="AQ77" s="443"/>
      <c r="AR77" s="443"/>
      <c r="AW77" s="185"/>
      <c r="AX77" s="185"/>
      <c r="AY77" s="185"/>
      <c r="AZ77" s="185"/>
      <c r="BA77" s="185"/>
      <c r="BB77" s="185"/>
      <c r="BC77" s="185"/>
      <c r="BD77" s="185"/>
      <c r="BE77" s="185"/>
      <c r="BF77" s="185"/>
      <c r="BG77" s="179"/>
      <c r="BH77" s="179"/>
      <c r="BI77" s="182"/>
    </row>
    <row r="78" spans="1:252" s="47" customFormat="1" ht="48.75" customHeight="1" x14ac:dyDescent="0.55000000000000004">
      <c r="A78" s="181"/>
      <c r="B78" s="181"/>
      <c r="C78" s="181"/>
      <c r="D78" s="181"/>
      <c r="E78" s="181"/>
      <c r="F78" s="181"/>
      <c r="G78" s="181"/>
      <c r="H78" s="246"/>
      <c r="I78" s="246"/>
      <c r="J78" s="246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81"/>
      <c r="AF78" s="179"/>
      <c r="AG78" s="179"/>
      <c r="AH78" s="179"/>
      <c r="AI78" s="186"/>
      <c r="AJ78" s="186"/>
      <c r="AK78" s="186"/>
      <c r="AL78" s="186"/>
      <c r="AM78" s="186"/>
      <c r="AN78" s="186"/>
      <c r="AO78" s="186"/>
      <c r="AP78" s="246"/>
      <c r="AQ78" s="246"/>
      <c r="AR78" s="246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79"/>
      <c r="BH78" s="179"/>
      <c r="BI78" s="182"/>
    </row>
    <row r="79" spans="1:252" s="47" customFormat="1" ht="40.5" customHeight="1" x14ac:dyDescent="0.55000000000000004">
      <c r="A79" s="181"/>
      <c r="B79" s="181"/>
      <c r="C79" s="181"/>
      <c r="D79" s="181"/>
      <c r="E79" s="181"/>
      <c r="F79" s="181"/>
      <c r="G79" s="181"/>
      <c r="H79" s="246"/>
      <c r="I79" s="246"/>
      <c r="J79" s="246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81"/>
      <c r="AF79" s="179"/>
      <c r="AG79" s="179"/>
      <c r="AH79" s="179"/>
      <c r="AI79" s="186"/>
      <c r="AJ79" s="186"/>
      <c r="AK79" s="186"/>
      <c r="AL79" s="186"/>
      <c r="AM79" s="186"/>
      <c r="AN79" s="186"/>
      <c r="AO79" s="186"/>
      <c r="AP79" s="246"/>
      <c r="AQ79" s="246"/>
      <c r="AR79" s="246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79"/>
      <c r="BH79" s="179"/>
      <c r="BI79" s="182"/>
    </row>
    <row r="80" spans="1:252" s="46" customFormat="1" ht="48.75" customHeight="1" x14ac:dyDescent="0.6">
      <c r="A80" s="187" t="s">
        <v>434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R80" s="188"/>
      <c r="S80" s="188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BD80" s="164"/>
      <c r="BE80" s="164"/>
      <c r="BF80" s="164"/>
      <c r="BG80" s="164"/>
      <c r="BH80" s="164"/>
      <c r="BI80" s="184"/>
    </row>
    <row r="81" spans="1:66" s="46" customFormat="1" ht="48.75" customHeight="1" x14ac:dyDescent="0.6">
      <c r="A81" s="93" t="s">
        <v>473</v>
      </c>
      <c r="R81" s="188"/>
      <c r="S81" s="188"/>
      <c r="BD81" s="164"/>
      <c r="BE81" s="164"/>
      <c r="BF81" s="164"/>
      <c r="BG81" s="164"/>
      <c r="BH81" s="164"/>
      <c r="BI81" s="184"/>
    </row>
    <row r="82" spans="1:66" s="46" customFormat="1" ht="48.75" customHeight="1" thickBot="1" x14ac:dyDescent="0.65">
      <c r="A82" s="93"/>
      <c r="R82" s="188"/>
      <c r="S82" s="188"/>
      <c r="BD82" s="164"/>
      <c r="BE82" s="164"/>
      <c r="BF82" s="164"/>
      <c r="BG82" s="164"/>
      <c r="BH82" s="164"/>
      <c r="BI82" s="184"/>
    </row>
    <row r="83" spans="1:66" ht="32.4" customHeight="1" thickBot="1" x14ac:dyDescent="0.3">
      <c r="A83" s="503" t="s">
        <v>98</v>
      </c>
      <c r="B83" s="510" t="s">
        <v>438</v>
      </c>
      <c r="C83" s="511"/>
      <c r="D83" s="511"/>
      <c r="E83" s="511"/>
      <c r="F83" s="511"/>
      <c r="G83" s="511"/>
      <c r="H83" s="511"/>
      <c r="I83" s="511"/>
      <c r="J83" s="511"/>
      <c r="K83" s="511"/>
      <c r="L83" s="511"/>
      <c r="M83" s="511"/>
      <c r="N83" s="511"/>
      <c r="O83" s="512"/>
      <c r="P83" s="521" t="s">
        <v>8</v>
      </c>
      <c r="Q83" s="482"/>
      <c r="R83" s="482" t="s">
        <v>9</v>
      </c>
      <c r="S83" s="483"/>
      <c r="T83" s="509" t="s">
        <v>10</v>
      </c>
      <c r="U83" s="449"/>
      <c r="V83" s="449"/>
      <c r="W83" s="449"/>
      <c r="X83" s="449"/>
      <c r="Y83" s="449"/>
      <c r="Z83" s="449"/>
      <c r="AA83" s="449"/>
      <c r="AB83" s="449"/>
      <c r="AC83" s="449"/>
      <c r="AD83" s="449"/>
      <c r="AE83" s="499"/>
      <c r="AF83" s="640" t="s">
        <v>36</v>
      </c>
      <c r="AG83" s="641"/>
      <c r="AH83" s="641"/>
      <c r="AI83" s="641"/>
      <c r="AJ83" s="641"/>
      <c r="AK83" s="641"/>
      <c r="AL83" s="641"/>
      <c r="AM83" s="641"/>
      <c r="AN83" s="641"/>
      <c r="AO83" s="641"/>
      <c r="AP83" s="641"/>
      <c r="AQ83" s="641"/>
      <c r="AR83" s="641"/>
      <c r="AS83" s="641"/>
      <c r="AT83" s="641"/>
      <c r="AU83" s="641"/>
      <c r="AV83" s="641"/>
      <c r="AW83" s="641"/>
      <c r="AX83" s="641"/>
      <c r="AY83" s="641"/>
      <c r="AZ83" s="641"/>
      <c r="BA83" s="641"/>
      <c r="BB83" s="641"/>
      <c r="BC83" s="642"/>
      <c r="BD83" s="643" t="s">
        <v>24</v>
      </c>
      <c r="BE83" s="644"/>
      <c r="BF83" s="649" t="s">
        <v>99</v>
      </c>
      <c r="BG83" s="650"/>
      <c r="BH83" s="650"/>
      <c r="BI83" s="644"/>
    </row>
    <row r="84" spans="1:66" ht="32.4" customHeight="1" thickBot="1" x14ac:dyDescent="0.3">
      <c r="A84" s="504"/>
      <c r="B84" s="513"/>
      <c r="C84" s="514"/>
      <c r="D84" s="514"/>
      <c r="E84" s="514"/>
      <c r="F84" s="514"/>
      <c r="G84" s="514"/>
      <c r="H84" s="514"/>
      <c r="I84" s="514"/>
      <c r="J84" s="514"/>
      <c r="K84" s="514"/>
      <c r="L84" s="514"/>
      <c r="M84" s="514"/>
      <c r="N84" s="514"/>
      <c r="O84" s="515"/>
      <c r="P84" s="522"/>
      <c r="Q84" s="484"/>
      <c r="R84" s="484"/>
      <c r="S84" s="485"/>
      <c r="T84" s="521" t="s">
        <v>5</v>
      </c>
      <c r="U84" s="482"/>
      <c r="V84" s="482" t="s">
        <v>11</v>
      </c>
      <c r="W84" s="483"/>
      <c r="X84" s="655" t="s">
        <v>12</v>
      </c>
      <c r="Y84" s="586"/>
      <c r="Z84" s="586"/>
      <c r="AA84" s="586"/>
      <c r="AB84" s="586"/>
      <c r="AC84" s="586"/>
      <c r="AD84" s="586"/>
      <c r="AE84" s="566"/>
      <c r="AF84" s="656" t="s">
        <v>14</v>
      </c>
      <c r="AG84" s="529"/>
      <c r="AH84" s="529"/>
      <c r="AI84" s="529"/>
      <c r="AJ84" s="529"/>
      <c r="AK84" s="657"/>
      <c r="AL84" s="656" t="s">
        <v>15</v>
      </c>
      <c r="AM84" s="529"/>
      <c r="AN84" s="529"/>
      <c r="AO84" s="529"/>
      <c r="AP84" s="529"/>
      <c r="AQ84" s="657"/>
      <c r="AR84" s="656" t="s">
        <v>16</v>
      </c>
      <c r="AS84" s="529"/>
      <c r="AT84" s="529"/>
      <c r="AU84" s="529"/>
      <c r="AV84" s="529"/>
      <c r="AW84" s="657"/>
      <c r="AX84" s="656" t="s">
        <v>155</v>
      </c>
      <c r="AY84" s="529"/>
      <c r="AZ84" s="529"/>
      <c r="BA84" s="529"/>
      <c r="BB84" s="529"/>
      <c r="BC84" s="530"/>
      <c r="BD84" s="645"/>
      <c r="BE84" s="646"/>
      <c r="BF84" s="651"/>
      <c r="BG84" s="652"/>
      <c r="BH84" s="652"/>
      <c r="BI84" s="646"/>
    </row>
    <row r="85" spans="1:66" ht="76.95" customHeight="1" thickBot="1" x14ac:dyDescent="0.3">
      <c r="A85" s="504"/>
      <c r="B85" s="513"/>
      <c r="C85" s="514"/>
      <c r="D85" s="514"/>
      <c r="E85" s="514"/>
      <c r="F85" s="514"/>
      <c r="G85" s="514"/>
      <c r="H85" s="514"/>
      <c r="I85" s="514"/>
      <c r="J85" s="514"/>
      <c r="K85" s="514"/>
      <c r="L85" s="514"/>
      <c r="M85" s="514"/>
      <c r="N85" s="514"/>
      <c r="O85" s="515"/>
      <c r="P85" s="522"/>
      <c r="Q85" s="484"/>
      <c r="R85" s="484"/>
      <c r="S85" s="485"/>
      <c r="T85" s="522"/>
      <c r="U85" s="484"/>
      <c r="V85" s="484"/>
      <c r="W85" s="485"/>
      <c r="X85" s="737" t="s">
        <v>13</v>
      </c>
      <c r="Y85" s="482"/>
      <c r="Z85" s="482" t="s">
        <v>100</v>
      </c>
      <c r="AA85" s="482"/>
      <c r="AB85" s="482" t="s">
        <v>101</v>
      </c>
      <c r="AC85" s="482"/>
      <c r="AD85" s="482" t="s">
        <v>74</v>
      </c>
      <c r="AE85" s="483"/>
      <c r="AF85" s="528" t="s">
        <v>151</v>
      </c>
      <c r="AG85" s="529"/>
      <c r="AH85" s="530"/>
      <c r="AI85" s="528" t="s">
        <v>179</v>
      </c>
      <c r="AJ85" s="529"/>
      <c r="AK85" s="530"/>
      <c r="AL85" s="528" t="s">
        <v>177</v>
      </c>
      <c r="AM85" s="529"/>
      <c r="AN85" s="657"/>
      <c r="AO85" s="531" t="s">
        <v>178</v>
      </c>
      <c r="AP85" s="529"/>
      <c r="AQ85" s="530"/>
      <c r="AR85" s="528" t="s">
        <v>152</v>
      </c>
      <c r="AS85" s="529"/>
      <c r="AT85" s="530"/>
      <c r="AU85" s="528" t="s">
        <v>153</v>
      </c>
      <c r="AV85" s="529"/>
      <c r="AW85" s="657"/>
      <c r="AX85" s="531" t="s">
        <v>189</v>
      </c>
      <c r="AY85" s="529"/>
      <c r="AZ85" s="530"/>
      <c r="BA85" s="674" t="s">
        <v>154</v>
      </c>
      <c r="BB85" s="675"/>
      <c r="BC85" s="676"/>
      <c r="BD85" s="645"/>
      <c r="BE85" s="646"/>
      <c r="BF85" s="651"/>
      <c r="BG85" s="652"/>
      <c r="BH85" s="652"/>
      <c r="BI85" s="646"/>
    </row>
    <row r="86" spans="1:66" ht="185.25" customHeight="1" thickBot="1" x14ac:dyDescent="0.3">
      <c r="A86" s="505"/>
      <c r="B86" s="516"/>
      <c r="C86" s="517"/>
      <c r="D86" s="517"/>
      <c r="E86" s="517"/>
      <c r="F86" s="517"/>
      <c r="G86" s="517"/>
      <c r="H86" s="517"/>
      <c r="I86" s="517"/>
      <c r="J86" s="517"/>
      <c r="K86" s="517"/>
      <c r="L86" s="517"/>
      <c r="M86" s="517"/>
      <c r="N86" s="517"/>
      <c r="O86" s="518"/>
      <c r="P86" s="523"/>
      <c r="Q86" s="486"/>
      <c r="R86" s="486"/>
      <c r="S86" s="487"/>
      <c r="T86" s="523"/>
      <c r="U86" s="486"/>
      <c r="V86" s="486"/>
      <c r="W86" s="487"/>
      <c r="X86" s="738"/>
      <c r="Y86" s="486"/>
      <c r="Z86" s="486"/>
      <c r="AA86" s="486"/>
      <c r="AB86" s="486"/>
      <c r="AC86" s="486"/>
      <c r="AD86" s="486"/>
      <c r="AE86" s="527"/>
      <c r="AF86" s="100" t="s">
        <v>3</v>
      </c>
      <c r="AG86" s="101" t="s">
        <v>17</v>
      </c>
      <c r="AH86" s="102" t="s">
        <v>18</v>
      </c>
      <c r="AI86" s="103" t="s">
        <v>3</v>
      </c>
      <c r="AJ86" s="104" t="s">
        <v>17</v>
      </c>
      <c r="AK86" s="105" t="s">
        <v>18</v>
      </c>
      <c r="AL86" s="106" t="s">
        <v>3</v>
      </c>
      <c r="AM86" s="104" t="s">
        <v>17</v>
      </c>
      <c r="AN86" s="107" t="s">
        <v>18</v>
      </c>
      <c r="AO86" s="103" t="s">
        <v>3</v>
      </c>
      <c r="AP86" s="104" t="s">
        <v>17</v>
      </c>
      <c r="AQ86" s="105" t="s">
        <v>18</v>
      </c>
      <c r="AR86" s="100" t="s">
        <v>3</v>
      </c>
      <c r="AS86" s="101" t="s">
        <v>17</v>
      </c>
      <c r="AT86" s="102" t="s">
        <v>18</v>
      </c>
      <c r="AU86" s="103" t="s">
        <v>3</v>
      </c>
      <c r="AV86" s="104" t="s">
        <v>17</v>
      </c>
      <c r="AW86" s="105" t="s">
        <v>18</v>
      </c>
      <c r="AX86" s="100" t="s">
        <v>3</v>
      </c>
      <c r="AY86" s="101" t="s">
        <v>17</v>
      </c>
      <c r="AZ86" s="102" t="s">
        <v>18</v>
      </c>
      <c r="BA86" s="106" t="s">
        <v>3</v>
      </c>
      <c r="BB86" s="104" t="s">
        <v>17</v>
      </c>
      <c r="BC86" s="105" t="s">
        <v>18</v>
      </c>
      <c r="BD86" s="647"/>
      <c r="BE86" s="648"/>
      <c r="BF86" s="653"/>
      <c r="BG86" s="654"/>
      <c r="BH86" s="654"/>
      <c r="BI86" s="648"/>
    </row>
    <row r="87" spans="1:66" s="72" customFormat="1" ht="92.25" customHeight="1" x14ac:dyDescent="0.4">
      <c r="A87" s="226" t="s">
        <v>280</v>
      </c>
      <c r="B87" s="727" t="s">
        <v>244</v>
      </c>
      <c r="C87" s="728"/>
      <c r="D87" s="728"/>
      <c r="E87" s="728"/>
      <c r="F87" s="728"/>
      <c r="G87" s="728"/>
      <c r="H87" s="728"/>
      <c r="I87" s="728"/>
      <c r="J87" s="728"/>
      <c r="K87" s="728"/>
      <c r="L87" s="728"/>
      <c r="M87" s="728"/>
      <c r="N87" s="728"/>
      <c r="O87" s="729"/>
      <c r="P87" s="628"/>
      <c r="Q87" s="488"/>
      <c r="R87" s="488">
        <v>4</v>
      </c>
      <c r="S87" s="639"/>
      <c r="T87" s="628">
        <f>SUM(AF87,AI87,AL87,AO87,AR87,AU87,AX87,BA87)</f>
        <v>72</v>
      </c>
      <c r="U87" s="488"/>
      <c r="V87" s="632">
        <f>SUM(AG87,AJ87,AM87,AP87,AS87,AV87,AY87,BB87)</f>
        <v>34</v>
      </c>
      <c r="W87" s="639"/>
      <c r="X87" s="632">
        <v>16</v>
      </c>
      <c r="Y87" s="633"/>
      <c r="Z87" s="488"/>
      <c r="AA87" s="488"/>
      <c r="AB87" s="488">
        <v>18</v>
      </c>
      <c r="AC87" s="488"/>
      <c r="AD87" s="488"/>
      <c r="AE87" s="639"/>
      <c r="AF87" s="250"/>
      <c r="AG87" s="284"/>
      <c r="AH87" s="249"/>
      <c r="AI87" s="307"/>
      <c r="AJ87" s="284"/>
      <c r="AK87" s="285"/>
      <c r="AL87" s="250"/>
      <c r="AM87" s="284"/>
      <c r="AN87" s="249"/>
      <c r="AO87" s="307">
        <v>72</v>
      </c>
      <c r="AP87" s="284">
        <v>34</v>
      </c>
      <c r="AQ87" s="285">
        <v>2</v>
      </c>
      <c r="AR87" s="227"/>
      <c r="AS87" s="228"/>
      <c r="AT87" s="229"/>
      <c r="AU87" s="230"/>
      <c r="AV87" s="228"/>
      <c r="AW87" s="231"/>
      <c r="AX87" s="227"/>
      <c r="AY87" s="228"/>
      <c r="AZ87" s="229"/>
      <c r="BA87" s="230"/>
      <c r="BB87" s="228"/>
      <c r="BC87" s="231"/>
      <c r="BD87" s="519">
        <f>SUM(AH87,AK87,AN87,AQ87,AT87,AW87,AZ87,BC87)</f>
        <v>2</v>
      </c>
      <c r="BE87" s="520"/>
      <c r="BF87" s="712" t="s">
        <v>398</v>
      </c>
      <c r="BG87" s="713"/>
      <c r="BH87" s="713"/>
      <c r="BI87" s="714"/>
      <c r="BL87" s="73"/>
      <c r="BM87" s="73"/>
      <c r="BN87" s="73"/>
    </row>
    <row r="88" spans="1:66" s="81" customFormat="1" ht="37.5" customHeight="1" x14ac:dyDescent="0.35">
      <c r="A88" s="202" t="s">
        <v>281</v>
      </c>
      <c r="B88" s="524" t="s">
        <v>282</v>
      </c>
      <c r="C88" s="525"/>
      <c r="D88" s="525"/>
      <c r="E88" s="525"/>
      <c r="F88" s="525"/>
      <c r="G88" s="525"/>
      <c r="H88" s="525"/>
      <c r="I88" s="525"/>
      <c r="J88" s="525"/>
      <c r="K88" s="525"/>
      <c r="L88" s="525"/>
      <c r="M88" s="525"/>
      <c r="N88" s="525"/>
      <c r="O88" s="526"/>
      <c r="P88" s="405"/>
      <c r="Q88" s="339"/>
      <c r="R88" s="363"/>
      <c r="S88" s="535"/>
      <c r="T88" s="405"/>
      <c r="U88" s="339"/>
      <c r="V88" s="536"/>
      <c r="W88" s="535"/>
      <c r="X88" s="536"/>
      <c r="Y88" s="536"/>
      <c r="Z88" s="363"/>
      <c r="AA88" s="339"/>
      <c r="AB88" s="363"/>
      <c r="AC88" s="339"/>
      <c r="AD88" s="337"/>
      <c r="AE88" s="338"/>
      <c r="AF88" s="257"/>
      <c r="AG88" s="236"/>
      <c r="AH88" s="238"/>
      <c r="AI88" s="149"/>
      <c r="AJ88" s="276"/>
      <c r="AK88" s="150"/>
      <c r="AL88" s="257"/>
      <c r="AM88" s="236"/>
      <c r="AN88" s="238"/>
      <c r="AO88" s="235"/>
      <c r="AP88" s="236"/>
      <c r="AQ88" s="237"/>
      <c r="AR88" s="266"/>
      <c r="AS88" s="276"/>
      <c r="AT88" s="267"/>
      <c r="AU88" s="149"/>
      <c r="AV88" s="276"/>
      <c r="AW88" s="150"/>
      <c r="AX88" s="266"/>
      <c r="AY88" s="276"/>
      <c r="AZ88" s="267"/>
      <c r="BA88" s="149"/>
      <c r="BB88" s="276"/>
      <c r="BC88" s="150"/>
      <c r="BD88" s="403"/>
      <c r="BE88" s="404"/>
      <c r="BF88" s="679"/>
      <c r="BG88" s="680"/>
      <c r="BH88" s="680"/>
      <c r="BI88" s="681"/>
    </row>
    <row r="89" spans="1:66" s="7" customFormat="1" ht="38.25" customHeight="1" x14ac:dyDescent="0.4">
      <c r="A89" s="314" t="s">
        <v>181</v>
      </c>
      <c r="B89" s="346" t="s">
        <v>338</v>
      </c>
      <c r="C89" s="335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6"/>
      <c r="P89" s="347"/>
      <c r="Q89" s="337"/>
      <c r="R89" s="337">
        <v>1</v>
      </c>
      <c r="S89" s="338"/>
      <c r="T89" s="347">
        <f>SUM(AF89,AI89,AL89,AO89,AR89,AU89,AX89,BA89)</f>
        <v>108</v>
      </c>
      <c r="U89" s="337"/>
      <c r="V89" s="339">
        <f>SUM(AG89,AJ89,AM89,AP89,AS89,AV89,AY89,BB89)</f>
        <v>50</v>
      </c>
      <c r="W89" s="338"/>
      <c r="X89" s="339">
        <v>16</v>
      </c>
      <c r="Y89" s="363"/>
      <c r="Z89" s="337"/>
      <c r="AA89" s="337"/>
      <c r="AB89" s="337">
        <v>34</v>
      </c>
      <c r="AC89" s="337"/>
      <c r="AD89" s="337"/>
      <c r="AE89" s="338"/>
      <c r="AF89" s="257">
        <v>108</v>
      </c>
      <c r="AG89" s="236">
        <v>50</v>
      </c>
      <c r="AH89" s="238">
        <v>3</v>
      </c>
      <c r="AI89" s="235"/>
      <c r="AJ89" s="236"/>
      <c r="AK89" s="237"/>
      <c r="AL89" s="257"/>
      <c r="AM89" s="236"/>
      <c r="AN89" s="238"/>
      <c r="AO89" s="235"/>
      <c r="AP89" s="236"/>
      <c r="AQ89" s="237"/>
      <c r="AR89" s="266"/>
      <c r="AS89" s="276"/>
      <c r="AT89" s="267"/>
      <c r="AU89" s="149"/>
      <c r="AV89" s="276"/>
      <c r="AW89" s="150"/>
      <c r="AX89" s="266"/>
      <c r="AY89" s="276"/>
      <c r="AZ89" s="267"/>
      <c r="BA89" s="149"/>
      <c r="BB89" s="276"/>
      <c r="BC89" s="150"/>
      <c r="BD89" s="340">
        <f>SUM(AH89,AK89,AN89,AQ89,AT89,AW89,AZ89,BC89)</f>
        <v>3</v>
      </c>
      <c r="BE89" s="341"/>
      <c r="BF89" s="557" t="s">
        <v>139</v>
      </c>
      <c r="BG89" s="332"/>
      <c r="BH89" s="332"/>
      <c r="BI89" s="333"/>
      <c r="BK89" s="66"/>
      <c r="BL89" s="66"/>
      <c r="BM89" s="66"/>
    </row>
    <row r="90" spans="1:66" s="82" customFormat="1" ht="43.5" customHeight="1" x14ac:dyDescent="0.4">
      <c r="A90" s="114" t="s">
        <v>180</v>
      </c>
      <c r="B90" s="532" t="s">
        <v>245</v>
      </c>
      <c r="C90" s="533"/>
      <c r="D90" s="533"/>
      <c r="E90" s="533"/>
      <c r="F90" s="533"/>
      <c r="G90" s="533"/>
      <c r="H90" s="533"/>
      <c r="I90" s="533"/>
      <c r="J90" s="533"/>
      <c r="K90" s="533"/>
      <c r="L90" s="533"/>
      <c r="M90" s="533"/>
      <c r="N90" s="533"/>
      <c r="O90" s="534"/>
      <c r="P90" s="405"/>
      <c r="Q90" s="339"/>
      <c r="R90" s="363">
        <v>3</v>
      </c>
      <c r="S90" s="535"/>
      <c r="T90" s="405">
        <f>SUM(AF90,AI90,AL90,AO90,AR90,AU90,AX90,BA90)</f>
        <v>108</v>
      </c>
      <c r="U90" s="339"/>
      <c r="V90" s="536">
        <f>SUM(AG90,AJ90,AM90,AP90,AS90,AV90,AY90,BB90)</f>
        <v>48</v>
      </c>
      <c r="W90" s="535"/>
      <c r="X90" s="536">
        <v>32</v>
      </c>
      <c r="Y90" s="536"/>
      <c r="Z90" s="363"/>
      <c r="AA90" s="339"/>
      <c r="AB90" s="363">
        <v>16</v>
      </c>
      <c r="AC90" s="339"/>
      <c r="AD90" s="337"/>
      <c r="AE90" s="338"/>
      <c r="AF90" s="257"/>
      <c r="AG90" s="236"/>
      <c r="AH90" s="238"/>
      <c r="AI90" s="235"/>
      <c r="AJ90" s="236"/>
      <c r="AK90" s="237"/>
      <c r="AL90" s="257">
        <v>108</v>
      </c>
      <c r="AM90" s="236">
        <v>48</v>
      </c>
      <c r="AN90" s="238">
        <v>3</v>
      </c>
      <c r="AO90" s="235"/>
      <c r="AP90" s="236"/>
      <c r="AQ90" s="237"/>
      <c r="AR90" s="266"/>
      <c r="AS90" s="276"/>
      <c r="AT90" s="267"/>
      <c r="AU90" s="149"/>
      <c r="AV90" s="276"/>
      <c r="AW90" s="150"/>
      <c r="AX90" s="266"/>
      <c r="AY90" s="276"/>
      <c r="AZ90" s="267"/>
      <c r="BA90" s="149"/>
      <c r="BB90" s="276"/>
      <c r="BC90" s="150"/>
      <c r="BD90" s="403">
        <f t="shared" si="13"/>
        <v>3</v>
      </c>
      <c r="BE90" s="404"/>
      <c r="BF90" s="679" t="s">
        <v>141</v>
      </c>
      <c r="BG90" s="680"/>
      <c r="BH90" s="680"/>
      <c r="BI90" s="681"/>
      <c r="BL90" s="83"/>
      <c r="BM90" s="83"/>
      <c r="BN90" s="83"/>
    </row>
    <row r="91" spans="1:66" s="72" customFormat="1" ht="73.5" customHeight="1" x14ac:dyDescent="0.4">
      <c r="A91" s="114" t="s">
        <v>182</v>
      </c>
      <c r="B91" s="400" t="s">
        <v>400</v>
      </c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634"/>
      <c r="P91" s="405"/>
      <c r="Q91" s="339"/>
      <c r="R91" s="363">
        <v>3</v>
      </c>
      <c r="S91" s="535"/>
      <c r="T91" s="405">
        <f>SUM(AF91,AI91,AL91,AO91,AR91,AU91,AX91,BA91)</f>
        <v>102</v>
      </c>
      <c r="U91" s="339"/>
      <c r="V91" s="536">
        <v>36</v>
      </c>
      <c r="W91" s="535"/>
      <c r="X91" s="536">
        <v>22</v>
      </c>
      <c r="Y91" s="536"/>
      <c r="Z91" s="363"/>
      <c r="AA91" s="339"/>
      <c r="AB91" s="363">
        <v>14</v>
      </c>
      <c r="AC91" s="339"/>
      <c r="AD91" s="337"/>
      <c r="AE91" s="338"/>
      <c r="AF91" s="257"/>
      <c r="AG91" s="236"/>
      <c r="AH91" s="238"/>
      <c r="AI91" s="235"/>
      <c r="AJ91" s="236"/>
      <c r="AK91" s="237"/>
      <c r="AL91" s="257">
        <v>102</v>
      </c>
      <c r="AM91" s="236">
        <v>36</v>
      </c>
      <c r="AN91" s="238">
        <v>3</v>
      </c>
      <c r="AO91" s="235"/>
      <c r="AP91" s="236"/>
      <c r="AQ91" s="237"/>
      <c r="AR91" s="266"/>
      <c r="AS91" s="276"/>
      <c r="AT91" s="267"/>
      <c r="AU91" s="149"/>
      <c r="AV91" s="276"/>
      <c r="AW91" s="150"/>
      <c r="AX91" s="266"/>
      <c r="AY91" s="276"/>
      <c r="AZ91" s="267"/>
      <c r="BA91" s="149"/>
      <c r="BB91" s="276"/>
      <c r="BC91" s="150"/>
      <c r="BD91" s="403">
        <f t="shared" si="13"/>
        <v>3</v>
      </c>
      <c r="BE91" s="404"/>
      <c r="BF91" s="679" t="s">
        <v>142</v>
      </c>
      <c r="BG91" s="680"/>
      <c r="BH91" s="680"/>
      <c r="BI91" s="681"/>
      <c r="BL91" s="73"/>
      <c r="BM91" s="73"/>
      <c r="BN91" s="73"/>
    </row>
    <row r="92" spans="1:66" s="72" customFormat="1" ht="66.75" customHeight="1" x14ac:dyDescent="0.4">
      <c r="A92" s="114" t="s">
        <v>183</v>
      </c>
      <c r="B92" s="532" t="s">
        <v>283</v>
      </c>
      <c r="C92" s="533"/>
      <c r="D92" s="533"/>
      <c r="E92" s="533"/>
      <c r="F92" s="533"/>
      <c r="G92" s="533"/>
      <c r="H92" s="533"/>
      <c r="I92" s="533"/>
      <c r="J92" s="533"/>
      <c r="K92" s="533"/>
      <c r="L92" s="533"/>
      <c r="M92" s="533"/>
      <c r="N92" s="533"/>
      <c r="O92" s="534"/>
      <c r="P92" s="405"/>
      <c r="Q92" s="339"/>
      <c r="R92" s="363">
        <v>4</v>
      </c>
      <c r="S92" s="535"/>
      <c r="T92" s="405">
        <f>SUM(AF92,AI92,AL92,AO92,AR92,AU92,AX92,BA92)</f>
        <v>108</v>
      </c>
      <c r="U92" s="339"/>
      <c r="V92" s="536">
        <f>SUM(AG92,AJ92,AM92,AP92,AS92,AV92,AY92,BB92)</f>
        <v>50</v>
      </c>
      <c r="W92" s="535"/>
      <c r="X92" s="536">
        <v>32</v>
      </c>
      <c r="Y92" s="536"/>
      <c r="Z92" s="363"/>
      <c r="AA92" s="339"/>
      <c r="AB92" s="363">
        <v>18</v>
      </c>
      <c r="AC92" s="339"/>
      <c r="AD92" s="337"/>
      <c r="AE92" s="338"/>
      <c r="AF92" s="257"/>
      <c r="AG92" s="236"/>
      <c r="AH92" s="238"/>
      <c r="AI92" s="235"/>
      <c r="AJ92" s="236"/>
      <c r="AK92" s="237"/>
      <c r="AL92" s="257"/>
      <c r="AM92" s="236"/>
      <c r="AN92" s="238"/>
      <c r="AO92" s="235">
        <v>108</v>
      </c>
      <c r="AP92" s="236">
        <v>50</v>
      </c>
      <c r="AQ92" s="237">
        <v>3</v>
      </c>
      <c r="AR92" s="266"/>
      <c r="AS92" s="276"/>
      <c r="AT92" s="267"/>
      <c r="AU92" s="149"/>
      <c r="AV92" s="276"/>
      <c r="AW92" s="150"/>
      <c r="AX92" s="266"/>
      <c r="AY92" s="276"/>
      <c r="AZ92" s="267"/>
      <c r="BA92" s="149"/>
      <c r="BB92" s="276"/>
      <c r="BC92" s="150"/>
      <c r="BD92" s="403">
        <f t="shared" si="13"/>
        <v>3</v>
      </c>
      <c r="BE92" s="404"/>
      <c r="BF92" s="679" t="s">
        <v>143</v>
      </c>
      <c r="BG92" s="680"/>
      <c r="BH92" s="680"/>
      <c r="BI92" s="681"/>
      <c r="BL92" s="73"/>
      <c r="BM92" s="73"/>
      <c r="BN92" s="73"/>
    </row>
    <row r="93" spans="1:66" s="82" customFormat="1" ht="45" customHeight="1" x14ac:dyDescent="0.4">
      <c r="A93" s="202" t="s">
        <v>192</v>
      </c>
      <c r="B93" s="506" t="s">
        <v>452</v>
      </c>
      <c r="C93" s="507"/>
      <c r="D93" s="507"/>
      <c r="E93" s="507"/>
      <c r="F93" s="507"/>
      <c r="G93" s="507"/>
      <c r="H93" s="507"/>
      <c r="I93" s="507"/>
      <c r="J93" s="507"/>
      <c r="K93" s="507"/>
      <c r="L93" s="507"/>
      <c r="M93" s="507"/>
      <c r="N93" s="507"/>
      <c r="O93" s="508"/>
      <c r="P93" s="347"/>
      <c r="Q93" s="337"/>
      <c r="R93" s="337"/>
      <c r="S93" s="338"/>
      <c r="T93" s="347"/>
      <c r="U93" s="337"/>
      <c r="V93" s="339"/>
      <c r="W93" s="338"/>
      <c r="X93" s="339"/>
      <c r="Y93" s="363"/>
      <c r="Z93" s="337"/>
      <c r="AA93" s="337"/>
      <c r="AB93" s="337"/>
      <c r="AC93" s="337"/>
      <c r="AD93" s="337"/>
      <c r="AE93" s="338"/>
      <c r="AF93" s="266"/>
      <c r="AG93" s="276"/>
      <c r="AH93" s="267"/>
      <c r="AI93" s="149"/>
      <c r="AJ93" s="276"/>
      <c r="AK93" s="150"/>
      <c r="AL93" s="257"/>
      <c r="AM93" s="236"/>
      <c r="AN93" s="238"/>
      <c r="AO93" s="235"/>
      <c r="AP93" s="236"/>
      <c r="AQ93" s="237"/>
      <c r="AR93" s="266"/>
      <c r="AS93" s="276"/>
      <c r="AT93" s="267"/>
      <c r="AU93" s="149"/>
      <c r="AV93" s="276"/>
      <c r="AW93" s="150"/>
      <c r="AX93" s="266"/>
      <c r="AY93" s="276"/>
      <c r="AZ93" s="267"/>
      <c r="BA93" s="149"/>
      <c r="BB93" s="276"/>
      <c r="BC93" s="150"/>
      <c r="BD93" s="340"/>
      <c r="BE93" s="341"/>
      <c r="BF93" s="557"/>
      <c r="BG93" s="332"/>
      <c r="BH93" s="332"/>
      <c r="BI93" s="333"/>
      <c r="BL93" s="83"/>
      <c r="BM93" s="83"/>
      <c r="BN93" s="83"/>
    </row>
    <row r="94" spans="1:66" s="84" customFormat="1" ht="43.5" customHeight="1" x14ac:dyDescent="0.35">
      <c r="A94" s="114" t="s">
        <v>193</v>
      </c>
      <c r="B94" s="495" t="s">
        <v>191</v>
      </c>
      <c r="C94" s="496"/>
      <c r="D94" s="496"/>
      <c r="E94" s="496"/>
      <c r="F94" s="496"/>
      <c r="G94" s="496"/>
      <c r="H94" s="496"/>
      <c r="I94" s="496"/>
      <c r="J94" s="496"/>
      <c r="K94" s="496"/>
      <c r="L94" s="496"/>
      <c r="M94" s="496"/>
      <c r="N94" s="496"/>
      <c r="O94" s="497"/>
      <c r="P94" s="347"/>
      <c r="Q94" s="337"/>
      <c r="R94" s="337">
        <v>3</v>
      </c>
      <c r="S94" s="338"/>
      <c r="T94" s="347">
        <f>SUM(AF94,AI94,AL94,AO94,AR94,AU94,AX94,BA94)</f>
        <v>108</v>
      </c>
      <c r="U94" s="337"/>
      <c r="V94" s="339">
        <f>SUM(AG94,AJ94,AM94,AP94,AS94,AV94,AY94,BB94)</f>
        <v>50</v>
      </c>
      <c r="W94" s="338"/>
      <c r="X94" s="339">
        <v>18</v>
      </c>
      <c r="Y94" s="363"/>
      <c r="Z94" s="337">
        <v>16</v>
      </c>
      <c r="AA94" s="337"/>
      <c r="AB94" s="337">
        <v>16</v>
      </c>
      <c r="AC94" s="337"/>
      <c r="AD94" s="337"/>
      <c r="AE94" s="338"/>
      <c r="AF94" s="257"/>
      <c r="AG94" s="236"/>
      <c r="AH94" s="238"/>
      <c r="AI94" s="235"/>
      <c r="AJ94" s="236"/>
      <c r="AK94" s="237"/>
      <c r="AL94" s="257">
        <v>108</v>
      </c>
      <c r="AM94" s="236">
        <v>50</v>
      </c>
      <c r="AN94" s="238">
        <v>3</v>
      </c>
      <c r="AO94" s="235"/>
      <c r="AP94" s="236"/>
      <c r="AQ94" s="237"/>
      <c r="AR94" s="257"/>
      <c r="AS94" s="236"/>
      <c r="AT94" s="238"/>
      <c r="AU94" s="235"/>
      <c r="AV94" s="236"/>
      <c r="AW94" s="237"/>
      <c r="AX94" s="257"/>
      <c r="AY94" s="236"/>
      <c r="AZ94" s="238"/>
      <c r="BA94" s="235"/>
      <c r="BB94" s="236"/>
      <c r="BC94" s="237"/>
      <c r="BD94" s="340">
        <f>SUM(AH94,AK94,AN94,AQ94,AT94,AW94,AZ94,BC94)</f>
        <v>3</v>
      </c>
      <c r="BE94" s="341"/>
      <c r="BF94" s="557" t="s">
        <v>202</v>
      </c>
      <c r="BG94" s="332"/>
      <c r="BH94" s="332"/>
      <c r="BI94" s="333"/>
      <c r="BL94" s="85"/>
      <c r="BM94" s="85"/>
      <c r="BN94" s="85"/>
    </row>
    <row r="95" spans="1:66" s="72" customFormat="1" ht="49.5" customHeight="1" x14ac:dyDescent="0.4">
      <c r="A95" s="114" t="s">
        <v>194</v>
      </c>
      <c r="B95" s="495" t="s">
        <v>284</v>
      </c>
      <c r="C95" s="496"/>
      <c r="D95" s="496"/>
      <c r="E95" s="496"/>
      <c r="F95" s="496"/>
      <c r="G95" s="496"/>
      <c r="H95" s="496"/>
      <c r="I95" s="496"/>
      <c r="J95" s="496"/>
      <c r="K95" s="496"/>
      <c r="L95" s="496"/>
      <c r="M95" s="496"/>
      <c r="N95" s="496"/>
      <c r="O95" s="497"/>
      <c r="P95" s="347"/>
      <c r="Q95" s="337"/>
      <c r="R95" s="337">
        <v>4</v>
      </c>
      <c r="S95" s="338"/>
      <c r="T95" s="347">
        <f>SUM(AF95,AI95,AL95,AO95,AR95,AU95,AX95,BA95)</f>
        <v>108</v>
      </c>
      <c r="U95" s="337"/>
      <c r="V95" s="339">
        <f>SUM(AG95,AJ95,AM95,AP95,AS95,AV95,AY95,BB95)</f>
        <v>50</v>
      </c>
      <c r="W95" s="338"/>
      <c r="X95" s="339">
        <v>18</v>
      </c>
      <c r="Y95" s="363"/>
      <c r="Z95" s="337">
        <v>24</v>
      </c>
      <c r="AA95" s="337"/>
      <c r="AB95" s="337">
        <v>8</v>
      </c>
      <c r="AC95" s="337"/>
      <c r="AD95" s="337"/>
      <c r="AE95" s="338"/>
      <c r="AF95" s="257"/>
      <c r="AG95" s="236"/>
      <c r="AH95" s="238"/>
      <c r="AI95" s="235"/>
      <c r="AJ95" s="236"/>
      <c r="AK95" s="237"/>
      <c r="AL95" s="257"/>
      <c r="AM95" s="236"/>
      <c r="AN95" s="238"/>
      <c r="AO95" s="235">
        <v>108</v>
      </c>
      <c r="AP95" s="236">
        <v>50</v>
      </c>
      <c r="AQ95" s="237">
        <v>3</v>
      </c>
      <c r="AR95" s="257"/>
      <c r="AS95" s="236"/>
      <c r="AT95" s="238"/>
      <c r="AU95" s="235"/>
      <c r="AV95" s="236"/>
      <c r="AW95" s="237"/>
      <c r="AX95" s="257"/>
      <c r="AY95" s="236"/>
      <c r="AZ95" s="238"/>
      <c r="BA95" s="235"/>
      <c r="BB95" s="236"/>
      <c r="BC95" s="237"/>
      <c r="BD95" s="340">
        <f>SUM(AH95,AK95,AN95,AQ95,AT95,AW95,AZ95,BC95)</f>
        <v>3</v>
      </c>
      <c r="BE95" s="341"/>
      <c r="BF95" s="557" t="s">
        <v>207</v>
      </c>
      <c r="BG95" s="332"/>
      <c r="BH95" s="332"/>
      <c r="BI95" s="333"/>
      <c r="BL95" s="73"/>
      <c r="BM95" s="73"/>
      <c r="BN95" s="73"/>
    </row>
    <row r="96" spans="1:66" s="84" customFormat="1" ht="39" customHeight="1" x14ac:dyDescent="0.35">
      <c r="A96" s="202" t="s">
        <v>195</v>
      </c>
      <c r="B96" s="506" t="s">
        <v>196</v>
      </c>
      <c r="C96" s="507"/>
      <c r="D96" s="507"/>
      <c r="E96" s="507"/>
      <c r="F96" s="507"/>
      <c r="G96" s="507"/>
      <c r="H96" s="507"/>
      <c r="I96" s="507"/>
      <c r="J96" s="507"/>
      <c r="K96" s="507"/>
      <c r="L96" s="507"/>
      <c r="M96" s="507"/>
      <c r="N96" s="507"/>
      <c r="O96" s="508"/>
      <c r="P96" s="347">
        <v>1</v>
      </c>
      <c r="Q96" s="337"/>
      <c r="R96" s="337"/>
      <c r="S96" s="338"/>
      <c r="T96" s="339">
        <f>SUM(AF96,AI96,AL96,AO96,AR96,AU96,AX96)</f>
        <v>108</v>
      </c>
      <c r="U96" s="337"/>
      <c r="V96" s="337">
        <f>SUM(AG96,AJ96,AM96,AP96,AS96,AV96,AT96,AY96)</f>
        <v>50</v>
      </c>
      <c r="W96" s="363"/>
      <c r="X96" s="347">
        <v>18</v>
      </c>
      <c r="Y96" s="337"/>
      <c r="Z96" s="337">
        <v>16</v>
      </c>
      <c r="AA96" s="337"/>
      <c r="AB96" s="337">
        <v>16</v>
      </c>
      <c r="AC96" s="337"/>
      <c r="AD96" s="337"/>
      <c r="AE96" s="338"/>
      <c r="AF96" s="257">
        <v>108</v>
      </c>
      <c r="AG96" s="236">
        <v>50</v>
      </c>
      <c r="AH96" s="238">
        <v>3</v>
      </c>
      <c r="AI96" s="235"/>
      <c r="AJ96" s="236"/>
      <c r="AK96" s="238"/>
      <c r="AL96" s="235"/>
      <c r="AM96" s="236"/>
      <c r="AN96" s="237"/>
      <c r="AO96" s="257"/>
      <c r="AP96" s="236"/>
      <c r="AQ96" s="238"/>
      <c r="AR96" s="235"/>
      <c r="AS96" s="236"/>
      <c r="AT96" s="238"/>
      <c r="AU96" s="235"/>
      <c r="AV96" s="236"/>
      <c r="AW96" s="237"/>
      <c r="AX96" s="257"/>
      <c r="AY96" s="236"/>
      <c r="AZ96" s="238"/>
      <c r="BA96" s="235"/>
      <c r="BB96" s="236"/>
      <c r="BC96" s="237"/>
      <c r="BD96" s="347">
        <f t="shared" si="10"/>
        <v>3</v>
      </c>
      <c r="BE96" s="338"/>
      <c r="BF96" s="342" t="s">
        <v>225</v>
      </c>
      <c r="BG96" s="332"/>
      <c r="BH96" s="332"/>
      <c r="BI96" s="333"/>
      <c r="BL96" s="85"/>
      <c r="BM96" s="85"/>
      <c r="BN96" s="85"/>
    </row>
    <row r="97" spans="1:65" s="70" customFormat="1" ht="49.5" customHeight="1" x14ac:dyDescent="0.4">
      <c r="A97" s="202" t="s">
        <v>347</v>
      </c>
      <c r="B97" s="357" t="s">
        <v>232</v>
      </c>
      <c r="C97" s="358"/>
      <c r="D97" s="358"/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9"/>
      <c r="P97" s="347">
        <v>1</v>
      </c>
      <c r="Q97" s="337"/>
      <c r="R97" s="337"/>
      <c r="S97" s="338"/>
      <c r="T97" s="339">
        <f>SUM(AF97,AI97,AL97,AO97,AR97,AU97,AX97)</f>
        <v>108</v>
      </c>
      <c r="U97" s="337"/>
      <c r="V97" s="337">
        <f>SUM(AG97,AJ97,AM97,AP97,AS97,AV97,AT97,AY97)</f>
        <v>50</v>
      </c>
      <c r="W97" s="363"/>
      <c r="X97" s="347">
        <v>18</v>
      </c>
      <c r="Y97" s="337"/>
      <c r="Z97" s="337">
        <v>16</v>
      </c>
      <c r="AA97" s="337"/>
      <c r="AB97" s="337">
        <v>16</v>
      </c>
      <c r="AC97" s="337"/>
      <c r="AD97" s="337"/>
      <c r="AE97" s="338"/>
      <c r="AF97" s="257">
        <v>108</v>
      </c>
      <c r="AG97" s="236">
        <v>50</v>
      </c>
      <c r="AH97" s="238">
        <v>3</v>
      </c>
      <c r="AI97" s="235"/>
      <c r="AJ97" s="236"/>
      <c r="AK97" s="238"/>
      <c r="AL97" s="235"/>
      <c r="AM97" s="236"/>
      <c r="AN97" s="237"/>
      <c r="AO97" s="257"/>
      <c r="AP97" s="236"/>
      <c r="AQ97" s="238"/>
      <c r="AR97" s="235"/>
      <c r="AS97" s="236"/>
      <c r="AT97" s="238"/>
      <c r="AU97" s="235"/>
      <c r="AV97" s="236"/>
      <c r="AW97" s="237"/>
      <c r="AX97" s="257"/>
      <c r="AY97" s="236"/>
      <c r="AZ97" s="238"/>
      <c r="BA97" s="235"/>
      <c r="BB97" s="236"/>
      <c r="BC97" s="237"/>
      <c r="BD97" s="347">
        <f t="shared" si="10"/>
        <v>3</v>
      </c>
      <c r="BE97" s="338"/>
      <c r="BF97" s="342" t="s">
        <v>226</v>
      </c>
      <c r="BG97" s="332"/>
      <c r="BH97" s="332"/>
      <c r="BI97" s="333"/>
      <c r="BK97" s="71"/>
      <c r="BL97" s="71"/>
      <c r="BM97" s="71"/>
    </row>
    <row r="98" spans="1:65" s="70" customFormat="1" ht="50.25" customHeight="1" x14ac:dyDescent="0.4">
      <c r="A98" s="225" t="s">
        <v>199</v>
      </c>
      <c r="B98" s="343" t="s">
        <v>197</v>
      </c>
      <c r="C98" s="344"/>
      <c r="D98" s="344"/>
      <c r="E98" s="344"/>
      <c r="F98" s="344"/>
      <c r="G98" s="344"/>
      <c r="H98" s="344"/>
      <c r="I98" s="344"/>
      <c r="J98" s="344"/>
      <c r="K98" s="344"/>
      <c r="L98" s="344"/>
      <c r="M98" s="344"/>
      <c r="N98" s="344"/>
      <c r="O98" s="345"/>
      <c r="P98" s="347"/>
      <c r="Q98" s="337"/>
      <c r="R98" s="337"/>
      <c r="S98" s="338"/>
      <c r="T98" s="339"/>
      <c r="U98" s="337"/>
      <c r="V98" s="339"/>
      <c r="W98" s="337"/>
      <c r="X98" s="339"/>
      <c r="Y98" s="337"/>
      <c r="Z98" s="339"/>
      <c r="AA98" s="337"/>
      <c r="AB98" s="339"/>
      <c r="AC98" s="337"/>
      <c r="AD98" s="337"/>
      <c r="AE98" s="338"/>
      <c r="AF98" s="257"/>
      <c r="AG98" s="236"/>
      <c r="AH98" s="238"/>
      <c r="AI98" s="235"/>
      <c r="AJ98" s="236"/>
      <c r="AK98" s="238"/>
      <c r="AL98" s="235"/>
      <c r="AM98" s="236"/>
      <c r="AN98" s="237"/>
      <c r="AO98" s="257"/>
      <c r="AP98" s="236"/>
      <c r="AQ98" s="238"/>
      <c r="AR98" s="235"/>
      <c r="AS98" s="236"/>
      <c r="AT98" s="238"/>
      <c r="AU98" s="235"/>
      <c r="AV98" s="236"/>
      <c r="AW98" s="237"/>
      <c r="AX98" s="257"/>
      <c r="AY98" s="236"/>
      <c r="AZ98" s="238"/>
      <c r="BA98" s="235"/>
      <c r="BB98" s="236"/>
      <c r="BC98" s="237"/>
      <c r="BD98" s="347">
        <f t="shared" si="10"/>
        <v>0</v>
      </c>
      <c r="BE98" s="338"/>
      <c r="BF98" s="342"/>
      <c r="BG98" s="332"/>
      <c r="BH98" s="332"/>
      <c r="BI98" s="333"/>
      <c r="BK98" s="71"/>
      <c r="BL98" s="71"/>
      <c r="BM98" s="71"/>
    </row>
    <row r="99" spans="1:65" s="68" customFormat="1" ht="96" customHeight="1" x14ac:dyDescent="0.35">
      <c r="A99" s="114" t="s">
        <v>401</v>
      </c>
      <c r="B99" s="346" t="s">
        <v>349</v>
      </c>
      <c r="C99" s="335"/>
      <c r="D99" s="335"/>
      <c r="E99" s="335"/>
      <c r="F99" s="335"/>
      <c r="G99" s="335"/>
      <c r="H99" s="335"/>
      <c r="I99" s="335"/>
      <c r="J99" s="335"/>
      <c r="K99" s="335"/>
      <c r="L99" s="335"/>
      <c r="M99" s="335"/>
      <c r="N99" s="335"/>
      <c r="O99" s="336"/>
      <c r="P99" s="347">
        <v>4</v>
      </c>
      <c r="Q99" s="337"/>
      <c r="R99" s="337"/>
      <c r="S99" s="338"/>
      <c r="T99" s="339">
        <f>SUM(AF99,AI99,AL99,AO99,AR99,AU99,AX99)</f>
        <v>108</v>
      </c>
      <c r="U99" s="337"/>
      <c r="V99" s="337">
        <f>SUM(AG99,AJ99,AM99,AP99,AS99,AV99,AY99)</f>
        <v>50</v>
      </c>
      <c r="W99" s="363"/>
      <c r="X99" s="347">
        <v>32</v>
      </c>
      <c r="Y99" s="337"/>
      <c r="Z99" s="337"/>
      <c r="AA99" s="337"/>
      <c r="AB99" s="337">
        <v>18</v>
      </c>
      <c r="AC99" s="337"/>
      <c r="AD99" s="337"/>
      <c r="AE99" s="338"/>
      <c r="AF99" s="257"/>
      <c r="AG99" s="236"/>
      <c r="AH99" s="238"/>
      <c r="AI99" s="235"/>
      <c r="AJ99" s="236"/>
      <c r="AK99" s="238"/>
      <c r="AL99" s="235"/>
      <c r="AM99" s="236"/>
      <c r="AN99" s="237"/>
      <c r="AO99" s="257">
        <v>108</v>
      </c>
      <c r="AP99" s="236">
        <v>50</v>
      </c>
      <c r="AQ99" s="238">
        <v>3</v>
      </c>
      <c r="AR99" s="235"/>
      <c r="AS99" s="236"/>
      <c r="AT99" s="238"/>
      <c r="AU99" s="235"/>
      <c r="AV99" s="236"/>
      <c r="AW99" s="237"/>
      <c r="AX99" s="257"/>
      <c r="AY99" s="236"/>
      <c r="AZ99" s="238"/>
      <c r="BA99" s="235"/>
      <c r="BB99" s="236"/>
      <c r="BC99" s="237"/>
      <c r="BD99" s="347">
        <f>SUM(AH99,AK99,AN99,AQ99,AT99,AW99,AZ99)</f>
        <v>3</v>
      </c>
      <c r="BE99" s="338"/>
      <c r="BF99" s="342" t="s">
        <v>215</v>
      </c>
      <c r="BG99" s="332"/>
      <c r="BH99" s="332"/>
      <c r="BI99" s="333"/>
      <c r="BK99" s="69"/>
      <c r="BL99" s="69"/>
      <c r="BM99" s="69"/>
    </row>
    <row r="100" spans="1:65" s="7" customFormat="1" ht="69.75" customHeight="1" x14ac:dyDescent="0.4">
      <c r="A100" s="114" t="s">
        <v>402</v>
      </c>
      <c r="B100" s="346" t="s">
        <v>237</v>
      </c>
      <c r="C100" s="335"/>
      <c r="D100" s="335"/>
      <c r="E100" s="335"/>
      <c r="F100" s="335"/>
      <c r="G100" s="335"/>
      <c r="H100" s="335"/>
      <c r="I100" s="335"/>
      <c r="J100" s="335"/>
      <c r="K100" s="335"/>
      <c r="L100" s="335"/>
      <c r="M100" s="335"/>
      <c r="N100" s="335"/>
      <c r="O100" s="336"/>
      <c r="P100" s="347">
        <v>5</v>
      </c>
      <c r="Q100" s="337"/>
      <c r="R100" s="337"/>
      <c r="S100" s="338"/>
      <c r="T100" s="339">
        <f>SUM(AF100,AI100,AL100,AO100,AR100,AU100,AX100)</f>
        <v>108</v>
      </c>
      <c r="U100" s="337"/>
      <c r="V100" s="337">
        <f>SUM(AG100,AJ100,AM100,AP100,AS100,AV100,AY100)</f>
        <v>68</v>
      </c>
      <c r="W100" s="363"/>
      <c r="X100" s="347">
        <v>34</v>
      </c>
      <c r="Y100" s="337"/>
      <c r="Z100" s="337">
        <v>34</v>
      </c>
      <c r="AA100" s="337"/>
      <c r="AB100" s="337"/>
      <c r="AC100" s="337"/>
      <c r="AD100" s="337"/>
      <c r="AE100" s="338"/>
      <c r="AF100" s="257"/>
      <c r="AG100" s="236"/>
      <c r="AH100" s="238"/>
      <c r="AI100" s="235"/>
      <c r="AJ100" s="236"/>
      <c r="AK100" s="238"/>
      <c r="AL100" s="235"/>
      <c r="AM100" s="236"/>
      <c r="AN100" s="237"/>
      <c r="AO100" s="257"/>
      <c r="AP100" s="236"/>
      <c r="AQ100" s="238"/>
      <c r="AR100" s="235">
        <v>108</v>
      </c>
      <c r="AS100" s="236">
        <v>68</v>
      </c>
      <c r="AT100" s="238">
        <v>3</v>
      </c>
      <c r="AU100" s="235"/>
      <c r="AV100" s="236"/>
      <c r="AW100" s="237"/>
      <c r="AX100" s="257"/>
      <c r="AY100" s="236"/>
      <c r="AZ100" s="238"/>
      <c r="BA100" s="235"/>
      <c r="BB100" s="236"/>
      <c r="BC100" s="237"/>
      <c r="BD100" s="347">
        <f t="shared" si="10"/>
        <v>3</v>
      </c>
      <c r="BE100" s="338"/>
      <c r="BF100" s="342" t="s">
        <v>217</v>
      </c>
      <c r="BG100" s="332"/>
      <c r="BH100" s="332"/>
      <c r="BI100" s="333"/>
      <c r="BK100" s="66"/>
      <c r="BL100" s="66"/>
      <c r="BM100" s="66"/>
    </row>
    <row r="101" spans="1:65" s="7" customFormat="1" ht="54.75" customHeight="1" x14ac:dyDescent="0.4">
      <c r="A101" s="114" t="s">
        <v>403</v>
      </c>
      <c r="B101" s="346" t="s">
        <v>238</v>
      </c>
      <c r="C101" s="335"/>
      <c r="D101" s="335"/>
      <c r="E101" s="335"/>
      <c r="F101" s="335"/>
      <c r="G101" s="335"/>
      <c r="H101" s="335"/>
      <c r="I101" s="335"/>
      <c r="J101" s="335"/>
      <c r="K101" s="335"/>
      <c r="L101" s="335"/>
      <c r="M101" s="335"/>
      <c r="N101" s="335"/>
      <c r="O101" s="336"/>
      <c r="P101" s="347">
        <v>5</v>
      </c>
      <c r="Q101" s="337"/>
      <c r="R101" s="337"/>
      <c r="S101" s="338"/>
      <c r="T101" s="339">
        <f>SUM(AF101,AI101,AL101,AO101,AR101,AU101,AX101)</f>
        <v>216</v>
      </c>
      <c r="U101" s="337"/>
      <c r="V101" s="337">
        <f>SUM(AG101,AJ101,AM101,AP101,AS101,AV101,AY101)</f>
        <v>112</v>
      </c>
      <c r="W101" s="363"/>
      <c r="X101" s="347">
        <v>48</v>
      </c>
      <c r="Y101" s="337"/>
      <c r="Z101" s="337">
        <v>32</v>
      </c>
      <c r="AA101" s="337"/>
      <c r="AB101" s="337">
        <v>32</v>
      </c>
      <c r="AC101" s="337"/>
      <c r="AD101" s="337"/>
      <c r="AE101" s="338"/>
      <c r="AF101" s="257"/>
      <c r="AG101" s="236"/>
      <c r="AH101" s="238"/>
      <c r="AI101" s="235"/>
      <c r="AJ101" s="236"/>
      <c r="AK101" s="238"/>
      <c r="AL101" s="235"/>
      <c r="AM101" s="236"/>
      <c r="AN101" s="237"/>
      <c r="AO101" s="257"/>
      <c r="AP101" s="236"/>
      <c r="AQ101" s="238"/>
      <c r="AR101" s="235">
        <v>216</v>
      </c>
      <c r="AS101" s="236">
        <v>112</v>
      </c>
      <c r="AT101" s="238">
        <v>6</v>
      </c>
      <c r="AU101" s="235"/>
      <c r="AV101" s="236"/>
      <c r="AW101" s="237"/>
      <c r="AX101" s="257"/>
      <c r="AY101" s="236"/>
      <c r="AZ101" s="238"/>
      <c r="BA101" s="235"/>
      <c r="BB101" s="236"/>
      <c r="BC101" s="237"/>
      <c r="BD101" s="347">
        <f t="shared" si="10"/>
        <v>6</v>
      </c>
      <c r="BE101" s="338"/>
      <c r="BF101" s="342" t="s">
        <v>218</v>
      </c>
      <c r="BG101" s="332"/>
      <c r="BH101" s="332"/>
      <c r="BI101" s="333"/>
      <c r="BJ101" s="7">
        <f>SUM(X101:AE101)</f>
        <v>112</v>
      </c>
      <c r="BK101" s="66"/>
      <c r="BL101" s="66"/>
      <c r="BM101" s="66"/>
    </row>
    <row r="102" spans="1:65" s="7" customFormat="1" ht="52.5" customHeight="1" x14ac:dyDescent="0.4">
      <c r="A102" s="323" t="s">
        <v>404</v>
      </c>
      <c r="B102" s="389" t="s">
        <v>198</v>
      </c>
      <c r="C102" s="390"/>
      <c r="D102" s="390"/>
      <c r="E102" s="390"/>
      <c r="F102" s="390"/>
      <c r="G102" s="390"/>
      <c r="H102" s="390"/>
      <c r="I102" s="390"/>
      <c r="J102" s="390"/>
      <c r="K102" s="390"/>
      <c r="L102" s="390"/>
      <c r="M102" s="390"/>
      <c r="N102" s="390"/>
      <c r="O102" s="391"/>
      <c r="P102" s="347">
        <v>6</v>
      </c>
      <c r="Q102" s="337"/>
      <c r="R102" s="337"/>
      <c r="S102" s="338"/>
      <c r="T102" s="339">
        <f>SUM(AF102,AI102,AL102,AO102,AR102,AU102,AX102)</f>
        <v>210</v>
      </c>
      <c r="U102" s="337"/>
      <c r="V102" s="337">
        <f>SUM(AG102,AJ102,AM102,AP102,AS102,AV102,AY102)</f>
        <v>84</v>
      </c>
      <c r="W102" s="363"/>
      <c r="X102" s="474">
        <v>52</v>
      </c>
      <c r="Y102" s="475"/>
      <c r="Z102" s="475">
        <v>16</v>
      </c>
      <c r="AA102" s="475"/>
      <c r="AB102" s="475">
        <v>16</v>
      </c>
      <c r="AC102" s="475"/>
      <c r="AD102" s="337"/>
      <c r="AE102" s="338"/>
      <c r="AF102" s="257"/>
      <c r="AG102" s="236"/>
      <c r="AH102" s="238"/>
      <c r="AI102" s="235"/>
      <c r="AJ102" s="236"/>
      <c r="AK102" s="238"/>
      <c r="AL102" s="235"/>
      <c r="AM102" s="236"/>
      <c r="AN102" s="237"/>
      <c r="AO102" s="257"/>
      <c r="AP102" s="236"/>
      <c r="AQ102" s="238"/>
      <c r="AR102" s="255"/>
      <c r="AS102" s="253"/>
      <c r="AT102" s="254"/>
      <c r="AU102" s="235">
        <v>210</v>
      </c>
      <c r="AV102" s="236">
        <v>84</v>
      </c>
      <c r="AW102" s="237">
        <v>6</v>
      </c>
      <c r="AX102" s="257"/>
      <c r="AY102" s="236"/>
      <c r="AZ102" s="238"/>
      <c r="BA102" s="235"/>
      <c r="BB102" s="236"/>
      <c r="BC102" s="237"/>
      <c r="BD102" s="347">
        <f t="shared" si="10"/>
        <v>6</v>
      </c>
      <c r="BE102" s="338"/>
      <c r="BF102" s="342" t="s">
        <v>221</v>
      </c>
      <c r="BG102" s="332"/>
      <c r="BH102" s="332"/>
      <c r="BI102" s="333"/>
      <c r="BK102" s="66"/>
      <c r="BL102" s="66"/>
      <c r="BM102" s="66"/>
    </row>
    <row r="103" spans="1:65" s="7" customFormat="1" ht="52.5" customHeight="1" x14ac:dyDescent="0.4">
      <c r="A103" s="323" t="s">
        <v>405</v>
      </c>
      <c r="B103" s="389" t="s">
        <v>247</v>
      </c>
      <c r="C103" s="390"/>
      <c r="D103" s="390"/>
      <c r="E103" s="390"/>
      <c r="F103" s="390"/>
      <c r="G103" s="390"/>
      <c r="H103" s="390"/>
      <c r="I103" s="390"/>
      <c r="J103" s="390"/>
      <c r="K103" s="390"/>
      <c r="L103" s="390"/>
      <c r="M103" s="390"/>
      <c r="N103" s="390"/>
      <c r="O103" s="391"/>
      <c r="P103" s="347"/>
      <c r="Q103" s="337"/>
      <c r="R103" s="337">
        <v>6</v>
      </c>
      <c r="S103" s="338"/>
      <c r="T103" s="339">
        <f>SUM(AF103,AI103,AL103,AO103,AR103,AU103,AX103)</f>
        <v>120</v>
      </c>
      <c r="U103" s="337"/>
      <c r="V103" s="337">
        <f>SUM(AG103,AJ103,AM103,AP103,AS103,AV103,AY103)</f>
        <v>60</v>
      </c>
      <c r="W103" s="363"/>
      <c r="X103" s="474">
        <v>48</v>
      </c>
      <c r="Y103" s="475"/>
      <c r="Z103" s="475"/>
      <c r="AA103" s="475"/>
      <c r="AB103" s="475">
        <v>12</v>
      </c>
      <c r="AC103" s="475"/>
      <c r="AD103" s="337"/>
      <c r="AE103" s="338"/>
      <c r="AF103" s="257"/>
      <c r="AG103" s="236"/>
      <c r="AH103" s="238"/>
      <c r="AI103" s="235"/>
      <c r="AJ103" s="236"/>
      <c r="AK103" s="238"/>
      <c r="AL103" s="235"/>
      <c r="AM103" s="236"/>
      <c r="AN103" s="237"/>
      <c r="AO103" s="257"/>
      <c r="AP103" s="236"/>
      <c r="AQ103" s="238"/>
      <c r="AR103" s="255"/>
      <c r="AS103" s="253"/>
      <c r="AT103" s="238"/>
      <c r="AU103" s="235">
        <v>120</v>
      </c>
      <c r="AV103" s="236">
        <v>60</v>
      </c>
      <c r="AW103" s="237">
        <v>3</v>
      </c>
      <c r="AX103" s="257"/>
      <c r="AY103" s="236"/>
      <c r="AZ103" s="238"/>
      <c r="BA103" s="235"/>
      <c r="BB103" s="236"/>
      <c r="BC103" s="237"/>
      <c r="BD103" s="347">
        <f t="shared" si="10"/>
        <v>3</v>
      </c>
      <c r="BE103" s="338"/>
      <c r="BF103" s="342" t="s">
        <v>227</v>
      </c>
      <c r="BG103" s="332"/>
      <c r="BH103" s="332"/>
      <c r="BI103" s="333"/>
      <c r="BK103" s="66"/>
      <c r="BL103" s="66"/>
      <c r="BM103" s="66"/>
    </row>
    <row r="104" spans="1:65" s="70" customFormat="1" ht="72.75" customHeight="1" x14ac:dyDescent="0.4">
      <c r="A104" s="225" t="s">
        <v>203</v>
      </c>
      <c r="B104" s="343" t="s">
        <v>323</v>
      </c>
      <c r="C104" s="344"/>
      <c r="D104" s="344"/>
      <c r="E104" s="344"/>
      <c r="F104" s="344"/>
      <c r="G104" s="344"/>
      <c r="H104" s="344"/>
      <c r="I104" s="344"/>
      <c r="J104" s="344"/>
      <c r="K104" s="344"/>
      <c r="L104" s="344"/>
      <c r="M104" s="344"/>
      <c r="N104" s="344"/>
      <c r="O104" s="345"/>
      <c r="P104" s="347"/>
      <c r="Q104" s="337"/>
      <c r="R104" s="337"/>
      <c r="S104" s="338"/>
      <c r="T104" s="339"/>
      <c r="U104" s="337"/>
      <c r="V104" s="337"/>
      <c r="W104" s="363"/>
      <c r="X104" s="347"/>
      <c r="Y104" s="337"/>
      <c r="Z104" s="337"/>
      <c r="AA104" s="337"/>
      <c r="AB104" s="337"/>
      <c r="AC104" s="337"/>
      <c r="AD104" s="337"/>
      <c r="AE104" s="338"/>
      <c r="AF104" s="257"/>
      <c r="AG104" s="236"/>
      <c r="AH104" s="238"/>
      <c r="AI104" s="235"/>
      <c r="AJ104" s="236"/>
      <c r="AK104" s="238"/>
      <c r="AL104" s="235"/>
      <c r="AM104" s="236"/>
      <c r="AN104" s="237"/>
      <c r="AO104" s="257"/>
      <c r="AP104" s="236"/>
      <c r="AQ104" s="238"/>
      <c r="AR104" s="235"/>
      <c r="AS104" s="236"/>
      <c r="AT104" s="238"/>
      <c r="AU104" s="235"/>
      <c r="AV104" s="236"/>
      <c r="AW104" s="237"/>
      <c r="AX104" s="257"/>
      <c r="AY104" s="236"/>
      <c r="AZ104" s="238"/>
      <c r="BA104" s="235"/>
      <c r="BB104" s="236"/>
      <c r="BC104" s="237"/>
      <c r="BD104" s="347">
        <f t="shared" si="10"/>
        <v>0</v>
      </c>
      <c r="BE104" s="338"/>
      <c r="BF104" s="342"/>
      <c r="BG104" s="332"/>
      <c r="BH104" s="332"/>
      <c r="BI104" s="333"/>
      <c r="BK104" s="71"/>
      <c r="BL104" s="71"/>
      <c r="BM104" s="71"/>
    </row>
    <row r="105" spans="1:65" s="7" customFormat="1" ht="60" customHeight="1" x14ac:dyDescent="0.4">
      <c r="A105" s="323" t="s">
        <v>205</v>
      </c>
      <c r="B105" s="389" t="s">
        <v>200</v>
      </c>
      <c r="C105" s="390"/>
      <c r="D105" s="390"/>
      <c r="E105" s="390"/>
      <c r="F105" s="390"/>
      <c r="G105" s="390"/>
      <c r="H105" s="390"/>
      <c r="I105" s="390"/>
      <c r="J105" s="390"/>
      <c r="K105" s="390"/>
      <c r="L105" s="390"/>
      <c r="M105" s="390"/>
      <c r="N105" s="390"/>
      <c r="O105" s="391"/>
      <c r="P105" s="347">
        <v>6</v>
      </c>
      <c r="Q105" s="337"/>
      <c r="R105" s="337"/>
      <c r="S105" s="338"/>
      <c r="T105" s="339">
        <f>SUM(AF105,AI105,AL105,AO105,AR105,AU105,AX105)</f>
        <v>190</v>
      </c>
      <c r="U105" s="337"/>
      <c r="V105" s="337">
        <f>SUM(AG105,AJ105,AM105,AP105,AS105,AV105,AT105,AY105)</f>
        <v>80</v>
      </c>
      <c r="W105" s="363"/>
      <c r="X105" s="347">
        <v>56</v>
      </c>
      <c r="Y105" s="337"/>
      <c r="Z105" s="337">
        <v>16</v>
      </c>
      <c r="AA105" s="337"/>
      <c r="AB105" s="337">
        <v>8</v>
      </c>
      <c r="AC105" s="337"/>
      <c r="AD105" s="337"/>
      <c r="AE105" s="338"/>
      <c r="AF105" s="257"/>
      <c r="AG105" s="236"/>
      <c r="AH105" s="238"/>
      <c r="AI105" s="235"/>
      <c r="AJ105" s="236"/>
      <c r="AK105" s="238"/>
      <c r="AL105" s="235"/>
      <c r="AM105" s="236"/>
      <c r="AN105" s="237"/>
      <c r="AO105" s="257"/>
      <c r="AP105" s="236"/>
      <c r="AQ105" s="238"/>
      <c r="AR105" s="235"/>
      <c r="AS105" s="236"/>
      <c r="AT105" s="238"/>
      <c r="AU105" s="235">
        <v>190</v>
      </c>
      <c r="AV105" s="236">
        <v>80</v>
      </c>
      <c r="AW105" s="237">
        <v>5</v>
      </c>
      <c r="AX105" s="257"/>
      <c r="AY105" s="236"/>
      <c r="AZ105" s="238"/>
      <c r="BA105" s="235"/>
      <c r="BB105" s="236"/>
      <c r="BC105" s="237"/>
      <c r="BD105" s="347">
        <f t="shared" si="10"/>
        <v>5</v>
      </c>
      <c r="BE105" s="338"/>
      <c r="BF105" s="342" t="s">
        <v>228</v>
      </c>
      <c r="BG105" s="332"/>
      <c r="BH105" s="332"/>
      <c r="BI105" s="333"/>
      <c r="BK105" s="66"/>
      <c r="BL105" s="66"/>
      <c r="BM105" s="66"/>
    </row>
    <row r="106" spans="1:65" s="74" customFormat="1" ht="62.25" customHeight="1" x14ac:dyDescent="0.4">
      <c r="A106" s="323" t="s">
        <v>208</v>
      </c>
      <c r="B106" s="389" t="s">
        <v>201</v>
      </c>
      <c r="C106" s="390"/>
      <c r="D106" s="390"/>
      <c r="E106" s="390"/>
      <c r="F106" s="390"/>
      <c r="G106" s="390"/>
      <c r="H106" s="390"/>
      <c r="I106" s="390"/>
      <c r="J106" s="390"/>
      <c r="K106" s="390"/>
      <c r="L106" s="390"/>
      <c r="M106" s="390"/>
      <c r="N106" s="390"/>
      <c r="O106" s="391"/>
      <c r="P106" s="347"/>
      <c r="Q106" s="337"/>
      <c r="R106" s="337">
        <v>6</v>
      </c>
      <c r="S106" s="338"/>
      <c r="T106" s="339">
        <f>SUM(AF106,AI106,AL106,AO106,AR106,AU106,AX106)</f>
        <v>120</v>
      </c>
      <c r="U106" s="337"/>
      <c r="V106" s="337">
        <f>SUM(AG106,AJ106,AM106,AP106,AS106,AV106,AT106,AY106)</f>
        <v>60</v>
      </c>
      <c r="W106" s="363"/>
      <c r="X106" s="347">
        <v>48</v>
      </c>
      <c r="Y106" s="337"/>
      <c r="Z106" s="337"/>
      <c r="AA106" s="337"/>
      <c r="AB106" s="337">
        <v>12</v>
      </c>
      <c r="AC106" s="337"/>
      <c r="AD106" s="337"/>
      <c r="AE106" s="338"/>
      <c r="AF106" s="257"/>
      <c r="AG106" s="236"/>
      <c r="AH106" s="238"/>
      <c r="AI106" s="235"/>
      <c r="AJ106" s="236"/>
      <c r="AK106" s="238"/>
      <c r="AL106" s="235"/>
      <c r="AM106" s="236"/>
      <c r="AN106" s="237"/>
      <c r="AO106" s="257"/>
      <c r="AP106" s="236"/>
      <c r="AQ106" s="238"/>
      <c r="AR106" s="235"/>
      <c r="AS106" s="236"/>
      <c r="AT106" s="238"/>
      <c r="AU106" s="235">
        <v>120</v>
      </c>
      <c r="AV106" s="236">
        <v>60</v>
      </c>
      <c r="AW106" s="237">
        <v>3</v>
      </c>
      <c r="AX106" s="257"/>
      <c r="AY106" s="236"/>
      <c r="AZ106" s="238"/>
      <c r="BA106" s="235"/>
      <c r="BB106" s="236"/>
      <c r="BC106" s="237"/>
      <c r="BD106" s="347">
        <f t="shared" si="10"/>
        <v>3</v>
      </c>
      <c r="BE106" s="338"/>
      <c r="BF106" s="342" t="s">
        <v>276</v>
      </c>
      <c r="BG106" s="332"/>
      <c r="BH106" s="332"/>
      <c r="BI106" s="333"/>
      <c r="BK106" s="75"/>
      <c r="BL106" s="75"/>
      <c r="BM106" s="75"/>
    </row>
    <row r="107" spans="1:65" s="70" customFormat="1" ht="47.25" customHeight="1" x14ac:dyDescent="0.4">
      <c r="A107" s="225" t="s">
        <v>209</v>
      </c>
      <c r="B107" s="343" t="s">
        <v>204</v>
      </c>
      <c r="C107" s="344"/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5"/>
      <c r="P107" s="347"/>
      <c r="Q107" s="337"/>
      <c r="R107" s="337"/>
      <c r="S107" s="338"/>
      <c r="T107" s="339"/>
      <c r="U107" s="337"/>
      <c r="V107" s="337"/>
      <c r="W107" s="363"/>
      <c r="X107" s="347"/>
      <c r="Y107" s="337"/>
      <c r="Z107" s="337"/>
      <c r="AA107" s="337"/>
      <c r="AB107" s="337"/>
      <c r="AC107" s="337"/>
      <c r="AD107" s="337"/>
      <c r="AE107" s="338"/>
      <c r="AF107" s="257"/>
      <c r="AG107" s="236"/>
      <c r="AH107" s="238"/>
      <c r="AI107" s="235"/>
      <c r="AJ107" s="236"/>
      <c r="AK107" s="238"/>
      <c r="AL107" s="235"/>
      <c r="AM107" s="236"/>
      <c r="AN107" s="237"/>
      <c r="AO107" s="257"/>
      <c r="AP107" s="236"/>
      <c r="AQ107" s="238"/>
      <c r="AR107" s="235"/>
      <c r="AS107" s="236"/>
      <c r="AT107" s="238"/>
      <c r="AU107" s="235"/>
      <c r="AV107" s="236"/>
      <c r="AW107" s="237"/>
      <c r="AX107" s="257"/>
      <c r="AY107" s="236"/>
      <c r="AZ107" s="238"/>
      <c r="BA107" s="235"/>
      <c r="BB107" s="236"/>
      <c r="BC107" s="237"/>
      <c r="BD107" s="347">
        <f t="shared" si="10"/>
        <v>0</v>
      </c>
      <c r="BE107" s="338"/>
      <c r="BF107" s="342"/>
      <c r="BG107" s="332"/>
      <c r="BH107" s="332"/>
      <c r="BI107" s="333"/>
      <c r="BK107" s="71"/>
      <c r="BL107" s="71"/>
      <c r="BM107" s="71"/>
    </row>
    <row r="108" spans="1:65" s="7" customFormat="1" ht="65.25" customHeight="1" x14ac:dyDescent="0.4">
      <c r="A108" s="323" t="s">
        <v>210</v>
      </c>
      <c r="B108" s="389" t="s">
        <v>206</v>
      </c>
      <c r="C108" s="390"/>
      <c r="D108" s="390"/>
      <c r="E108" s="390"/>
      <c r="F108" s="390"/>
      <c r="G108" s="390"/>
      <c r="H108" s="390"/>
      <c r="I108" s="390"/>
      <c r="J108" s="390"/>
      <c r="K108" s="390"/>
      <c r="L108" s="390"/>
      <c r="M108" s="390"/>
      <c r="N108" s="390"/>
      <c r="O108" s="391"/>
      <c r="P108" s="347">
        <v>6</v>
      </c>
      <c r="Q108" s="337"/>
      <c r="R108" s="337"/>
      <c r="S108" s="338"/>
      <c r="T108" s="339">
        <f>SUM(AF108,AI108,AL108,AO108,AR108,AU108,AX108)</f>
        <v>120</v>
      </c>
      <c r="U108" s="337"/>
      <c r="V108" s="337">
        <f>SUM(AG108,AJ108,AM108,AP108,AS108,AV108,AT108,AY108)</f>
        <v>60</v>
      </c>
      <c r="W108" s="363"/>
      <c r="X108" s="347">
        <v>44</v>
      </c>
      <c r="Y108" s="337"/>
      <c r="Z108" s="337"/>
      <c r="AA108" s="337"/>
      <c r="AB108" s="337">
        <v>16</v>
      </c>
      <c r="AC108" s="337"/>
      <c r="AD108" s="337"/>
      <c r="AE108" s="338"/>
      <c r="AF108" s="257"/>
      <c r="AG108" s="236"/>
      <c r="AH108" s="238"/>
      <c r="AI108" s="235"/>
      <c r="AJ108" s="236"/>
      <c r="AK108" s="238"/>
      <c r="AL108" s="235"/>
      <c r="AM108" s="236"/>
      <c r="AN108" s="237"/>
      <c r="AO108" s="257"/>
      <c r="AP108" s="236"/>
      <c r="AQ108" s="238"/>
      <c r="AR108" s="235"/>
      <c r="AS108" s="236"/>
      <c r="AT108" s="238"/>
      <c r="AU108" s="255">
        <v>120</v>
      </c>
      <c r="AV108" s="253">
        <v>60</v>
      </c>
      <c r="AW108" s="237">
        <v>3</v>
      </c>
      <c r="AX108" s="257"/>
      <c r="AY108" s="236"/>
      <c r="AZ108" s="238"/>
      <c r="BA108" s="235"/>
      <c r="BB108" s="236"/>
      <c r="BC108" s="237"/>
      <c r="BD108" s="347">
        <f t="shared" si="10"/>
        <v>3</v>
      </c>
      <c r="BE108" s="338"/>
      <c r="BF108" s="342" t="s">
        <v>275</v>
      </c>
      <c r="BG108" s="332"/>
      <c r="BH108" s="332"/>
      <c r="BI108" s="333"/>
      <c r="BK108" s="66"/>
      <c r="BL108" s="66"/>
      <c r="BM108" s="66"/>
    </row>
    <row r="109" spans="1:65" s="7" customFormat="1" ht="81.75" customHeight="1" x14ac:dyDescent="0.4">
      <c r="A109" s="406" t="s">
        <v>213</v>
      </c>
      <c r="B109" s="540" t="s">
        <v>315</v>
      </c>
      <c r="C109" s="541"/>
      <c r="D109" s="541"/>
      <c r="E109" s="541"/>
      <c r="F109" s="541"/>
      <c r="G109" s="541"/>
      <c r="H109" s="541"/>
      <c r="I109" s="541"/>
      <c r="J109" s="541"/>
      <c r="K109" s="541"/>
      <c r="L109" s="541"/>
      <c r="M109" s="541"/>
      <c r="N109" s="541"/>
      <c r="O109" s="542"/>
      <c r="P109" s="347">
        <v>6</v>
      </c>
      <c r="Q109" s="337"/>
      <c r="R109" s="337"/>
      <c r="S109" s="338"/>
      <c r="T109" s="339">
        <f>SUM(AF109,AI109,AL109,AO109,AR109,AU109,AX109)</f>
        <v>216</v>
      </c>
      <c r="U109" s="337"/>
      <c r="V109" s="337">
        <v>94</v>
      </c>
      <c r="W109" s="363"/>
      <c r="X109" s="347">
        <v>48</v>
      </c>
      <c r="Y109" s="337"/>
      <c r="Z109" s="337">
        <v>16</v>
      </c>
      <c r="AA109" s="337"/>
      <c r="AB109" s="337">
        <v>30</v>
      </c>
      <c r="AC109" s="337"/>
      <c r="AD109" s="337"/>
      <c r="AE109" s="338"/>
      <c r="AF109" s="257"/>
      <c r="AG109" s="236"/>
      <c r="AH109" s="238"/>
      <c r="AI109" s="235"/>
      <c r="AJ109" s="236"/>
      <c r="AK109" s="238"/>
      <c r="AL109" s="235"/>
      <c r="AM109" s="236"/>
      <c r="AN109" s="237"/>
      <c r="AO109" s="257"/>
      <c r="AP109" s="236"/>
      <c r="AQ109" s="238"/>
      <c r="AR109" s="235"/>
      <c r="AS109" s="236"/>
      <c r="AT109" s="238"/>
      <c r="AU109" s="235">
        <v>216</v>
      </c>
      <c r="AV109" s="236">
        <v>94</v>
      </c>
      <c r="AW109" s="237">
        <v>6</v>
      </c>
      <c r="AX109" s="257"/>
      <c r="AY109" s="236"/>
      <c r="AZ109" s="238"/>
      <c r="BA109" s="235"/>
      <c r="BB109" s="236"/>
      <c r="BC109" s="237"/>
      <c r="BD109" s="347">
        <f t="shared" si="10"/>
        <v>6</v>
      </c>
      <c r="BE109" s="338"/>
      <c r="BF109" s="342" t="s">
        <v>351</v>
      </c>
      <c r="BG109" s="332"/>
      <c r="BH109" s="332"/>
      <c r="BI109" s="333"/>
      <c r="BJ109" s="7">
        <f>SUM(X109:AC109)</f>
        <v>94</v>
      </c>
      <c r="BK109" s="66"/>
      <c r="BL109" s="66"/>
      <c r="BM109" s="66"/>
    </row>
    <row r="110" spans="1:65" s="7" customFormat="1" ht="91.5" customHeight="1" x14ac:dyDescent="0.4">
      <c r="A110" s="406"/>
      <c r="B110" s="389" t="s">
        <v>316</v>
      </c>
      <c r="C110" s="390"/>
      <c r="D110" s="390"/>
      <c r="E110" s="390"/>
      <c r="F110" s="390"/>
      <c r="G110" s="390"/>
      <c r="H110" s="390"/>
      <c r="I110" s="390"/>
      <c r="J110" s="390"/>
      <c r="K110" s="390"/>
      <c r="L110" s="390"/>
      <c r="M110" s="390"/>
      <c r="N110" s="390"/>
      <c r="O110" s="391"/>
      <c r="P110" s="347"/>
      <c r="Q110" s="337"/>
      <c r="R110" s="337"/>
      <c r="S110" s="338"/>
      <c r="T110" s="339">
        <f>SUM(AF110,AI110,AL110,AO110,AR110,AU110,AX110)</f>
        <v>30</v>
      </c>
      <c r="U110" s="337"/>
      <c r="V110" s="337">
        <f>SUM(AG110,AJ110,AM110,AP110,AS110,AV110,AT110,AY110)</f>
        <v>0</v>
      </c>
      <c r="W110" s="363"/>
      <c r="X110" s="347"/>
      <c r="Y110" s="337"/>
      <c r="Z110" s="337"/>
      <c r="AA110" s="337"/>
      <c r="AB110" s="337"/>
      <c r="AC110" s="337"/>
      <c r="AD110" s="337"/>
      <c r="AE110" s="338"/>
      <c r="AF110" s="257"/>
      <c r="AG110" s="236"/>
      <c r="AH110" s="238"/>
      <c r="AI110" s="235"/>
      <c r="AJ110" s="236"/>
      <c r="AK110" s="238"/>
      <c r="AL110" s="235"/>
      <c r="AM110" s="236"/>
      <c r="AN110" s="237"/>
      <c r="AO110" s="257"/>
      <c r="AP110" s="236"/>
      <c r="AQ110" s="238"/>
      <c r="AR110" s="235"/>
      <c r="AS110" s="236"/>
      <c r="AT110" s="238"/>
      <c r="AU110" s="235">
        <v>30</v>
      </c>
      <c r="AV110" s="236"/>
      <c r="AW110" s="237">
        <v>1</v>
      </c>
      <c r="AX110" s="257"/>
      <c r="AY110" s="236"/>
      <c r="AZ110" s="238"/>
      <c r="BA110" s="235"/>
      <c r="BB110" s="236"/>
      <c r="BC110" s="237"/>
      <c r="BD110" s="347">
        <f t="shared" si="10"/>
        <v>1</v>
      </c>
      <c r="BE110" s="338"/>
      <c r="BF110" s="342" t="s">
        <v>392</v>
      </c>
      <c r="BG110" s="332"/>
      <c r="BH110" s="332"/>
      <c r="BI110" s="333"/>
      <c r="BK110" s="66"/>
      <c r="BL110" s="66"/>
      <c r="BM110" s="66"/>
    </row>
    <row r="111" spans="1:65" s="70" customFormat="1" ht="63.75" customHeight="1" x14ac:dyDescent="0.4">
      <c r="A111" s="233" t="s">
        <v>219</v>
      </c>
      <c r="B111" s="537" t="s">
        <v>467</v>
      </c>
      <c r="C111" s="538"/>
      <c r="D111" s="538"/>
      <c r="E111" s="538"/>
      <c r="F111" s="538"/>
      <c r="G111" s="538"/>
      <c r="H111" s="538"/>
      <c r="I111" s="538"/>
      <c r="J111" s="538"/>
      <c r="K111" s="538"/>
      <c r="L111" s="538"/>
      <c r="M111" s="538"/>
      <c r="N111" s="538"/>
      <c r="O111" s="539"/>
      <c r="P111" s="351"/>
      <c r="Q111" s="352"/>
      <c r="R111" s="352"/>
      <c r="S111" s="353"/>
      <c r="T111" s="546"/>
      <c r="U111" s="352"/>
      <c r="V111" s="352"/>
      <c r="W111" s="543"/>
      <c r="X111" s="351"/>
      <c r="Y111" s="352"/>
      <c r="Z111" s="352"/>
      <c r="AA111" s="352"/>
      <c r="AB111" s="352"/>
      <c r="AC111" s="352"/>
      <c r="AD111" s="352"/>
      <c r="AE111" s="353"/>
      <c r="AF111" s="263"/>
      <c r="AG111" s="247"/>
      <c r="AH111" s="264"/>
      <c r="AI111" s="265"/>
      <c r="AJ111" s="247"/>
      <c r="AK111" s="264"/>
      <c r="AL111" s="265"/>
      <c r="AM111" s="247"/>
      <c r="AN111" s="248"/>
      <c r="AO111" s="263"/>
      <c r="AP111" s="247"/>
      <c r="AQ111" s="264"/>
      <c r="AR111" s="265"/>
      <c r="AS111" s="247"/>
      <c r="AT111" s="264"/>
      <c r="AU111" s="265"/>
      <c r="AV111" s="247"/>
      <c r="AW111" s="248"/>
      <c r="AX111" s="263"/>
      <c r="AY111" s="247"/>
      <c r="AZ111" s="264"/>
      <c r="BA111" s="265"/>
      <c r="BB111" s="247"/>
      <c r="BC111" s="248"/>
      <c r="BD111" s="351">
        <f>SUM(AH111,AK111,AN111,AQ111,AT111,AW111,AZ111)</f>
        <v>0</v>
      </c>
      <c r="BE111" s="353"/>
      <c r="BF111" s="549"/>
      <c r="BG111" s="349"/>
      <c r="BH111" s="349"/>
      <c r="BI111" s="350"/>
      <c r="BK111" s="71"/>
      <c r="BL111" s="71"/>
      <c r="BM111" s="71"/>
    </row>
    <row r="112" spans="1:65" s="234" customFormat="1" ht="69" customHeight="1" x14ac:dyDescent="0.35">
      <c r="A112" s="114" t="s">
        <v>220</v>
      </c>
      <c r="B112" s="346" t="s">
        <v>279</v>
      </c>
      <c r="C112" s="335"/>
      <c r="D112" s="335"/>
      <c r="E112" s="335"/>
      <c r="F112" s="335"/>
      <c r="G112" s="335"/>
      <c r="H112" s="335"/>
      <c r="I112" s="335"/>
      <c r="J112" s="335"/>
      <c r="K112" s="335"/>
      <c r="L112" s="335"/>
      <c r="M112" s="335"/>
      <c r="N112" s="335"/>
      <c r="O112" s="336"/>
      <c r="P112" s="347">
        <v>1</v>
      </c>
      <c r="Q112" s="337"/>
      <c r="R112" s="337"/>
      <c r="S112" s="338"/>
      <c r="T112" s="339">
        <f>SUM(AF112,AI112,AL112,AO112,AR112,AU112,AX112)</f>
        <v>216</v>
      </c>
      <c r="U112" s="337"/>
      <c r="V112" s="337">
        <f>SUM(AG112,AJ112,AM112,AP112,AS112,AV112,AT112,AY112)</f>
        <v>90</v>
      </c>
      <c r="W112" s="363"/>
      <c r="X112" s="347">
        <v>54</v>
      </c>
      <c r="Y112" s="337"/>
      <c r="Z112" s="337"/>
      <c r="AA112" s="337"/>
      <c r="AB112" s="337">
        <v>36</v>
      </c>
      <c r="AC112" s="337"/>
      <c r="AD112" s="337"/>
      <c r="AE112" s="338"/>
      <c r="AF112" s="257">
        <v>216</v>
      </c>
      <c r="AG112" s="236">
        <v>90</v>
      </c>
      <c r="AH112" s="238">
        <v>6</v>
      </c>
      <c r="AI112" s="235"/>
      <c r="AJ112" s="236"/>
      <c r="AK112" s="238"/>
      <c r="AL112" s="235"/>
      <c r="AM112" s="236"/>
      <c r="AN112" s="237"/>
      <c r="AO112" s="257"/>
      <c r="AP112" s="236"/>
      <c r="AQ112" s="238"/>
      <c r="AR112" s="235"/>
      <c r="AS112" s="236"/>
      <c r="AT112" s="238"/>
      <c r="AU112" s="235"/>
      <c r="AV112" s="236"/>
      <c r="AW112" s="237"/>
      <c r="AX112" s="257"/>
      <c r="AY112" s="236"/>
      <c r="AZ112" s="238"/>
      <c r="BA112" s="235"/>
      <c r="BB112" s="236"/>
      <c r="BC112" s="237"/>
      <c r="BD112" s="347">
        <f>SUM(AH112,AK112,AN112,AQ112,AT112,AW112,AZ112)</f>
        <v>6</v>
      </c>
      <c r="BE112" s="338"/>
      <c r="BF112" s="342" t="s">
        <v>212</v>
      </c>
      <c r="BG112" s="332"/>
      <c r="BH112" s="332"/>
      <c r="BI112" s="333"/>
    </row>
    <row r="113" spans="1:65" s="71" customFormat="1" ht="45.75" customHeight="1" thickBot="1" x14ac:dyDescent="0.45">
      <c r="A113" s="190"/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  <c r="AM113" s="291"/>
      <c r="AN113" s="291"/>
      <c r="AO113" s="291"/>
      <c r="AP113" s="291"/>
      <c r="AQ113" s="291"/>
      <c r="AR113" s="291"/>
      <c r="AS113" s="291"/>
      <c r="AT113" s="291"/>
      <c r="AU113" s="291"/>
      <c r="AV113" s="291"/>
      <c r="AW113" s="291"/>
      <c r="AX113" s="291"/>
      <c r="AY113" s="291"/>
      <c r="AZ113" s="291"/>
      <c r="BA113" s="291"/>
      <c r="BB113" s="291"/>
      <c r="BC113" s="291"/>
      <c r="BD113" s="291"/>
      <c r="BE113" s="291"/>
      <c r="BF113" s="258"/>
      <c r="BG113" s="258"/>
      <c r="BH113" s="258"/>
      <c r="BI113" s="258"/>
    </row>
    <row r="114" spans="1:65" ht="32.4" customHeight="1" thickBot="1" x14ac:dyDescent="0.3">
      <c r="A114" s="503" t="s">
        <v>98</v>
      </c>
      <c r="B114" s="510" t="s">
        <v>438</v>
      </c>
      <c r="C114" s="511"/>
      <c r="D114" s="511"/>
      <c r="E114" s="511"/>
      <c r="F114" s="511"/>
      <c r="G114" s="511"/>
      <c r="H114" s="511"/>
      <c r="I114" s="511"/>
      <c r="J114" s="511"/>
      <c r="K114" s="511"/>
      <c r="L114" s="511"/>
      <c r="M114" s="511"/>
      <c r="N114" s="511"/>
      <c r="O114" s="512"/>
      <c r="P114" s="521" t="s">
        <v>8</v>
      </c>
      <c r="Q114" s="482"/>
      <c r="R114" s="482" t="s">
        <v>9</v>
      </c>
      <c r="S114" s="483"/>
      <c r="T114" s="509" t="s">
        <v>10</v>
      </c>
      <c r="U114" s="449"/>
      <c r="V114" s="449"/>
      <c r="W114" s="449"/>
      <c r="X114" s="449"/>
      <c r="Y114" s="449"/>
      <c r="Z114" s="449"/>
      <c r="AA114" s="449"/>
      <c r="AB114" s="449"/>
      <c r="AC114" s="449"/>
      <c r="AD114" s="449"/>
      <c r="AE114" s="499"/>
      <c r="AF114" s="640" t="s">
        <v>36</v>
      </c>
      <c r="AG114" s="641"/>
      <c r="AH114" s="641"/>
      <c r="AI114" s="641"/>
      <c r="AJ114" s="641"/>
      <c r="AK114" s="641"/>
      <c r="AL114" s="641"/>
      <c r="AM114" s="641"/>
      <c r="AN114" s="641"/>
      <c r="AO114" s="641"/>
      <c r="AP114" s="641"/>
      <c r="AQ114" s="641"/>
      <c r="AR114" s="641"/>
      <c r="AS114" s="641"/>
      <c r="AT114" s="641"/>
      <c r="AU114" s="641"/>
      <c r="AV114" s="641"/>
      <c r="AW114" s="641"/>
      <c r="AX114" s="641"/>
      <c r="AY114" s="641"/>
      <c r="AZ114" s="641"/>
      <c r="BA114" s="641"/>
      <c r="BB114" s="641"/>
      <c r="BC114" s="642"/>
      <c r="BD114" s="643" t="s">
        <v>24</v>
      </c>
      <c r="BE114" s="644"/>
      <c r="BF114" s="649" t="s">
        <v>99</v>
      </c>
      <c r="BG114" s="650"/>
      <c r="BH114" s="650"/>
      <c r="BI114" s="644"/>
    </row>
    <row r="115" spans="1:65" ht="32.4" customHeight="1" thickBot="1" x14ac:dyDescent="0.3">
      <c r="A115" s="504"/>
      <c r="B115" s="513"/>
      <c r="C115" s="514"/>
      <c r="D115" s="514"/>
      <c r="E115" s="514"/>
      <c r="F115" s="514"/>
      <c r="G115" s="514"/>
      <c r="H115" s="514"/>
      <c r="I115" s="514"/>
      <c r="J115" s="514"/>
      <c r="K115" s="514"/>
      <c r="L115" s="514"/>
      <c r="M115" s="514"/>
      <c r="N115" s="514"/>
      <c r="O115" s="515"/>
      <c r="P115" s="522"/>
      <c r="Q115" s="484"/>
      <c r="R115" s="484"/>
      <c r="S115" s="485"/>
      <c r="T115" s="521" t="s">
        <v>5</v>
      </c>
      <c r="U115" s="482"/>
      <c r="V115" s="482" t="s">
        <v>11</v>
      </c>
      <c r="W115" s="483"/>
      <c r="X115" s="655" t="s">
        <v>12</v>
      </c>
      <c r="Y115" s="586"/>
      <c r="Z115" s="586"/>
      <c r="AA115" s="586"/>
      <c r="AB115" s="586"/>
      <c r="AC115" s="586"/>
      <c r="AD115" s="586"/>
      <c r="AE115" s="566"/>
      <c r="AF115" s="656" t="s">
        <v>14</v>
      </c>
      <c r="AG115" s="529"/>
      <c r="AH115" s="529"/>
      <c r="AI115" s="529"/>
      <c r="AJ115" s="529"/>
      <c r="AK115" s="657"/>
      <c r="AL115" s="656" t="s">
        <v>15</v>
      </c>
      <c r="AM115" s="529"/>
      <c r="AN115" s="529"/>
      <c r="AO115" s="529"/>
      <c r="AP115" s="529"/>
      <c r="AQ115" s="657"/>
      <c r="AR115" s="656" t="s">
        <v>16</v>
      </c>
      <c r="AS115" s="529"/>
      <c r="AT115" s="529"/>
      <c r="AU115" s="529"/>
      <c r="AV115" s="529"/>
      <c r="AW115" s="657"/>
      <c r="AX115" s="656" t="s">
        <v>155</v>
      </c>
      <c r="AY115" s="529"/>
      <c r="AZ115" s="529"/>
      <c r="BA115" s="529"/>
      <c r="BB115" s="529"/>
      <c r="BC115" s="530"/>
      <c r="BD115" s="645"/>
      <c r="BE115" s="646"/>
      <c r="BF115" s="651"/>
      <c r="BG115" s="652"/>
      <c r="BH115" s="652"/>
      <c r="BI115" s="646"/>
    </row>
    <row r="116" spans="1:65" ht="76.95" customHeight="1" thickBot="1" x14ac:dyDescent="0.3">
      <c r="A116" s="504"/>
      <c r="B116" s="513"/>
      <c r="C116" s="514"/>
      <c r="D116" s="514"/>
      <c r="E116" s="514"/>
      <c r="F116" s="514"/>
      <c r="G116" s="514"/>
      <c r="H116" s="514"/>
      <c r="I116" s="514"/>
      <c r="J116" s="514"/>
      <c r="K116" s="514"/>
      <c r="L116" s="514"/>
      <c r="M116" s="514"/>
      <c r="N116" s="514"/>
      <c r="O116" s="515"/>
      <c r="P116" s="522"/>
      <c r="Q116" s="484"/>
      <c r="R116" s="484"/>
      <c r="S116" s="485"/>
      <c r="T116" s="522"/>
      <c r="U116" s="484"/>
      <c r="V116" s="484"/>
      <c r="W116" s="485"/>
      <c r="X116" s="737" t="s">
        <v>13</v>
      </c>
      <c r="Y116" s="482"/>
      <c r="Z116" s="482" t="s">
        <v>100</v>
      </c>
      <c r="AA116" s="482"/>
      <c r="AB116" s="482" t="s">
        <v>101</v>
      </c>
      <c r="AC116" s="482"/>
      <c r="AD116" s="482" t="s">
        <v>74</v>
      </c>
      <c r="AE116" s="483"/>
      <c r="AF116" s="528" t="s">
        <v>151</v>
      </c>
      <c r="AG116" s="529"/>
      <c r="AH116" s="530"/>
      <c r="AI116" s="528" t="s">
        <v>179</v>
      </c>
      <c r="AJ116" s="529"/>
      <c r="AK116" s="530"/>
      <c r="AL116" s="528" t="s">
        <v>177</v>
      </c>
      <c r="AM116" s="529"/>
      <c r="AN116" s="657"/>
      <c r="AO116" s="531" t="s">
        <v>178</v>
      </c>
      <c r="AP116" s="529"/>
      <c r="AQ116" s="530"/>
      <c r="AR116" s="528" t="s">
        <v>152</v>
      </c>
      <c r="AS116" s="529"/>
      <c r="AT116" s="530"/>
      <c r="AU116" s="528" t="s">
        <v>153</v>
      </c>
      <c r="AV116" s="529"/>
      <c r="AW116" s="657"/>
      <c r="AX116" s="531" t="s">
        <v>189</v>
      </c>
      <c r="AY116" s="529"/>
      <c r="AZ116" s="530"/>
      <c r="BA116" s="674" t="s">
        <v>154</v>
      </c>
      <c r="BB116" s="675"/>
      <c r="BC116" s="676"/>
      <c r="BD116" s="645"/>
      <c r="BE116" s="646"/>
      <c r="BF116" s="651"/>
      <c r="BG116" s="652"/>
      <c r="BH116" s="652"/>
      <c r="BI116" s="646"/>
    </row>
    <row r="117" spans="1:65" ht="185.25" customHeight="1" thickBot="1" x14ac:dyDescent="0.3">
      <c r="A117" s="505"/>
      <c r="B117" s="516"/>
      <c r="C117" s="517"/>
      <c r="D117" s="517"/>
      <c r="E117" s="517"/>
      <c r="F117" s="517"/>
      <c r="G117" s="517"/>
      <c r="H117" s="517"/>
      <c r="I117" s="517"/>
      <c r="J117" s="517"/>
      <c r="K117" s="517"/>
      <c r="L117" s="517"/>
      <c r="M117" s="517"/>
      <c r="N117" s="517"/>
      <c r="O117" s="518"/>
      <c r="P117" s="523"/>
      <c r="Q117" s="486"/>
      <c r="R117" s="486"/>
      <c r="S117" s="487"/>
      <c r="T117" s="523"/>
      <c r="U117" s="486"/>
      <c r="V117" s="486"/>
      <c r="W117" s="487"/>
      <c r="X117" s="738"/>
      <c r="Y117" s="486"/>
      <c r="Z117" s="486"/>
      <c r="AA117" s="486"/>
      <c r="AB117" s="486"/>
      <c r="AC117" s="486"/>
      <c r="AD117" s="486"/>
      <c r="AE117" s="527"/>
      <c r="AF117" s="100" t="s">
        <v>3</v>
      </c>
      <c r="AG117" s="101" t="s">
        <v>17</v>
      </c>
      <c r="AH117" s="102" t="s">
        <v>18</v>
      </c>
      <c r="AI117" s="103" t="s">
        <v>3</v>
      </c>
      <c r="AJ117" s="104" t="s">
        <v>17</v>
      </c>
      <c r="AK117" s="105" t="s">
        <v>18</v>
      </c>
      <c r="AL117" s="106" t="s">
        <v>3</v>
      </c>
      <c r="AM117" s="104" t="s">
        <v>17</v>
      </c>
      <c r="AN117" s="107" t="s">
        <v>18</v>
      </c>
      <c r="AO117" s="103" t="s">
        <v>3</v>
      </c>
      <c r="AP117" s="104" t="s">
        <v>17</v>
      </c>
      <c r="AQ117" s="105" t="s">
        <v>18</v>
      </c>
      <c r="AR117" s="100" t="s">
        <v>3</v>
      </c>
      <c r="AS117" s="101" t="s">
        <v>17</v>
      </c>
      <c r="AT117" s="102" t="s">
        <v>18</v>
      </c>
      <c r="AU117" s="103" t="s">
        <v>3</v>
      </c>
      <c r="AV117" s="104" t="s">
        <v>17</v>
      </c>
      <c r="AW117" s="105" t="s">
        <v>18</v>
      </c>
      <c r="AX117" s="100" t="s">
        <v>3</v>
      </c>
      <c r="AY117" s="101" t="s">
        <v>17</v>
      </c>
      <c r="AZ117" s="102" t="s">
        <v>18</v>
      </c>
      <c r="BA117" s="106" t="s">
        <v>3</v>
      </c>
      <c r="BB117" s="104" t="s">
        <v>17</v>
      </c>
      <c r="BC117" s="105" t="s">
        <v>18</v>
      </c>
      <c r="BD117" s="647"/>
      <c r="BE117" s="648"/>
      <c r="BF117" s="653"/>
      <c r="BG117" s="654"/>
      <c r="BH117" s="654"/>
      <c r="BI117" s="648"/>
    </row>
    <row r="118" spans="1:65" s="192" customFormat="1" ht="66" customHeight="1" x14ac:dyDescent="0.4">
      <c r="A118" s="115" t="s">
        <v>222</v>
      </c>
      <c r="B118" s="562" t="s">
        <v>211</v>
      </c>
      <c r="C118" s="563"/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4"/>
      <c r="P118" s="351">
        <v>7</v>
      </c>
      <c r="Q118" s="352"/>
      <c r="R118" s="352"/>
      <c r="S118" s="353"/>
      <c r="T118" s="546">
        <f t="shared" ref="T118:T122" si="14">SUM(AF118,AI118,AL118,AO118,AR118,AU118,AX118)</f>
        <v>210</v>
      </c>
      <c r="U118" s="352"/>
      <c r="V118" s="352">
        <f t="shared" ref="V118:V122" si="15">SUM(AG118,AJ118,AM118,AP118,AS118,AV118,AT118,AY118)</f>
        <v>96</v>
      </c>
      <c r="W118" s="543"/>
      <c r="X118" s="351">
        <v>56</v>
      </c>
      <c r="Y118" s="352"/>
      <c r="Z118" s="352">
        <v>24</v>
      </c>
      <c r="AA118" s="352"/>
      <c r="AB118" s="352">
        <v>16</v>
      </c>
      <c r="AC118" s="352"/>
      <c r="AD118" s="352"/>
      <c r="AE118" s="353"/>
      <c r="AF118" s="263"/>
      <c r="AG118" s="247"/>
      <c r="AH118" s="264"/>
      <c r="AI118" s="265"/>
      <c r="AJ118" s="247"/>
      <c r="AK118" s="264"/>
      <c r="AL118" s="265"/>
      <c r="AM118" s="247"/>
      <c r="AN118" s="248"/>
      <c r="AO118" s="263"/>
      <c r="AP118" s="247"/>
      <c r="AQ118" s="264"/>
      <c r="AR118" s="265"/>
      <c r="AS118" s="247"/>
      <c r="AT118" s="264"/>
      <c r="AU118" s="265"/>
      <c r="AV118" s="247"/>
      <c r="AW118" s="248"/>
      <c r="AX118" s="263">
        <v>210</v>
      </c>
      <c r="AY118" s="247">
        <v>96</v>
      </c>
      <c r="AZ118" s="264">
        <v>6</v>
      </c>
      <c r="BA118" s="265"/>
      <c r="BB118" s="247"/>
      <c r="BC118" s="248"/>
      <c r="BD118" s="351">
        <f>SUM(AH118,AK118,AN118,AQ118,AT118,AW118,AZ118)</f>
        <v>6</v>
      </c>
      <c r="BE118" s="353"/>
      <c r="BF118" s="549" t="s">
        <v>304</v>
      </c>
      <c r="BG118" s="349"/>
      <c r="BH118" s="349"/>
      <c r="BI118" s="350"/>
    </row>
    <row r="119" spans="1:65" s="192" customFormat="1" ht="69.75" customHeight="1" x14ac:dyDescent="0.4">
      <c r="A119" s="323" t="s">
        <v>406</v>
      </c>
      <c r="B119" s="389" t="s">
        <v>214</v>
      </c>
      <c r="C119" s="390"/>
      <c r="D119" s="390"/>
      <c r="E119" s="390"/>
      <c r="F119" s="390"/>
      <c r="G119" s="390"/>
      <c r="H119" s="390"/>
      <c r="I119" s="390"/>
      <c r="J119" s="390"/>
      <c r="K119" s="390"/>
      <c r="L119" s="390"/>
      <c r="M119" s="390"/>
      <c r="N119" s="390"/>
      <c r="O119" s="391"/>
      <c r="P119" s="347">
        <v>7</v>
      </c>
      <c r="Q119" s="337"/>
      <c r="R119" s="337"/>
      <c r="S119" s="338"/>
      <c r="T119" s="339">
        <f t="shared" si="14"/>
        <v>210</v>
      </c>
      <c r="U119" s="337"/>
      <c r="V119" s="337">
        <f t="shared" si="15"/>
        <v>96</v>
      </c>
      <c r="W119" s="363"/>
      <c r="X119" s="347">
        <v>48</v>
      </c>
      <c r="Y119" s="337"/>
      <c r="Z119" s="337">
        <v>32</v>
      </c>
      <c r="AA119" s="337"/>
      <c r="AB119" s="337">
        <v>16</v>
      </c>
      <c r="AC119" s="337"/>
      <c r="AD119" s="337"/>
      <c r="AE119" s="338"/>
      <c r="AF119" s="257"/>
      <c r="AG119" s="236"/>
      <c r="AH119" s="238"/>
      <c r="AI119" s="235"/>
      <c r="AJ119" s="236"/>
      <c r="AK119" s="238"/>
      <c r="AL119" s="235"/>
      <c r="AM119" s="236"/>
      <c r="AN119" s="237"/>
      <c r="AO119" s="257"/>
      <c r="AP119" s="236"/>
      <c r="AQ119" s="238"/>
      <c r="AR119" s="235"/>
      <c r="AS119" s="236"/>
      <c r="AT119" s="238"/>
      <c r="AU119" s="235"/>
      <c r="AV119" s="236"/>
      <c r="AW119" s="237"/>
      <c r="AX119" s="257">
        <v>210</v>
      </c>
      <c r="AY119" s="236">
        <v>96</v>
      </c>
      <c r="AZ119" s="238">
        <v>6</v>
      </c>
      <c r="BA119" s="235"/>
      <c r="BB119" s="236"/>
      <c r="BC119" s="237"/>
      <c r="BD119" s="347">
        <f t="shared" si="10"/>
        <v>6</v>
      </c>
      <c r="BE119" s="338"/>
      <c r="BF119" s="557" t="s">
        <v>306</v>
      </c>
      <c r="BG119" s="332"/>
      <c r="BH119" s="332"/>
      <c r="BI119" s="333"/>
    </row>
    <row r="120" spans="1:65" s="7" customFormat="1" ht="47.25" customHeight="1" x14ac:dyDescent="0.4">
      <c r="A120" s="406" t="s">
        <v>407</v>
      </c>
      <c r="B120" s="389" t="s">
        <v>216</v>
      </c>
      <c r="C120" s="390"/>
      <c r="D120" s="390"/>
      <c r="E120" s="390"/>
      <c r="F120" s="390"/>
      <c r="G120" s="390"/>
      <c r="H120" s="390"/>
      <c r="I120" s="390"/>
      <c r="J120" s="390"/>
      <c r="K120" s="390"/>
      <c r="L120" s="390"/>
      <c r="M120" s="390"/>
      <c r="N120" s="390"/>
      <c r="O120" s="391"/>
      <c r="P120" s="347"/>
      <c r="Q120" s="337"/>
      <c r="R120" s="337">
        <v>7</v>
      </c>
      <c r="S120" s="338"/>
      <c r="T120" s="339">
        <f t="shared" si="14"/>
        <v>174</v>
      </c>
      <c r="U120" s="337"/>
      <c r="V120" s="337">
        <f t="shared" si="15"/>
        <v>74</v>
      </c>
      <c r="W120" s="363"/>
      <c r="X120" s="347">
        <v>32</v>
      </c>
      <c r="Y120" s="337"/>
      <c r="Z120" s="337">
        <v>24</v>
      </c>
      <c r="AA120" s="337"/>
      <c r="AB120" s="337">
        <v>18</v>
      </c>
      <c r="AC120" s="337"/>
      <c r="AD120" s="337"/>
      <c r="AE120" s="338"/>
      <c r="AF120" s="257"/>
      <c r="AG120" s="236"/>
      <c r="AH120" s="238"/>
      <c r="AI120" s="235"/>
      <c r="AJ120" s="236"/>
      <c r="AK120" s="238"/>
      <c r="AL120" s="235"/>
      <c r="AM120" s="236"/>
      <c r="AN120" s="237"/>
      <c r="AO120" s="257"/>
      <c r="AP120" s="236"/>
      <c r="AQ120" s="238"/>
      <c r="AR120" s="235"/>
      <c r="AS120" s="236"/>
      <c r="AT120" s="238"/>
      <c r="AU120" s="235"/>
      <c r="AV120" s="236"/>
      <c r="AW120" s="237"/>
      <c r="AX120" s="257">
        <v>174</v>
      </c>
      <c r="AY120" s="236">
        <v>74</v>
      </c>
      <c r="AZ120" s="238">
        <v>5</v>
      </c>
      <c r="BA120" s="235"/>
      <c r="BB120" s="236"/>
      <c r="BC120" s="237"/>
      <c r="BD120" s="347">
        <f t="shared" si="10"/>
        <v>5</v>
      </c>
      <c r="BE120" s="338"/>
      <c r="BF120" s="557" t="s">
        <v>307</v>
      </c>
      <c r="BG120" s="332"/>
      <c r="BH120" s="332"/>
      <c r="BI120" s="333"/>
      <c r="BK120" s="66"/>
      <c r="BL120" s="66"/>
      <c r="BM120" s="66"/>
    </row>
    <row r="121" spans="1:65" s="7" customFormat="1" ht="66.75" customHeight="1" x14ac:dyDescent="0.4">
      <c r="A121" s="406"/>
      <c r="B121" s="389" t="s">
        <v>314</v>
      </c>
      <c r="C121" s="390"/>
      <c r="D121" s="390"/>
      <c r="E121" s="390"/>
      <c r="F121" s="390"/>
      <c r="G121" s="390"/>
      <c r="H121" s="390"/>
      <c r="I121" s="390"/>
      <c r="J121" s="390"/>
      <c r="K121" s="390"/>
      <c r="L121" s="390"/>
      <c r="M121" s="390"/>
      <c r="N121" s="390"/>
      <c r="O121" s="391"/>
      <c r="P121" s="347"/>
      <c r="Q121" s="337"/>
      <c r="R121" s="337"/>
      <c r="S121" s="338"/>
      <c r="T121" s="339">
        <f t="shared" si="14"/>
        <v>30</v>
      </c>
      <c r="U121" s="337"/>
      <c r="V121" s="337">
        <f t="shared" si="15"/>
        <v>0</v>
      </c>
      <c r="W121" s="363"/>
      <c r="X121" s="347"/>
      <c r="Y121" s="337"/>
      <c r="Z121" s="337"/>
      <c r="AA121" s="337"/>
      <c r="AB121" s="337"/>
      <c r="AC121" s="337"/>
      <c r="AD121" s="337"/>
      <c r="AE121" s="338"/>
      <c r="AF121" s="257"/>
      <c r="AG121" s="236"/>
      <c r="AH121" s="238"/>
      <c r="AI121" s="235"/>
      <c r="AJ121" s="236"/>
      <c r="AK121" s="238"/>
      <c r="AL121" s="235"/>
      <c r="AM121" s="236"/>
      <c r="AN121" s="237"/>
      <c r="AO121" s="257"/>
      <c r="AP121" s="236"/>
      <c r="AQ121" s="238"/>
      <c r="AR121" s="235"/>
      <c r="AS121" s="236"/>
      <c r="AT121" s="238"/>
      <c r="AU121" s="235"/>
      <c r="AV121" s="236"/>
      <c r="AW121" s="237"/>
      <c r="AX121" s="257">
        <v>30</v>
      </c>
      <c r="AY121" s="236"/>
      <c r="AZ121" s="238">
        <v>1</v>
      </c>
      <c r="BA121" s="235"/>
      <c r="BB121" s="236"/>
      <c r="BC121" s="237"/>
      <c r="BD121" s="347">
        <f t="shared" si="10"/>
        <v>1</v>
      </c>
      <c r="BE121" s="338"/>
      <c r="BF121" s="557" t="s">
        <v>392</v>
      </c>
      <c r="BG121" s="332"/>
      <c r="BH121" s="332"/>
      <c r="BI121" s="333"/>
      <c r="BK121" s="86"/>
      <c r="BL121" s="86"/>
      <c r="BM121" s="86"/>
    </row>
    <row r="122" spans="1:65" s="7" customFormat="1" ht="93" customHeight="1" x14ac:dyDescent="0.4">
      <c r="A122" s="323" t="s">
        <v>408</v>
      </c>
      <c r="B122" s="389" t="s">
        <v>273</v>
      </c>
      <c r="C122" s="390"/>
      <c r="D122" s="390"/>
      <c r="E122" s="390"/>
      <c r="F122" s="390"/>
      <c r="G122" s="390"/>
      <c r="H122" s="390"/>
      <c r="I122" s="390"/>
      <c r="J122" s="390"/>
      <c r="K122" s="390"/>
      <c r="L122" s="390"/>
      <c r="M122" s="390"/>
      <c r="N122" s="390"/>
      <c r="O122" s="391"/>
      <c r="P122" s="347">
        <v>7</v>
      </c>
      <c r="Q122" s="337"/>
      <c r="R122" s="337"/>
      <c r="S122" s="338"/>
      <c r="T122" s="339">
        <f t="shared" si="14"/>
        <v>102</v>
      </c>
      <c r="U122" s="337"/>
      <c r="V122" s="337">
        <f t="shared" si="15"/>
        <v>44</v>
      </c>
      <c r="W122" s="363"/>
      <c r="X122" s="347">
        <v>24</v>
      </c>
      <c r="Y122" s="337"/>
      <c r="Z122" s="337">
        <v>16</v>
      </c>
      <c r="AA122" s="337"/>
      <c r="AB122" s="337">
        <v>4</v>
      </c>
      <c r="AC122" s="337"/>
      <c r="AD122" s="337"/>
      <c r="AE122" s="338"/>
      <c r="AF122" s="257"/>
      <c r="AG122" s="236"/>
      <c r="AH122" s="238"/>
      <c r="AI122" s="235"/>
      <c r="AJ122" s="236"/>
      <c r="AK122" s="238"/>
      <c r="AL122" s="235"/>
      <c r="AM122" s="236"/>
      <c r="AN122" s="237"/>
      <c r="AO122" s="257"/>
      <c r="AP122" s="236"/>
      <c r="AQ122" s="238"/>
      <c r="AR122" s="235"/>
      <c r="AS122" s="236"/>
      <c r="AT122" s="238"/>
      <c r="AU122" s="235"/>
      <c r="AV122" s="236"/>
      <c r="AW122" s="237"/>
      <c r="AX122" s="257">
        <v>102</v>
      </c>
      <c r="AY122" s="236">
        <v>44</v>
      </c>
      <c r="AZ122" s="238">
        <v>3</v>
      </c>
      <c r="BA122" s="235"/>
      <c r="BB122" s="236"/>
      <c r="BC122" s="237"/>
      <c r="BD122" s="347">
        <f>SUM(AH122,AK122,AN122,AQ122,AT122,AW122,AZ122)</f>
        <v>3</v>
      </c>
      <c r="BE122" s="338"/>
      <c r="BF122" s="557" t="s">
        <v>352</v>
      </c>
      <c r="BG122" s="332"/>
      <c r="BH122" s="332"/>
      <c r="BI122" s="333"/>
      <c r="BK122" s="86"/>
      <c r="BL122" s="86"/>
      <c r="BM122" s="86"/>
    </row>
    <row r="123" spans="1:65" s="70" customFormat="1" ht="72" customHeight="1" x14ac:dyDescent="0.4">
      <c r="A123" s="225" t="s">
        <v>234</v>
      </c>
      <c r="B123" s="343" t="s">
        <v>356</v>
      </c>
      <c r="C123" s="344"/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5"/>
      <c r="P123" s="347"/>
      <c r="Q123" s="337"/>
      <c r="R123" s="337"/>
      <c r="S123" s="338"/>
      <c r="T123" s="339"/>
      <c r="U123" s="337"/>
      <c r="V123" s="337"/>
      <c r="W123" s="363"/>
      <c r="X123" s="347"/>
      <c r="Y123" s="337"/>
      <c r="Z123" s="337"/>
      <c r="AA123" s="337"/>
      <c r="AB123" s="337"/>
      <c r="AC123" s="337"/>
      <c r="AD123" s="337"/>
      <c r="AE123" s="338"/>
      <c r="AF123" s="257"/>
      <c r="AG123" s="236"/>
      <c r="AH123" s="238"/>
      <c r="AI123" s="235"/>
      <c r="AJ123" s="236"/>
      <c r="AK123" s="238"/>
      <c r="AL123" s="235"/>
      <c r="AM123" s="236"/>
      <c r="AN123" s="237"/>
      <c r="AO123" s="257"/>
      <c r="AP123" s="236"/>
      <c r="AQ123" s="238"/>
      <c r="AR123" s="235"/>
      <c r="AS123" s="236"/>
      <c r="AT123" s="238"/>
      <c r="AU123" s="235"/>
      <c r="AV123" s="236"/>
      <c r="AW123" s="237"/>
      <c r="AX123" s="257"/>
      <c r="AY123" s="236"/>
      <c r="AZ123" s="238"/>
      <c r="BA123" s="235"/>
      <c r="BB123" s="236"/>
      <c r="BC123" s="237"/>
      <c r="BD123" s="347">
        <f>SUM(AH123,AK123,AN123,AQ123,AT123,AW123,AZ123)</f>
        <v>0</v>
      </c>
      <c r="BE123" s="338"/>
      <c r="BF123" s="557"/>
      <c r="BG123" s="332"/>
      <c r="BH123" s="332"/>
      <c r="BI123" s="333"/>
      <c r="BK123" s="87"/>
      <c r="BL123" s="87"/>
      <c r="BM123" s="87"/>
    </row>
    <row r="124" spans="1:65" s="7" customFormat="1" ht="79.5" customHeight="1" x14ac:dyDescent="0.4">
      <c r="A124" s="323" t="s">
        <v>235</v>
      </c>
      <c r="B124" s="389" t="s">
        <v>274</v>
      </c>
      <c r="C124" s="390"/>
      <c r="D124" s="390"/>
      <c r="E124" s="390"/>
      <c r="F124" s="390"/>
      <c r="G124" s="390"/>
      <c r="H124" s="390"/>
      <c r="I124" s="390"/>
      <c r="J124" s="390"/>
      <c r="K124" s="390"/>
      <c r="L124" s="390"/>
      <c r="M124" s="390"/>
      <c r="N124" s="390"/>
      <c r="O124" s="391"/>
      <c r="P124" s="347">
        <v>7</v>
      </c>
      <c r="Q124" s="337"/>
      <c r="R124" s="337"/>
      <c r="S124" s="338"/>
      <c r="T124" s="339">
        <f>SUM(AF124,AI124,AL124,AO124,AR124,AU124,AX124)</f>
        <v>204</v>
      </c>
      <c r="U124" s="337"/>
      <c r="V124" s="337">
        <f>SUM(AG124,AJ124,AM124,AP124,AS124,AV124,AT124,AY124)</f>
        <v>82</v>
      </c>
      <c r="W124" s="363"/>
      <c r="X124" s="347">
        <v>34</v>
      </c>
      <c r="Y124" s="337"/>
      <c r="Z124" s="337">
        <v>32</v>
      </c>
      <c r="AA124" s="337"/>
      <c r="AB124" s="337">
        <v>16</v>
      </c>
      <c r="AC124" s="337"/>
      <c r="AD124" s="337"/>
      <c r="AE124" s="338"/>
      <c r="AF124" s="257"/>
      <c r="AG124" s="236"/>
      <c r="AH124" s="238"/>
      <c r="AI124" s="235"/>
      <c r="AJ124" s="236"/>
      <c r="AK124" s="238"/>
      <c r="AL124" s="235"/>
      <c r="AM124" s="236"/>
      <c r="AN124" s="237"/>
      <c r="AO124" s="257"/>
      <c r="AP124" s="236"/>
      <c r="AQ124" s="238"/>
      <c r="AR124" s="235"/>
      <c r="AS124" s="236"/>
      <c r="AT124" s="238"/>
      <c r="AU124" s="235"/>
      <c r="AV124" s="236"/>
      <c r="AW124" s="237"/>
      <c r="AX124" s="257">
        <v>204</v>
      </c>
      <c r="AY124" s="236">
        <v>82</v>
      </c>
      <c r="AZ124" s="238">
        <v>6</v>
      </c>
      <c r="BA124" s="235"/>
      <c r="BB124" s="236"/>
      <c r="BC124" s="237"/>
      <c r="BD124" s="347">
        <f>SUM(AH124,AK124,AN124,AQ124,AT124,AW124,AZ124)</f>
        <v>6</v>
      </c>
      <c r="BE124" s="338"/>
      <c r="BF124" s="557" t="s">
        <v>353</v>
      </c>
      <c r="BG124" s="332"/>
      <c r="BH124" s="332"/>
      <c r="BI124" s="333"/>
      <c r="BK124" s="86"/>
      <c r="BL124" s="86"/>
      <c r="BM124" s="86"/>
    </row>
    <row r="125" spans="1:65" s="7" customFormat="1" ht="93.75" customHeight="1" thickBot="1" x14ac:dyDescent="0.45">
      <c r="A125" s="115" t="s">
        <v>236</v>
      </c>
      <c r="B125" s="562" t="s">
        <v>223</v>
      </c>
      <c r="C125" s="563"/>
      <c r="D125" s="563"/>
      <c r="E125" s="563"/>
      <c r="F125" s="563"/>
      <c r="G125" s="563"/>
      <c r="H125" s="563"/>
      <c r="I125" s="563"/>
      <c r="J125" s="563"/>
      <c r="K125" s="563"/>
      <c r="L125" s="563"/>
      <c r="M125" s="563"/>
      <c r="N125" s="563"/>
      <c r="O125" s="564"/>
      <c r="P125" s="351"/>
      <c r="Q125" s="352"/>
      <c r="R125" s="352">
        <v>7</v>
      </c>
      <c r="S125" s="353"/>
      <c r="T125" s="546">
        <f>SUM(AF125,AI125,AL125,AO125,AR125,AU125,AX125)</f>
        <v>204</v>
      </c>
      <c r="U125" s="352"/>
      <c r="V125" s="352">
        <f>SUM(AG125,AJ125,AM125,AP125,AS125,AV125,AT125,AY125)</f>
        <v>82</v>
      </c>
      <c r="W125" s="543"/>
      <c r="X125" s="351">
        <v>34</v>
      </c>
      <c r="Y125" s="352"/>
      <c r="Z125" s="352">
        <v>32</v>
      </c>
      <c r="AA125" s="352"/>
      <c r="AB125" s="352">
        <v>16</v>
      </c>
      <c r="AC125" s="352"/>
      <c r="AD125" s="337"/>
      <c r="AE125" s="338"/>
      <c r="AF125" s="263"/>
      <c r="AG125" s="247"/>
      <c r="AH125" s="264"/>
      <c r="AI125" s="265"/>
      <c r="AJ125" s="247"/>
      <c r="AK125" s="264"/>
      <c r="AL125" s="265"/>
      <c r="AM125" s="247"/>
      <c r="AN125" s="248"/>
      <c r="AO125" s="263"/>
      <c r="AP125" s="247"/>
      <c r="AQ125" s="264"/>
      <c r="AR125" s="265"/>
      <c r="AS125" s="247"/>
      <c r="AT125" s="264"/>
      <c r="AU125" s="265"/>
      <c r="AV125" s="247"/>
      <c r="AW125" s="248"/>
      <c r="AX125" s="263">
        <v>204</v>
      </c>
      <c r="AY125" s="247">
        <v>82</v>
      </c>
      <c r="AZ125" s="264">
        <v>6</v>
      </c>
      <c r="BA125" s="265"/>
      <c r="BB125" s="247"/>
      <c r="BC125" s="248"/>
      <c r="BD125" s="351">
        <f>SUM(AH125,AK125,AN125,AQ125,AT125,AW125,AZ125)</f>
        <v>6</v>
      </c>
      <c r="BE125" s="353"/>
      <c r="BF125" s="348" t="s">
        <v>357</v>
      </c>
      <c r="BG125" s="349"/>
      <c r="BH125" s="349"/>
      <c r="BI125" s="350"/>
      <c r="BK125" s="86"/>
      <c r="BL125" s="86"/>
      <c r="BM125" s="86"/>
    </row>
    <row r="126" spans="1:65" s="7" customFormat="1" ht="51" customHeight="1" thickBot="1" x14ac:dyDescent="0.45">
      <c r="A126" s="143" t="s">
        <v>35</v>
      </c>
      <c r="B126" s="500" t="s">
        <v>107</v>
      </c>
      <c r="C126" s="501"/>
      <c r="D126" s="501"/>
      <c r="E126" s="501"/>
      <c r="F126" s="501"/>
      <c r="G126" s="501"/>
      <c r="H126" s="501"/>
      <c r="I126" s="501"/>
      <c r="J126" s="501"/>
      <c r="K126" s="501"/>
      <c r="L126" s="501"/>
      <c r="M126" s="501"/>
      <c r="N126" s="501"/>
      <c r="O126" s="502"/>
      <c r="P126" s="509"/>
      <c r="Q126" s="449"/>
      <c r="R126" s="623"/>
      <c r="S126" s="624"/>
      <c r="T126" s="547" t="s">
        <v>380</v>
      </c>
      <c r="U126" s="548"/>
      <c r="V126" s="548" t="s">
        <v>381</v>
      </c>
      <c r="W126" s="615"/>
      <c r="X126" s="547" t="s">
        <v>382</v>
      </c>
      <c r="Y126" s="548"/>
      <c r="Z126" s="544"/>
      <c r="AA126" s="544"/>
      <c r="AB126" s="544" t="s">
        <v>158</v>
      </c>
      <c r="AC126" s="544"/>
      <c r="AD126" s="544"/>
      <c r="AE126" s="545"/>
      <c r="AF126" s="296" t="s">
        <v>383</v>
      </c>
      <c r="AG126" s="283" t="s">
        <v>382</v>
      </c>
      <c r="AH126" s="203" t="s">
        <v>299</v>
      </c>
      <c r="AI126" s="296"/>
      <c r="AJ126" s="283"/>
      <c r="AK126" s="203"/>
      <c r="AL126" s="309"/>
      <c r="AM126" s="297"/>
      <c r="AN126" s="203"/>
      <c r="AO126" s="204"/>
      <c r="AP126" s="297"/>
      <c r="AQ126" s="203"/>
      <c r="AR126" s="204" t="s">
        <v>186</v>
      </c>
      <c r="AS126" s="297" t="s">
        <v>186</v>
      </c>
      <c r="AT126" s="203"/>
      <c r="AU126" s="204" t="s">
        <v>186</v>
      </c>
      <c r="AV126" s="297" t="s">
        <v>186</v>
      </c>
      <c r="AW126" s="203"/>
      <c r="AX126" s="205"/>
      <c r="AY126" s="206"/>
      <c r="AZ126" s="207"/>
      <c r="BA126" s="208"/>
      <c r="BB126" s="206"/>
      <c r="BC126" s="209"/>
      <c r="BD126" s="716" t="s">
        <v>299</v>
      </c>
      <c r="BE126" s="717"/>
      <c r="BF126" s="554"/>
      <c r="BG126" s="555"/>
      <c r="BH126" s="555"/>
      <c r="BI126" s="556"/>
      <c r="BK126" s="66"/>
      <c r="BL126" s="66"/>
      <c r="BM126" s="66"/>
    </row>
    <row r="127" spans="1:65" s="7" customFormat="1" ht="43.5" customHeight="1" x14ac:dyDescent="0.4">
      <c r="A127" s="142" t="s">
        <v>69</v>
      </c>
      <c r="B127" s="558" t="s">
        <v>156</v>
      </c>
      <c r="C127" s="559"/>
      <c r="D127" s="559"/>
      <c r="E127" s="559"/>
      <c r="F127" s="559"/>
      <c r="G127" s="559"/>
      <c r="H127" s="559"/>
      <c r="I127" s="559"/>
      <c r="J127" s="559"/>
      <c r="K127" s="559"/>
      <c r="L127" s="559"/>
      <c r="M127" s="559"/>
      <c r="N127" s="559"/>
      <c r="O127" s="560"/>
      <c r="P127" s="581"/>
      <c r="Q127" s="582"/>
      <c r="R127" s="567"/>
      <c r="S127" s="568"/>
      <c r="T127" s="742" t="s">
        <v>158</v>
      </c>
      <c r="U127" s="572"/>
      <c r="V127" s="567" t="s">
        <v>158</v>
      </c>
      <c r="W127" s="568"/>
      <c r="X127" s="572"/>
      <c r="Y127" s="573"/>
      <c r="Z127" s="567"/>
      <c r="AA127" s="573"/>
      <c r="AB127" s="567" t="s">
        <v>158</v>
      </c>
      <c r="AC127" s="572"/>
      <c r="AD127" s="567"/>
      <c r="AE127" s="568"/>
      <c r="AF127" s="282"/>
      <c r="AG127" s="210"/>
      <c r="AH127" s="311"/>
      <c r="AI127" s="282"/>
      <c r="AJ127" s="210"/>
      <c r="AK127" s="311"/>
      <c r="AL127" s="282"/>
      <c r="AM127" s="210"/>
      <c r="AN127" s="311"/>
      <c r="AO127" s="282"/>
      <c r="AP127" s="210"/>
      <c r="AQ127" s="311"/>
      <c r="AR127" s="282" t="s">
        <v>186</v>
      </c>
      <c r="AS127" s="210" t="s">
        <v>186</v>
      </c>
      <c r="AT127" s="311"/>
      <c r="AU127" s="282" t="s">
        <v>186</v>
      </c>
      <c r="AV127" s="210" t="s">
        <v>186</v>
      </c>
      <c r="AW127" s="311"/>
      <c r="AX127" s="211"/>
      <c r="AY127" s="212"/>
      <c r="AZ127" s="213"/>
      <c r="BA127" s="214"/>
      <c r="BB127" s="212"/>
      <c r="BC127" s="215"/>
      <c r="BD127" s="551"/>
      <c r="BE127" s="552"/>
      <c r="BF127" s="709"/>
      <c r="BG127" s="710"/>
      <c r="BH127" s="710"/>
      <c r="BI127" s="711"/>
      <c r="BK127" s="86"/>
      <c r="BL127" s="86"/>
      <c r="BM127" s="86"/>
    </row>
    <row r="128" spans="1:65" s="7" customFormat="1" ht="49.5" customHeight="1" thickBot="1" x14ac:dyDescent="0.45">
      <c r="A128" s="116" t="s">
        <v>297</v>
      </c>
      <c r="B128" s="489" t="s">
        <v>298</v>
      </c>
      <c r="C128" s="430"/>
      <c r="D128" s="430"/>
      <c r="E128" s="430"/>
      <c r="F128" s="430"/>
      <c r="G128" s="430"/>
      <c r="H128" s="430"/>
      <c r="I128" s="430"/>
      <c r="J128" s="430"/>
      <c r="K128" s="430"/>
      <c r="L128" s="430"/>
      <c r="M128" s="430"/>
      <c r="N128" s="430"/>
      <c r="O128" s="490"/>
      <c r="P128" s="382"/>
      <c r="Q128" s="383"/>
      <c r="R128" s="561" t="s">
        <v>299</v>
      </c>
      <c r="S128" s="467"/>
      <c r="T128" s="590" t="s">
        <v>383</v>
      </c>
      <c r="U128" s="578"/>
      <c r="V128" s="578" t="s">
        <v>382</v>
      </c>
      <c r="W128" s="589"/>
      <c r="X128" s="590" t="s">
        <v>382</v>
      </c>
      <c r="Y128" s="589"/>
      <c r="Z128" s="578"/>
      <c r="AA128" s="578"/>
      <c r="AB128" s="622"/>
      <c r="AC128" s="578"/>
      <c r="AD128" s="578"/>
      <c r="AE128" s="579"/>
      <c r="AF128" s="310" t="s">
        <v>383</v>
      </c>
      <c r="AG128" s="308" t="s">
        <v>382</v>
      </c>
      <c r="AH128" s="311" t="s">
        <v>299</v>
      </c>
      <c r="AI128" s="310"/>
      <c r="AJ128" s="308"/>
      <c r="AK128" s="311"/>
      <c r="AL128" s="286"/>
      <c r="AM128" s="252"/>
      <c r="AN128" s="287"/>
      <c r="AO128" s="286"/>
      <c r="AP128" s="252"/>
      <c r="AQ128" s="287"/>
      <c r="AR128" s="286"/>
      <c r="AS128" s="252"/>
      <c r="AT128" s="287"/>
      <c r="AU128" s="286"/>
      <c r="AV128" s="253"/>
      <c r="AW128" s="287"/>
      <c r="AX128" s="216"/>
      <c r="AY128" s="217"/>
      <c r="AZ128" s="218"/>
      <c r="BA128" s="219"/>
      <c r="BB128" s="217"/>
      <c r="BC128" s="220"/>
      <c r="BD128" s="466" t="s">
        <v>299</v>
      </c>
      <c r="BE128" s="467"/>
      <c r="BF128" s="468" t="s">
        <v>138</v>
      </c>
      <c r="BG128" s="469"/>
      <c r="BH128" s="469"/>
      <c r="BI128" s="470"/>
      <c r="BK128" s="86"/>
      <c r="BL128" s="86"/>
      <c r="BM128" s="86"/>
    </row>
    <row r="129" spans="1:65" s="7" customFormat="1" ht="36" customHeight="1" thickBot="1" x14ac:dyDescent="0.45">
      <c r="A129" s="140" t="s">
        <v>106</v>
      </c>
      <c r="B129" s="500" t="s">
        <v>108</v>
      </c>
      <c r="C129" s="501"/>
      <c r="D129" s="501"/>
      <c r="E129" s="501"/>
      <c r="F129" s="501"/>
      <c r="G129" s="501"/>
      <c r="H129" s="501"/>
      <c r="I129" s="501"/>
      <c r="J129" s="501"/>
      <c r="K129" s="501"/>
      <c r="L129" s="501"/>
      <c r="M129" s="501"/>
      <c r="N129" s="501"/>
      <c r="O129" s="502"/>
      <c r="P129" s="509"/>
      <c r="Q129" s="449"/>
      <c r="R129" s="449"/>
      <c r="S129" s="499"/>
      <c r="T129" s="448" t="s">
        <v>187</v>
      </c>
      <c r="U129" s="449"/>
      <c r="V129" s="449" t="s">
        <v>187</v>
      </c>
      <c r="W129" s="450"/>
      <c r="X129" s="509"/>
      <c r="Y129" s="449"/>
      <c r="Z129" s="449"/>
      <c r="AA129" s="449"/>
      <c r="AB129" s="449" t="s">
        <v>187</v>
      </c>
      <c r="AC129" s="449"/>
      <c r="AD129" s="449"/>
      <c r="AE129" s="499"/>
      <c r="AF129" s="239" t="s">
        <v>157</v>
      </c>
      <c r="AG129" s="240" t="s">
        <v>157</v>
      </c>
      <c r="AH129" s="241"/>
      <c r="AI129" s="261" t="s">
        <v>158</v>
      </c>
      <c r="AJ129" s="240" t="s">
        <v>158</v>
      </c>
      <c r="AK129" s="241"/>
      <c r="AL129" s="261" t="s">
        <v>157</v>
      </c>
      <c r="AM129" s="240" t="s">
        <v>157</v>
      </c>
      <c r="AN129" s="262"/>
      <c r="AO129" s="239" t="s">
        <v>157</v>
      </c>
      <c r="AP129" s="240" t="s">
        <v>157</v>
      </c>
      <c r="AQ129" s="241"/>
      <c r="AR129" s="261" t="s">
        <v>186</v>
      </c>
      <c r="AS129" s="240" t="s">
        <v>186</v>
      </c>
      <c r="AT129" s="241"/>
      <c r="AU129" s="261" t="s">
        <v>186</v>
      </c>
      <c r="AV129" s="240" t="s">
        <v>186</v>
      </c>
      <c r="AW129" s="262"/>
      <c r="AX129" s="239"/>
      <c r="AY129" s="240"/>
      <c r="AZ129" s="241"/>
      <c r="BA129" s="261"/>
      <c r="BB129" s="240"/>
      <c r="BC129" s="262"/>
      <c r="BD129" s="509"/>
      <c r="BE129" s="499"/>
      <c r="BF129" s="445"/>
      <c r="BG129" s="446"/>
      <c r="BH129" s="446"/>
      <c r="BI129" s="447"/>
      <c r="BK129" s="86"/>
      <c r="BL129" s="86"/>
      <c r="BM129" s="86"/>
    </row>
    <row r="130" spans="1:65" s="7" customFormat="1" ht="41.25" customHeight="1" thickBot="1" x14ac:dyDescent="0.45">
      <c r="A130" s="144" t="s">
        <v>73</v>
      </c>
      <c r="B130" s="583" t="s">
        <v>156</v>
      </c>
      <c r="C130" s="584"/>
      <c r="D130" s="584"/>
      <c r="E130" s="584"/>
      <c r="F130" s="584"/>
      <c r="G130" s="584"/>
      <c r="H130" s="584"/>
      <c r="I130" s="584"/>
      <c r="J130" s="584"/>
      <c r="K130" s="584"/>
      <c r="L130" s="584"/>
      <c r="M130" s="584"/>
      <c r="N130" s="584"/>
      <c r="O130" s="585"/>
      <c r="P130" s="565"/>
      <c r="Q130" s="586"/>
      <c r="R130" s="587" t="s">
        <v>301</v>
      </c>
      <c r="S130" s="588"/>
      <c r="T130" s="700" t="s">
        <v>187</v>
      </c>
      <c r="U130" s="388"/>
      <c r="V130" s="388" t="s">
        <v>187</v>
      </c>
      <c r="W130" s="702"/>
      <c r="X130" s="715"/>
      <c r="Y130" s="388"/>
      <c r="Z130" s="388"/>
      <c r="AA130" s="388"/>
      <c r="AB130" s="388" t="s">
        <v>187</v>
      </c>
      <c r="AC130" s="388"/>
      <c r="AD130" s="388"/>
      <c r="AE130" s="550"/>
      <c r="AF130" s="292" t="s">
        <v>157</v>
      </c>
      <c r="AG130" s="294" t="s">
        <v>157</v>
      </c>
      <c r="AH130" s="293"/>
      <c r="AI130" s="295" t="s">
        <v>158</v>
      </c>
      <c r="AJ130" s="294" t="s">
        <v>158</v>
      </c>
      <c r="AK130" s="293"/>
      <c r="AL130" s="295" t="s">
        <v>157</v>
      </c>
      <c r="AM130" s="294" t="s">
        <v>157</v>
      </c>
      <c r="AN130" s="312"/>
      <c r="AO130" s="292" t="s">
        <v>157</v>
      </c>
      <c r="AP130" s="294" t="s">
        <v>157</v>
      </c>
      <c r="AQ130" s="293"/>
      <c r="AR130" s="295" t="s">
        <v>186</v>
      </c>
      <c r="AS130" s="294" t="s">
        <v>186</v>
      </c>
      <c r="AT130" s="293"/>
      <c r="AU130" s="295" t="s">
        <v>186</v>
      </c>
      <c r="AV130" s="294" t="s">
        <v>186</v>
      </c>
      <c r="AW130" s="312"/>
      <c r="AX130" s="292"/>
      <c r="AY130" s="294"/>
      <c r="AZ130" s="293"/>
      <c r="BA130" s="295"/>
      <c r="BB130" s="294"/>
      <c r="BC130" s="312"/>
      <c r="BD130" s="565"/>
      <c r="BE130" s="566"/>
      <c r="BF130" s="528" t="s">
        <v>295</v>
      </c>
      <c r="BG130" s="687"/>
      <c r="BH130" s="687"/>
      <c r="BI130" s="688"/>
      <c r="BK130" s="86"/>
      <c r="BL130" s="86"/>
      <c r="BM130" s="86"/>
    </row>
    <row r="131" spans="1:65" s="7" customFormat="1" ht="30" customHeight="1" x14ac:dyDescent="0.4">
      <c r="A131" s="407" t="s">
        <v>144</v>
      </c>
      <c r="B131" s="408"/>
      <c r="C131" s="408"/>
      <c r="D131" s="408"/>
      <c r="E131" s="408"/>
      <c r="F131" s="408"/>
      <c r="G131" s="408"/>
      <c r="H131" s="408"/>
      <c r="I131" s="408"/>
      <c r="J131" s="408"/>
      <c r="K131" s="408"/>
      <c r="L131" s="408"/>
      <c r="M131" s="408"/>
      <c r="N131" s="408"/>
      <c r="O131" s="408"/>
      <c r="P131" s="408"/>
      <c r="Q131" s="408"/>
      <c r="R131" s="408"/>
      <c r="S131" s="409"/>
      <c r="T131" s="580">
        <f>SUM(T69,T32)</f>
        <v>7372</v>
      </c>
      <c r="U131" s="574"/>
      <c r="V131" s="574">
        <f>SUM(V69,V32)</f>
        <v>3400</v>
      </c>
      <c r="W131" s="478"/>
      <c r="X131" s="580">
        <f>SUM(X69,X32)</f>
        <v>1732</v>
      </c>
      <c r="Y131" s="574"/>
      <c r="Z131" s="574">
        <f>SUM(Z69,Z32)</f>
        <v>630</v>
      </c>
      <c r="AA131" s="574"/>
      <c r="AB131" s="574">
        <f>SUM(AB69,AB32)</f>
        <v>1004</v>
      </c>
      <c r="AC131" s="574"/>
      <c r="AD131" s="574">
        <f>SUM(AD69,AD32)</f>
        <v>34</v>
      </c>
      <c r="AE131" s="616"/>
      <c r="AF131" s="134">
        <f t="shared" ref="AF131:AZ131" si="16">SUM(AF69,AF32)</f>
        <v>1068</v>
      </c>
      <c r="AG131" s="135">
        <f t="shared" si="16"/>
        <v>530</v>
      </c>
      <c r="AH131" s="136">
        <f t="shared" si="16"/>
        <v>29</v>
      </c>
      <c r="AI131" s="137">
        <f t="shared" si="16"/>
        <v>1002</v>
      </c>
      <c r="AJ131" s="135">
        <f t="shared" si="16"/>
        <v>492</v>
      </c>
      <c r="AK131" s="136">
        <f t="shared" si="16"/>
        <v>28</v>
      </c>
      <c r="AL131" s="137">
        <f t="shared" si="16"/>
        <v>1090</v>
      </c>
      <c r="AM131" s="135">
        <f t="shared" si="16"/>
        <v>506</v>
      </c>
      <c r="AN131" s="138">
        <f t="shared" si="16"/>
        <v>30</v>
      </c>
      <c r="AO131" s="134">
        <f t="shared" si="16"/>
        <v>1096</v>
      </c>
      <c r="AP131" s="135">
        <f t="shared" si="16"/>
        <v>514</v>
      </c>
      <c r="AQ131" s="136">
        <f t="shared" si="16"/>
        <v>30</v>
      </c>
      <c r="AR131" s="137">
        <f t="shared" si="16"/>
        <v>976</v>
      </c>
      <c r="AS131" s="135">
        <f t="shared" si="16"/>
        <v>446</v>
      </c>
      <c r="AT131" s="136">
        <f t="shared" si="16"/>
        <v>27</v>
      </c>
      <c r="AU131" s="137">
        <f t="shared" si="16"/>
        <v>1006</v>
      </c>
      <c r="AV131" s="135">
        <f t="shared" si="16"/>
        <v>438</v>
      </c>
      <c r="AW131" s="138">
        <f t="shared" si="16"/>
        <v>27</v>
      </c>
      <c r="AX131" s="134">
        <f t="shared" si="16"/>
        <v>1134</v>
      </c>
      <c r="AY131" s="135">
        <f t="shared" si="16"/>
        <v>474</v>
      </c>
      <c r="AZ131" s="136">
        <f t="shared" si="16"/>
        <v>33</v>
      </c>
      <c r="BA131" s="277"/>
      <c r="BB131" s="278"/>
      <c r="BC131" s="279"/>
      <c r="BD131" s="477">
        <f>SUM(BD69,BD32)</f>
        <v>204</v>
      </c>
      <c r="BE131" s="478"/>
      <c r="BF131" s="379"/>
      <c r="BG131" s="380"/>
      <c r="BH131" s="380"/>
      <c r="BI131" s="396"/>
      <c r="BK131" s="86"/>
      <c r="BL131" s="86"/>
      <c r="BM131" s="86"/>
    </row>
    <row r="132" spans="1:65" s="7" customFormat="1" ht="30" customHeight="1" x14ac:dyDescent="0.4">
      <c r="A132" s="553" t="s">
        <v>20</v>
      </c>
      <c r="B132" s="390"/>
      <c r="C132" s="390"/>
      <c r="D132" s="390"/>
      <c r="E132" s="390"/>
      <c r="F132" s="390"/>
      <c r="G132" s="390"/>
      <c r="H132" s="390"/>
      <c r="I132" s="390"/>
      <c r="J132" s="390"/>
      <c r="K132" s="390"/>
      <c r="L132" s="390"/>
      <c r="M132" s="390"/>
      <c r="N132" s="390"/>
      <c r="O132" s="390"/>
      <c r="P132" s="390"/>
      <c r="Q132" s="390"/>
      <c r="R132" s="390"/>
      <c r="S132" s="391"/>
      <c r="T132" s="571"/>
      <c r="U132" s="569"/>
      <c r="V132" s="569"/>
      <c r="W132" s="570"/>
      <c r="X132" s="347"/>
      <c r="Y132" s="337"/>
      <c r="Z132" s="337"/>
      <c r="AA132" s="337"/>
      <c r="AB132" s="337"/>
      <c r="AC132" s="337"/>
      <c r="AD132" s="337"/>
      <c r="AE132" s="338"/>
      <c r="AF132" s="598">
        <f>ROUND(AG131/17,0)</f>
        <v>31</v>
      </c>
      <c r="AG132" s="569"/>
      <c r="AH132" s="570"/>
      <c r="AI132" s="571">
        <f>ROUND(AJ131/16,0)</f>
        <v>31</v>
      </c>
      <c r="AJ132" s="569"/>
      <c r="AK132" s="570"/>
      <c r="AL132" s="571">
        <f>ROUND(AM131/17,0)</f>
        <v>30</v>
      </c>
      <c r="AM132" s="569"/>
      <c r="AN132" s="591"/>
      <c r="AO132" s="598">
        <f>ROUND(AP131/17,0)</f>
        <v>30</v>
      </c>
      <c r="AP132" s="569"/>
      <c r="AQ132" s="570"/>
      <c r="AR132" s="571">
        <f>ROUND(AS131/16,0)</f>
        <v>28</v>
      </c>
      <c r="AS132" s="569"/>
      <c r="AT132" s="570"/>
      <c r="AU132" s="571">
        <f>ROUND(AV131/16,0)</f>
        <v>27</v>
      </c>
      <c r="AV132" s="569"/>
      <c r="AW132" s="591"/>
      <c r="AX132" s="598">
        <f>ROUND(AY131/17,0)</f>
        <v>28</v>
      </c>
      <c r="AY132" s="569"/>
      <c r="AZ132" s="570"/>
      <c r="BA132" s="571"/>
      <c r="BB132" s="569"/>
      <c r="BC132" s="591"/>
      <c r="BD132" s="339"/>
      <c r="BE132" s="363"/>
      <c r="BF132" s="347"/>
      <c r="BG132" s="337"/>
      <c r="BH132" s="337"/>
      <c r="BI132" s="338"/>
      <c r="BK132" s="86"/>
      <c r="BL132" s="86"/>
      <c r="BM132" s="86"/>
    </row>
    <row r="133" spans="1:65" s="7" customFormat="1" ht="37.5" customHeight="1" x14ac:dyDescent="0.4">
      <c r="A133" s="553" t="s">
        <v>21</v>
      </c>
      <c r="B133" s="390"/>
      <c r="C133" s="390"/>
      <c r="D133" s="390"/>
      <c r="E133" s="390"/>
      <c r="F133" s="390"/>
      <c r="G133" s="390"/>
      <c r="H133" s="390"/>
      <c r="I133" s="390"/>
      <c r="J133" s="390"/>
      <c r="K133" s="390"/>
      <c r="L133" s="390"/>
      <c r="M133" s="390"/>
      <c r="N133" s="390"/>
      <c r="O133" s="390"/>
      <c r="P133" s="390"/>
      <c r="Q133" s="390"/>
      <c r="R133" s="390"/>
      <c r="S133" s="391"/>
      <c r="T133" s="464">
        <f>SUM(AF133:AZ133)</f>
        <v>1</v>
      </c>
      <c r="U133" s="465"/>
      <c r="V133" s="475"/>
      <c r="W133" s="341"/>
      <c r="X133" s="474"/>
      <c r="Y133" s="475"/>
      <c r="Z133" s="475"/>
      <c r="AA133" s="475"/>
      <c r="AB133" s="475"/>
      <c r="AC133" s="475"/>
      <c r="AD133" s="475"/>
      <c r="AE133" s="476"/>
      <c r="AF133" s="472"/>
      <c r="AG133" s="465"/>
      <c r="AH133" s="473"/>
      <c r="AI133" s="464"/>
      <c r="AJ133" s="465"/>
      <c r="AK133" s="473"/>
      <c r="AL133" s="464"/>
      <c r="AM133" s="465"/>
      <c r="AN133" s="471"/>
      <c r="AO133" s="472"/>
      <c r="AP133" s="465"/>
      <c r="AQ133" s="473"/>
      <c r="AR133" s="464">
        <v>1</v>
      </c>
      <c r="AS133" s="465"/>
      <c r="AT133" s="473"/>
      <c r="AU133" s="464"/>
      <c r="AV133" s="465"/>
      <c r="AW133" s="471"/>
      <c r="AX133" s="472"/>
      <c r="AY133" s="465"/>
      <c r="AZ133" s="473"/>
      <c r="BA133" s="474"/>
      <c r="BB133" s="475"/>
      <c r="BC133" s="476"/>
      <c r="BD133" s="610"/>
      <c r="BE133" s="611"/>
      <c r="BF133" s="612"/>
      <c r="BG133" s="613"/>
      <c r="BH133" s="613"/>
      <c r="BI133" s="614"/>
      <c r="BK133" s="66"/>
      <c r="BL133" s="66"/>
      <c r="BM133" s="66"/>
    </row>
    <row r="134" spans="1:65" s="7" customFormat="1" ht="30" customHeight="1" x14ac:dyDescent="0.4">
      <c r="A134" s="553" t="s">
        <v>2</v>
      </c>
      <c r="B134" s="390"/>
      <c r="C134" s="390"/>
      <c r="D134" s="390"/>
      <c r="E134" s="390"/>
      <c r="F134" s="390"/>
      <c r="G134" s="390"/>
      <c r="H134" s="390"/>
      <c r="I134" s="390"/>
      <c r="J134" s="390"/>
      <c r="K134" s="390"/>
      <c r="L134" s="390"/>
      <c r="M134" s="390"/>
      <c r="N134" s="390"/>
      <c r="O134" s="390"/>
      <c r="P134" s="390"/>
      <c r="Q134" s="390"/>
      <c r="R134" s="390"/>
      <c r="S134" s="391"/>
      <c r="T134" s="464">
        <f>SUM(AF134:AZ134)</f>
        <v>2</v>
      </c>
      <c r="U134" s="465"/>
      <c r="V134" s="475"/>
      <c r="W134" s="341"/>
      <c r="X134" s="474"/>
      <c r="Y134" s="475"/>
      <c r="Z134" s="475"/>
      <c r="AA134" s="475"/>
      <c r="AB134" s="475"/>
      <c r="AC134" s="475"/>
      <c r="AD134" s="475"/>
      <c r="AE134" s="476"/>
      <c r="AF134" s="472"/>
      <c r="AG134" s="465"/>
      <c r="AH134" s="473"/>
      <c r="AI134" s="464"/>
      <c r="AJ134" s="465"/>
      <c r="AK134" s="473"/>
      <c r="AL134" s="464"/>
      <c r="AM134" s="465"/>
      <c r="AN134" s="471"/>
      <c r="AO134" s="472"/>
      <c r="AP134" s="465"/>
      <c r="AQ134" s="473"/>
      <c r="AR134" s="464"/>
      <c r="AS134" s="465"/>
      <c r="AT134" s="473"/>
      <c r="AU134" s="464">
        <v>1</v>
      </c>
      <c r="AV134" s="465"/>
      <c r="AW134" s="471"/>
      <c r="AX134" s="472">
        <v>1</v>
      </c>
      <c r="AY134" s="465"/>
      <c r="AZ134" s="473"/>
      <c r="BA134" s="474"/>
      <c r="BB134" s="475"/>
      <c r="BC134" s="476"/>
      <c r="BD134" s="339"/>
      <c r="BE134" s="363"/>
      <c r="BF134" s="347"/>
      <c r="BG134" s="337"/>
      <c r="BH134" s="337"/>
      <c r="BI134" s="338"/>
      <c r="BK134" s="66"/>
      <c r="BL134" s="66"/>
      <c r="BM134" s="66"/>
    </row>
    <row r="135" spans="1:65" s="7" customFormat="1" ht="30" customHeight="1" x14ac:dyDescent="0.4">
      <c r="A135" s="553" t="s">
        <v>22</v>
      </c>
      <c r="B135" s="390"/>
      <c r="C135" s="390"/>
      <c r="D135" s="390"/>
      <c r="E135" s="390"/>
      <c r="F135" s="390"/>
      <c r="G135" s="390"/>
      <c r="H135" s="390"/>
      <c r="I135" s="390"/>
      <c r="J135" s="390"/>
      <c r="K135" s="390"/>
      <c r="L135" s="390"/>
      <c r="M135" s="390"/>
      <c r="N135" s="390"/>
      <c r="O135" s="390"/>
      <c r="P135" s="390"/>
      <c r="Q135" s="390"/>
      <c r="R135" s="390"/>
      <c r="S135" s="391"/>
      <c r="T135" s="571">
        <f>SUM(AF135:AZ135)</f>
        <v>32</v>
      </c>
      <c r="U135" s="569"/>
      <c r="V135" s="569"/>
      <c r="W135" s="570"/>
      <c r="X135" s="347"/>
      <c r="Y135" s="337"/>
      <c r="Z135" s="337"/>
      <c r="AA135" s="337"/>
      <c r="AB135" s="337"/>
      <c r="AC135" s="337"/>
      <c r="AD135" s="337"/>
      <c r="AE135" s="338"/>
      <c r="AF135" s="598">
        <v>5</v>
      </c>
      <c r="AG135" s="569"/>
      <c r="AH135" s="570"/>
      <c r="AI135" s="571">
        <v>4</v>
      </c>
      <c r="AJ135" s="569"/>
      <c r="AK135" s="570"/>
      <c r="AL135" s="571">
        <v>5</v>
      </c>
      <c r="AM135" s="569"/>
      <c r="AN135" s="591"/>
      <c r="AO135" s="598">
        <v>5</v>
      </c>
      <c r="AP135" s="569"/>
      <c r="AQ135" s="570"/>
      <c r="AR135" s="571">
        <v>5</v>
      </c>
      <c r="AS135" s="569"/>
      <c r="AT135" s="570"/>
      <c r="AU135" s="571">
        <v>4</v>
      </c>
      <c r="AV135" s="569"/>
      <c r="AW135" s="591"/>
      <c r="AX135" s="598">
        <v>4</v>
      </c>
      <c r="AY135" s="569"/>
      <c r="AZ135" s="570"/>
      <c r="BA135" s="474"/>
      <c r="BB135" s="475"/>
      <c r="BC135" s="476"/>
      <c r="BD135" s="610"/>
      <c r="BE135" s="611"/>
      <c r="BF135" s="612"/>
      <c r="BG135" s="613"/>
      <c r="BH135" s="613"/>
      <c r="BI135" s="614"/>
      <c r="BK135" s="66"/>
      <c r="BL135" s="66"/>
      <c r="BM135" s="66"/>
    </row>
    <row r="136" spans="1:65" s="7" customFormat="1" ht="37.5" customHeight="1" thickBot="1" x14ac:dyDescent="0.45">
      <c r="A136" s="602" t="s">
        <v>23</v>
      </c>
      <c r="B136" s="603"/>
      <c r="C136" s="603"/>
      <c r="D136" s="603"/>
      <c r="E136" s="603"/>
      <c r="F136" s="603"/>
      <c r="G136" s="603"/>
      <c r="H136" s="603"/>
      <c r="I136" s="603"/>
      <c r="J136" s="603"/>
      <c r="K136" s="603"/>
      <c r="L136" s="603"/>
      <c r="M136" s="603"/>
      <c r="N136" s="603"/>
      <c r="O136" s="603"/>
      <c r="P136" s="603"/>
      <c r="Q136" s="603"/>
      <c r="R136" s="603"/>
      <c r="S136" s="604"/>
      <c r="T136" s="617">
        <f>SUM(AF136:AZ136)</f>
        <v>22</v>
      </c>
      <c r="U136" s="618"/>
      <c r="V136" s="375"/>
      <c r="W136" s="561"/>
      <c r="X136" s="374"/>
      <c r="Y136" s="375"/>
      <c r="Z136" s="375"/>
      <c r="AA136" s="375"/>
      <c r="AB136" s="375"/>
      <c r="AC136" s="375"/>
      <c r="AD136" s="375"/>
      <c r="AE136" s="597"/>
      <c r="AF136" s="575">
        <v>4</v>
      </c>
      <c r="AG136" s="576"/>
      <c r="AH136" s="577"/>
      <c r="AI136" s="595">
        <v>4</v>
      </c>
      <c r="AJ136" s="576"/>
      <c r="AK136" s="577"/>
      <c r="AL136" s="595">
        <v>4</v>
      </c>
      <c r="AM136" s="576"/>
      <c r="AN136" s="596"/>
      <c r="AO136" s="575">
        <v>5</v>
      </c>
      <c r="AP136" s="576"/>
      <c r="AQ136" s="577"/>
      <c r="AR136" s="595">
        <v>1</v>
      </c>
      <c r="AS136" s="576"/>
      <c r="AT136" s="577"/>
      <c r="AU136" s="595">
        <v>2</v>
      </c>
      <c r="AV136" s="576"/>
      <c r="AW136" s="596"/>
      <c r="AX136" s="575">
        <v>2</v>
      </c>
      <c r="AY136" s="576"/>
      <c r="AZ136" s="577"/>
      <c r="BA136" s="374"/>
      <c r="BB136" s="375"/>
      <c r="BC136" s="597"/>
      <c r="BD136" s="605"/>
      <c r="BE136" s="606"/>
      <c r="BF136" s="592"/>
      <c r="BG136" s="593"/>
      <c r="BH136" s="593"/>
      <c r="BI136" s="594"/>
      <c r="BK136" s="66"/>
      <c r="BL136" s="66"/>
      <c r="BM136" s="66"/>
    </row>
    <row r="137" spans="1:65" ht="30" customHeight="1" thickBot="1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22"/>
      <c r="S137" s="22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6"/>
      <c r="BG137" s="6"/>
      <c r="BH137" s="6"/>
      <c r="BI137" s="6"/>
    </row>
    <row r="138" spans="1:65" ht="51.6" customHeight="1" thickBot="1" x14ac:dyDescent="0.3">
      <c r="A138" s="479" t="s">
        <v>72</v>
      </c>
      <c r="B138" s="480"/>
      <c r="C138" s="480"/>
      <c r="D138" s="480"/>
      <c r="E138" s="480"/>
      <c r="F138" s="480"/>
      <c r="G138" s="480"/>
      <c r="H138" s="480"/>
      <c r="I138" s="480"/>
      <c r="J138" s="480"/>
      <c r="K138" s="480"/>
      <c r="L138" s="480"/>
      <c r="M138" s="480"/>
      <c r="N138" s="480"/>
      <c r="O138" s="480"/>
      <c r="P138" s="481"/>
      <c r="Q138" s="479" t="s">
        <v>104</v>
      </c>
      <c r="R138" s="480"/>
      <c r="S138" s="480"/>
      <c r="T138" s="480"/>
      <c r="U138" s="480"/>
      <c r="V138" s="480"/>
      <c r="W138" s="480"/>
      <c r="X138" s="480"/>
      <c r="Y138" s="480"/>
      <c r="Z138" s="480"/>
      <c r="AA138" s="480"/>
      <c r="AB138" s="480"/>
      <c r="AC138" s="480"/>
      <c r="AD138" s="480"/>
      <c r="AE138" s="481"/>
      <c r="AF138" s="609" t="s">
        <v>71</v>
      </c>
      <c r="AG138" s="607"/>
      <c r="AH138" s="607"/>
      <c r="AI138" s="607"/>
      <c r="AJ138" s="607"/>
      <c r="AK138" s="607"/>
      <c r="AL138" s="607"/>
      <c r="AM138" s="607"/>
      <c r="AN138" s="607"/>
      <c r="AO138" s="607"/>
      <c r="AP138" s="607"/>
      <c r="AQ138" s="607"/>
      <c r="AR138" s="607"/>
      <c r="AS138" s="607"/>
      <c r="AT138" s="608"/>
      <c r="AU138" s="607" t="s">
        <v>70</v>
      </c>
      <c r="AV138" s="607"/>
      <c r="AW138" s="607"/>
      <c r="AX138" s="607"/>
      <c r="AY138" s="607"/>
      <c r="AZ138" s="607"/>
      <c r="BA138" s="607"/>
      <c r="BB138" s="607"/>
      <c r="BC138" s="607"/>
      <c r="BD138" s="607"/>
      <c r="BE138" s="607"/>
      <c r="BF138" s="607"/>
      <c r="BG138" s="607"/>
      <c r="BH138" s="607"/>
      <c r="BI138" s="608"/>
    </row>
    <row r="139" spans="1:65" ht="68.25" customHeight="1" thickBot="1" x14ac:dyDescent="0.3">
      <c r="A139" s="599" t="s">
        <v>31</v>
      </c>
      <c r="B139" s="600"/>
      <c r="C139" s="600"/>
      <c r="D139" s="600"/>
      <c r="E139" s="600"/>
      <c r="F139" s="600"/>
      <c r="G139" s="601"/>
      <c r="H139" s="529" t="s">
        <v>30</v>
      </c>
      <c r="I139" s="529"/>
      <c r="J139" s="529"/>
      <c r="K139" s="529" t="s">
        <v>32</v>
      </c>
      <c r="L139" s="529"/>
      <c r="M139" s="529"/>
      <c r="N139" s="687" t="s">
        <v>105</v>
      </c>
      <c r="O139" s="529"/>
      <c r="P139" s="657"/>
      <c r="Q139" s="755" t="s">
        <v>31</v>
      </c>
      <c r="R139" s="756"/>
      <c r="S139" s="756"/>
      <c r="T139" s="756"/>
      <c r="U139" s="756"/>
      <c r="V139" s="531"/>
      <c r="W139" s="529" t="s">
        <v>30</v>
      </c>
      <c r="X139" s="529"/>
      <c r="Y139" s="529"/>
      <c r="Z139" s="529" t="s">
        <v>32</v>
      </c>
      <c r="AA139" s="529"/>
      <c r="AB139" s="529"/>
      <c r="AC139" s="687" t="s">
        <v>105</v>
      </c>
      <c r="AD139" s="529"/>
      <c r="AE139" s="657"/>
      <c r="AF139" s="599" t="s">
        <v>30</v>
      </c>
      <c r="AG139" s="600"/>
      <c r="AH139" s="600"/>
      <c r="AI139" s="600"/>
      <c r="AJ139" s="601"/>
      <c r="AK139" s="530" t="s">
        <v>32</v>
      </c>
      <c r="AL139" s="600"/>
      <c r="AM139" s="600"/>
      <c r="AN139" s="600"/>
      <c r="AO139" s="601"/>
      <c r="AP139" s="767" t="s">
        <v>105</v>
      </c>
      <c r="AQ139" s="600"/>
      <c r="AR139" s="600"/>
      <c r="AS139" s="600"/>
      <c r="AT139" s="768"/>
      <c r="AU139" s="758" t="s">
        <v>420</v>
      </c>
      <c r="AV139" s="759"/>
      <c r="AW139" s="759"/>
      <c r="AX139" s="759"/>
      <c r="AY139" s="759"/>
      <c r="AZ139" s="759"/>
      <c r="BA139" s="759"/>
      <c r="BB139" s="759"/>
      <c r="BC139" s="759"/>
      <c r="BD139" s="759"/>
      <c r="BE139" s="759"/>
      <c r="BF139" s="759"/>
      <c r="BG139" s="759"/>
      <c r="BH139" s="759"/>
      <c r="BI139" s="760"/>
    </row>
    <row r="140" spans="1:65" ht="30" customHeight="1" x14ac:dyDescent="0.25">
      <c r="A140" s="769" t="s">
        <v>365</v>
      </c>
      <c r="B140" s="697"/>
      <c r="C140" s="697"/>
      <c r="D140" s="697"/>
      <c r="E140" s="697"/>
      <c r="F140" s="697"/>
      <c r="G140" s="632"/>
      <c r="H140" s="633">
        <v>2</v>
      </c>
      <c r="I140" s="697"/>
      <c r="J140" s="632"/>
      <c r="K140" s="633">
        <v>2</v>
      </c>
      <c r="L140" s="697"/>
      <c r="M140" s="632"/>
      <c r="N140" s="703">
        <f>K140*1.5</f>
        <v>3</v>
      </c>
      <c r="O140" s="704"/>
      <c r="P140" s="705"/>
      <c r="Q140" s="723" t="s">
        <v>184</v>
      </c>
      <c r="R140" s="723"/>
      <c r="S140" s="723"/>
      <c r="T140" s="723"/>
      <c r="U140" s="723"/>
      <c r="V140" s="724"/>
      <c r="W140" s="754">
        <v>6</v>
      </c>
      <c r="X140" s="757"/>
      <c r="Y140" s="662"/>
      <c r="Z140" s="754">
        <v>4</v>
      </c>
      <c r="AA140" s="757"/>
      <c r="AB140" s="662"/>
      <c r="AC140" s="720">
        <f>Z140*1.5</f>
        <v>6</v>
      </c>
      <c r="AD140" s="721"/>
      <c r="AE140" s="722"/>
      <c r="AF140" s="416">
        <v>8</v>
      </c>
      <c r="AG140" s="417"/>
      <c r="AH140" s="417"/>
      <c r="AI140" s="417"/>
      <c r="AJ140" s="700"/>
      <c r="AK140" s="702">
        <v>12</v>
      </c>
      <c r="AL140" s="417"/>
      <c r="AM140" s="417"/>
      <c r="AN140" s="417"/>
      <c r="AO140" s="700"/>
      <c r="AP140" s="691">
        <f>AK140*1.5</f>
        <v>18</v>
      </c>
      <c r="AQ140" s="692"/>
      <c r="AR140" s="692"/>
      <c r="AS140" s="692"/>
      <c r="AT140" s="693"/>
      <c r="AU140" s="761"/>
      <c r="AV140" s="762"/>
      <c r="AW140" s="762"/>
      <c r="AX140" s="762"/>
      <c r="AY140" s="762"/>
      <c r="AZ140" s="762"/>
      <c r="BA140" s="762"/>
      <c r="BB140" s="762"/>
      <c r="BC140" s="762"/>
      <c r="BD140" s="762"/>
      <c r="BE140" s="762"/>
      <c r="BF140" s="762"/>
      <c r="BG140" s="762"/>
      <c r="BH140" s="762"/>
      <c r="BI140" s="763"/>
    </row>
    <row r="141" spans="1:65" ht="30" customHeight="1" thickBot="1" x14ac:dyDescent="0.3">
      <c r="A141" s="701"/>
      <c r="B141" s="699"/>
      <c r="C141" s="699"/>
      <c r="D141" s="699"/>
      <c r="E141" s="699"/>
      <c r="F141" s="699"/>
      <c r="G141" s="655"/>
      <c r="H141" s="698"/>
      <c r="I141" s="699"/>
      <c r="J141" s="655"/>
      <c r="K141" s="698"/>
      <c r="L141" s="699"/>
      <c r="M141" s="655"/>
      <c r="N141" s="371"/>
      <c r="O141" s="372"/>
      <c r="P141" s="373"/>
      <c r="Q141" s="725" t="s">
        <v>185</v>
      </c>
      <c r="R141" s="725"/>
      <c r="S141" s="725"/>
      <c r="T141" s="725"/>
      <c r="U141" s="725"/>
      <c r="V141" s="726"/>
      <c r="W141" s="694">
        <v>8</v>
      </c>
      <c r="X141" s="695"/>
      <c r="Y141" s="696"/>
      <c r="Z141" s="694">
        <v>6</v>
      </c>
      <c r="AA141" s="695"/>
      <c r="AB141" s="696"/>
      <c r="AC141" s="371">
        <v>9</v>
      </c>
      <c r="AD141" s="372"/>
      <c r="AE141" s="373"/>
      <c r="AF141" s="701"/>
      <c r="AG141" s="699"/>
      <c r="AH141" s="699"/>
      <c r="AI141" s="699"/>
      <c r="AJ141" s="655"/>
      <c r="AK141" s="698"/>
      <c r="AL141" s="699"/>
      <c r="AM141" s="699"/>
      <c r="AN141" s="699"/>
      <c r="AO141" s="655"/>
      <c r="AP141" s="371"/>
      <c r="AQ141" s="372"/>
      <c r="AR141" s="372"/>
      <c r="AS141" s="372"/>
      <c r="AT141" s="373"/>
      <c r="AU141" s="764"/>
      <c r="AV141" s="765"/>
      <c r="AW141" s="765"/>
      <c r="AX141" s="765"/>
      <c r="AY141" s="765"/>
      <c r="AZ141" s="765"/>
      <c r="BA141" s="765"/>
      <c r="BB141" s="765"/>
      <c r="BC141" s="765"/>
      <c r="BD141" s="765"/>
      <c r="BE141" s="765"/>
      <c r="BF141" s="765"/>
      <c r="BG141" s="765"/>
      <c r="BH141" s="765"/>
      <c r="BI141" s="766"/>
    </row>
    <row r="142" spans="1:65" ht="12.75" customHeight="1" x14ac:dyDescent="0.3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4"/>
      <c r="BG142" s="24"/>
      <c r="BH142" s="24"/>
      <c r="BI142" s="24"/>
    </row>
    <row r="143" spans="1:65" s="89" customFormat="1" ht="30" customHeight="1" x14ac:dyDescent="0.6">
      <c r="A143" s="198"/>
      <c r="B143" s="198"/>
      <c r="C143" s="198"/>
      <c r="D143" s="198"/>
      <c r="E143" s="198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  <c r="AA143" s="99" t="s">
        <v>118</v>
      </c>
      <c r="AB143" s="198"/>
      <c r="AC143" s="198"/>
      <c r="AD143" s="198"/>
      <c r="AE143" s="198"/>
      <c r="AF143" s="198"/>
      <c r="AG143" s="198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  <c r="AV143" s="198"/>
      <c r="AW143" s="198"/>
      <c r="AX143" s="198"/>
      <c r="AY143" s="198"/>
      <c r="AZ143" s="198"/>
      <c r="BA143" s="198"/>
      <c r="BB143" s="198"/>
      <c r="BC143" s="198"/>
      <c r="BD143" s="198"/>
      <c r="BE143" s="198"/>
      <c r="BF143" s="199"/>
      <c r="BG143" s="199"/>
      <c r="BH143" s="199"/>
      <c r="BI143" s="199"/>
      <c r="BK143" s="200"/>
      <c r="BL143" s="200"/>
      <c r="BM143" s="200"/>
    </row>
    <row r="144" spans="1:65" ht="12.6" customHeight="1" thickBot="1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22"/>
      <c r="S144" s="22"/>
      <c r="T144" s="5"/>
      <c r="U144" s="57"/>
      <c r="V144" s="57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6"/>
      <c r="BG144" s="6"/>
      <c r="BH144" s="6"/>
      <c r="BI144" s="6"/>
    </row>
    <row r="145" spans="1:65" s="42" customFormat="1" ht="108.6" customHeight="1" thickBot="1" x14ac:dyDescent="0.5">
      <c r="A145" s="445" t="s">
        <v>109</v>
      </c>
      <c r="B145" s="446"/>
      <c r="C145" s="446"/>
      <c r="D145" s="447"/>
      <c r="E145" s="448" t="s">
        <v>110</v>
      </c>
      <c r="F145" s="449"/>
      <c r="G145" s="449"/>
      <c r="H145" s="449"/>
      <c r="I145" s="449"/>
      <c r="J145" s="449"/>
      <c r="K145" s="449"/>
      <c r="L145" s="449"/>
      <c r="M145" s="449"/>
      <c r="N145" s="449"/>
      <c r="O145" s="449"/>
      <c r="P145" s="449"/>
      <c r="Q145" s="449"/>
      <c r="R145" s="449"/>
      <c r="S145" s="449"/>
      <c r="T145" s="449"/>
      <c r="U145" s="449"/>
      <c r="V145" s="449"/>
      <c r="W145" s="449"/>
      <c r="X145" s="449"/>
      <c r="Y145" s="449"/>
      <c r="Z145" s="449"/>
      <c r="AA145" s="449"/>
      <c r="AB145" s="449"/>
      <c r="AC145" s="449"/>
      <c r="AD145" s="449"/>
      <c r="AE145" s="449"/>
      <c r="AF145" s="449"/>
      <c r="AG145" s="449"/>
      <c r="AH145" s="449"/>
      <c r="AI145" s="449"/>
      <c r="AJ145" s="449"/>
      <c r="AK145" s="449"/>
      <c r="AL145" s="449"/>
      <c r="AM145" s="449"/>
      <c r="AN145" s="449"/>
      <c r="AO145" s="449"/>
      <c r="AP145" s="449"/>
      <c r="AQ145" s="449"/>
      <c r="AR145" s="449"/>
      <c r="AS145" s="449"/>
      <c r="AT145" s="449"/>
      <c r="AU145" s="449"/>
      <c r="AV145" s="449"/>
      <c r="AW145" s="449"/>
      <c r="AX145" s="449"/>
      <c r="AY145" s="449"/>
      <c r="AZ145" s="449"/>
      <c r="BA145" s="449"/>
      <c r="BB145" s="449"/>
      <c r="BC145" s="449"/>
      <c r="BD145" s="449"/>
      <c r="BE145" s="450"/>
      <c r="BF145" s="445" t="s">
        <v>146</v>
      </c>
      <c r="BG145" s="446"/>
      <c r="BH145" s="446"/>
      <c r="BI145" s="447"/>
      <c r="BK145" s="43"/>
      <c r="BL145" s="43"/>
      <c r="BM145" s="43"/>
    </row>
    <row r="146" spans="1:65" ht="66" customHeight="1" thickBot="1" x14ac:dyDescent="0.3">
      <c r="A146" s="656" t="s">
        <v>119</v>
      </c>
      <c r="B146" s="529"/>
      <c r="C146" s="529"/>
      <c r="D146" s="657"/>
      <c r="E146" s="683" t="s">
        <v>292</v>
      </c>
      <c r="F146" s="684"/>
      <c r="G146" s="684"/>
      <c r="H146" s="684"/>
      <c r="I146" s="684"/>
      <c r="J146" s="684"/>
      <c r="K146" s="684"/>
      <c r="L146" s="684"/>
      <c r="M146" s="684"/>
      <c r="N146" s="684"/>
      <c r="O146" s="684"/>
      <c r="P146" s="684"/>
      <c r="Q146" s="684"/>
      <c r="R146" s="684"/>
      <c r="S146" s="684"/>
      <c r="T146" s="684"/>
      <c r="U146" s="684"/>
      <c r="V146" s="684"/>
      <c r="W146" s="684"/>
      <c r="X146" s="684"/>
      <c r="Y146" s="684"/>
      <c r="Z146" s="684"/>
      <c r="AA146" s="684"/>
      <c r="AB146" s="684"/>
      <c r="AC146" s="684"/>
      <c r="AD146" s="684"/>
      <c r="AE146" s="684"/>
      <c r="AF146" s="684"/>
      <c r="AG146" s="684"/>
      <c r="AH146" s="684"/>
      <c r="AI146" s="684"/>
      <c r="AJ146" s="684"/>
      <c r="AK146" s="684"/>
      <c r="AL146" s="684"/>
      <c r="AM146" s="684"/>
      <c r="AN146" s="684"/>
      <c r="AO146" s="684"/>
      <c r="AP146" s="684"/>
      <c r="AQ146" s="684"/>
      <c r="AR146" s="684"/>
      <c r="AS146" s="684"/>
      <c r="AT146" s="684"/>
      <c r="AU146" s="684"/>
      <c r="AV146" s="684"/>
      <c r="AW146" s="684"/>
      <c r="AX146" s="684"/>
      <c r="AY146" s="684"/>
      <c r="AZ146" s="684"/>
      <c r="BA146" s="684"/>
      <c r="BB146" s="684"/>
      <c r="BC146" s="684"/>
      <c r="BD146" s="684"/>
      <c r="BE146" s="685"/>
      <c r="BF146" s="686" t="s">
        <v>409</v>
      </c>
      <c r="BG146" s="687"/>
      <c r="BH146" s="687"/>
      <c r="BI146" s="688"/>
    </row>
    <row r="147" spans="1:65" s="47" customFormat="1" ht="60.75" customHeight="1" x14ac:dyDescent="0.55000000000000004">
      <c r="A147" s="178" t="s">
        <v>123</v>
      </c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80"/>
      <c r="S147" s="180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81"/>
      <c r="AG147" s="179"/>
      <c r="AH147" s="179"/>
      <c r="AI147" s="708" t="s">
        <v>123</v>
      </c>
      <c r="AJ147" s="708"/>
      <c r="AK147" s="708"/>
      <c r="AL147" s="708"/>
      <c r="AM147" s="708"/>
      <c r="AN147" s="708"/>
      <c r="AO147" s="708"/>
      <c r="AP147" s="708"/>
      <c r="AQ147" s="708"/>
      <c r="AR147" s="179"/>
      <c r="AS147" s="179"/>
      <c r="AT147" s="179"/>
      <c r="AU147" s="179"/>
      <c r="AV147" s="179"/>
      <c r="AW147" s="179"/>
      <c r="AX147" s="179"/>
      <c r="AY147" s="179"/>
      <c r="AZ147" s="179"/>
      <c r="BA147" s="179"/>
      <c r="BB147" s="179"/>
      <c r="BC147" s="179"/>
      <c r="BD147" s="179"/>
      <c r="BE147" s="179"/>
      <c r="BF147" s="179"/>
      <c r="BG147" s="179"/>
      <c r="BH147" s="179"/>
      <c r="BI147" s="182"/>
    </row>
    <row r="148" spans="1:65" s="47" customFormat="1" ht="17.25" customHeight="1" x14ac:dyDescent="0.55000000000000004">
      <c r="A148" s="437" t="s">
        <v>163</v>
      </c>
      <c r="B148" s="437"/>
      <c r="C148" s="437"/>
      <c r="D148" s="437"/>
      <c r="E148" s="437"/>
      <c r="F148" s="437"/>
      <c r="G148" s="437"/>
      <c r="H148" s="437"/>
      <c r="I148" s="437"/>
      <c r="J148" s="437"/>
      <c r="K148" s="437"/>
      <c r="L148" s="437"/>
      <c r="M148" s="437"/>
      <c r="N148" s="437"/>
      <c r="O148" s="437"/>
      <c r="P148" s="437"/>
      <c r="Q148" s="437"/>
      <c r="R148" s="437"/>
      <c r="S148" s="437"/>
      <c r="T148" s="437"/>
      <c r="U148" s="437"/>
      <c r="V148" s="437"/>
      <c r="W148" s="437"/>
      <c r="X148" s="437"/>
      <c r="Y148" s="183"/>
      <c r="Z148" s="183"/>
      <c r="AA148" s="183"/>
      <c r="AB148" s="183"/>
      <c r="AC148" s="183"/>
      <c r="AD148" s="179"/>
      <c r="AE148" s="181"/>
      <c r="AF148" s="179"/>
      <c r="AG148" s="179"/>
      <c r="AH148" s="179"/>
      <c r="AI148" s="438" t="s">
        <v>453</v>
      </c>
      <c r="AJ148" s="438"/>
      <c r="AK148" s="438"/>
      <c r="AL148" s="438"/>
      <c r="AM148" s="438"/>
      <c r="AN148" s="438"/>
      <c r="AO148" s="438"/>
      <c r="AP148" s="438"/>
      <c r="AQ148" s="438"/>
      <c r="AR148" s="438"/>
      <c r="AS148" s="438"/>
      <c r="AT148" s="438"/>
      <c r="AU148" s="438"/>
      <c r="AV148" s="438"/>
      <c r="AW148" s="438"/>
      <c r="AX148" s="438"/>
      <c r="AY148" s="438"/>
      <c r="AZ148" s="438"/>
      <c r="BA148" s="438"/>
      <c r="BB148" s="438"/>
      <c r="BC148" s="438"/>
      <c r="BD148" s="438"/>
      <c r="BE148" s="438"/>
      <c r="BF148" s="438"/>
      <c r="BG148" s="438"/>
      <c r="BH148" s="438"/>
      <c r="BI148" s="182"/>
    </row>
    <row r="149" spans="1:65" s="47" customFormat="1" ht="51.75" customHeight="1" x14ac:dyDescent="0.55000000000000004">
      <c r="A149" s="437"/>
      <c r="B149" s="437"/>
      <c r="C149" s="437"/>
      <c r="D149" s="437"/>
      <c r="E149" s="437"/>
      <c r="F149" s="437"/>
      <c r="G149" s="437"/>
      <c r="H149" s="437"/>
      <c r="I149" s="437"/>
      <c r="J149" s="437"/>
      <c r="K149" s="437"/>
      <c r="L149" s="437"/>
      <c r="M149" s="437"/>
      <c r="N149" s="437"/>
      <c r="O149" s="437"/>
      <c r="P149" s="437"/>
      <c r="Q149" s="437"/>
      <c r="R149" s="437"/>
      <c r="S149" s="437"/>
      <c r="T149" s="437"/>
      <c r="U149" s="437"/>
      <c r="V149" s="437"/>
      <c r="W149" s="437"/>
      <c r="X149" s="437"/>
      <c r="Y149" s="183"/>
      <c r="Z149" s="183"/>
      <c r="AA149" s="183"/>
      <c r="AB149" s="183"/>
      <c r="AC149" s="183"/>
      <c r="AD149" s="179"/>
      <c r="AE149" s="181"/>
      <c r="AF149" s="179"/>
      <c r="AG149" s="179"/>
      <c r="AH149" s="179"/>
      <c r="AI149" s="438"/>
      <c r="AJ149" s="438"/>
      <c r="AK149" s="438"/>
      <c r="AL149" s="438"/>
      <c r="AM149" s="438"/>
      <c r="AN149" s="438"/>
      <c r="AO149" s="438"/>
      <c r="AP149" s="438"/>
      <c r="AQ149" s="438"/>
      <c r="AR149" s="438"/>
      <c r="AS149" s="438"/>
      <c r="AT149" s="438"/>
      <c r="AU149" s="438"/>
      <c r="AV149" s="438"/>
      <c r="AW149" s="438"/>
      <c r="AX149" s="438"/>
      <c r="AY149" s="438"/>
      <c r="AZ149" s="438"/>
      <c r="BA149" s="438"/>
      <c r="BB149" s="438"/>
      <c r="BC149" s="438"/>
      <c r="BD149" s="438"/>
      <c r="BE149" s="438"/>
      <c r="BF149" s="438"/>
      <c r="BG149" s="438"/>
      <c r="BH149" s="438"/>
      <c r="BI149" s="182"/>
    </row>
    <row r="150" spans="1:65" s="46" customFormat="1" ht="43.5" customHeight="1" x14ac:dyDescent="0.6">
      <c r="A150" s="439"/>
      <c r="B150" s="439"/>
      <c r="C150" s="439"/>
      <c r="D150" s="439"/>
      <c r="E150" s="439"/>
      <c r="F150" s="439"/>
      <c r="G150" s="439"/>
      <c r="H150" s="440" t="s">
        <v>165</v>
      </c>
      <c r="I150" s="440"/>
      <c r="J150" s="440"/>
      <c r="K150" s="440"/>
      <c r="L150" s="440"/>
      <c r="M150" s="440"/>
      <c r="N150" s="440"/>
      <c r="O150" s="440"/>
      <c r="P150" s="440"/>
      <c r="Q150" s="440"/>
      <c r="R150" s="159"/>
      <c r="S150" s="159"/>
      <c r="T150" s="159"/>
      <c r="U150" s="159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245"/>
      <c r="AF150" s="300"/>
      <c r="AG150" s="300"/>
      <c r="AH150" s="300"/>
      <c r="AI150" s="244"/>
      <c r="AJ150" s="318"/>
      <c r="AK150" s="318"/>
      <c r="AL150" s="318"/>
      <c r="AM150" s="318"/>
      <c r="AN150" s="318"/>
      <c r="AO150" s="318"/>
      <c r="AP150" s="441" t="s">
        <v>169</v>
      </c>
      <c r="AQ150" s="441"/>
      <c r="AR150" s="441"/>
      <c r="AS150" s="441"/>
      <c r="AT150" s="441"/>
      <c r="AU150" s="441"/>
      <c r="AV150" s="441"/>
      <c r="AW150" s="441"/>
      <c r="AX150" s="159"/>
      <c r="AY150" s="159"/>
      <c r="AZ150" s="159"/>
      <c r="BA150" s="159"/>
      <c r="BB150" s="159"/>
      <c r="BC150" s="159"/>
      <c r="BD150" s="159"/>
      <c r="BE150" s="159"/>
      <c r="BF150" s="159"/>
      <c r="BG150" s="159"/>
      <c r="BH150" s="300"/>
      <c r="BI150" s="184"/>
    </row>
    <row r="151" spans="1:65" s="47" customFormat="1" ht="48.75" customHeight="1" x14ac:dyDescent="0.55000000000000004">
      <c r="A151" s="442"/>
      <c r="B151" s="442"/>
      <c r="C151" s="442"/>
      <c r="D151" s="442"/>
      <c r="E151" s="442"/>
      <c r="F151" s="442"/>
      <c r="G151" s="442"/>
      <c r="H151" s="443">
        <v>2021</v>
      </c>
      <c r="I151" s="443"/>
      <c r="J151" s="443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81"/>
      <c r="AF151" s="179"/>
      <c r="AG151" s="179"/>
      <c r="AH151" s="179"/>
      <c r="AI151" s="444" t="s">
        <v>164</v>
      </c>
      <c r="AJ151" s="444"/>
      <c r="AK151" s="444"/>
      <c r="AL151" s="444"/>
      <c r="AM151" s="444"/>
      <c r="AN151" s="444"/>
      <c r="AO151" s="444"/>
      <c r="AP151" s="443">
        <v>2021</v>
      </c>
      <c r="AQ151" s="443"/>
      <c r="AR151" s="443"/>
      <c r="AW151" s="185"/>
      <c r="AX151" s="185"/>
      <c r="AY151" s="185"/>
      <c r="AZ151" s="185"/>
      <c r="BA151" s="185"/>
      <c r="BB151" s="185"/>
      <c r="BC151" s="185"/>
      <c r="BD151" s="185"/>
      <c r="BE151" s="185"/>
      <c r="BF151" s="185"/>
      <c r="BG151" s="179"/>
      <c r="BH151" s="179"/>
      <c r="BI151" s="182"/>
    </row>
    <row r="152" spans="1:65" s="47" customFormat="1" ht="48.75" customHeight="1" x14ac:dyDescent="0.55000000000000004">
      <c r="A152" s="181"/>
      <c r="B152" s="181"/>
      <c r="C152" s="181"/>
      <c r="D152" s="181"/>
      <c r="E152" s="181"/>
      <c r="F152" s="181"/>
      <c r="G152" s="181"/>
      <c r="H152" s="246"/>
      <c r="I152" s="246"/>
      <c r="J152" s="246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81"/>
      <c r="AF152" s="179"/>
      <c r="AG152" s="179"/>
      <c r="AH152" s="179"/>
      <c r="AI152" s="186"/>
      <c r="AJ152" s="186"/>
      <c r="AK152" s="186"/>
      <c r="AL152" s="186"/>
      <c r="AM152" s="186"/>
      <c r="AN152" s="186"/>
      <c r="AO152" s="186"/>
      <c r="AP152" s="246"/>
      <c r="AQ152" s="246"/>
      <c r="AR152" s="246"/>
      <c r="AW152" s="185"/>
      <c r="AX152" s="185"/>
      <c r="AY152" s="185"/>
      <c r="AZ152" s="185"/>
      <c r="BA152" s="185"/>
      <c r="BB152" s="185"/>
      <c r="BC152" s="185"/>
      <c r="BD152" s="185"/>
      <c r="BE152" s="185"/>
      <c r="BF152" s="185"/>
      <c r="BG152" s="179"/>
      <c r="BH152" s="179"/>
      <c r="BI152" s="182"/>
    </row>
    <row r="153" spans="1:65" s="46" customFormat="1" ht="48.75" customHeight="1" x14ac:dyDescent="0.6">
      <c r="A153" s="187" t="s">
        <v>434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R153" s="188"/>
      <c r="S153" s="188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BD153" s="164"/>
      <c r="BE153" s="164"/>
      <c r="BF153" s="164"/>
      <c r="BG153" s="164"/>
      <c r="BH153" s="164"/>
      <c r="BI153" s="184"/>
    </row>
    <row r="154" spans="1:65" s="46" customFormat="1" ht="48.75" customHeight="1" x14ac:dyDescent="0.6">
      <c r="A154" s="93" t="s">
        <v>474</v>
      </c>
      <c r="R154" s="188"/>
      <c r="S154" s="188"/>
      <c r="BD154" s="164"/>
      <c r="BE154" s="164"/>
      <c r="BF154" s="164"/>
      <c r="BG154" s="164"/>
      <c r="BH154" s="164"/>
      <c r="BI154" s="184"/>
    </row>
    <row r="155" spans="1:65" s="46" customFormat="1" ht="48.75" customHeight="1" thickBot="1" x14ac:dyDescent="0.65">
      <c r="A155" s="93"/>
      <c r="R155" s="188"/>
      <c r="S155" s="188"/>
      <c r="BD155" s="164"/>
      <c r="BE155" s="164"/>
      <c r="BF155" s="164"/>
      <c r="BG155" s="164"/>
      <c r="BH155" s="164"/>
      <c r="BI155" s="184"/>
    </row>
    <row r="156" spans="1:65" s="42" customFormat="1" ht="108.6" customHeight="1" thickBot="1" x14ac:dyDescent="0.5">
      <c r="A156" s="445" t="s">
        <v>109</v>
      </c>
      <c r="B156" s="446"/>
      <c r="C156" s="446"/>
      <c r="D156" s="447"/>
      <c r="E156" s="448" t="s">
        <v>110</v>
      </c>
      <c r="F156" s="449"/>
      <c r="G156" s="449"/>
      <c r="H156" s="449"/>
      <c r="I156" s="449"/>
      <c r="J156" s="449"/>
      <c r="K156" s="449"/>
      <c r="L156" s="449"/>
      <c r="M156" s="449"/>
      <c r="N156" s="449"/>
      <c r="O156" s="449"/>
      <c r="P156" s="449"/>
      <c r="Q156" s="449"/>
      <c r="R156" s="449"/>
      <c r="S156" s="449"/>
      <c r="T156" s="449"/>
      <c r="U156" s="449"/>
      <c r="V156" s="449"/>
      <c r="W156" s="449"/>
      <c r="X156" s="449"/>
      <c r="Y156" s="449"/>
      <c r="Z156" s="449"/>
      <c r="AA156" s="449"/>
      <c r="AB156" s="449"/>
      <c r="AC156" s="449"/>
      <c r="AD156" s="449"/>
      <c r="AE156" s="449"/>
      <c r="AF156" s="449"/>
      <c r="AG156" s="449"/>
      <c r="AH156" s="449"/>
      <c r="AI156" s="449"/>
      <c r="AJ156" s="449"/>
      <c r="AK156" s="449"/>
      <c r="AL156" s="449"/>
      <c r="AM156" s="449"/>
      <c r="AN156" s="449"/>
      <c r="AO156" s="449"/>
      <c r="AP156" s="449"/>
      <c r="AQ156" s="449"/>
      <c r="AR156" s="449"/>
      <c r="AS156" s="449"/>
      <c r="AT156" s="449"/>
      <c r="AU156" s="449"/>
      <c r="AV156" s="449"/>
      <c r="AW156" s="449"/>
      <c r="AX156" s="449"/>
      <c r="AY156" s="449"/>
      <c r="AZ156" s="449"/>
      <c r="BA156" s="449"/>
      <c r="BB156" s="449"/>
      <c r="BC156" s="449"/>
      <c r="BD156" s="449"/>
      <c r="BE156" s="450"/>
      <c r="BF156" s="445" t="s">
        <v>146</v>
      </c>
      <c r="BG156" s="446"/>
      <c r="BH156" s="446"/>
      <c r="BI156" s="447"/>
      <c r="BK156" s="43"/>
      <c r="BL156" s="43"/>
      <c r="BM156" s="43"/>
    </row>
    <row r="157" spans="1:65" ht="54.75" customHeight="1" x14ac:dyDescent="0.25">
      <c r="A157" s="347" t="s">
        <v>120</v>
      </c>
      <c r="B157" s="337"/>
      <c r="C157" s="337"/>
      <c r="D157" s="338"/>
      <c r="E157" s="334" t="s">
        <v>291</v>
      </c>
      <c r="F157" s="335"/>
      <c r="G157" s="335"/>
      <c r="H157" s="335"/>
      <c r="I157" s="335"/>
      <c r="J157" s="335"/>
      <c r="K157" s="335"/>
      <c r="L157" s="335"/>
      <c r="M157" s="335"/>
      <c r="N157" s="335"/>
      <c r="O157" s="335"/>
      <c r="P157" s="335"/>
      <c r="Q157" s="335"/>
      <c r="R157" s="335"/>
      <c r="S157" s="335"/>
      <c r="T157" s="335"/>
      <c r="U157" s="335"/>
      <c r="V157" s="335"/>
      <c r="W157" s="335"/>
      <c r="X157" s="335"/>
      <c r="Y157" s="335"/>
      <c r="Z157" s="335"/>
      <c r="AA157" s="335"/>
      <c r="AB157" s="335"/>
      <c r="AC157" s="335"/>
      <c r="AD157" s="335"/>
      <c r="AE157" s="335"/>
      <c r="AF157" s="335"/>
      <c r="AG157" s="335"/>
      <c r="AH157" s="335"/>
      <c r="AI157" s="335"/>
      <c r="AJ157" s="335"/>
      <c r="AK157" s="335"/>
      <c r="AL157" s="335"/>
      <c r="AM157" s="335"/>
      <c r="AN157" s="335"/>
      <c r="AO157" s="335"/>
      <c r="AP157" s="335"/>
      <c r="AQ157" s="335"/>
      <c r="AR157" s="335"/>
      <c r="AS157" s="335"/>
      <c r="AT157" s="335"/>
      <c r="AU157" s="335"/>
      <c r="AV157" s="335"/>
      <c r="AW157" s="335"/>
      <c r="AX157" s="335"/>
      <c r="AY157" s="335"/>
      <c r="AZ157" s="335"/>
      <c r="BA157" s="335"/>
      <c r="BB157" s="335"/>
      <c r="BC157" s="335"/>
      <c r="BD157" s="335"/>
      <c r="BE157" s="402"/>
      <c r="BF157" s="689" t="s">
        <v>377</v>
      </c>
      <c r="BG157" s="332"/>
      <c r="BH157" s="332"/>
      <c r="BI157" s="333"/>
    </row>
    <row r="158" spans="1:65" ht="47.25" customHeight="1" x14ac:dyDescent="0.25">
      <c r="A158" s="347" t="s">
        <v>127</v>
      </c>
      <c r="B158" s="337"/>
      <c r="C158" s="337"/>
      <c r="D158" s="338"/>
      <c r="E158" s="334" t="s">
        <v>289</v>
      </c>
      <c r="F158" s="335"/>
      <c r="G158" s="335"/>
      <c r="H158" s="335"/>
      <c r="I158" s="335"/>
      <c r="J158" s="335"/>
      <c r="K158" s="335"/>
      <c r="L158" s="335"/>
      <c r="M158" s="335"/>
      <c r="N158" s="335"/>
      <c r="O158" s="335"/>
      <c r="P158" s="335"/>
      <c r="Q158" s="335"/>
      <c r="R158" s="335"/>
      <c r="S158" s="335"/>
      <c r="T158" s="335"/>
      <c r="U158" s="335"/>
      <c r="V158" s="335"/>
      <c r="W158" s="335"/>
      <c r="X158" s="335"/>
      <c r="Y158" s="335"/>
      <c r="Z158" s="335"/>
      <c r="AA158" s="335"/>
      <c r="AB158" s="335"/>
      <c r="AC158" s="335"/>
      <c r="AD158" s="335"/>
      <c r="AE158" s="335"/>
      <c r="AF158" s="335"/>
      <c r="AG158" s="335"/>
      <c r="AH158" s="335"/>
      <c r="AI158" s="335"/>
      <c r="AJ158" s="335"/>
      <c r="AK158" s="335"/>
      <c r="AL158" s="335"/>
      <c r="AM158" s="335"/>
      <c r="AN158" s="335"/>
      <c r="AO158" s="335"/>
      <c r="AP158" s="335"/>
      <c r="AQ158" s="335"/>
      <c r="AR158" s="335"/>
      <c r="AS158" s="335"/>
      <c r="AT158" s="335"/>
      <c r="AU158" s="335"/>
      <c r="AV158" s="335"/>
      <c r="AW158" s="335"/>
      <c r="AX158" s="335"/>
      <c r="AY158" s="335"/>
      <c r="AZ158" s="335"/>
      <c r="BA158" s="335"/>
      <c r="BB158" s="335"/>
      <c r="BC158" s="335"/>
      <c r="BD158" s="335"/>
      <c r="BE158" s="402"/>
      <c r="BF158" s="690" t="s">
        <v>385</v>
      </c>
      <c r="BG158" s="420"/>
      <c r="BH158" s="420"/>
      <c r="BI158" s="421"/>
      <c r="BK158" s="3"/>
      <c r="BL158" s="3"/>
      <c r="BM158" s="3"/>
    </row>
    <row r="159" spans="1:65" ht="67.5" customHeight="1" x14ac:dyDescent="0.25">
      <c r="A159" s="347" t="s">
        <v>128</v>
      </c>
      <c r="B159" s="337"/>
      <c r="C159" s="337"/>
      <c r="D159" s="338"/>
      <c r="E159" s="397" t="s">
        <v>287</v>
      </c>
      <c r="F159" s="398"/>
      <c r="G159" s="398"/>
      <c r="H159" s="398"/>
      <c r="I159" s="398"/>
      <c r="J159" s="398"/>
      <c r="K159" s="398"/>
      <c r="L159" s="398"/>
      <c r="M159" s="398"/>
      <c r="N159" s="398"/>
      <c r="O159" s="398"/>
      <c r="P159" s="398"/>
      <c r="Q159" s="398"/>
      <c r="R159" s="398"/>
      <c r="S159" s="398"/>
      <c r="T159" s="398"/>
      <c r="U159" s="398"/>
      <c r="V159" s="398"/>
      <c r="W159" s="398"/>
      <c r="X159" s="398"/>
      <c r="Y159" s="398"/>
      <c r="Z159" s="398"/>
      <c r="AA159" s="398"/>
      <c r="AB159" s="398"/>
      <c r="AC159" s="398"/>
      <c r="AD159" s="398"/>
      <c r="AE159" s="398"/>
      <c r="AF159" s="398"/>
      <c r="AG159" s="398"/>
      <c r="AH159" s="398"/>
      <c r="AI159" s="398"/>
      <c r="AJ159" s="398"/>
      <c r="AK159" s="398"/>
      <c r="AL159" s="398"/>
      <c r="AM159" s="398"/>
      <c r="AN159" s="398"/>
      <c r="AO159" s="398"/>
      <c r="AP159" s="398"/>
      <c r="AQ159" s="398"/>
      <c r="AR159" s="398"/>
      <c r="AS159" s="398"/>
      <c r="AT159" s="398"/>
      <c r="AU159" s="398"/>
      <c r="AV159" s="398"/>
      <c r="AW159" s="398"/>
      <c r="AX159" s="398"/>
      <c r="AY159" s="398"/>
      <c r="AZ159" s="398"/>
      <c r="BA159" s="398"/>
      <c r="BB159" s="398"/>
      <c r="BC159" s="398"/>
      <c r="BD159" s="398"/>
      <c r="BE159" s="399"/>
      <c r="BF159" s="331" t="s">
        <v>428</v>
      </c>
      <c r="BG159" s="332"/>
      <c r="BH159" s="332"/>
      <c r="BI159" s="333"/>
      <c r="BK159" s="3"/>
      <c r="BL159" s="3"/>
      <c r="BM159" s="3"/>
    </row>
    <row r="160" spans="1:65" ht="56.25" customHeight="1" x14ac:dyDescent="0.25">
      <c r="A160" s="347" t="s">
        <v>135</v>
      </c>
      <c r="B160" s="337"/>
      <c r="C160" s="337"/>
      <c r="D160" s="338"/>
      <c r="E160" s="397" t="s">
        <v>294</v>
      </c>
      <c r="F160" s="398"/>
      <c r="G160" s="398"/>
      <c r="H160" s="398"/>
      <c r="I160" s="398"/>
      <c r="J160" s="398"/>
      <c r="K160" s="398"/>
      <c r="L160" s="398"/>
      <c r="M160" s="398"/>
      <c r="N160" s="398"/>
      <c r="O160" s="398"/>
      <c r="P160" s="398"/>
      <c r="Q160" s="398"/>
      <c r="R160" s="398"/>
      <c r="S160" s="398"/>
      <c r="T160" s="398"/>
      <c r="U160" s="398"/>
      <c r="V160" s="398"/>
      <c r="W160" s="398"/>
      <c r="X160" s="398"/>
      <c r="Y160" s="398"/>
      <c r="Z160" s="398"/>
      <c r="AA160" s="398"/>
      <c r="AB160" s="398"/>
      <c r="AC160" s="398"/>
      <c r="AD160" s="398"/>
      <c r="AE160" s="398"/>
      <c r="AF160" s="398"/>
      <c r="AG160" s="398"/>
      <c r="AH160" s="398"/>
      <c r="AI160" s="398"/>
      <c r="AJ160" s="398"/>
      <c r="AK160" s="398"/>
      <c r="AL160" s="398"/>
      <c r="AM160" s="398"/>
      <c r="AN160" s="398"/>
      <c r="AO160" s="398"/>
      <c r="AP160" s="398"/>
      <c r="AQ160" s="398"/>
      <c r="AR160" s="398"/>
      <c r="AS160" s="398"/>
      <c r="AT160" s="398"/>
      <c r="AU160" s="398"/>
      <c r="AV160" s="398"/>
      <c r="AW160" s="398"/>
      <c r="AX160" s="398"/>
      <c r="AY160" s="398"/>
      <c r="AZ160" s="398"/>
      <c r="BA160" s="398"/>
      <c r="BB160" s="398"/>
      <c r="BC160" s="398"/>
      <c r="BD160" s="398"/>
      <c r="BE160" s="399"/>
      <c r="BF160" s="376" t="s">
        <v>409</v>
      </c>
      <c r="BG160" s="377"/>
      <c r="BH160" s="377"/>
      <c r="BI160" s="378"/>
      <c r="BK160" s="3"/>
      <c r="BL160" s="3"/>
      <c r="BM160" s="3"/>
    </row>
    <row r="161" spans="1:65" ht="55.5" customHeight="1" x14ac:dyDescent="0.25">
      <c r="A161" s="347" t="s">
        <v>136</v>
      </c>
      <c r="B161" s="337"/>
      <c r="C161" s="337"/>
      <c r="D161" s="338"/>
      <c r="E161" s="397" t="s">
        <v>296</v>
      </c>
      <c r="F161" s="398"/>
      <c r="G161" s="398"/>
      <c r="H161" s="398"/>
      <c r="I161" s="398"/>
      <c r="J161" s="398"/>
      <c r="K161" s="398"/>
      <c r="L161" s="398"/>
      <c r="M161" s="398"/>
      <c r="N161" s="398"/>
      <c r="O161" s="398"/>
      <c r="P161" s="398"/>
      <c r="Q161" s="398"/>
      <c r="R161" s="398"/>
      <c r="S161" s="398"/>
      <c r="T161" s="398"/>
      <c r="U161" s="398"/>
      <c r="V161" s="398"/>
      <c r="W161" s="398"/>
      <c r="X161" s="398"/>
      <c r="Y161" s="398"/>
      <c r="Z161" s="398"/>
      <c r="AA161" s="398"/>
      <c r="AB161" s="398"/>
      <c r="AC161" s="398"/>
      <c r="AD161" s="398"/>
      <c r="AE161" s="398"/>
      <c r="AF161" s="398"/>
      <c r="AG161" s="398"/>
      <c r="AH161" s="398"/>
      <c r="AI161" s="398"/>
      <c r="AJ161" s="398"/>
      <c r="AK161" s="398"/>
      <c r="AL161" s="398"/>
      <c r="AM161" s="398"/>
      <c r="AN161" s="398"/>
      <c r="AO161" s="398"/>
      <c r="AP161" s="398"/>
      <c r="AQ161" s="398"/>
      <c r="AR161" s="398"/>
      <c r="AS161" s="398"/>
      <c r="AT161" s="398"/>
      <c r="AU161" s="398"/>
      <c r="AV161" s="398"/>
      <c r="AW161" s="398"/>
      <c r="AX161" s="398"/>
      <c r="AY161" s="398"/>
      <c r="AZ161" s="398"/>
      <c r="BA161" s="398"/>
      <c r="BB161" s="398"/>
      <c r="BC161" s="398"/>
      <c r="BD161" s="398"/>
      <c r="BE161" s="399"/>
      <c r="BF161" s="376" t="s">
        <v>409</v>
      </c>
      <c r="BG161" s="377"/>
      <c r="BH161" s="377"/>
      <c r="BI161" s="378"/>
      <c r="BK161" s="3"/>
      <c r="BL161" s="3"/>
      <c r="BM161" s="3"/>
    </row>
    <row r="162" spans="1:65" ht="81.75" customHeight="1" x14ac:dyDescent="0.25">
      <c r="A162" s="347" t="s">
        <v>257</v>
      </c>
      <c r="B162" s="337"/>
      <c r="C162" s="337"/>
      <c r="D162" s="338"/>
      <c r="E162" s="354" t="s">
        <v>410</v>
      </c>
      <c r="F162" s="355"/>
      <c r="G162" s="355"/>
      <c r="H162" s="355"/>
      <c r="I162" s="355"/>
      <c r="J162" s="355"/>
      <c r="K162" s="355"/>
      <c r="L162" s="355"/>
      <c r="M162" s="355"/>
      <c r="N162" s="355"/>
      <c r="O162" s="355"/>
      <c r="P162" s="355"/>
      <c r="Q162" s="355"/>
      <c r="R162" s="355"/>
      <c r="S162" s="355"/>
      <c r="T162" s="355"/>
      <c r="U162" s="355"/>
      <c r="V162" s="355"/>
      <c r="W162" s="355"/>
      <c r="X162" s="355"/>
      <c r="Y162" s="355"/>
      <c r="Z162" s="355"/>
      <c r="AA162" s="355"/>
      <c r="AB162" s="355"/>
      <c r="AC162" s="355"/>
      <c r="AD162" s="355"/>
      <c r="AE162" s="355"/>
      <c r="AF162" s="355"/>
      <c r="AG162" s="355"/>
      <c r="AH162" s="355"/>
      <c r="AI162" s="355"/>
      <c r="AJ162" s="355"/>
      <c r="AK162" s="355"/>
      <c r="AL162" s="355"/>
      <c r="AM162" s="355"/>
      <c r="AN162" s="355"/>
      <c r="AO162" s="355"/>
      <c r="AP162" s="355"/>
      <c r="AQ162" s="355"/>
      <c r="AR162" s="355"/>
      <c r="AS162" s="355"/>
      <c r="AT162" s="355"/>
      <c r="AU162" s="355"/>
      <c r="AV162" s="355"/>
      <c r="AW162" s="355"/>
      <c r="AX162" s="355"/>
      <c r="AY162" s="355"/>
      <c r="AZ162" s="355"/>
      <c r="BA162" s="355"/>
      <c r="BB162" s="355"/>
      <c r="BC162" s="355"/>
      <c r="BD162" s="355"/>
      <c r="BE162" s="356"/>
      <c r="BF162" s="331" t="s">
        <v>331</v>
      </c>
      <c r="BG162" s="369"/>
      <c r="BH162" s="369"/>
      <c r="BI162" s="370"/>
      <c r="BK162" s="3"/>
      <c r="BL162" s="3"/>
      <c r="BM162" s="3"/>
    </row>
    <row r="163" spans="1:65" ht="69" customHeight="1" x14ac:dyDescent="0.25">
      <c r="A163" s="347" t="s">
        <v>259</v>
      </c>
      <c r="B163" s="337"/>
      <c r="C163" s="337"/>
      <c r="D163" s="338"/>
      <c r="E163" s="354" t="s">
        <v>411</v>
      </c>
      <c r="F163" s="355"/>
      <c r="G163" s="355"/>
      <c r="H163" s="355"/>
      <c r="I163" s="355"/>
      <c r="J163" s="355"/>
      <c r="K163" s="355"/>
      <c r="L163" s="355"/>
      <c r="M163" s="355"/>
      <c r="N163" s="355"/>
      <c r="O163" s="355"/>
      <c r="P163" s="355"/>
      <c r="Q163" s="355"/>
      <c r="R163" s="355"/>
      <c r="S163" s="355"/>
      <c r="T163" s="355"/>
      <c r="U163" s="355"/>
      <c r="V163" s="355"/>
      <c r="W163" s="355"/>
      <c r="X163" s="355"/>
      <c r="Y163" s="355"/>
      <c r="Z163" s="355"/>
      <c r="AA163" s="355"/>
      <c r="AB163" s="355"/>
      <c r="AC163" s="355"/>
      <c r="AD163" s="355"/>
      <c r="AE163" s="355"/>
      <c r="AF163" s="355"/>
      <c r="AG163" s="355"/>
      <c r="AH163" s="355"/>
      <c r="AI163" s="355"/>
      <c r="AJ163" s="355"/>
      <c r="AK163" s="355"/>
      <c r="AL163" s="355"/>
      <c r="AM163" s="355"/>
      <c r="AN163" s="355"/>
      <c r="AO163" s="355"/>
      <c r="AP163" s="355"/>
      <c r="AQ163" s="355"/>
      <c r="AR163" s="355"/>
      <c r="AS163" s="355"/>
      <c r="AT163" s="355"/>
      <c r="AU163" s="355"/>
      <c r="AV163" s="355"/>
      <c r="AW163" s="355"/>
      <c r="AX163" s="355"/>
      <c r="AY163" s="355"/>
      <c r="AZ163" s="355"/>
      <c r="BA163" s="355"/>
      <c r="BB163" s="355"/>
      <c r="BC163" s="355"/>
      <c r="BD163" s="355"/>
      <c r="BE163" s="356"/>
      <c r="BF163" s="331" t="s">
        <v>147</v>
      </c>
      <c r="BG163" s="369"/>
      <c r="BH163" s="369"/>
      <c r="BI163" s="370"/>
      <c r="BK163" s="3"/>
      <c r="BL163" s="3"/>
      <c r="BM163" s="3"/>
    </row>
    <row r="164" spans="1:65" ht="54.75" customHeight="1" x14ac:dyDescent="0.25">
      <c r="A164" s="347" t="s">
        <v>260</v>
      </c>
      <c r="B164" s="337"/>
      <c r="C164" s="337"/>
      <c r="D164" s="338"/>
      <c r="E164" s="397" t="s">
        <v>288</v>
      </c>
      <c r="F164" s="398"/>
      <c r="G164" s="398"/>
      <c r="H164" s="398"/>
      <c r="I164" s="398"/>
      <c r="J164" s="398"/>
      <c r="K164" s="398"/>
      <c r="L164" s="398"/>
      <c r="M164" s="398"/>
      <c r="N164" s="398"/>
      <c r="O164" s="398"/>
      <c r="P164" s="398"/>
      <c r="Q164" s="398"/>
      <c r="R164" s="398"/>
      <c r="S164" s="398"/>
      <c r="T164" s="398"/>
      <c r="U164" s="398"/>
      <c r="V164" s="398"/>
      <c r="W164" s="398"/>
      <c r="X164" s="398"/>
      <c r="Y164" s="398"/>
      <c r="Z164" s="398"/>
      <c r="AA164" s="398"/>
      <c r="AB164" s="398"/>
      <c r="AC164" s="398"/>
      <c r="AD164" s="398"/>
      <c r="AE164" s="398"/>
      <c r="AF164" s="398"/>
      <c r="AG164" s="398"/>
      <c r="AH164" s="398"/>
      <c r="AI164" s="398"/>
      <c r="AJ164" s="398"/>
      <c r="AK164" s="398"/>
      <c r="AL164" s="398"/>
      <c r="AM164" s="398"/>
      <c r="AN164" s="398"/>
      <c r="AO164" s="398"/>
      <c r="AP164" s="398"/>
      <c r="AQ164" s="398"/>
      <c r="AR164" s="398"/>
      <c r="AS164" s="398"/>
      <c r="AT164" s="398"/>
      <c r="AU164" s="398"/>
      <c r="AV164" s="398"/>
      <c r="AW164" s="398"/>
      <c r="AX164" s="398"/>
      <c r="AY164" s="398"/>
      <c r="AZ164" s="398"/>
      <c r="BA164" s="398"/>
      <c r="BB164" s="398"/>
      <c r="BC164" s="398"/>
      <c r="BD164" s="398"/>
      <c r="BE164" s="399"/>
      <c r="BF164" s="331" t="s">
        <v>386</v>
      </c>
      <c r="BG164" s="369"/>
      <c r="BH164" s="369"/>
      <c r="BI164" s="370"/>
      <c r="BK164" s="3"/>
      <c r="BL164" s="3"/>
      <c r="BM164" s="3"/>
    </row>
    <row r="165" spans="1:65" ht="66.75" customHeight="1" x14ac:dyDescent="0.25">
      <c r="A165" s="347" t="s">
        <v>261</v>
      </c>
      <c r="B165" s="337"/>
      <c r="C165" s="337"/>
      <c r="D165" s="338"/>
      <c r="E165" s="397" t="s">
        <v>443</v>
      </c>
      <c r="F165" s="398"/>
      <c r="G165" s="398"/>
      <c r="H165" s="398"/>
      <c r="I165" s="398"/>
      <c r="J165" s="398"/>
      <c r="K165" s="398"/>
      <c r="L165" s="398"/>
      <c r="M165" s="398"/>
      <c r="N165" s="398"/>
      <c r="O165" s="398"/>
      <c r="P165" s="398"/>
      <c r="Q165" s="398"/>
      <c r="R165" s="398"/>
      <c r="S165" s="398"/>
      <c r="T165" s="398"/>
      <c r="U165" s="398"/>
      <c r="V165" s="398"/>
      <c r="W165" s="398"/>
      <c r="X165" s="398"/>
      <c r="Y165" s="398"/>
      <c r="Z165" s="398"/>
      <c r="AA165" s="398"/>
      <c r="AB165" s="398"/>
      <c r="AC165" s="398"/>
      <c r="AD165" s="398"/>
      <c r="AE165" s="398"/>
      <c r="AF165" s="398"/>
      <c r="AG165" s="398"/>
      <c r="AH165" s="398"/>
      <c r="AI165" s="398"/>
      <c r="AJ165" s="398"/>
      <c r="AK165" s="398"/>
      <c r="AL165" s="398"/>
      <c r="AM165" s="398"/>
      <c r="AN165" s="398"/>
      <c r="AO165" s="398"/>
      <c r="AP165" s="398"/>
      <c r="AQ165" s="398"/>
      <c r="AR165" s="398"/>
      <c r="AS165" s="398"/>
      <c r="AT165" s="398"/>
      <c r="AU165" s="398"/>
      <c r="AV165" s="398"/>
      <c r="AW165" s="398"/>
      <c r="AX165" s="398"/>
      <c r="AY165" s="398"/>
      <c r="AZ165" s="398"/>
      <c r="BA165" s="398"/>
      <c r="BB165" s="398"/>
      <c r="BC165" s="398"/>
      <c r="BD165" s="398"/>
      <c r="BE165" s="399"/>
      <c r="BF165" s="331" t="s">
        <v>190</v>
      </c>
      <c r="BG165" s="369"/>
      <c r="BH165" s="369"/>
      <c r="BI165" s="370"/>
      <c r="BK165" s="3"/>
      <c r="BL165" s="3"/>
      <c r="BM165" s="3"/>
    </row>
    <row r="166" spans="1:65" ht="59.25" customHeight="1" x14ac:dyDescent="0.25">
      <c r="A166" s="347" t="s">
        <v>269</v>
      </c>
      <c r="B166" s="337"/>
      <c r="C166" s="337"/>
      <c r="D166" s="338"/>
      <c r="E166" s="354" t="s">
        <v>412</v>
      </c>
      <c r="F166" s="355"/>
      <c r="G166" s="355"/>
      <c r="H166" s="355"/>
      <c r="I166" s="355"/>
      <c r="J166" s="355"/>
      <c r="K166" s="355"/>
      <c r="L166" s="355"/>
      <c r="M166" s="355"/>
      <c r="N166" s="355"/>
      <c r="O166" s="355"/>
      <c r="P166" s="355"/>
      <c r="Q166" s="355"/>
      <c r="R166" s="355"/>
      <c r="S166" s="355"/>
      <c r="T166" s="355"/>
      <c r="U166" s="355"/>
      <c r="V166" s="355"/>
      <c r="W166" s="355"/>
      <c r="X166" s="355"/>
      <c r="Y166" s="355"/>
      <c r="Z166" s="355"/>
      <c r="AA166" s="355"/>
      <c r="AB166" s="355"/>
      <c r="AC166" s="355"/>
      <c r="AD166" s="355"/>
      <c r="AE166" s="355"/>
      <c r="AF166" s="355"/>
      <c r="AG166" s="355"/>
      <c r="AH166" s="355"/>
      <c r="AI166" s="355"/>
      <c r="AJ166" s="355"/>
      <c r="AK166" s="355"/>
      <c r="AL166" s="355"/>
      <c r="AM166" s="355"/>
      <c r="AN166" s="355"/>
      <c r="AO166" s="355"/>
      <c r="AP166" s="355"/>
      <c r="AQ166" s="355"/>
      <c r="AR166" s="355"/>
      <c r="AS166" s="355"/>
      <c r="AT166" s="355"/>
      <c r="AU166" s="355"/>
      <c r="AV166" s="355"/>
      <c r="AW166" s="355"/>
      <c r="AX166" s="355"/>
      <c r="AY166" s="355"/>
      <c r="AZ166" s="355"/>
      <c r="BA166" s="355"/>
      <c r="BB166" s="355"/>
      <c r="BC166" s="355"/>
      <c r="BD166" s="355"/>
      <c r="BE166" s="356"/>
      <c r="BF166" s="331" t="s">
        <v>115</v>
      </c>
      <c r="BG166" s="369"/>
      <c r="BH166" s="369"/>
      <c r="BI166" s="370"/>
      <c r="BK166" s="3"/>
      <c r="BL166" s="3"/>
      <c r="BM166" s="3"/>
    </row>
    <row r="167" spans="1:65" ht="66" customHeight="1" x14ac:dyDescent="0.25">
      <c r="A167" s="347" t="s">
        <v>270</v>
      </c>
      <c r="B167" s="337"/>
      <c r="C167" s="337"/>
      <c r="D167" s="338"/>
      <c r="E167" s="397" t="s">
        <v>332</v>
      </c>
      <c r="F167" s="398"/>
      <c r="G167" s="398"/>
      <c r="H167" s="398"/>
      <c r="I167" s="398"/>
      <c r="J167" s="398"/>
      <c r="K167" s="398"/>
      <c r="L167" s="398"/>
      <c r="M167" s="398"/>
      <c r="N167" s="398"/>
      <c r="O167" s="398"/>
      <c r="P167" s="398"/>
      <c r="Q167" s="398"/>
      <c r="R167" s="398"/>
      <c r="S167" s="398"/>
      <c r="T167" s="398"/>
      <c r="U167" s="398"/>
      <c r="V167" s="398"/>
      <c r="W167" s="398"/>
      <c r="X167" s="398"/>
      <c r="Y167" s="398"/>
      <c r="Z167" s="398"/>
      <c r="AA167" s="398"/>
      <c r="AB167" s="398"/>
      <c r="AC167" s="398"/>
      <c r="AD167" s="398"/>
      <c r="AE167" s="398"/>
      <c r="AF167" s="398"/>
      <c r="AG167" s="398"/>
      <c r="AH167" s="398"/>
      <c r="AI167" s="398"/>
      <c r="AJ167" s="398"/>
      <c r="AK167" s="398"/>
      <c r="AL167" s="398"/>
      <c r="AM167" s="398"/>
      <c r="AN167" s="398"/>
      <c r="AO167" s="398"/>
      <c r="AP167" s="398"/>
      <c r="AQ167" s="398"/>
      <c r="AR167" s="398"/>
      <c r="AS167" s="398"/>
      <c r="AT167" s="398"/>
      <c r="AU167" s="398"/>
      <c r="AV167" s="398"/>
      <c r="AW167" s="398"/>
      <c r="AX167" s="398"/>
      <c r="AY167" s="398"/>
      <c r="AZ167" s="398"/>
      <c r="BA167" s="398"/>
      <c r="BB167" s="398"/>
      <c r="BC167" s="398"/>
      <c r="BD167" s="398"/>
      <c r="BE167" s="399"/>
      <c r="BF167" s="331" t="s">
        <v>415</v>
      </c>
      <c r="BG167" s="369"/>
      <c r="BH167" s="369"/>
      <c r="BI167" s="370"/>
      <c r="BK167" s="3"/>
      <c r="BL167" s="3"/>
      <c r="BM167" s="3"/>
    </row>
    <row r="168" spans="1:65" ht="60.75" customHeight="1" x14ac:dyDescent="0.25">
      <c r="A168" s="347" t="s">
        <v>271</v>
      </c>
      <c r="B168" s="337"/>
      <c r="C168" s="337"/>
      <c r="D168" s="338"/>
      <c r="E168" s="397" t="s">
        <v>333</v>
      </c>
      <c r="F168" s="398"/>
      <c r="G168" s="398"/>
      <c r="H168" s="398"/>
      <c r="I168" s="398"/>
      <c r="J168" s="398"/>
      <c r="K168" s="398"/>
      <c r="L168" s="398"/>
      <c r="M168" s="398"/>
      <c r="N168" s="398"/>
      <c r="O168" s="398"/>
      <c r="P168" s="398"/>
      <c r="Q168" s="398"/>
      <c r="R168" s="398"/>
      <c r="S168" s="398"/>
      <c r="T168" s="398"/>
      <c r="U168" s="398"/>
      <c r="V168" s="398"/>
      <c r="W168" s="398"/>
      <c r="X168" s="398"/>
      <c r="Y168" s="398"/>
      <c r="Z168" s="398"/>
      <c r="AA168" s="398"/>
      <c r="AB168" s="398"/>
      <c r="AC168" s="398"/>
      <c r="AD168" s="398"/>
      <c r="AE168" s="398"/>
      <c r="AF168" s="398"/>
      <c r="AG168" s="398"/>
      <c r="AH168" s="398"/>
      <c r="AI168" s="398"/>
      <c r="AJ168" s="398"/>
      <c r="AK168" s="398"/>
      <c r="AL168" s="398"/>
      <c r="AM168" s="398"/>
      <c r="AN168" s="398"/>
      <c r="AO168" s="398"/>
      <c r="AP168" s="398"/>
      <c r="AQ168" s="398"/>
      <c r="AR168" s="398"/>
      <c r="AS168" s="398"/>
      <c r="AT168" s="398"/>
      <c r="AU168" s="398"/>
      <c r="AV168" s="398"/>
      <c r="AW168" s="398"/>
      <c r="AX168" s="398"/>
      <c r="AY168" s="398"/>
      <c r="AZ168" s="398"/>
      <c r="BA168" s="398"/>
      <c r="BB168" s="398"/>
      <c r="BC168" s="398"/>
      <c r="BD168" s="398"/>
      <c r="BE168" s="399"/>
      <c r="BF168" s="331" t="s">
        <v>117</v>
      </c>
      <c r="BG168" s="332"/>
      <c r="BH168" s="332"/>
      <c r="BI168" s="333"/>
      <c r="BK168" s="3"/>
      <c r="BL168" s="3"/>
      <c r="BM168" s="3"/>
    </row>
    <row r="169" spans="1:65" ht="64.5" customHeight="1" x14ac:dyDescent="0.25">
      <c r="A169" s="347" t="s">
        <v>272</v>
      </c>
      <c r="B169" s="337"/>
      <c r="C169" s="337"/>
      <c r="D169" s="338"/>
      <c r="E169" s="397" t="s">
        <v>413</v>
      </c>
      <c r="F169" s="398"/>
      <c r="G169" s="398"/>
      <c r="H169" s="398"/>
      <c r="I169" s="398"/>
      <c r="J169" s="398"/>
      <c r="K169" s="398"/>
      <c r="L169" s="398"/>
      <c r="M169" s="398"/>
      <c r="N169" s="398"/>
      <c r="O169" s="398"/>
      <c r="P169" s="398"/>
      <c r="Q169" s="398"/>
      <c r="R169" s="398"/>
      <c r="S169" s="398"/>
      <c r="T169" s="398"/>
      <c r="U169" s="398"/>
      <c r="V169" s="398"/>
      <c r="W169" s="398"/>
      <c r="X169" s="398"/>
      <c r="Y169" s="398"/>
      <c r="Z169" s="398"/>
      <c r="AA169" s="398"/>
      <c r="AB169" s="398"/>
      <c r="AC169" s="398"/>
      <c r="AD169" s="398"/>
      <c r="AE169" s="398"/>
      <c r="AF169" s="398"/>
      <c r="AG169" s="398"/>
      <c r="AH169" s="398"/>
      <c r="AI169" s="398"/>
      <c r="AJ169" s="398"/>
      <c r="AK169" s="398"/>
      <c r="AL169" s="398"/>
      <c r="AM169" s="398"/>
      <c r="AN169" s="398"/>
      <c r="AO169" s="398"/>
      <c r="AP169" s="398"/>
      <c r="AQ169" s="398"/>
      <c r="AR169" s="398"/>
      <c r="AS169" s="398"/>
      <c r="AT169" s="398"/>
      <c r="AU169" s="398"/>
      <c r="AV169" s="398"/>
      <c r="AW169" s="398"/>
      <c r="AX169" s="398"/>
      <c r="AY169" s="398"/>
      <c r="AZ169" s="398"/>
      <c r="BA169" s="398"/>
      <c r="BB169" s="398"/>
      <c r="BC169" s="398"/>
      <c r="BD169" s="398"/>
      <c r="BE169" s="399"/>
      <c r="BF169" s="331" t="s">
        <v>145</v>
      </c>
      <c r="BG169" s="369"/>
      <c r="BH169" s="369"/>
      <c r="BI169" s="370"/>
      <c r="BK169" s="3"/>
      <c r="BL169" s="3"/>
      <c r="BM169" s="3"/>
    </row>
    <row r="170" spans="1:65" ht="60.75" customHeight="1" x14ac:dyDescent="0.25">
      <c r="A170" s="347" t="s">
        <v>293</v>
      </c>
      <c r="B170" s="337"/>
      <c r="C170" s="337"/>
      <c r="D170" s="338"/>
      <c r="E170" s="397" t="s">
        <v>334</v>
      </c>
      <c r="F170" s="398"/>
      <c r="G170" s="398"/>
      <c r="H170" s="398"/>
      <c r="I170" s="398"/>
      <c r="J170" s="398"/>
      <c r="K170" s="398"/>
      <c r="L170" s="398"/>
      <c r="M170" s="398"/>
      <c r="N170" s="398"/>
      <c r="O170" s="398"/>
      <c r="P170" s="398"/>
      <c r="Q170" s="398"/>
      <c r="R170" s="398"/>
      <c r="S170" s="398"/>
      <c r="T170" s="398"/>
      <c r="U170" s="398"/>
      <c r="V170" s="398"/>
      <c r="W170" s="398"/>
      <c r="X170" s="398"/>
      <c r="Y170" s="398"/>
      <c r="Z170" s="398"/>
      <c r="AA170" s="398"/>
      <c r="AB170" s="398"/>
      <c r="AC170" s="398"/>
      <c r="AD170" s="398"/>
      <c r="AE170" s="398"/>
      <c r="AF170" s="398"/>
      <c r="AG170" s="398"/>
      <c r="AH170" s="398"/>
      <c r="AI170" s="398"/>
      <c r="AJ170" s="398"/>
      <c r="AK170" s="398"/>
      <c r="AL170" s="398"/>
      <c r="AM170" s="398"/>
      <c r="AN170" s="398"/>
      <c r="AO170" s="398"/>
      <c r="AP170" s="398"/>
      <c r="AQ170" s="398"/>
      <c r="AR170" s="398"/>
      <c r="AS170" s="398"/>
      <c r="AT170" s="398"/>
      <c r="AU170" s="398"/>
      <c r="AV170" s="398"/>
      <c r="AW170" s="398"/>
      <c r="AX170" s="398"/>
      <c r="AY170" s="398"/>
      <c r="AZ170" s="398"/>
      <c r="BA170" s="398"/>
      <c r="BB170" s="398"/>
      <c r="BC170" s="398"/>
      <c r="BD170" s="398"/>
      <c r="BE170" s="399"/>
      <c r="BF170" s="331" t="s">
        <v>145</v>
      </c>
      <c r="BG170" s="332"/>
      <c r="BH170" s="332"/>
      <c r="BI170" s="333"/>
      <c r="BK170" s="3"/>
      <c r="BL170" s="3"/>
      <c r="BM170" s="3"/>
    </row>
    <row r="171" spans="1:65" ht="60.75" customHeight="1" x14ac:dyDescent="0.25">
      <c r="A171" s="351" t="s">
        <v>295</v>
      </c>
      <c r="B171" s="352"/>
      <c r="C171" s="352"/>
      <c r="D171" s="353"/>
      <c r="E171" s="392" t="s">
        <v>335</v>
      </c>
      <c r="F171" s="393"/>
      <c r="G171" s="393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  <c r="T171" s="393"/>
      <c r="U171" s="393"/>
      <c r="V171" s="393"/>
      <c r="W171" s="393"/>
      <c r="X171" s="393"/>
      <c r="Y171" s="393"/>
      <c r="Z171" s="393"/>
      <c r="AA171" s="393"/>
      <c r="AB171" s="393"/>
      <c r="AC171" s="393"/>
      <c r="AD171" s="393"/>
      <c r="AE171" s="393"/>
      <c r="AF171" s="393"/>
      <c r="AG171" s="393"/>
      <c r="AH171" s="393"/>
      <c r="AI171" s="393"/>
      <c r="AJ171" s="393"/>
      <c r="AK171" s="393"/>
      <c r="AL171" s="393"/>
      <c r="AM171" s="393"/>
      <c r="AN171" s="393"/>
      <c r="AO171" s="393"/>
      <c r="AP171" s="393"/>
      <c r="AQ171" s="393"/>
      <c r="AR171" s="393"/>
      <c r="AS171" s="393"/>
      <c r="AT171" s="393"/>
      <c r="AU171" s="393"/>
      <c r="AV171" s="393"/>
      <c r="AW171" s="393"/>
      <c r="AX171" s="393"/>
      <c r="AY171" s="393"/>
      <c r="AZ171" s="393"/>
      <c r="BA171" s="393"/>
      <c r="BB171" s="393"/>
      <c r="BC171" s="393"/>
      <c r="BD171" s="393"/>
      <c r="BE171" s="394"/>
      <c r="BF171" s="395" t="s">
        <v>387</v>
      </c>
      <c r="BG171" s="349"/>
      <c r="BH171" s="349"/>
      <c r="BI171" s="350"/>
      <c r="BK171" s="3"/>
      <c r="BL171" s="3"/>
      <c r="BM171" s="3"/>
    </row>
    <row r="172" spans="1:65" s="223" customFormat="1" ht="52.5" customHeight="1" thickBot="1" x14ac:dyDescent="0.45">
      <c r="A172" s="773" t="s">
        <v>396</v>
      </c>
      <c r="B172" s="774"/>
      <c r="C172" s="774"/>
      <c r="D172" s="775"/>
      <c r="E172" s="776" t="s">
        <v>397</v>
      </c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  <c r="AA172" s="777"/>
      <c r="AB172" s="777"/>
      <c r="AC172" s="777"/>
      <c r="AD172" s="777"/>
      <c r="AE172" s="777"/>
      <c r="AF172" s="777"/>
      <c r="AG172" s="777"/>
      <c r="AH172" s="777"/>
      <c r="AI172" s="777"/>
      <c r="AJ172" s="777"/>
      <c r="AK172" s="777"/>
      <c r="AL172" s="777"/>
      <c r="AM172" s="777"/>
      <c r="AN172" s="777"/>
      <c r="AO172" s="777"/>
      <c r="AP172" s="777"/>
      <c r="AQ172" s="777"/>
      <c r="AR172" s="777"/>
      <c r="AS172" s="777"/>
      <c r="AT172" s="777"/>
      <c r="AU172" s="777"/>
      <c r="AV172" s="777"/>
      <c r="AW172" s="777"/>
      <c r="AX172" s="777"/>
      <c r="AY172" s="777"/>
      <c r="AZ172" s="777"/>
      <c r="BA172" s="777"/>
      <c r="BB172" s="777"/>
      <c r="BC172" s="777"/>
      <c r="BD172" s="777"/>
      <c r="BE172" s="778"/>
      <c r="BF172" s="779" t="s">
        <v>280</v>
      </c>
      <c r="BG172" s="780"/>
      <c r="BH172" s="780"/>
      <c r="BI172" s="781"/>
      <c r="BJ172" s="221"/>
      <c r="BK172" s="222"/>
      <c r="BL172" s="222"/>
      <c r="BM172" s="222"/>
    </row>
    <row r="173" spans="1:65" ht="60.75" customHeight="1" x14ac:dyDescent="0.25">
      <c r="A173" s="379" t="s">
        <v>121</v>
      </c>
      <c r="B173" s="380"/>
      <c r="C173" s="380"/>
      <c r="D173" s="396"/>
      <c r="E173" s="364" t="s">
        <v>441</v>
      </c>
      <c r="F173" s="365"/>
      <c r="G173" s="365"/>
      <c r="H173" s="365"/>
      <c r="I173" s="365"/>
      <c r="J173" s="365"/>
      <c r="K173" s="365"/>
      <c r="L173" s="365"/>
      <c r="M173" s="365"/>
      <c r="N173" s="365"/>
      <c r="O173" s="365"/>
      <c r="P173" s="365"/>
      <c r="Q173" s="365"/>
      <c r="R173" s="365"/>
      <c r="S173" s="365"/>
      <c r="T173" s="365"/>
      <c r="U173" s="365"/>
      <c r="V173" s="365"/>
      <c r="W173" s="365"/>
      <c r="X173" s="365"/>
      <c r="Y173" s="365"/>
      <c r="Z173" s="365"/>
      <c r="AA173" s="365"/>
      <c r="AB173" s="365"/>
      <c r="AC173" s="365"/>
      <c r="AD173" s="365"/>
      <c r="AE173" s="365"/>
      <c r="AF173" s="365"/>
      <c r="AG173" s="365"/>
      <c r="AH173" s="365"/>
      <c r="AI173" s="365"/>
      <c r="AJ173" s="365"/>
      <c r="AK173" s="365"/>
      <c r="AL173" s="365"/>
      <c r="AM173" s="365"/>
      <c r="AN173" s="365"/>
      <c r="AO173" s="365"/>
      <c r="AP173" s="365"/>
      <c r="AQ173" s="365"/>
      <c r="AR173" s="365"/>
      <c r="AS173" s="365"/>
      <c r="AT173" s="365"/>
      <c r="AU173" s="365"/>
      <c r="AV173" s="365"/>
      <c r="AW173" s="365"/>
      <c r="AX173" s="365"/>
      <c r="AY173" s="365"/>
      <c r="AZ173" s="365"/>
      <c r="BA173" s="365"/>
      <c r="BB173" s="365"/>
      <c r="BC173" s="365"/>
      <c r="BD173" s="365"/>
      <c r="BE173" s="366"/>
      <c r="BF173" s="360" t="s">
        <v>253</v>
      </c>
      <c r="BG173" s="367"/>
      <c r="BH173" s="367"/>
      <c r="BI173" s="368"/>
      <c r="BK173" s="3"/>
      <c r="BL173" s="3"/>
      <c r="BM173" s="3"/>
    </row>
    <row r="174" spans="1:65" ht="60.75" customHeight="1" x14ac:dyDescent="0.25">
      <c r="A174" s="347" t="s">
        <v>122</v>
      </c>
      <c r="B174" s="337"/>
      <c r="C174" s="337"/>
      <c r="D174" s="338"/>
      <c r="E174" s="413" t="s">
        <v>442</v>
      </c>
      <c r="F174" s="414"/>
      <c r="G174" s="414"/>
      <c r="H174" s="414"/>
      <c r="I174" s="414"/>
      <c r="J174" s="414"/>
      <c r="K174" s="414"/>
      <c r="L174" s="414"/>
      <c r="M174" s="414"/>
      <c r="N174" s="414"/>
      <c r="O174" s="414"/>
      <c r="P174" s="414"/>
      <c r="Q174" s="414"/>
      <c r="R174" s="414"/>
      <c r="S174" s="414"/>
      <c r="T174" s="414"/>
      <c r="U174" s="414"/>
      <c r="V174" s="414"/>
      <c r="W174" s="414"/>
      <c r="X174" s="414"/>
      <c r="Y174" s="414"/>
      <c r="Z174" s="414"/>
      <c r="AA174" s="414"/>
      <c r="AB174" s="414"/>
      <c r="AC174" s="414"/>
      <c r="AD174" s="414"/>
      <c r="AE174" s="414"/>
      <c r="AF174" s="414"/>
      <c r="AG174" s="414"/>
      <c r="AH174" s="414"/>
      <c r="AI174" s="414"/>
      <c r="AJ174" s="414"/>
      <c r="AK174" s="414"/>
      <c r="AL174" s="414"/>
      <c r="AM174" s="414"/>
      <c r="AN174" s="414"/>
      <c r="AO174" s="414"/>
      <c r="AP174" s="414"/>
      <c r="AQ174" s="414"/>
      <c r="AR174" s="414"/>
      <c r="AS174" s="414"/>
      <c r="AT174" s="414"/>
      <c r="AU174" s="414"/>
      <c r="AV174" s="414"/>
      <c r="AW174" s="414"/>
      <c r="AX174" s="414"/>
      <c r="AY174" s="414"/>
      <c r="AZ174" s="414"/>
      <c r="BA174" s="414"/>
      <c r="BB174" s="414"/>
      <c r="BC174" s="414"/>
      <c r="BD174" s="414"/>
      <c r="BE174" s="415"/>
      <c r="BF174" s="331" t="s">
        <v>255</v>
      </c>
      <c r="BG174" s="332"/>
      <c r="BH174" s="332"/>
      <c r="BI174" s="333"/>
      <c r="BK174" s="3"/>
      <c r="BL174" s="3"/>
      <c r="BM174" s="3"/>
    </row>
    <row r="175" spans="1:65" ht="60.75" customHeight="1" x14ac:dyDescent="0.25">
      <c r="A175" s="416" t="s">
        <v>130</v>
      </c>
      <c r="B175" s="417"/>
      <c r="C175" s="417"/>
      <c r="D175" s="418"/>
      <c r="E175" s="419" t="s">
        <v>290</v>
      </c>
      <c r="F175" s="419"/>
      <c r="G175" s="419"/>
      <c r="H175" s="419"/>
      <c r="I175" s="419"/>
      <c r="J175" s="419"/>
      <c r="K175" s="419"/>
      <c r="L175" s="419"/>
      <c r="M175" s="419"/>
      <c r="N175" s="419"/>
      <c r="O175" s="419"/>
      <c r="P175" s="419"/>
      <c r="Q175" s="419"/>
      <c r="R175" s="419"/>
      <c r="S175" s="419"/>
      <c r="T175" s="419"/>
      <c r="U175" s="419"/>
      <c r="V175" s="419"/>
      <c r="W175" s="419"/>
      <c r="X175" s="419"/>
      <c r="Y175" s="419"/>
      <c r="Z175" s="419"/>
      <c r="AA175" s="419"/>
      <c r="AB175" s="419"/>
      <c r="AC175" s="419"/>
      <c r="AD175" s="419"/>
      <c r="AE175" s="419"/>
      <c r="AF175" s="419"/>
      <c r="AG175" s="419"/>
      <c r="AH175" s="419"/>
      <c r="AI175" s="419"/>
      <c r="AJ175" s="419"/>
      <c r="AK175" s="419"/>
      <c r="AL175" s="419"/>
      <c r="AM175" s="419"/>
      <c r="AN175" s="419"/>
      <c r="AO175" s="419"/>
      <c r="AP175" s="419"/>
      <c r="AQ175" s="419"/>
      <c r="AR175" s="419"/>
      <c r="AS175" s="419"/>
      <c r="AT175" s="419"/>
      <c r="AU175" s="419"/>
      <c r="AV175" s="419"/>
      <c r="AW175" s="419"/>
      <c r="AX175" s="419"/>
      <c r="AY175" s="419"/>
      <c r="AZ175" s="419"/>
      <c r="BA175" s="419"/>
      <c r="BB175" s="419"/>
      <c r="BC175" s="419"/>
      <c r="BD175" s="419"/>
      <c r="BE175" s="419"/>
      <c r="BF175" s="385" t="s">
        <v>126</v>
      </c>
      <c r="BG175" s="386"/>
      <c r="BH175" s="386"/>
      <c r="BI175" s="387"/>
      <c r="BK175" s="3"/>
      <c r="BL175" s="3"/>
      <c r="BM175" s="3"/>
    </row>
    <row r="176" spans="1:65" ht="60.75" customHeight="1" x14ac:dyDescent="0.25">
      <c r="A176" s="347" t="s">
        <v>131</v>
      </c>
      <c r="B176" s="337"/>
      <c r="C176" s="337"/>
      <c r="D176" s="338"/>
      <c r="E176" s="334" t="s">
        <v>336</v>
      </c>
      <c r="F176" s="335"/>
      <c r="G176" s="335"/>
      <c r="H176" s="335"/>
      <c r="I176" s="335"/>
      <c r="J176" s="335"/>
      <c r="K176" s="335"/>
      <c r="L176" s="335"/>
      <c r="M176" s="335"/>
      <c r="N176" s="335"/>
      <c r="O176" s="335"/>
      <c r="P176" s="335"/>
      <c r="Q176" s="335"/>
      <c r="R176" s="335"/>
      <c r="S176" s="335"/>
      <c r="T176" s="335"/>
      <c r="U176" s="335"/>
      <c r="V176" s="335"/>
      <c r="W176" s="335"/>
      <c r="X176" s="335"/>
      <c r="Y176" s="335"/>
      <c r="Z176" s="335"/>
      <c r="AA176" s="335"/>
      <c r="AB176" s="335"/>
      <c r="AC176" s="335"/>
      <c r="AD176" s="335"/>
      <c r="AE176" s="335"/>
      <c r="AF176" s="335"/>
      <c r="AG176" s="335"/>
      <c r="AH176" s="335"/>
      <c r="AI176" s="335"/>
      <c r="AJ176" s="335"/>
      <c r="AK176" s="335"/>
      <c r="AL176" s="335"/>
      <c r="AM176" s="335"/>
      <c r="AN176" s="335"/>
      <c r="AO176" s="335"/>
      <c r="AP176" s="335"/>
      <c r="AQ176" s="335"/>
      <c r="AR176" s="335"/>
      <c r="AS176" s="335"/>
      <c r="AT176" s="335"/>
      <c r="AU176" s="335"/>
      <c r="AV176" s="335"/>
      <c r="AW176" s="335"/>
      <c r="AX176" s="335"/>
      <c r="AY176" s="335"/>
      <c r="AZ176" s="335"/>
      <c r="BA176" s="335"/>
      <c r="BB176" s="335"/>
      <c r="BC176" s="335"/>
      <c r="BD176" s="335"/>
      <c r="BE176" s="336"/>
      <c r="BF176" s="331" t="s">
        <v>132</v>
      </c>
      <c r="BG176" s="332"/>
      <c r="BH176" s="332"/>
      <c r="BI176" s="333"/>
      <c r="BK176" s="3"/>
      <c r="BL176" s="3"/>
      <c r="BM176" s="3"/>
    </row>
    <row r="177" spans="1:65" ht="57.75" customHeight="1" x14ac:dyDescent="0.25">
      <c r="A177" s="347" t="s">
        <v>133</v>
      </c>
      <c r="B177" s="337"/>
      <c r="C177" s="337"/>
      <c r="D177" s="338"/>
      <c r="E177" s="422" t="s">
        <v>414</v>
      </c>
      <c r="F177" s="423"/>
      <c r="G177" s="423"/>
      <c r="H177" s="423"/>
      <c r="I177" s="423"/>
      <c r="J177" s="423"/>
      <c r="K177" s="423"/>
      <c r="L177" s="423"/>
      <c r="M177" s="423"/>
      <c r="N177" s="423"/>
      <c r="O177" s="423"/>
      <c r="P177" s="423"/>
      <c r="Q177" s="423"/>
      <c r="R177" s="423"/>
      <c r="S177" s="423"/>
      <c r="T177" s="423"/>
      <c r="U177" s="423"/>
      <c r="V177" s="423"/>
      <c r="W177" s="423"/>
      <c r="X177" s="423"/>
      <c r="Y177" s="423"/>
      <c r="Z177" s="423"/>
      <c r="AA177" s="423"/>
      <c r="AB177" s="423"/>
      <c r="AC177" s="423"/>
      <c r="AD177" s="423"/>
      <c r="AE177" s="423"/>
      <c r="AF177" s="423"/>
      <c r="AG177" s="423"/>
      <c r="AH177" s="423"/>
      <c r="AI177" s="423"/>
      <c r="AJ177" s="423"/>
      <c r="AK177" s="423"/>
      <c r="AL177" s="423"/>
      <c r="AM177" s="423"/>
      <c r="AN177" s="423"/>
      <c r="AO177" s="423"/>
      <c r="AP177" s="423"/>
      <c r="AQ177" s="423"/>
      <c r="AR177" s="423"/>
      <c r="AS177" s="423"/>
      <c r="AT177" s="423"/>
      <c r="AU177" s="423"/>
      <c r="AV177" s="423"/>
      <c r="AW177" s="423"/>
      <c r="AX177" s="423"/>
      <c r="AY177" s="423"/>
      <c r="AZ177" s="423"/>
      <c r="BA177" s="423"/>
      <c r="BB177" s="423"/>
      <c r="BC177" s="423"/>
      <c r="BD177" s="423"/>
      <c r="BE177" s="423"/>
      <c r="BF177" s="331" t="s">
        <v>172</v>
      </c>
      <c r="BG177" s="332"/>
      <c r="BH177" s="332"/>
      <c r="BI177" s="333"/>
      <c r="BK177" s="3"/>
      <c r="BL177" s="3"/>
      <c r="BM177" s="3"/>
    </row>
    <row r="178" spans="1:65" ht="90" customHeight="1" x14ac:dyDescent="0.25">
      <c r="A178" s="347" t="s">
        <v>134</v>
      </c>
      <c r="B178" s="337"/>
      <c r="C178" s="337"/>
      <c r="D178" s="338"/>
      <c r="E178" s="706" t="s">
        <v>465</v>
      </c>
      <c r="F178" s="419"/>
      <c r="G178" s="419"/>
      <c r="H178" s="419"/>
      <c r="I178" s="419"/>
      <c r="J178" s="419"/>
      <c r="K178" s="419"/>
      <c r="L178" s="419"/>
      <c r="M178" s="419"/>
      <c r="N178" s="419"/>
      <c r="O178" s="419"/>
      <c r="P178" s="419"/>
      <c r="Q178" s="419"/>
      <c r="R178" s="419"/>
      <c r="S178" s="419"/>
      <c r="T178" s="419"/>
      <c r="U178" s="419"/>
      <c r="V178" s="419"/>
      <c r="W178" s="419"/>
      <c r="X178" s="419"/>
      <c r="Y178" s="419"/>
      <c r="Z178" s="419"/>
      <c r="AA178" s="419"/>
      <c r="AB178" s="419"/>
      <c r="AC178" s="419"/>
      <c r="AD178" s="419"/>
      <c r="AE178" s="419"/>
      <c r="AF178" s="419"/>
      <c r="AG178" s="419"/>
      <c r="AH178" s="419"/>
      <c r="AI178" s="419"/>
      <c r="AJ178" s="419"/>
      <c r="AK178" s="419"/>
      <c r="AL178" s="419"/>
      <c r="AM178" s="419"/>
      <c r="AN178" s="419"/>
      <c r="AO178" s="419"/>
      <c r="AP178" s="419"/>
      <c r="AQ178" s="419"/>
      <c r="AR178" s="419"/>
      <c r="AS178" s="419"/>
      <c r="AT178" s="419"/>
      <c r="AU178" s="419"/>
      <c r="AV178" s="419"/>
      <c r="AW178" s="419"/>
      <c r="AX178" s="419"/>
      <c r="AY178" s="419"/>
      <c r="AZ178" s="419"/>
      <c r="BA178" s="419"/>
      <c r="BB178" s="419"/>
      <c r="BC178" s="419"/>
      <c r="BD178" s="419"/>
      <c r="BE178" s="707"/>
      <c r="BF178" s="331" t="s">
        <v>174</v>
      </c>
      <c r="BG178" s="332"/>
      <c r="BH178" s="332"/>
      <c r="BI178" s="333"/>
      <c r="BK178" s="3"/>
      <c r="BL178" s="3"/>
      <c r="BM178" s="3"/>
    </row>
    <row r="179" spans="1:65" ht="80.25" customHeight="1" x14ac:dyDescent="0.25">
      <c r="A179" s="347" t="s">
        <v>239</v>
      </c>
      <c r="B179" s="337"/>
      <c r="C179" s="337"/>
      <c r="D179" s="338"/>
      <c r="E179" s="354" t="s">
        <v>447</v>
      </c>
      <c r="F179" s="355"/>
      <c r="G179" s="355"/>
      <c r="H179" s="355"/>
      <c r="I179" s="355"/>
      <c r="J179" s="355"/>
      <c r="K179" s="355"/>
      <c r="L179" s="355"/>
      <c r="M179" s="355"/>
      <c r="N179" s="355"/>
      <c r="O179" s="355"/>
      <c r="P179" s="355"/>
      <c r="Q179" s="355"/>
      <c r="R179" s="355"/>
      <c r="S179" s="355"/>
      <c r="T179" s="355"/>
      <c r="U179" s="355"/>
      <c r="V179" s="355"/>
      <c r="W179" s="355"/>
      <c r="X179" s="355"/>
      <c r="Y179" s="355"/>
      <c r="Z179" s="355"/>
      <c r="AA179" s="355"/>
      <c r="AB179" s="355"/>
      <c r="AC179" s="355"/>
      <c r="AD179" s="355"/>
      <c r="AE179" s="355"/>
      <c r="AF179" s="355"/>
      <c r="AG179" s="355"/>
      <c r="AH179" s="355"/>
      <c r="AI179" s="355"/>
      <c r="AJ179" s="355"/>
      <c r="AK179" s="355"/>
      <c r="AL179" s="355"/>
      <c r="AM179" s="355"/>
      <c r="AN179" s="355"/>
      <c r="AO179" s="355"/>
      <c r="AP179" s="355"/>
      <c r="AQ179" s="355"/>
      <c r="AR179" s="355"/>
      <c r="AS179" s="355"/>
      <c r="AT179" s="355"/>
      <c r="AU179" s="355"/>
      <c r="AV179" s="355"/>
      <c r="AW179" s="355"/>
      <c r="AX179" s="355"/>
      <c r="AY179" s="355"/>
      <c r="AZ179" s="355"/>
      <c r="BA179" s="355"/>
      <c r="BB179" s="355"/>
      <c r="BC179" s="355"/>
      <c r="BD179" s="355"/>
      <c r="BE179" s="356"/>
      <c r="BF179" s="331" t="s">
        <v>176</v>
      </c>
      <c r="BG179" s="332"/>
      <c r="BH179" s="332"/>
      <c r="BI179" s="333"/>
      <c r="BK179" s="3"/>
      <c r="BL179" s="3"/>
      <c r="BM179" s="3"/>
    </row>
    <row r="180" spans="1:65" ht="49.5" customHeight="1" x14ac:dyDescent="0.25">
      <c r="A180" s="347" t="s">
        <v>240</v>
      </c>
      <c r="B180" s="337"/>
      <c r="C180" s="337"/>
      <c r="D180" s="338"/>
      <c r="E180" s="334" t="s">
        <v>432</v>
      </c>
      <c r="F180" s="335"/>
      <c r="G180" s="335"/>
      <c r="H180" s="335"/>
      <c r="I180" s="335"/>
      <c r="J180" s="335"/>
      <c r="K180" s="335"/>
      <c r="L180" s="335"/>
      <c r="M180" s="335"/>
      <c r="N180" s="335"/>
      <c r="O180" s="335"/>
      <c r="P180" s="335"/>
      <c r="Q180" s="335"/>
      <c r="R180" s="335"/>
      <c r="S180" s="335"/>
      <c r="T180" s="335"/>
      <c r="U180" s="335"/>
      <c r="V180" s="335"/>
      <c r="W180" s="335"/>
      <c r="X180" s="335"/>
      <c r="Y180" s="335"/>
      <c r="Z180" s="335"/>
      <c r="AA180" s="335"/>
      <c r="AB180" s="335"/>
      <c r="AC180" s="335"/>
      <c r="AD180" s="335"/>
      <c r="AE180" s="335"/>
      <c r="AF180" s="335"/>
      <c r="AG180" s="335"/>
      <c r="AH180" s="335"/>
      <c r="AI180" s="335"/>
      <c r="AJ180" s="335"/>
      <c r="AK180" s="335"/>
      <c r="AL180" s="335"/>
      <c r="AM180" s="335"/>
      <c r="AN180" s="335"/>
      <c r="AO180" s="335"/>
      <c r="AP180" s="335"/>
      <c r="AQ180" s="335"/>
      <c r="AR180" s="335"/>
      <c r="AS180" s="335"/>
      <c r="AT180" s="335"/>
      <c r="AU180" s="335"/>
      <c r="AV180" s="335"/>
      <c r="AW180" s="335"/>
      <c r="AX180" s="335"/>
      <c r="AY180" s="335"/>
      <c r="AZ180" s="335"/>
      <c r="BA180" s="335"/>
      <c r="BB180" s="335"/>
      <c r="BC180" s="335"/>
      <c r="BD180" s="335"/>
      <c r="BE180" s="336"/>
      <c r="BF180" s="331" t="s">
        <v>377</v>
      </c>
      <c r="BG180" s="332"/>
      <c r="BH180" s="332"/>
      <c r="BI180" s="333"/>
      <c r="BK180" s="3"/>
      <c r="BL180" s="3"/>
      <c r="BM180" s="3"/>
    </row>
    <row r="181" spans="1:65" ht="46.5" customHeight="1" x14ac:dyDescent="0.25">
      <c r="A181" s="347" t="s">
        <v>241</v>
      </c>
      <c r="B181" s="337"/>
      <c r="C181" s="337"/>
      <c r="D181" s="338"/>
      <c r="E181" s="346" t="s">
        <v>285</v>
      </c>
      <c r="F181" s="335"/>
      <c r="G181" s="335"/>
      <c r="H181" s="335"/>
      <c r="I181" s="335"/>
      <c r="J181" s="335"/>
      <c r="K181" s="335"/>
      <c r="L181" s="335"/>
      <c r="M181" s="335"/>
      <c r="N181" s="335"/>
      <c r="O181" s="335"/>
      <c r="P181" s="335"/>
      <c r="Q181" s="335"/>
      <c r="R181" s="335"/>
      <c r="S181" s="335"/>
      <c r="T181" s="335"/>
      <c r="U181" s="335"/>
      <c r="V181" s="335"/>
      <c r="W181" s="335"/>
      <c r="X181" s="335"/>
      <c r="Y181" s="335"/>
      <c r="Z181" s="335"/>
      <c r="AA181" s="335"/>
      <c r="AB181" s="335"/>
      <c r="AC181" s="335"/>
      <c r="AD181" s="335"/>
      <c r="AE181" s="335"/>
      <c r="AF181" s="335"/>
      <c r="AG181" s="335"/>
      <c r="AH181" s="335"/>
      <c r="AI181" s="335"/>
      <c r="AJ181" s="335"/>
      <c r="AK181" s="335"/>
      <c r="AL181" s="335"/>
      <c r="AM181" s="335"/>
      <c r="AN181" s="335"/>
      <c r="AO181" s="335"/>
      <c r="AP181" s="335"/>
      <c r="AQ181" s="335"/>
      <c r="AR181" s="335"/>
      <c r="AS181" s="335"/>
      <c r="AT181" s="335"/>
      <c r="AU181" s="335"/>
      <c r="AV181" s="335"/>
      <c r="AW181" s="335"/>
      <c r="AX181" s="335"/>
      <c r="AY181" s="335"/>
      <c r="AZ181" s="335"/>
      <c r="BA181" s="335"/>
      <c r="BB181" s="335"/>
      <c r="BC181" s="335"/>
      <c r="BD181" s="335"/>
      <c r="BE181" s="336"/>
      <c r="BF181" s="331" t="s">
        <v>378</v>
      </c>
      <c r="BG181" s="369"/>
      <c r="BH181" s="369"/>
      <c r="BI181" s="370"/>
      <c r="BK181" s="3"/>
      <c r="BL181" s="3"/>
      <c r="BM181" s="3"/>
    </row>
    <row r="182" spans="1:65" ht="50.25" customHeight="1" x14ac:dyDescent="0.25">
      <c r="A182" s="347" t="s">
        <v>242</v>
      </c>
      <c r="B182" s="337"/>
      <c r="C182" s="337"/>
      <c r="D182" s="338"/>
      <c r="E182" s="346" t="s">
        <v>464</v>
      </c>
      <c r="F182" s="335"/>
      <c r="G182" s="335"/>
      <c r="H182" s="335"/>
      <c r="I182" s="335"/>
      <c r="J182" s="335"/>
      <c r="K182" s="335"/>
      <c r="L182" s="335"/>
      <c r="M182" s="335"/>
      <c r="N182" s="335"/>
      <c r="O182" s="335"/>
      <c r="P182" s="335"/>
      <c r="Q182" s="335"/>
      <c r="R182" s="335"/>
      <c r="S182" s="335"/>
      <c r="T182" s="335"/>
      <c r="U182" s="335"/>
      <c r="V182" s="335"/>
      <c r="W182" s="335"/>
      <c r="X182" s="335"/>
      <c r="Y182" s="335"/>
      <c r="Z182" s="335"/>
      <c r="AA182" s="335"/>
      <c r="AB182" s="335"/>
      <c r="AC182" s="335"/>
      <c r="AD182" s="335"/>
      <c r="AE182" s="335"/>
      <c r="AF182" s="335"/>
      <c r="AG182" s="335"/>
      <c r="AH182" s="335"/>
      <c r="AI182" s="335"/>
      <c r="AJ182" s="335"/>
      <c r="AK182" s="335"/>
      <c r="AL182" s="335"/>
      <c r="AM182" s="335"/>
      <c r="AN182" s="335"/>
      <c r="AO182" s="335"/>
      <c r="AP182" s="335"/>
      <c r="AQ182" s="335"/>
      <c r="AR182" s="335"/>
      <c r="AS182" s="335"/>
      <c r="AT182" s="335"/>
      <c r="AU182" s="335"/>
      <c r="AV182" s="335"/>
      <c r="AW182" s="335"/>
      <c r="AX182" s="335"/>
      <c r="AY182" s="335"/>
      <c r="AZ182" s="335"/>
      <c r="BA182" s="335"/>
      <c r="BB182" s="335"/>
      <c r="BC182" s="335"/>
      <c r="BD182" s="335"/>
      <c r="BE182" s="336"/>
      <c r="BF182" s="331" t="s">
        <v>379</v>
      </c>
      <c r="BG182" s="369"/>
      <c r="BH182" s="369"/>
      <c r="BI182" s="370"/>
      <c r="BK182" s="3"/>
      <c r="BL182" s="3"/>
      <c r="BM182" s="3"/>
    </row>
    <row r="183" spans="1:65" ht="51.75" customHeight="1" x14ac:dyDescent="0.25">
      <c r="A183" s="347" t="s">
        <v>266</v>
      </c>
      <c r="B183" s="337"/>
      <c r="C183" s="337"/>
      <c r="D183" s="338"/>
      <c r="E183" s="346" t="s">
        <v>421</v>
      </c>
      <c r="F183" s="335"/>
      <c r="G183" s="335"/>
      <c r="H183" s="335"/>
      <c r="I183" s="335"/>
      <c r="J183" s="335"/>
      <c r="K183" s="335"/>
      <c r="L183" s="335"/>
      <c r="M183" s="335"/>
      <c r="N183" s="335"/>
      <c r="O183" s="335"/>
      <c r="P183" s="335"/>
      <c r="Q183" s="335"/>
      <c r="R183" s="335"/>
      <c r="S183" s="335"/>
      <c r="T183" s="335"/>
      <c r="U183" s="335"/>
      <c r="V183" s="335"/>
      <c r="W183" s="335"/>
      <c r="X183" s="335"/>
      <c r="Y183" s="335"/>
      <c r="Z183" s="335"/>
      <c r="AA183" s="335"/>
      <c r="AB183" s="335"/>
      <c r="AC183" s="335"/>
      <c r="AD183" s="335"/>
      <c r="AE183" s="335"/>
      <c r="AF183" s="335"/>
      <c r="AG183" s="335"/>
      <c r="AH183" s="335"/>
      <c r="AI183" s="335"/>
      <c r="AJ183" s="335"/>
      <c r="AK183" s="335"/>
      <c r="AL183" s="335"/>
      <c r="AM183" s="335"/>
      <c r="AN183" s="335"/>
      <c r="AO183" s="335"/>
      <c r="AP183" s="335"/>
      <c r="AQ183" s="335"/>
      <c r="AR183" s="335"/>
      <c r="AS183" s="335"/>
      <c r="AT183" s="335"/>
      <c r="AU183" s="335"/>
      <c r="AV183" s="335"/>
      <c r="AW183" s="335"/>
      <c r="AX183" s="335"/>
      <c r="AY183" s="335"/>
      <c r="AZ183" s="335"/>
      <c r="BA183" s="335"/>
      <c r="BB183" s="335"/>
      <c r="BC183" s="335"/>
      <c r="BD183" s="335"/>
      <c r="BE183" s="336"/>
      <c r="BF183" s="331" t="s">
        <v>388</v>
      </c>
      <c r="BG183" s="369"/>
      <c r="BH183" s="369"/>
      <c r="BI183" s="370"/>
      <c r="BK183" s="3"/>
      <c r="BL183" s="3"/>
      <c r="BM183" s="3"/>
    </row>
    <row r="184" spans="1:65" ht="44.25" customHeight="1" x14ac:dyDescent="0.25">
      <c r="A184" s="347" t="s">
        <v>339</v>
      </c>
      <c r="B184" s="337"/>
      <c r="C184" s="337"/>
      <c r="D184" s="338"/>
      <c r="E184" s="346" t="s">
        <v>440</v>
      </c>
      <c r="F184" s="335"/>
      <c r="G184" s="335"/>
      <c r="H184" s="335"/>
      <c r="I184" s="335"/>
      <c r="J184" s="335"/>
      <c r="K184" s="335"/>
      <c r="L184" s="335"/>
      <c r="M184" s="335"/>
      <c r="N184" s="335"/>
      <c r="O184" s="335"/>
      <c r="P184" s="335"/>
      <c r="Q184" s="335"/>
      <c r="R184" s="335"/>
      <c r="S184" s="335"/>
      <c r="T184" s="335"/>
      <c r="U184" s="335"/>
      <c r="V184" s="335"/>
      <c r="W184" s="335"/>
      <c r="X184" s="335"/>
      <c r="Y184" s="335"/>
      <c r="Z184" s="335"/>
      <c r="AA184" s="335"/>
      <c r="AB184" s="335"/>
      <c r="AC184" s="335"/>
      <c r="AD184" s="335"/>
      <c r="AE184" s="335"/>
      <c r="AF184" s="335"/>
      <c r="AG184" s="335"/>
      <c r="AH184" s="335"/>
      <c r="AI184" s="335"/>
      <c r="AJ184" s="335"/>
      <c r="AK184" s="335"/>
      <c r="AL184" s="335"/>
      <c r="AM184" s="335"/>
      <c r="AN184" s="335"/>
      <c r="AO184" s="335"/>
      <c r="AP184" s="335"/>
      <c r="AQ184" s="335"/>
      <c r="AR184" s="335"/>
      <c r="AS184" s="335"/>
      <c r="AT184" s="335"/>
      <c r="AU184" s="335"/>
      <c r="AV184" s="335"/>
      <c r="AW184" s="335"/>
      <c r="AX184" s="335"/>
      <c r="AY184" s="335"/>
      <c r="AZ184" s="335"/>
      <c r="BA184" s="335"/>
      <c r="BB184" s="335"/>
      <c r="BC184" s="335"/>
      <c r="BD184" s="335"/>
      <c r="BE184" s="336"/>
      <c r="BF184" s="331" t="s">
        <v>390</v>
      </c>
      <c r="BG184" s="369"/>
      <c r="BH184" s="369"/>
      <c r="BI184" s="370"/>
      <c r="BK184" s="3"/>
      <c r="BL184" s="3"/>
      <c r="BM184" s="3"/>
    </row>
    <row r="185" spans="1:65" s="47" customFormat="1" ht="49.5" customHeight="1" x14ac:dyDescent="0.5">
      <c r="A185" s="347" t="s">
        <v>340</v>
      </c>
      <c r="B185" s="337"/>
      <c r="C185" s="337"/>
      <c r="D185" s="338"/>
      <c r="E185" s="346" t="s">
        <v>466</v>
      </c>
      <c r="F185" s="335"/>
      <c r="G185" s="335"/>
      <c r="H185" s="335"/>
      <c r="I185" s="335"/>
      <c r="J185" s="335"/>
      <c r="K185" s="335"/>
      <c r="L185" s="335"/>
      <c r="M185" s="335"/>
      <c r="N185" s="335"/>
      <c r="O185" s="335"/>
      <c r="P185" s="335"/>
      <c r="Q185" s="335"/>
      <c r="R185" s="335"/>
      <c r="S185" s="335"/>
      <c r="T185" s="335"/>
      <c r="U185" s="335"/>
      <c r="V185" s="335"/>
      <c r="W185" s="335"/>
      <c r="X185" s="335"/>
      <c r="Y185" s="335"/>
      <c r="Z185" s="335"/>
      <c r="AA185" s="335"/>
      <c r="AB185" s="335"/>
      <c r="AC185" s="335"/>
      <c r="AD185" s="335"/>
      <c r="AE185" s="335"/>
      <c r="AF185" s="335"/>
      <c r="AG185" s="335"/>
      <c r="AH185" s="335"/>
      <c r="AI185" s="335"/>
      <c r="AJ185" s="335"/>
      <c r="AK185" s="335"/>
      <c r="AL185" s="335"/>
      <c r="AM185" s="335"/>
      <c r="AN185" s="335"/>
      <c r="AO185" s="335"/>
      <c r="AP185" s="335"/>
      <c r="AQ185" s="335"/>
      <c r="AR185" s="335"/>
      <c r="AS185" s="335"/>
      <c r="AT185" s="335"/>
      <c r="AU185" s="335"/>
      <c r="AV185" s="335"/>
      <c r="AW185" s="335"/>
      <c r="AX185" s="335"/>
      <c r="AY185" s="335"/>
      <c r="AZ185" s="335"/>
      <c r="BA185" s="335"/>
      <c r="BB185" s="335"/>
      <c r="BC185" s="335"/>
      <c r="BD185" s="335"/>
      <c r="BE185" s="336"/>
      <c r="BF185" s="331" t="s">
        <v>389</v>
      </c>
      <c r="BG185" s="369"/>
      <c r="BH185" s="369"/>
      <c r="BI185" s="370"/>
      <c r="BJ185" s="48"/>
    </row>
    <row r="186" spans="1:65" s="46" customFormat="1" ht="60" customHeight="1" thickBot="1" x14ac:dyDescent="0.6">
      <c r="A186" s="347" t="s">
        <v>341</v>
      </c>
      <c r="B186" s="337"/>
      <c r="C186" s="337"/>
      <c r="D186" s="338"/>
      <c r="E186" s="346" t="s">
        <v>286</v>
      </c>
      <c r="F186" s="335"/>
      <c r="G186" s="335"/>
      <c r="H186" s="335"/>
      <c r="I186" s="335"/>
      <c r="J186" s="335"/>
      <c r="K186" s="335"/>
      <c r="L186" s="335"/>
      <c r="M186" s="335"/>
      <c r="N186" s="335"/>
      <c r="O186" s="335"/>
      <c r="P186" s="335"/>
      <c r="Q186" s="335"/>
      <c r="R186" s="335"/>
      <c r="S186" s="335"/>
      <c r="T186" s="335"/>
      <c r="U186" s="335"/>
      <c r="V186" s="335"/>
      <c r="W186" s="335"/>
      <c r="X186" s="335"/>
      <c r="Y186" s="335"/>
      <c r="Z186" s="335"/>
      <c r="AA186" s="335"/>
      <c r="AB186" s="335"/>
      <c r="AC186" s="335"/>
      <c r="AD186" s="335"/>
      <c r="AE186" s="335"/>
      <c r="AF186" s="335"/>
      <c r="AG186" s="335"/>
      <c r="AH186" s="335"/>
      <c r="AI186" s="335"/>
      <c r="AJ186" s="335"/>
      <c r="AK186" s="335"/>
      <c r="AL186" s="335"/>
      <c r="AM186" s="335"/>
      <c r="AN186" s="335"/>
      <c r="AO186" s="335"/>
      <c r="AP186" s="335"/>
      <c r="AQ186" s="335"/>
      <c r="AR186" s="335"/>
      <c r="AS186" s="335"/>
      <c r="AT186" s="335"/>
      <c r="AU186" s="335"/>
      <c r="AV186" s="335"/>
      <c r="AW186" s="335"/>
      <c r="AX186" s="335"/>
      <c r="AY186" s="335"/>
      <c r="AZ186" s="335"/>
      <c r="BA186" s="335"/>
      <c r="BB186" s="335"/>
      <c r="BC186" s="335"/>
      <c r="BD186" s="335"/>
      <c r="BE186" s="336"/>
      <c r="BF186" s="331" t="s">
        <v>391</v>
      </c>
      <c r="BG186" s="369"/>
      <c r="BH186" s="369"/>
      <c r="BI186" s="370"/>
      <c r="BJ186" s="45"/>
    </row>
    <row r="187" spans="1:65" s="42" customFormat="1" ht="108.6" customHeight="1" thickBot="1" x14ac:dyDescent="0.5">
      <c r="A187" s="445" t="s">
        <v>109</v>
      </c>
      <c r="B187" s="446"/>
      <c r="C187" s="446"/>
      <c r="D187" s="447"/>
      <c r="E187" s="448" t="s">
        <v>110</v>
      </c>
      <c r="F187" s="449"/>
      <c r="G187" s="449"/>
      <c r="H187" s="449"/>
      <c r="I187" s="449"/>
      <c r="J187" s="449"/>
      <c r="K187" s="449"/>
      <c r="L187" s="449"/>
      <c r="M187" s="449"/>
      <c r="N187" s="449"/>
      <c r="O187" s="449"/>
      <c r="P187" s="449"/>
      <c r="Q187" s="449"/>
      <c r="R187" s="449"/>
      <c r="S187" s="449"/>
      <c r="T187" s="449"/>
      <c r="U187" s="449"/>
      <c r="V187" s="449"/>
      <c r="W187" s="449"/>
      <c r="X187" s="449"/>
      <c r="Y187" s="449"/>
      <c r="Z187" s="449"/>
      <c r="AA187" s="449"/>
      <c r="AB187" s="449"/>
      <c r="AC187" s="449"/>
      <c r="AD187" s="449"/>
      <c r="AE187" s="449"/>
      <c r="AF187" s="449"/>
      <c r="AG187" s="449"/>
      <c r="AH187" s="449"/>
      <c r="AI187" s="449"/>
      <c r="AJ187" s="449"/>
      <c r="AK187" s="449"/>
      <c r="AL187" s="449"/>
      <c r="AM187" s="449"/>
      <c r="AN187" s="449"/>
      <c r="AO187" s="449"/>
      <c r="AP187" s="449"/>
      <c r="AQ187" s="449"/>
      <c r="AR187" s="449"/>
      <c r="AS187" s="449"/>
      <c r="AT187" s="449"/>
      <c r="AU187" s="449"/>
      <c r="AV187" s="449"/>
      <c r="AW187" s="449"/>
      <c r="AX187" s="449"/>
      <c r="AY187" s="449"/>
      <c r="AZ187" s="449"/>
      <c r="BA187" s="449"/>
      <c r="BB187" s="449"/>
      <c r="BC187" s="449"/>
      <c r="BD187" s="449"/>
      <c r="BE187" s="450"/>
      <c r="BF187" s="445" t="s">
        <v>146</v>
      </c>
      <c r="BG187" s="446"/>
      <c r="BH187" s="446"/>
      <c r="BI187" s="447"/>
      <c r="BK187" s="43"/>
      <c r="BL187" s="43"/>
      <c r="BM187" s="43"/>
    </row>
    <row r="188" spans="1:65" s="47" customFormat="1" ht="67.5" customHeight="1" x14ac:dyDescent="0.5">
      <c r="A188" s="347" t="s">
        <v>342</v>
      </c>
      <c r="B188" s="337"/>
      <c r="C188" s="337"/>
      <c r="D188" s="338"/>
      <c r="E188" s="346" t="s">
        <v>324</v>
      </c>
      <c r="F188" s="335"/>
      <c r="G188" s="335"/>
      <c r="H188" s="335"/>
      <c r="I188" s="335"/>
      <c r="J188" s="335"/>
      <c r="K188" s="335"/>
      <c r="L188" s="335"/>
      <c r="M188" s="335"/>
      <c r="N188" s="335"/>
      <c r="O188" s="335"/>
      <c r="P188" s="335"/>
      <c r="Q188" s="335"/>
      <c r="R188" s="335"/>
      <c r="S188" s="335"/>
      <c r="T188" s="335"/>
      <c r="U188" s="335"/>
      <c r="V188" s="335"/>
      <c r="W188" s="335"/>
      <c r="X188" s="335"/>
      <c r="Y188" s="335"/>
      <c r="Z188" s="335"/>
      <c r="AA188" s="335"/>
      <c r="AB188" s="335"/>
      <c r="AC188" s="335"/>
      <c r="AD188" s="335"/>
      <c r="AE188" s="335"/>
      <c r="AF188" s="335"/>
      <c r="AG188" s="335"/>
      <c r="AH188" s="335"/>
      <c r="AI188" s="335"/>
      <c r="AJ188" s="335"/>
      <c r="AK188" s="335"/>
      <c r="AL188" s="335"/>
      <c r="AM188" s="335"/>
      <c r="AN188" s="335"/>
      <c r="AO188" s="335"/>
      <c r="AP188" s="335"/>
      <c r="AQ188" s="335"/>
      <c r="AR188" s="335"/>
      <c r="AS188" s="335"/>
      <c r="AT188" s="335"/>
      <c r="AU188" s="335"/>
      <c r="AV188" s="335"/>
      <c r="AW188" s="335"/>
      <c r="AX188" s="335"/>
      <c r="AY188" s="335"/>
      <c r="AZ188" s="335"/>
      <c r="BA188" s="335"/>
      <c r="BB188" s="335"/>
      <c r="BC188" s="335"/>
      <c r="BD188" s="335"/>
      <c r="BE188" s="336"/>
      <c r="BF188" s="331" t="s">
        <v>393</v>
      </c>
      <c r="BG188" s="369"/>
      <c r="BH188" s="369"/>
      <c r="BI188" s="370"/>
      <c r="BJ188" s="48"/>
    </row>
    <row r="189" spans="1:65" s="47" customFormat="1" ht="57" customHeight="1" x14ac:dyDescent="0.5">
      <c r="A189" s="347" t="s">
        <v>343</v>
      </c>
      <c r="B189" s="337"/>
      <c r="C189" s="337"/>
      <c r="D189" s="338"/>
      <c r="E189" s="346" t="s">
        <v>444</v>
      </c>
      <c r="F189" s="335"/>
      <c r="G189" s="335"/>
      <c r="H189" s="335"/>
      <c r="I189" s="335"/>
      <c r="J189" s="335"/>
      <c r="K189" s="335"/>
      <c r="L189" s="335"/>
      <c r="M189" s="335"/>
      <c r="N189" s="335"/>
      <c r="O189" s="335"/>
      <c r="P189" s="335"/>
      <c r="Q189" s="335"/>
      <c r="R189" s="335"/>
      <c r="S189" s="335"/>
      <c r="T189" s="335"/>
      <c r="U189" s="335"/>
      <c r="V189" s="335"/>
      <c r="W189" s="335"/>
      <c r="X189" s="335"/>
      <c r="Y189" s="335"/>
      <c r="Z189" s="335"/>
      <c r="AA189" s="335"/>
      <c r="AB189" s="335"/>
      <c r="AC189" s="335"/>
      <c r="AD189" s="335"/>
      <c r="AE189" s="335"/>
      <c r="AF189" s="335"/>
      <c r="AG189" s="335"/>
      <c r="AH189" s="335"/>
      <c r="AI189" s="335"/>
      <c r="AJ189" s="335"/>
      <c r="AK189" s="335"/>
      <c r="AL189" s="335"/>
      <c r="AM189" s="335"/>
      <c r="AN189" s="335"/>
      <c r="AO189" s="335"/>
      <c r="AP189" s="335"/>
      <c r="AQ189" s="335"/>
      <c r="AR189" s="335"/>
      <c r="AS189" s="335"/>
      <c r="AT189" s="335"/>
      <c r="AU189" s="335"/>
      <c r="AV189" s="335"/>
      <c r="AW189" s="335"/>
      <c r="AX189" s="335"/>
      <c r="AY189" s="335"/>
      <c r="AZ189" s="335"/>
      <c r="BA189" s="335"/>
      <c r="BB189" s="335"/>
      <c r="BC189" s="335"/>
      <c r="BD189" s="335"/>
      <c r="BE189" s="336"/>
      <c r="BF189" s="331" t="s">
        <v>394</v>
      </c>
      <c r="BG189" s="369"/>
      <c r="BH189" s="369"/>
      <c r="BI189" s="370"/>
      <c r="BJ189" s="48"/>
    </row>
    <row r="190" spans="1:65" s="47" customFormat="1" ht="55.5" customHeight="1" thickBot="1" x14ac:dyDescent="0.55000000000000004">
      <c r="A190" s="382" t="s">
        <v>344</v>
      </c>
      <c r="B190" s="383"/>
      <c r="C190" s="383"/>
      <c r="D190" s="384"/>
      <c r="E190" s="489" t="s">
        <v>267</v>
      </c>
      <c r="F190" s="430"/>
      <c r="G190" s="430"/>
      <c r="H190" s="430"/>
      <c r="I190" s="430"/>
      <c r="J190" s="430"/>
      <c r="K190" s="430"/>
      <c r="L190" s="430"/>
      <c r="M190" s="430"/>
      <c r="N190" s="430"/>
      <c r="O190" s="430"/>
      <c r="P190" s="430"/>
      <c r="Q190" s="430"/>
      <c r="R190" s="430"/>
      <c r="S190" s="430"/>
      <c r="T190" s="430"/>
      <c r="U190" s="430"/>
      <c r="V190" s="430"/>
      <c r="W190" s="430"/>
      <c r="X190" s="430"/>
      <c r="Y190" s="430"/>
      <c r="Z190" s="430"/>
      <c r="AA190" s="430"/>
      <c r="AB190" s="430"/>
      <c r="AC190" s="430"/>
      <c r="AD190" s="430"/>
      <c r="AE190" s="430"/>
      <c r="AF190" s="430"/>
      <c r="AG190" s="430"/>
      <c r="AH190" s="430"/>
      <c r="AI190" s="430"/>
      <c r="AJ190" s="430"/>
      <c r="AK190" s="430"/>
      <c r="AL190" s="430"/>
      <c r="AM190" s="430"/>
      <c r="AN190" s="430"/>
      <c r="AO190" s="430"/>
      <c r="AP190" s="430"/>
      <c r="AQ190" s="430"/>
      <c r="AR190" s="430"/>
      <c r="AS190" s="430"/>
      <c r="AT190" s="430"/>
      <c r="AU190" s="430"/>
      <c r="AV190" s="430"/>
      <c r="AW190" s="430"/>
      <c r="AX190" s="430"/>
      <c r="AY190" s="430"/>
      <c r="AZ190" s="430"/>
      <c r="BA190" s="430"/>
      <c r="BB190" s="430"/>
      <c r="BC190" s="430"/>
      <c r="BD190" s="430"/>
      <c r="BE190" s="490"/>
      <c r="BF190" s="770" t="s">
        <v>395</v>
      </c>
      <c r="BG190" s="771"/>
      <c r="BH190" s="771"/>
      <c r="BI190" s="772"/>
      <c r="BJ190" s="48"/>
    </row>
    <row r="191" spans="1:65" ht="48" customHeight="1" x14ac:dyDescent="0.25">
      <c r="A191" s="379" t="s">
        <v>137</v>
      </c>
      <c r="B191" s="380"/>
      <c r="C191" s="380"/>
      <c r="D191" s="381"/>
      <c r="E191" s="492" t="s">
        <v>399</v>
      </c>
      <c r="F191" s="493"/>
      <c r="G191" s="493"/>
      <c r="H191" s="493"/>
      <c r="I191" s="493"/>
      <c r="J191" s="493"/>
      <c r="K191" s="493"/>
      <c r="L191" s="493"/>
      <c r="M191" s="493"/>
      <c r="N191" s="493"/>
      <c r="O191" s="493"/>
      <c r="P191" s="493"/>
      <c r="Q191" s="493"/>
      <c r="R191" s="493"/>
      <c r="S191" s="493"/>
      <c r="T191" s="493"/>
      <c r="U191" s="493"/>
      <c r="V191" s="493"/>
      <c r="W191" s="493"/>
      <c r="X191" s="493"/>
      <c r="Y191" s="493"/>
      <c r="Z191" s="493"/>
      <c r="AA191" s="493"/>
      <c r="AB191" s="493"/>
      <c r="AC191" s="493"/>
      <c r="AD191" s="493"/>
      <c r="AE191" s="493"/>
      <c r="AF191" s="493"/>
      <c r="AG191" s="493"/>
      <c r="AH191" s="493"/>
      <c r="AI191" s="493"/>
      <c r="AJ191" s="493"/>
      <c r="AK191" s="493"/>
      <c r="AL191" s="493"/>
      <c r="AM191" s="493"/>
      <c r="AN191" s="493"/>
      <c r="AO191" s="493"/>
      <c r="AP191" s="493"/>
      <c r="AQ191" s="493"/>
      <c r="AR191" s="493"/>
      <c r="AS191" s="493"/>
      <c r="AT191" s="493"/>
      <c r="AU191" s="493"/>
      <c r="AV191" s="493"/>
      <c r="AW191" s="493"/>
      <c r="AX191" s="493"/>
      <c r="AY191" s="493"/>
      <c r="AZ191" s="493"/>
      <c r="BA191" s="493"/>
      <c r="BB191" s="493"/>
      <c r="BC191" s="493"/>
      <c r="BD191" s="493"/>
      <c r="BE191" s="494"/>
      <c r="BF191" s="360" t="s">
        <v>280</v>
      </c>
      <c r="BG191" s="361"/>
      <c r="BH191" s="361"/>
      <c r="BI191" s="362"/>
      <c r="BK191" s="3"/>
      <c r="BL191" s="3"/>
      <c r="BM191" s="3"/>
    </row>
    <row r="192" spans="1:65" ht="54" customHeight="1" x14ac:dyDescent="0.25">
      <c r="A192" s="347" t="s">
        <v>138</v>
      </c>
      <c r="B192" s="337"/>
      <c r="C192" s="337"/>
      <c r="D192" s="363"/>
      <c r="E192" s="392" t="s">
        <v>463</v>
      </c>
      <c r="F192" s="393"/>
      <c r="G192" s="393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  <c r="T192" s="393"/>
      <c r="U192" s="393"/>
      <c r="V192" s="393"/>
      <c r="W192" s="393"/>
      <c r="X192" s="393"/>
      <c r="Y192" s="393"/>
      <c r="Z192" s="393"/>
      <c r="AA192" s="393"/>
      <c r="AB192" s="393"/>
      <c r="AC192" s="393"/>
      <c r="AD192" s="393"/>
      <c r="AE192" s="393"/>
      <c r="AF192" s="393"/>
      <c r="AG192" s="393"/>
      <c r="AH192" s="393"/>
      <c r="AI192" s="393"/>
      <c r="AJ192" s="393"/>
      <c r="AK192" s="393"/>
      <c r="AL192" s="393"/>
      <c r="AM192" s="393"/>
      <c r="AN192" s="393"/>
      <c r="AO192" s="393"/>
      <c r="AP192" s="393"/>
      <c r="AQ192" s="393"/>
      <c r="AR192" s="393"/>
      <c r="AS192" s="393"/>
      <c r="AT192" s="393"/>
      <c r="AU192" s="393"/>
      <c r="AV192" s="393"/>
      <c r="AW192" s="393"/>
      <c r="AX192" s="393"/>
      <c r="AY192" s="393"/>
      <c r="AZ192" s="393"/>
      <c r="BA192" s="393"/>
      <c r="BB192" s="393"/>
      <c r="BC192" s="393"/>
      <c r="BD192" s="393"/>
      <c r="BE192" s="394"/>
      <c r="BF192" s="395" t="s">
        <v>297</v>
      </c>
      <c r="BG192" s="420"/>
      <c r="BH192" s="420"/>
      <c r="BI192" s="421"/>
      <c r="BK192" s="3"/>
      <c r="BL192" s="3"/>
      <c r="BM192" s="3"/>
    </row>
    <row r="193" spans="1:100" ht="51" customHeight="1" x14ac:dyDescent="0.25">
      <c r="A193" s="347" t="s">
        <v>139</v>
      </c>
      <c r="B193" s="337"/>
      <c r="C193" s="337"/>
      <c r="D193" s="363"/>
      <c r="E193" s="334" t="s">
        <v>345</v>
      </c>
      <c r="F193" s="335"/>
      <c r="G193" s="335"/>
      <c r="H193" s="335"/>
      <c r="I193" s="335"/>
      <c r="J193" s="335"/>
      <c r="K193" s="335"/>
      <c r="L193" s="335"/>
      <c r="M193" s="335"/>
      <c r="N193" s="335"/>
      <c r="O193" s="335"/>
      <c r="P193" s="335"/>
      <c r="Q193" s="335"/>
      <c r="R193" s="335"/>
      <c r="S193" s="335"/>
      <c r="T193" s="335"/>
      <c r="U193" s="335"/>
      <c r="V193" s="335"/>
      <c r="W193" s="335"/>
      <c r="X193" s="335"/>
      <c r="Y193" s="335"/>
      <c r="Z193" s="335"/>
      <c r="AA193" s="335"/>
      <c r="AB193" s="335"/>
      <c r="AC193" s="335"/>
      <c r="AD193" s="335"/>
      <c r="AE193" s="335"/>
      <c r="AF193" s="335"/>
      <c r="AG193" s="335"/>
      <c r="AH193" s="335"/>
      <c r="AI193" s="335"/>
      <c r="AJ193" s="335"/>
      <c r="AK193" s="335"/>
      <c r="AL193" s="335"/>
      <c r="AM193" s="335"/>
      <c r="AN193" s="335"/>
      <c r="AO193" s="335"/>
      <c r="AP193" s="335"/>
      <c r="AQ193" s="335"/>
      <c r="AR193" s="335"/>
      <c r="AS193" s="335"/>
      <c r="AT193" s="335"/>
      <c r="AU193" s="335"/>
      <c r="AV193" s="335"/>
      <c r="AW193" s="335"/>
      <c r="AX193" s="335"/>
      <c r="AY193" s="335"/>
      <c r="AZ193" s="335"/>
      <c r="BA193" s="335"/>
      <c r="BB193" s="335"/>
      <c r="BC193" s="335"/>
      <c r="BD193" s="335"/>
      <c r="BE193" s="402"/>
      <c r="BF193" s="331" t="s">
        <v>181</v>
      </c>
      <c r="BG193" s="369"/>
      <c r="BH193" s="369"/>
      <c r="BI193" s="370"/>
      <c r="BK193" s="3"/>
      <c r="BL193" s="3"/>
      <c r="BM193" s="3"/>
    </row>
    <row r="194" spans="1:100" s="47" customFormat="1" ht="57" customHeight="1" x14ac:dyDescent="0.5">
      <c r="A194" s="347" t="s">
        <v>141</v>
      </c>
      <c r="B194" s="337"/>
      <c r="C194" s="337"/>
      <c r="D194" s="363"/>
      <c r="E194" s="334" t="s">
        <v>311</v>
      </c>
      <c r="F194" s="335"/>
      <c r="G194" s="335"/>
      <c r="H194" s="335"/>
      <c r="I194" s="335"/>
      <c r="J194" s="335"/>
      <c r="K194" s="335"/>
      <c r="L194" s="335"/>
      <c r="M194" s="335"/>
      <c r="N194" s="335"/>
      <c r="O194" s="335"/>
      <c r="P194" s="335"/>
      <c r="Q194" s="335"/>
      <c r="R194" s="335"/>
      <c r="S194" s="335"/>
      <c r="T194" s="335"/>
      <c r="U194" s="335"/>
      <c r="V194" s="335"/>
      <c r="W194" s="335"/>
      <c r="X194" s="335"/>
      <c r="Y194" s="335"/>
      <c r="Z194" s="335"/>
      <c r="AA194" s="335"/>
      <c r="AB194" s="335"/>
      <c r="AC194" s="335"/>
      <c r="AD194" s="335"/>
      <c r="AE194" s="335"/>
      <c r="AF194" s="335"/>
      <c r="AG194" s="335"/>
      <c r="AH194" s="335"/>
      <c r="AI194" s="335"/>
      <c r="AJ194" s="335"/>
      <c r="AK194" s="335"/>
      <c r="AL194" s="335"/>
      <c r="AM194" s="335"/>
      <c r="AN194" s="335"/>
      <c r="AO194" s="335"/>
      <c r="AP194" s="335"/>
      <c r="AQ194" s="335"/>
      <c r="AR194" s="335"/>
      <c r="AS194" s="335"/>
      <c r="AT194" s="335"/>
      <c r="AU194" s="335"/>
      <c r="AV194" s="335"/>
      <c r="AW194" s="335"/>
      <c r="AX194" s="335"/>
      <c r="AY194" s="335"/>
      <c r="AZ194" s="335"/>
      <c r="BA194" s="335"/>
      <c r="BB194" s="335"/>
      <c r="BC194" s="335"/>
      <c r="BD194" s="335"/>
      <c r="BE194" s="336"/>
      <c r="BF194" s="331" t="s">
        <v>180</v>
      </c>
      <c r="BG194" s="369"/>
      <c r="BH194" s="369"/>
      <c r="BI194" s="370"/>
    </row>
    <row r="195" spans="1:100" s="47" customFormat="1" ht="51.75" customHeight="1" x14ac:dyDescent="0.5">
      <c r="A195" s="347" t="s">
        <v>142</v>
      </c>
      <c r="B195" s="337"/>
      <c r="C195" s="337"/>
      <c r="D195" s="363"/>
      <c r="E195" s="334" t="s">
        <v>346</v>
      </c>
      <c r="F195" s="335"/>
      <c r="G195" s="335"/>
      <c r="H195" s="335"/>
      <c r="I195" s="335"/>
      <c r="J195" s="335"/>
      <c r="K195" s="335"/>
      <c r="L195" s="335"/>
      <c r="M195" s="335"/>
      <c r="N195" s="335"/>
      <c r="O195" s="335"/>
      <c r="P195" s="335"/>
      <c r="Q195" s="335"/>
      <c r="R195" s="335"/>
      <c r="S195" s="335"/>
      <c r="T195" s="335"/>
      <c r="U195" s="335"/>
      <c r="V195" s="335"/>
      <c r="W195" s="335"/>
      <c r="X195" s="335"/>
      <c r="Y195" s="335"/>
      <c r="Z195" s="335"/>
      <c r="AA195" s="335"/>
      <c r="AB195" s="335"/>
      <c r="AC195" s="335"/>
      <c r="AD195" s="335"/>
      <c r="AE195" s="335"/>
      <c r="AF195" s="335"/>
      <c r="AG195" s="335"/>
      <c r="AH195" s="335"/>
      <c r="AI195" s="335"/>
      <c r="AJ195" s="335"/>
      <c r="AK195" s="335"/>
      <c r="AL195" s="335"/>
      <c r="AM195" s="335"/>
      <c r="AN195" s="335"/>
      <c r="AO195" s="335"/>
      <c r="AP195" s="335"/>
      <c r="AQ195" s="335"/>
      <c r="AR195" s="335"/>
      <c r="AS195" s="335"/>
      <c r="AT195" s="335"/>
      <c r="AU195" s="335"/>
      <c r="AV195" s="335"/>
      <c r="AW195" s="335"/>
      <c r="AX195" s="335"/>
      <c r="AY195" s="335"/>
      <c r="AZ195" s="335"/>
      <c r="BA195" s="335"/>
      <c r="BB195" s="335"/>
      <c r="BC195" s="335"/>
      <c r="BD195" s="335"/>
      <c r="BE195" s="336"/>
      <c r="BF195" s="331" t="s">
        <v>182</v>
      </c>
      <c r="BG195" s="369"/>
      <c r="BH195" s="369"/>
      <c r="BI195" s="370"/>
    </row>
    <row r="196" spans="1:100" s="47" customFormat="1" ht="54" customHeight="1" x14ac:dyDescent="0.5">
      <c r="A196" s="347" t="s">
        <v>143</v>
      </c>
      <c r="B196" s="337"/>
      <c r="C196" s="337"/>
      <c r="D196" s="363"/>
      <c r="E196" s="491" t="s">
        <v>416</v>
      </c>
      <c r="F196" s="398"/>
      <c r="G196" s="398"/>
      <c r="H196" s="398"/>
      <c r="I196" s="398"/>
      <c r="J196" s="398"/>
      <c r="K196" s="398"/>
      <c r="L196" s="398"/>
      <c r="M196" s="398"/>
      <c r="N196" s="398"/>
      <c r="O196" s="398"/>
      <c r="P196" s="398"/>
      <c r="Q196" s="398"/>
      <c r="R196" s="398"/>
      <c r="S196" s="398"/>
      <c r="T196" s="398"/>
      <c r="U196" s="398"/>
      <c r="V196" s="398"/>
      <c r="W196" s="398"/>
      <c r="X196" s="398"/>
      <c r="Y196" s="398"/>
      <c r="Z196" s="398"/>
      <c r="AA196" s="398"/>
      <c r="AB196" s="398"/>
      <c r="AC196" s="398"/>
      <c r="AD196" s="398"/>
      <c r="AE196" s="398"/>
      <c r="AF196" s="398"/>
      <c r="AG196" s="398"/>
      <c r="AH196" s="398"/>
      <c r="AI196" s="398"/>
      <c r="AJ196" s="398"/>
      <c r="AK196" s="398"/>
      <c r="AL196" s="398"/>
      <c r="AM196" s="398"/>
      <c r="AN196" s="398"/>
      <c r="AO196" s="398"/>
      <c r="AP196" s="398"/>
      <c r="AQ196" s="398"/>
      <c r="AR196" s="398"/>
      <c r="AS196" s="398"/>
      <c r="AT196" s="398"/>
      <c r="AU196" s="398"/>
      <c r="AV196" s="398"/>
      <c r="AW196" s="398"/>
      <c r="AX196" s="398"/>
      <c r="AY196" s="398"/>
      <c r="AZ196" s="398"/>
      <c r="BA196" s="398"/>
      <c r="BB196" s="398"/>
      <c r="BC196" s="398"/>
      <c r="BD196" s="398"/>
      <c r="BE196" s="399"/>
      <c r="BF196" s="331" t="s">
        <v>183</v>
      </c>
      <c r="BG196" s="369"/>
      <c r="BH196" s="369"/>
      <c r="BI196" s="370"/>
    </row>
    <row r="197" spans="1:100" s="47" customFormat="1" ht="48" customHeight="1" x14ac:dyDescent="0.5">
      <c r="A197" s="347" t="s">
        <v>202</v>
      </c>
      <c r="B197" s="337"/>
      <c r="C197" s="337"/>
      <c r="D197" s="363"/>
      <c r="E197" s="413" t="s">
        <v>417</v>
      </c>
      <c r="F197" s="414"/>
      <c r="G197" s="414"/>
      <c r="H197" s="414"/>
      <c r="I197" s="414"/>
      <c r="J197" s="414"/>
      <c r="K197" s="414"/>
      <c r="L197" s="414"/>
      <c r="M197" s="414"/>
      <c r="N197" s="414"/>
      <c r="O197" s="414"/>
      <c r="P197" s="414"/>
      <c r="Q197" s="414"/>
      <c r="R197" s="414"/>
      <c r="S197" s="414"/>
      <c r="T197" s="414"/>
      <c r="U197" s="414"/>
      <c r="V197" s="414"/>
      <c r="W197" s="414"/>
      <c r="X197" s="414"/>
      <c r="Y197" s="414"/>
      <c r="Z197" s="414"/>
      <c r="AA197" s="414"/>
      <c r="AB197" s="414"/>
      <c r="AC197" s="414"/>
      <c r="AD197" s="414"/>
      <c r="AE197" s="414"/>
      <c r="AF197" s="414"/>
      <c r="AG197" s="414"/>
      <c r="AH197" s="414"/>
      <c r="AI197" s="414"/>
      <c r="AJ197" s="414"/>
      <c r="AK197" s="414"/>
      <c r="AL197" s="414"/>
      <c r="AM197" s="414"/>
      <c r="AN197" s="414"/>
      <c r="AO197" s="414"/>
      <c r="AP197" s="414"/>
      <c r="AQ197" s="414"/>
      <c r="AR197" s="414"/>
      <c r="AS197" s="414"/>
      <c r="AT197" s="414"/>
      <c r="AU197" s="414"/>
      <c r="AV197" s="414"/>
      <c r="AW197" s="414"/>
      <c r="AX197" s="414"/>
      <c r="AY197" s="414"/>
      <c r="AZ197" s="414"/>
      <c r="BA197" s="414"/>
      <c r="BB197" s="414"/>
      <c r="BC197" s="414"/>
      <c r="BD197" s="414"/>
      <c r="BE197" s="414"/>
      <c r="BF197" s="331" t="s">
        <v>193</v>
      </c>
      <c r="BG197" s="369"/>
      <c r="BH197" s="369"/>
      <c r="BI197" s="370"/>
    </row>
    <row r="198" spans="1:100" s="47" customFormat="1" ht="52.5" customHeight="1" x14ac:dyDescent="0.5">
      <c r="A198" s="347" t="s">
        <v>207</v>
      </c>
      <c r="B198" s="337"/>
      <c r="C198" s="337"/>
      <c r="D198" s="363"/>
      <c r="E198" s="334" t="s">
        <v>445</v>
      </c>
      <c r="F198" s="335"/>
      <c r="G198" s="335"/>
      <c r="H198" s="335"/>
      <c r="I198" s="335"/>
      <c r="J198" s="335"/>
      <c r="K198" s="335"/>
      <c r="L198" s="335"/>
      <c r="M198" s="335"/>
      <c r="N198" s="335"/>
      <c r="O198" s="335"/>
      <c r="P198" s="335"/>
      <c r="Q198" s="335"/>
      <c r="R198" s="335"/>
      <c r="S198" s="335"/>
      <c r="T198" s="335"/>
      <c r="U198" s="335"/>
      <c r="V198" s="335"/>
      <c r="W198" s="335"/>
      <c r="X198" s="335"/>
      <c r="Y198" s="335"/>
      <c r="Z198" s="335"/>
      <c r="AA198" s="335"/>
      <c r="AB198" s="335"/>
      <c r="AC198" s="335"/>
      <c r="AD198" s="335"/>
      <c r="AE198" s="335"/>
      <c r="AF198" s="335"/>
      <c r="AG198" s="335"/>
      <c r="AH198" s="335"/>
      <c r="AI198" s="335"/>
      <c r="AJ198" s="335"/>
      <c r="AK198" s="335"/>
      <c r="AL198" s="335"/>
      <c r="AM198" s="335"/>
      <c r="AN198" s="335"/>
      <c r="AO198" s="335"/>
      <c r="AP198" s="335"/>
      <c r="AQ198" s="335"/>
      <c r="AR198" s="335"/>
      <c r="AS198" s="335"/>
      <c r="AT198" s="335"/>
      <c r="AU198" s="335"/>
      <c r="AV198" s="335"/>
      <c r="AW198" s="335"/>
      <c r="AX198" s="335"/>
      <c r="AY198" s="335"/>
      <c r="AZ198" s="335"/>
      <c r="BA198" s="335"/>
      <c r="BB198" s="335"/>
      <c r="BC198" s="335"/>
      <c r="BD198" s="335"/>
      <c r="BE198" s="336"/>
      <c r="BF198" s="331" t="s">
        <v>194</v>
      </c>
      <c r="BG198" s="369"/>
      <c r="BH198" s="369"/>
      <c r="BI198" s="370"/>
    </row>
    <row r="199" spans="1:100" ht="58.5" customHeight="1" x14ac:dyDescent="0.25">
      <c r="A199" s="351" t="s">
        <v>225</v>
      </c>
      <c r="B199" s="352"/>
      <c r="C199" s="352"/>
      <c r="D199" s="353"/>
      <c r="E199" s="400" t="s">
        <v>418</v>
      </c>
      <c r="F199" s="401"/>
      <c r="G199" s="401"/>
      <c r="H199" s="401"/>
      <c r="I199" s="401"/>
      <c r="J199" s="401"/>
      <c r="K199" s="401"/>
      <c r="L199" s="401"/>
      <c r="M199" s="401"/>
      <c r="N199" s="401"/>
      <c r="O199" s="401"/>
      <c r="P199" s="401"/>
      <c r="Q199" s="401"/>
      <c r="R199" s="401"/>
      <c r="S199" s="401"/>
      <c r="T199" s="401"/>
      <c r="U199" s="401"/>
      <c r="V199" s="401"/>
      <c r="W199" s="401"/>
      <c r="X199" s="401"/>
      <c r="Y199" s="401"/>
      <c r="Z199" s="401"/>
      <c r="AA199" s="401"/>
      <c r="AB199" s="401"/>
      <c r="AC199" s="401"/>
      <c r="AD199" s="401"/>
      <c r="AE199" s="401"/>
      <c r="AF199" s="401"/>
      <c r="AG199" s="401"/>
      <c r="AH199" s="401"/>
      <c r="AI199" s="401"/>
      <c r="AJ199" s="401"/>
      <c r="AK199" s="401"/>
      <c r="AL199" s="401"/>
      <c r="AM199" s="401"/>
      <c r="AN199" s="401"/>
      <c r="AO199" s="401"/>
      <c r="AP199" s="401"/>
      <c r="AQ199" s="401"/>
      <c r="AR199" s="401"/>
      <c r="AS199" s="401"/>
      <c r="AT199" s="401"/>
      <c r="AU199" s="401"/>
      <c r="AV199" s="401"/>
      <c r="AW199" s="401"/>
      <c r="AX199" s="401"/>
      <c r="AY199" s="401"/>
      <c r="AZ199" s="401"/>
      <c r="BA199" s="401"/>
      <c r="BB199" s="401"/>
      <c r="BC199" s="401"/>
      <c r="BD199" s="401"/>
      <c r="BE199" s="401"/>
      <c r="BF199" s="395" t="s">
        <v>195</v>
      </c>
      <c r="BG199" s="349"/>
      <c r="BH199" s="349"/>
      <c r="BI199" s="350"/>
      <c r="BK199" s="3"/>
      <c r="BL199" s="3"/>
      <c r="BM199" s="3"/>
    </row>
    <row r="200" spans="1:100" s="47" customFormat="1" ht="60" customHeight="1" x14ac:dyDescent="0.5">
      <c r="A200" s="347" t="s">
        <v>226</v>
      </c>
      <c r="B200" s="337"/>
      <c r="C200" s="337"/>
      <c r="D200" s="338"/>
      <c r="E200" s="334" t="s">
        <v>454</v>
      </c>
      <c r="F200" s="335"/>
      <c r="G200" s="335"/>
      <c r="H200" s="335"/>
      <c r="I200" s="335"/>
      <c r="J200" s="335"/>
      <c r="K200" s="335"/>
      <c r="L200" s="335"/>
      <c r="M200" s="335"/>
      <c r="N200" s="335"/>
      <c r="O200" s="335"/>
      <c r="P200" s="335"/>
      <c r="Q200" s="335"/>
      <c r="R200" s="335"/>
      <c r="S200" s="335"/>
      <c r="T200" s="335"/>
      <c r="U200" s="335"/>
      <c r="V200" s="335"/>
      <c r="W200" s="335"/>
      <c r="X200" s="335"/>
      <c r="Y200" s="335"/>
      <c r="Z200" s="335"/>
      <c r="AA200" s="335"/>
      <c r="AB200" s="335"/>
      <c r="AC200" s="335"/>
      <c r="AD200" s="335"/>
      <c r="AE200" s="335"/>
      <c r="AF200" s="335"/>
      <c r="AG200" s="335"/>
      <c r="AH200" s="335"/>
      <c r="AI200" s="335"/>
      <c r="AJ200" s="335"/>
      <c r="AK200" s="335"/>
      <c r="AL200" s="335"/>
      <c r="AM200" s="335"/>
      <c r="AN200" s="335"/>
      <c r="AO200" s="335"/>
      <c r="AP200" s="335"/>
      <c r="AQ200" s="335"/>
      <c r="AR200" s="335"/>
      <c r="AS200" s="335"/>
      <c r="AT200" s="335"/>
      <c r="AU200" s="335"/>
      <c r="AV200" s="335"/>
      <c r="AW200" s="335"/>
      <c r="AX200" s="335"/>
      <c r="AY200" s="335"/>
      <c r="AZ200" s="335"/>
      <c r="BA200" s="335"/>
      <c r="BB200" s="335"/>
      <c r="BC200" s="335"/>
      <c r="BD200" s="335"/>
      <c r="BE200" s="336"/>
      <c r="BF200" s="410" t="s">
        <v>347</v>
      </c>
      <c r="BG200" s="411"/>
      <c r="BH200" s="411"/>
      <c r="BI200" s="412"/>
      <c r="BJ200" s="48"/>
    </row>
    <row r="201" spans="1:100" s="47" customFormat="1" ht="55.5" customHeight="1" x14ac:dyDescent="0.5">
      <c r="A201" s="347" t="s">
        <v>212</v>
      </c>
      <c r="B201" s="337"/>
      <c r="C201" s="337"/>
      <c r="D201" s="338"/>
      <c r="E201" s="346" t="s">
        <v>348</v>
      </c>
      <c r="F201" s="335"/>
      <c r="G201" s="335"/>
      <c r="H201" s="335"/>
      <c r="I201" s="335"/>
      <c r="J201" s="335"/>
      <c r="K201" s="335"/>
      <c r="L201" s="335"/>
      <c r="M201" s="335"/>
      <c r="N201" s="335"/>
      <c r="O201" s="335"/>
      <c r="P201" s="335"/>
      <c r="Q201" s="335"/>
      <c r="R201" s="335"/>
      <c r="S201" s="335"/>
      <c r="T201" s="335"/>
      <c r="U201" s="335"/>
      <c r="V201" s="335"/>
      <c r="W201" s="335"/>
      <c r="X201" s="335"/>
      <c r="Y201" s="335"/>
      <c r="Z201" s="335"/>
      <c r="AA201" s="335"/>
      <c r="AB201" s="335"/>
      <c r="AC201" s="335"/>
      <c r="AD201" s="335"/>
      <c r="AE201" s="335"/>
      <c r="AF201" s="335"/>
      <c r="AG201" s="335"/>
      <c r="AH201" s="335"/>
      <c r="AI201" s="335"/>
      <c r="AJ201" s="335"/>
      <c r="AK201" s="335"/>
      <c r="AL201" s="335"/>
      <c r="AM201" s="335"/>
      <c r="AN201" s="335"/>
      <c r="AO201" s="335"/>
      <c r="AP201" s="335"/>
      <c r="AQ201" s="335"/>
      <c r="AR201" s="335"/>
      <c r="AS201" s="335"/>
      <c r="AT201" s="335"/>
      <c r="AU201" s="335"/>
      <c r="AV201" s="335"/>
      <c r="AW201" s="335"/>
      <c r="AX201" s="335"/>
      <c r="AY201" s="335"/>
      <c r="AZ201" s="335"/>
      <c r="BA201" s="335"/>
      <c r="BB201" s="335"/>
      <c r="BC201" s="335"/>
      <c r="BD201" s="335"/>
      <c r="BE201" s="336"/>
      <c r="BF201" s="331" t="s">
        <v>220</v>
      </c>
      <c r="BG201" s="369"/>
      <c r="BH201" s="369"/>
      <c r="BI201" s="370"/>
    </row>
    <row r="202" spans="1:100" s="47" customFormat="1" ht="53.25" customHeight="1" x14ac:dyDescent="0.5">
      <c r="A202" s="347" t="s">
        <v>215</v>
      </c>
      <c r="B202" s="337"/>
      <c r="C202" s="337"/>
      <c r="D202" s="338"/>
      <c r="E202" s="346" t="s">
        <v>456</v>
      </c>
      <c r="F202" s="335"/>
      <c r="G202" s="335"/>
      <c r="H202" s="335"/>
      <c r="I202" s="335"/>
      <c r="J202" s="335"/>
      <c r="K202" s="335"/>
      <c r="L202" s="335"/>
      <c r="M202" s="335"/>
      <c r="N202" s="335"/>
      <c r="O202" s="335"/>
      <c r="P202" s="335"/>
      <c r="Q202" s="335"/>
      <c r="R202" s="335"/>
      <c r="S202" s="335"/>
      <c r="T202" s="335"/>
      <c r="U202" s="335"/>
      <c r="V202" s="335"/>
      <c r="W202" s="335"/>
      <c r="X202" s="335"/>
      <c r="Y202" s="335"/>
      <c r="Z202" s="335"/>
      <c r="AA202" s="335"/>
      <c r="AB202" s="335"/>
      <c r="AC202" s="335"/>
      <c r="AD202" s="335"/>
      <c r="AE202" s="335"/>
      <c r="AF202" s="335"/>
      <c r="AG202" s="335"/>
      <c r="AH202" s="335"/>
      <c r="AI202" s="335"/>
      <c r="AJ202" s="335"/>
      <c r="AK202" s="335"/>
      <c r="AL202" s="335"/>
      <c r="AM202" s="335"/>
      <c r="AN202" s="335"/>
      <c r="AO202" s="335"/>
      <c r="AP202" s="335"/>
      <c r="AQ202" s="335"/>
      <c r="AR202" s="335"/>
      <c r="AS202" s="335"/>
      <c r="AT202" s="335"/>
      <c r="AU202" s="335"/>
      <c r="AV202" s="335"/>
      <c r="AW202" s="335"/>
      <c r="AX202" s="335"/>
      <c r="AY202" s="335"/>
      <c r="AZ202" s="335"/>
      <c r="BA202" s="335"/>
      <c r="BB202" s="335"/>
      <c r="BC202" s="335"/>
      <c r="BD202" s="335"/>
      <c r="BE202" s="336"/>
      <c r="BF202" s="331" t="s">
        <v>401</v>
      </c>
      <c r="BG202" s="369"/>
      <c r="BH202" s="369"/>
      <c r="BI202" s="370"/>
    </row>
    <row r="203" spans="1:100" s="47" customFormat="1" ht="44.25" customHeight="1" x14ac:dyDescent="0.5">
      <c r="A203" s="347" t="s">
        <v>217</v>
      </c>
      <c r="B203" s="337"/>
      <c r="C203" s="337"/>
      <c r="D203" s="338"/>
      <c r="E203" s="334" t="s">
        <v>419</v>
      </c>
      <c r="F203" s="335"/>
      <c r="G203" s="335"/>
      <c r="H203" s="335"/>
      <c r="I203" s="335"/>
      <c r="J203" s="335"/>
      <c r="K203" s="335"/>
      <c r="L203" s="335"/>
      <c r="M203" s="335"/>
      <c r="N203" s="335"/>
      <c r="O203" s="335"/>
      <c r="P203" s="335"/>
      <c r="Q203" s="335"/>
      <c r="R203" s="335"/>
      <c r="S203" s="335"/>
      <c r="T203" s="335"/>
      <c r="U203" s="335"/>
      <c r="V203" s="335"/>
      <c r="W203" s="335"/>
      <c r="X203" s="335"/>
      <c r="Y203" s="335"/>
      <c r="Z203" s="335"/>
      <c r="AA203" s="335"/>
      <c r="AB203" s="335"/>
      <c r="AC203" s="335"/>
      <c r="AD203" s="335"/>
      <c r="AE203" s="335"/>
      <c r="AF203" s="335"/>
      <c r="AG203" s="335"/>
      <c r="AH203" s="335"/>
      <c r="AI203" s="335"/>
      <c r="AJ203" s="335"/>
      <c r="AK203" s="335"/>
      <c r="AL203" s="335"/>
      <c r="AM203" s="335"/>
      <c r="AN203" s="335"/>
      <c r="AO203" s="335"/>
      <c r="AP203" s="335"/>
      <c r="AQ203" s="335"/>
      <c r="AR203" s="335"/>
      <c r="AS203" s="335"/>
      <c r="AT203" s="335"/>
      <c r="AU203" s="335"/>
      <c r="AV203" s="335"/>
      <c r="AW203" s="335"/>
      <c r="AX203" s="335"/>
      <c r="AY203" s="335"/>
      <c r="AZ203" s="335"/>
      <c r="BA203" s="335"/>
      <c r="BB203" s="335"/>
      <c r="BC203" s="335"/>
      <c r="BD203" s="335"/>
      <c r="BE203" s="336"/>
      <c r="BF203" s="410" t="s">
        <v>402</v>
      </c>
      <c r="BG203" s="411"/>
      <c r="BH203" s="411"/>
      <c r="BI203" s="412"/>
    </row>
    <row r="204" spans="1:100" s="47" customFormat="1" ht="51.75" customHeight="1" x14ac:dyDescent="0.5">
      <c r="A204" s="347" t="s">
        <v>218</v>
      </c>
      <c r="B204" s="337"/>
      <c r="C204" s="337"/>
      <c r="D204" s="338"/>
      <c r="E204" s="334" t="s">
        <v>457</v>
      </c>
      <c r="F204" s="335"/>
      <c r="G204" s="335"/>
      <c r="H204" s="335"/>
      <c r="I204" s="335"/>
      <c r="J204" s="335"/>
      <c r="K204" s="335"/>
      <c r="L204" s="335"/>
      <c r="M204" s="335"/>
      <c r="N204" s="335"/>
      <c r="O204" s="335"/>
      <c r="P204" s="335"/>
      <c r="Q204" s="335"/>
      <c r="R204" s="335"/>
      <c r="S204" s="335"/>
      <c r="T204" s="335"/>
      <c r="U204" s="335"/>
      <c r="V204" s="335"/>
      <c r="W204" s="335"/>
      <c r="X204" s="335"/>
      <c r="Y204" s="335"/>
      <c r="Z204" s="335"/>
      <c r="AA204" s="335"/>
      <c r="AB204" s="335"/>
      <c r="AC204" s="335"/>
      <c r="AD204" s="335"/>
      <c r="AE204" s="335"/>
      <c r="AF204" s="335"/>
      <c r="AG204" s="335"/>
      <c r="AH204" s="335"/>
      <c r="AI204" s="335"/>
      <c r="AJ204" s="335"/>
      <c r="AK204" s="335"/>
      <c r="AL204" s="335"/>
      <c r="AM204" s="335"/>
      <c r="AN204" s="335"/>
      <c r="AO204" s="335"/>
      <c r="AP204" s="335"/>
      <c r="AQ204" s="335"/>
      <c r="AR204" s="335"/>
      <c r="AS204" s="335"/>
      <c r="AT204" s="335"/>
      <c r="AU204" s="335"/>
      <c r="AV204" s="335"/>
      <c r="AW204" s="335"/>
      <c r="AX204" s="335"/>
      <c r="AY204" s="335"/>
      <c r="AZ204" s="335"/>
      <c r="BA204" s="335"/>
      <c r="BB204" s="335"/>
      <c r="BC204" s="335"/>
      <c r="BD204" s="335"/>
      <c r="BE204" s="336"/>
      <c r="BF204" s="410" t="s">
        <v>403</v>
      </c>
      <c r="BG204" s="411"/>
      <c r="BH204" s="411"/>
      <c r="BI204" s="412"/>
    </row>
    <row r="205" spans="1:100" s="47" customFormat="1" ht="50.25" customHeight="1" x14ac:dyDescent="0.5">
      <c r="A205" s="347" t="s">
        <v>221</v>
      </c>
      <c r="B205" s="337"/>
      <c r="C205" s="337"/>
      <c r="D205" s="338"/>
      <c r="E205" s="334" t="s">
        <v>422</v>
      </c>
      <c r="F205" s="335"/>
      <c r="G205" s="335"/>
      <c r="H205" s="335"/>
      <c r="I205" s="335"/>
      <c r="J205" s="335"/>
      <c r="K205" s="335"/>
      <c r="L205" s="335"/>
      <c r="M205" s="335"/>
      <c r="N205" s="335"/>
      <c r="O205" s="335"/>
      <c r="P205" s="335"/>
      <c r="Q205" s="335"/>
      <c r="R205" s="335"/>
      <c r="S205" s="335"/>
      <c r="T205" s="335"/>
      <c r="U205" s="335"/>
      <c r="V205" s="335"/>
      <c r="W205" s="335"/>
      <c r="X205" s="335"/>
      <c r="Y205" s="335"/>
      <c r="Z205" s="335"/>
      <c r="AA205" s="335"/>
      <c r="AB205" s="335"/>
      <c r="AC205" s="335"/>
      <c r="AD205" s="335"/>
      <c r="AE205" s="335"/>
      <c r="AF205" s="335"/>
      <c r="AG205" s="335"/>
      <c r="AH205" s="335"/>
      <c r="AI205" s="335"/>
      <c r="AJ205" s="335"/>
      <c r="AK205" s="335"/>
      <c r="AL205" s="335"/>
      <c r="AM205" s="335"/>
      <c r="AN205" s="335"/>
      <c r="AO205" s="335"/>
      <c r="AP205" s="335"/>
      <c r="AQ205" s="335"/>
      <c r="AR205" s="335"/>
      <c r="AS205" s="335"/>
      <c r="AT205" s="335"/>
      <c r="AU205" s="335"/>
      <c r="AV205" s="335"/>
      <c r="AW205" s="335"/>
      <c r="AX205" s="335"/>
      <c r="AY205" s="335"/>
      <c r="AZ205" s="335"/>
      <c r="BA205" s="335"/>
      <c r="BB205" s="335"/>
      <c r="BC205" s="335"/>
      <c r="BD205" s="335"/>
      <c r="BE205" s="402"/>
      <c r="BF205" s="410" t="s">
        <v>404</v>
      </c>
      <c r="BG205" s="411"/>
      <c r="BH205" s="411"/>
      <c r="BI205" s="412"/>
    </row>
    <row r="206" spans="1:100" s="67" customFormat="1" ht="51" customHeight="1" x14ac:dyDescent="0.5">
      <c r="A206" s="347" t="s">
        <v>227</v>
      </c>
      <c r="B206" s="337"/>
      <c r="C206" s="337"/>
      <c r="D206" s="338"/>
      <c r="E206" s="334" t="s">
        <v>362</v>
      </c>
      <c r="F206" s="335"/>
      <c r="G206" s="335"/>
      <c r="H206" s="335"/>
      <c r="I206" s="335"/>
      <c r="J206" s="335"/>
      <c r="K206" s="335"/>
      <c r="L206" s="335"/>
      <c r="M206" s="335"/>
      <c r="N206" s="335"/>
      <c r="O206" s="335"/>
      <c r="P206" s="335"/>
      <c r="Q206" s="335"/>
      <c r="R206" s="335"/>
      <c r="S206" s="335"/>
      <c r="T206" s="335"/>
      <c r="U206" s="335"/>
      <c r="V206" s="335"/>
      <c r="W206" s="335"/>
      <c r="X206" s="335"/>
      <c r="Y206" s="335"/>
      <c r="Z206" s="335"/>
      <c r="AA206" s="335"/>
      <c r="AB206" s="335"/>
      <c r="AC206" s="335"/>
      <c r="AD206" s="335"/>
      <c r="AE206" s="335"/>
      <c r="AF206" s="335"/>
      <c r="AG206" s="335"/>
      <c r="AH206" s="335"/>
      <c r="AI206" s="335"/>
      <c r="AJ206" s="335"/>
      <c r="AK206" s="335"/>
      <c r="AL206" s="335"/>
      <c r="AM206" s="335"/>
      <c r="AN206" s="335"/>
      <c r="AO206" s="335"/>
      <c r="AP206" s="335"/>
      <c r="AQ206" s="335"/>
      <c r="AR206" s="335"/>
      <c r="AS206" s="335"/>
      <c r="AT206" s="335"/>
      <c r="AU206" s="335"/>
      <c r="AV206" s="335"/>
      <c r="AW206" s="335"/>
      <c r="AX206" s="335"/>
      <c r="AY206" s="335"/>
      <c r="AZ206" s="335"/>
      <c r="BA206" s="335"/>
      <c r="BB206" s="335"/>
      <c r="BC206" s="335"/>
      <c r="BD206" s="335"/>
      <c r="BE206" s="336"/>
      <c r="BF206" s="410" t="s">
        <v>405</v>
      </c>
      <c r="BG206" s="411"/>
      <c r="BH206" s="411"/>
      <c r="BI206" s="412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</row>
    <row r="207" spans="1:100" s="47" customFormat="1" ht="57.75" customHeight="1" x14ac:dyDescent="0.5">
      <c r="A207" s="347" t="s">
        <v>228</v>
      </c>
      <c r="B207" s="337"/>
      <c r="C207" s="337"/>
      <c r="D207" s="338"/>
      <c r="E207" s="334" t="s">
        <v>423</v>
      </c>
      <c r="F207" s="335"/>
      <c r="G207" s="335"/>
      <c r="H207" s="335"/>
      <c r="I207" s="335"/>
      <c r="J207" s="335"/>
      <c r="K207" s="335"/>
      <c r="L207" s="335"/>
      <c r="M207" s="335"/>
      <c r="N207" s="335"/>
      <c r="O207" s="335"/>
      <c r="P207" s="335"/>
      <c r="Q207" s="335"/>
      <c r="R207" s="335"/>
      <c r="S207" s="335"/>
      <c r="T207" s="335"/>
      <c r="U207" s="335"/>
      <c r="V207" s="335"/>
      <c r="W207" s="335"/>
      <c r="X207" s="335"/>
      <c r="Y207" s="335"/>
      <c r="Z207" s="335"/>
      <c r="AA207" s="335"/>
      <c r="AB207" s="335"/>
      <c r="AC207" s="335"/>
      <c r="AD207" s="335"/>
      <c r="AE207" s="335"/>
      <c r="AF207" s="335"/>
      <c r="AG207" s="335"/>
      <c r="AH207" s="335"/>
      <c r="AI207" s="335"/>
      <c r="AJ207" s="335"/>
      <c r="AK207" s="335"/>
      <c r="AL207" s="335"/>
      <c r="AM207" s="335"/>
      <c r="AN207" s="335"/>
      <c r="AO207" s="335"/>
      <c r="AP207" s="335"/>
      <c r="AQ207" s="335"/>
      <c r="AR207" s="335"/>
      <c r="AS207" s="335"/>
      <c r="AT207" s="335"/>
      <c r="AU207" s="335"/>
      <c r="AV207" s="335"/>
      <c r="AW207" s="335"/>
      <c r="AX207" s="335"/>
      <c r="AY207" s="335"/>
      <c r="AZ207" s="335"/>
      <c r="BA207" s="335"/>
      <c r="BB207" s="335"/>
      <c r="BC207" s="335"/>
      <c r="BD207" s="335"/>
      <c r="BE207" s="402"/>
      <c r="BF207" s="410" t="s">
        <v>205</v>
      </c>
      <c r="BG207" s="411"/>
      <c r="BH207" s="411"/>
      <c r="BI207" s="412"/>
    </row>
    <row r="208" spans="1:100" s="47" customFormat="1" ht="63.75" customHeight="1" x14ac:dyDescent="0.5">
      <c r="A208" s="347" t="s">
        <v>276</v>
      </c>
      <c r="B208" s="337"/>
      <c r="C208" s="337"/>
      <c r="D208" s="338"/>
      <c r="E208" s="334" t="s">
        <v>461</v>
      </c>
      <c r="F208" s="335"/>
      <c r="G208" s="335"/>
      <c r="H208" s="335"/>
      <c r="I208" s="335"/>
      <c r="J208" s="335"/>
      <c r="K208" s="335"/>
      <c r="L208" s="335"/>
      <c r="M208" s="335"/>
      <c r="N208" s="335"/>
      <c r="O208" s="335"/>
      <c r="P208" s="335"/>
      <c r="Q208" s="335"/>
      <c r="R208" s="335"/>
      <c r="S208" s="335"/>
      <c r="T208" s="335"/>
      <c r="U208" s="335"/>
      <c r="V208" s="335"/>
      <c r="W208" s="335"/>
      <c r="X208" s="335"/>
      <c r="Y208" s="335"/>
      <c r="Z208" s="335"/>
      <c r="AA208" s="335"/>
      <c r="AB208" s="335"/>
      <c r="AC208" s="335"/>
      <c r="AD208" s="335"/>
      <c r="AE208" s="335"/>
      <c r="AF208" s="335"/>
      <c r="AG208" s="335"/>
      <c r="AH208" s="335"/>
      <c r="AI208" s="335"/>
      <c r="AJ208" s="335"/>
      <c r="AK208" s="335"/>
      <c r="AL208" s="335"/>
      <c r="AM208" s="335"/>
      <c r="AN208" s="335"/>
      <c r="AO208" s="335"/>
      <c r="AP208" s="335"/>
      <c r="AQ208" s="335"/>
      <c r="AR208" s="335"/>
      <c r="AS208" s="335"/>
      <c r="AT208" s="335"/>
      <c r="AU208" s="335"/>
      <c r="AV208" s="335"/>
      <c r="AW208" s="335"/>
      <c r="AX208" s="335"/>
      <c r="AY208" s="335"/>
      <c r="AZ208" s="335"/>
      <c r="BA208" s="335"/>
      <c r="BB208" s="335"/>
      <c r="BC208" s="335"/>
      <c r="BD208" s="335"/>
      <c r="BE208" s="336"/>
      <c r="BF208" s="410" t="s">
        <v>208</v>
      </c>
      <c r="BG208" s="411"/>
      <c r="BH208" s="411"/>
      <c r="BI208" s="412"/>
    </row>
    <row r="209" spans="1:61" s="47" customFormat="1" ht="46.5" customHeight="1" x14ac:dyDescent="0.5">
      <c r="A209" s="347" t="s">
        <v>275</v>
      </c>
      <c r="B209" s="337"/>
      <c r="C209" s="337"/>
      <c r="D209" s="338"/>
      <c r="E209" s="334" t="s">
        <v>350</v>
      </c>
      <c r="F209" s="335"/>
      <c r="G209" s="335"/>
      <c r="H209" s="335"/>
      <c r="I209" s="335"/>
      <c r="J209" s="335"/>
      <c r="K209" s="335"/>
      <c r="L209" s="335"/>
      <c r="M209" s="335"/>
      <c r="N209" s="335"/>
      <c r="O209" s="335"/>
      <c r="P209" s="335"/>
      <c r="Q209" s="335"/>
      <c r="R209" s="335"/>
      <c r="S209" s="335"/>
      <c r="T209" s="335"/>
      <c r="U209" s="335"/>
      <c r="V209" s="335"/>
      <c r="W209" s="335"/>
      <c r="X209" s="335"/>
      <c r="Y209" s="335"/>
      <c r="Z209" s="335"/>
      <c r="AA209" s="335"/>
      <c r="AB209" s="335"/>
      <c r="AC209" s="335"/>
      <c r="AD209" s="335"/>
      <c r="AE209" s="335"/>
      <c r="AF209" s="335"/>
      <c r="AG209" s="335"/>
      <c r="AH209" s="335"/>
      <c r="AI209" s="335"/>
      <c r="AJ209" s="335"/>
      <c r="AK209" s="335"/>
      <c r="AL209" s="335"/>
      <c r="AM209" s="335"/>
      <c r="AN209" s="335"/>
      <c r="AO209" s="335"/>
      <c r="AP209" s="335"/>
      <c r="AQ209" s="335"/>
      <c r="AR209" s="335"/>
      <c r="AS209" s="335"/>
      <c r="AT209" s="335"/>
      <c r="AU209" s="335"/>
      <c r="AV209" s="335"/>
      <c r="AW209" s="335"/>
      <c r="AX209" s="335"/>
      <c r="AY209" s="335"/>
      <c r="AZ209" s="335"/>
      <c r="BA209" s="335"/>
      <c r="BB209" s="335"/>
      <c r="BC209" s="335"/>
      <c r="BD209" s="335"/>
      <c r="BE209" s="336"/>
      <c r="BF209" s="410" t="s">
        <v>210</v>
      </c>
      <c r="BG209" s="411"/>
      <c r="BH209" s="411"/>
      <c r="BI209" s="412"/>
    </row>
    <row r="210" spans="1:61" s="47" customFormat="1" ht="42.75" customHeight="1" x14ac:dyDescent="0.5">
      <c r="A210" s="347" t="s">
        <v>302</v>
      </c>
      <c r="B210" s="337"/>
      <c r="C210" s="337"/>
      <c r="D210" s="338"/>
      <c r="E210" s="334" t="s">
        <v>424</v>
      </c>
      <c r="F210" s="335"/>
      <c r="G210" s="335"/>
      <c r="H210" s="335"/>
      <c r="I210" s="335"/>
      <c r="J210" s="335"/>
      <c r="K210" s="335"/>
      <c r="L210" s="335"/>
      <c r="M210" s="335"/>
      <c r="N210" s="335"/>
      <c r="O210" s="335"/>
      <c r="P210" s="335"/>
      <c r="Q210" s="335"/>
      <c r="R210" s="335"/>
      <c r="S210" s="335"/>
      <c r="T210" s="335"/>
      <c r="U210" s="335"/>
      <c r="V210" s="335"/>
      <c r="W210" s="335"/>
      <c r="X210" s="335"/>
      <c r="Y210" s="335"/>
      <c r="Z210" s="335"/>
      <c r="AA210" s="335"/>
      <c r="AB210" s="335"/>
      <c r="AC210" s="335"/>
      <c r="AD210" s="335"/>
      <c r="AE210" s="335"/>
      <c r="AF210" s="335"/>
      <c r="AG210" s="335"/>
      <c r="AH210" s="335"/>
      <c r="AI210" s="335"/>
      <c r="AJ210" s="335"/>
      <c r="AK210" s="335"/>
      <c r="AL210" s="335"/>
      <c r="AM210" s="335"/>
      <c r="AN210" s="335"/>
      <c r="AO210" s="335"/>
      <c r="AP210" s="335"/>
      <c r="AQ210" s="335"/>
      <c r="AR210" s="335"/>
      <c r="AS210" s="335"/>
      <c r="AT210" s="335"/>
      <c r="AU210" s="335"/>
      <c r="AV210" s="335"/>
      <c r="AW210" s="335"/>
      <c r="AX210" s="335"/>
      <c r="AY210" s="335"/>
      <c r="AZ210" s="335"/>
      <c r="BA210" s="335"/>
      <c r="BB210" s="335"/>
      <c r="BC210" s="335"/>
      <c r="BD210" s="335"/>
      <c r="BE210" s="402"/>
      <c r="BF210" s="410" t="s">
        <v>213</v>
      </c>
      <c r="BG210" s="411"/>
      <c r="BH210" s="411"/>
      <c r="BI210" s="412"/>
    </row>
    <row r="211" spans="1:61" s="47" customFormat="1" ht="48" customHeight="1" x14ac:dyDescent="0.5">
      <c r="A211" s="347" t="s">
        <v>303</v>
      </c>
      <c r="B211" s="337"/>
      <c r="C211" s="337"/>
      <c r="D211" s="338"/>
      <c r="E211" s="334" t="s">
        <v>458</v>
      </c>
      <c r="F211" s="335"/>
      <c r="G211" s="335"/>
      <c r="H211" s="335"/>
      <c r="I211" s="335"/>
      <c r="J211" s="335"/>
      <c r="K211" s="335"/>
      <c r="L211" s="335"/>
      <c r="M211" s="335"/>
      <c r="N211" s="335"/>
      <c r="O211" s="335"/>
      <c r="P211" s="335"/>
      <c r="Q211" s="335"/>
      <c r="R211" s="335"/>
      <c r="S211" s="335"/>
      <c r="T211" s="335"/>
      <c r="U211" s="335"/>
      <c r="V211" s="335"/>
      <c r="W211" s="335"/>
      <c r="X211" s="335"/>
      <c r="Y211" s="335"/>
      <c r="Z211" s="335"/>
      <c r="AA211" s="335"/>
      <c r="AB211" s="335"/>
      <c r="AC211" s="335"/>
      <c r="AD211" s="335"/>
      <c r="AE211" s="335"/>
      <c r="AF211" s="335"/>
      <c r="AG211" s="335"/>
      <c r="AH211" s="335"/>
      <c r="AI211" s="335"/>
      <c r="AJ211" s="335"/>
      <c r="AK211" s="335"/>
      <c r="AL211" s="335"/>
      <c r="AM211" s="335"/>
      <c r="AN211" s="335"/>
      <c r="AO211" s="335"/>
      <c r="AP211" s="335"/>
      <c r="AQ211" s="335"/>
      <c r="AR211" s="335"/>
      <c r="AS211" s="335"/>
      <c r="AT211" s="335"/>
      <c r="AU211" s="335"/>
      <c r="AV211" s="335"/>
      <c r="AW211" s="335"/>
      <c r="AX211" s="335"/>
      <c r="AY211" s="335"/>
      <c r="AZ211" s="335"/>
      <c r="BA211" s="335"/>
      <c r="BB211" s="335"/>
      <c r="BC211" s="335"/>
      <c r="BD211" s="335"/>
      <c r="BE211" s="336"/>
      <c r="BF211" s="410" t="s">
        <v>213</v>
      </c>
      <c r="BG211" s="411"/>
      <c r="BH211" s="411"/>
      <c r="BI211" s="412"/>
    </row>
    <row r="212" spans="1:61" s="47" customFormat="1" ht="57.75" customHeight="1" x14ac:dyDescent="0.5">
      <c r="A212" s="347" t="s">
        <v>304</v>
      </c>
      <c r="B212" s="337"/>
      <c r="C212" s="337"/>
      <c r="D212" s="338"/>
      <c r="E212" s="334" t="s">
        <v>446</v>
      </c>
      <c r="F212" s="335"/>
      <c r="G212" s="335"/>
      <c r="H212" s="335"/>
      <c r="I212" s="335"/>
      <c r="J212" s="335"/>
      <c r="K212" s="335"/>
      <c r="L212" s="335"/>
      <c r="M212" s="335"/>
      <c r="N212" s="335"/>
      <c r="O212" s="335"/>
      <c r="P212" s="335"/>
      <c r="Q212" s="335"/>
      <c r="R212" s="335"/>
      <c r="S212" s="335"/>
      <c r="T212" s="335"/>
      <c r="U212" s="335"/>
      <c r="V212" s="335"/>
      <c r="W212" s="335"/>
      <c r="X212" s="335"/>
      <c r="Y212" s="335"/>
      <c r="Z212" s="335"/>
      <c r="AA212" s="335"/>
      <c r="AB212" s="335"/>
      <c r="AC212" s="335"/>
      <c r="AD212" s="335"/>
      <c r="AE212" s="335"/>
      <c r="AF212" s="335"/>
      <c r="AG212" s="335"/>
      <c r="AH212" s="335"/>
      <c r="AI212" s="335"/>
      <c r="AJ212" s="335"/>
      <c r="AK212" s="335"/>
      <c r="AL212" s="335"/>
      <c r="AM212" s="335"/>
      <c r="AN212" s="335"/>
      <c r="AO212" s="335"/>
      <c r="AP212" s="335"/>
      <c r="AQ212" s="335"/>
      <c r="AR212" s="335"/>
      <c r="AS212" s="335"/>
      <c r="AT212" s="335"/>
      <c r="AU212" s="335"/>
      <c r="AV212" s="335"/>
      <c r="AW212" s="335"/>
      <c r="AX212" s="335"/>
      <c r="AY212" s="335"/>
      <c r="AZ212" s="335"/>
      <c r="BA212" s="335"/>
      <c r="BB212" s="335"/>
      <c r="BC212" s="335"/>
      <c r="BD212" s="335"/>
      <c r="BE212" s="336"/>
      <c r="BF212" s="410" t="s">
        <v>222</v>
      </c>
      <c r="BG212" s="411"/>
      <c r="BH212" s="411"/>
      <c r="BI212" s="412"/>
    </row>
    <row r="213" spans="1:61" s="47" customFormat="1" ht="38.25" customHeight="1" x14ac:dyDescent="0.5">
      <c r="A213" s="347" t="s">
        <v>306</v>
      </c>
      <c r="B213" s="337"/>
      <c r="C213" s="337"/>
      <c r="D213" s="338"/>
      <c r="E213" s="334" t="s">
        <v>363</v>
      </c>
      <c r="F213" s="335"/>
      <c r="G213" s="335"/>
      <c r="H213" s="335"/>
      <c r="I213" s="335"/>
      <c r="J213" s="335"/>
      <c r="K213" s="335"/>
      <c r="L213" s="335"/>
      <c r="M213" s="335"/>
      <c r="N213" s="335"/>
      <c r="O213" s="335"/>
      <c r="P213" s="335"/>
      <c r="Q213" s="335"/>
      <c r="R213" s="335"/>
      <c r="S213" s="335"/>
      <c r="T213" s="335"/>
      <c r="U213" s="335"/>
      <c r="V213" s="335"/>
      <c r="W213" s="335"/>
      <c r="X213" s="335"/>
      <c r="Y213" s="335"/>
      <c r="Z213" s="335"/>
      <c r="AA213" s="335"/>
      <c r="AB213" s="335"/>
      <c r="AC213" s="335"/>
      <c r="AD213" s="335"/>
      <c r="AE213" s="335"/>
      <c r="AF213" s="335"/>
      <c r="AG213" s="335"/>
      <c r="AH213" s="335"/>
      <c r="AI213" s="335"/>
      <c r="AJ213" s="335"/>
      <c r="AK213" s="335"/>
      <c r="AL213" s="335"/>
      <c r="AM213" s="335"/>
      <c r="AN213" s="335"/>
      <c r="AO213" s="335"/>
      <c r="AP213" s="335"/>
      <c r="AQ213" s="335"/>
      <c r="AR213" s="335"/>
      <c r="AS213" s="335"/>
      <c r="AT213" s="335"/>
      <c r="AU213" s="335"/>
      <c r="AV213" s="335"/>
      <c r="AW213" s="335"/>
      <c r="AX213" s="335"/>
      <c r="AY213" s="335"/>
      <c r="AZ213" s="335"/>
      <c r="BA213" s="335"/>
      <c r="BB213" s="335"/>
      <c r="BC213" s="335"/>
      <c r="BD213" s="335"/>
      <c r="BE213" s="336"/>
      <c r="BF213" s="410" t="s">
        <v>406</v>
      </c>
      <c r="BG213" s="411"/>
      <c r="BH213" s="411"/>
      <c r="BI213" s="412"/>
    </row>
    <row r="214" spans="1:61" s="47" customFormat="1" ht="60.75" customHeight="1" x14ac:dyDescent="0.5">
      <c r="A214" s="347" t="s">
        <v>307</v>
      </c>
      <c r="B214" s="337"/>
      <c r="C214" s="337"/>
      <c r="D214" s="338"/>
      <c r="E214" s="334" t="s">
        <v>354</v>
      </c>
      <c r="F214" s="335"/>
      <c r="G214" s="335"/>
      <c r="H214" s="335"/>
      <c r="I214" s="335"/>
      <c r="J214" s="335"/>
      <c r="K214" s="335"/>
      <c r="L214" s="335"/>
      <c r="M214" s="335"/>
      <c r="N214" s="335"/>
      <c r="O214" s="335"/>
      <c r="P214" s="335"/>
      <c r="Q214" s="335"/>
      <c r="R214" s="335"/>
      <c r="S214" s="335"/>
      <c r="T214" s="335"/>
      <c r="U214" s="335"/>
      <c r="V214" s="335"/>
      <c r="W214" s="335"/>
      <c r="X214" s="335"/>
      <c r="Y214" s="335"/>
      <c r="Z214" s="335"/>
      <c r="AA214" s="335"/>
      <c r="AB214" s="335"/>
      <c r="AC214" s="335"/>
      <c r="AD214" s="335"/>
      <c r="AE214" s="335"/>
      <c r="AF214" s="335"/>
      <c r="AG214" s="335"/>
      <c r="AH214" s="335"/>
      <c r="AI214" s="335"/>
      <c r="AJ214" s="335"/>
      <c r="AK214" s="335"/>
      <c r="AL214" s="335"/>
      <c r="AM214" s="335"/>
      <c r="AN214" s="335"/>
      <c r="AO214" s="335"/>
      <c r="AP214" s="335"/>
      <c r="AQ214" s="335"/>
      <c r="AR214" s="335"/>
      <c r="AS214" s="335"/>
      <c r="AT214" s="335"/>
      <c r="AU214" s="335"/>
      <c r="AV214" s="335"/>
      <c r="AW214" s="335"/>
      <c r="AX214" s="335"/>
      <c r="AY214" s="335"/>
      <c r="AZ214" s="335"/>
      <c r="BA214" s="335"/>
      <c r="BB214" s="335"/>
      <c r="BC214" s="335"/>
      <c r="BD214" s="335"/>
      <c r="BE214" s="336"/>
      <c r="BF214" s="410" t="s">
        <v>407</v>
      </c>
      <c r="BG214" s="411"/>
      <c r="BH214" s="411"/>
      <c r="BI214" s="412"/>
    </row>
    <row r="215" spans="1:61" s="47" customFormat="1" ht="48" customHeight="1" x14ac:dyDescent="0.5">
      <c r="A215" s="347" t="s">
        <v>308</v>
      </c>
      <c r="B215" s="337"/>
      <c r="C215" s="337"/>
      <c r="D215" s="338"/>
      <c r="E215" s="334" t="s">
        <v>425</v>
      </c>
      <c r="F215" s="335"/>
      <c r="G215" s="335"/>
      <c r="H215" s="335"/>
      <c r="I215" s="335"/>
      <c r="J215" s="335"/>
      <c r="K215" s="335"/>
      <c r="L215" s="335"/>
      <c r="M215" s="335"/>
      <c r="N215" s="335"/>
      <c r="O215" s="335"/>
      <c r="P215" s="335"/>
      <c r="Q215" s="335"/>
      <c r="R215" s="335"/>
      <c r="S215" s="335"/>
      <c r="T215" s="335"/>
      <c r="U215" s="335"/>
      <c r="V215" s="335"/>
      <c r="W215" s="335"/>
      <c r="X215" s="335"/>
      <c r="Y215" s="335"/>
      <c r="Z215" s="335"/>
      <c r="AA215" s="335"/>
      <c r="AB215" s="335"/>
      <c r="AC215" s="335"/>
      <c r="AD215" s="335"/>
      <c r="AE215" s="335"/>
      <c r="AF215" s="335"/>
      <c r="AG215" s="335"/>
      <c r="AH215" s="335"/>
      <c r="AI215" s="335"/>
      <c r="AJ215" s="335"/>
      <c r="AK215" s="335"/>
      <c r="AL215" s="335"/>
      <c r="AM215" s="335"/>
      <c r="AN215" s="335"/>
      <c r="AO215" s="335"/>
      <c r="AP215" s="335"/>
      <c r="AQ215" s="335"/>
      <c r="AR215" s="335"/>
      <c r="AS215" s="335"/>
      <c r="AT215" s="335"/>
      <c r="AU215" s="335"/>
      <c r="AV215" s="335"/>
      <c r="AW215" s="335"/>
      <c r="AX215" s="335"/>
      <c r="AY215" s="335"/>
      <c r="AZ215" s="335"/>
      <c r="BA215" s="335"/>
      <c r="BB215" s="335"/>
      <c r="BC215" s="335"/>
      <c r="BD215" s="335"/>
      <c r="BE215" s="402"/>
      <c r="BF215" s="410" t="s">
        <v>408</v>
      </c>
      <c r="BG215" s="411"/>
      <c r="BH215" s="411"/>
      <c r="BI215" s="412"/>
    </row>
    <row r="216" spans="1:61" s="47" customFormat="1" ht="51" customHeight="1" x14ac:dyDescent="0.5">
      <c r="A216" s="347" t="s">
        <v>309</v>
      </c>
      <c r="B216" s="337"/>
      <c r="C216" s="337"/>
      <c r="D216" s="338"/>
      <c r="E216" s="334" t="s">
        <v>426</v>
      </c>
      <c r="F216" s="335"/>
      <c r="G216" s="335"/>
      <c r="H216" s="335"/>
      <c r="I216" s="335"/>
      <c r="J216" s="335"/>
      <c r="K216" s="335"/>
      <c r="L216" s="335"/>
      <c r="M216" s="335"/>
      <c r="N216" s="335"/>
      <c r="O216" s="335"/>
      <c r="P216" s="335"/>
      <c r="Q216" s="335"/>
      <c r="R216" s="335"/>
      <c r="S216" s="335"/>
      <c r="T216" s="335"/>
      <c r="U216" s="335"/>
      <c r="V216" s="335"/>
      <c r="W216" s="335"/>
      <c r="X216" s="335"/>
      <c r="Y216" s="335"/>
      <c r="Z216" s="335"/>
      <c r="AA216" s="335"/>
      <c r="AB216" s="335"/>
      <c r="AC216" s="335"/>
      <c r="AD216" s="335"/>
      <c r="AE216" s="335"/>
      <c r="AF216" s="335"/>
      <c r="AG216" s="335"/>
      <c r="AH216" s="335"/>
      <c r="AI216" s="335"/>
      <c r="AJ216" s="335"/>
      <c r="AK216" s="335"/>
      <c r="AL216" s="335"/>
      <c r="AM216" s="335"/>
      <c r="AN216" s="335"/>
      <c r="AO216" s="335"/>
      <c r="AP216" s="335"/>
      <c r="AQ216" s="335"/>
      <c r="AR216" s="335"/>
      <c r="AS216" s="335"/>
      <c r="AT216" s="335"/>
      <c r="AU216" s="335"/>
      <c r="AV216" s="335"/>
      <c r="AW216" s="335"/>
      <c r="AX216" s="335"/>
      <c r="AY216" s="335"/>
      <c r="AZ216" s="335"/>
      <c r="BA216" s="335"/>
      <c r="BB216" s="335"/>
      <c r="BC216" s="335"/>
      <c r="BD216" s="335"/>
      <c r="BE216" s="402"/>
      <c r="BF216" s="410" t="s">
        <v>408</v>
      </c>
      <c r="BG216" s="411"/>
      <c r="BH216" s="411"/>
      <c r="BI216" s="412"/>
    </row>
    <row r="217" spans="1:61" s="47" customFormat="1" ht="54" customHeight="1" x14ac:dyDescent="0.5">
      <c r="A217" s="347" t="s">
        <v>310</v>
      </c>
      <c r="B217" s="337"/>
      <c r="C217" s="337"/>
      <c r="D217" s="338"/>
      <c r="E217" s="334" t="s">
        <v>459</v>
      </c>
      <c r="F217" s="335"/>
      <c r="G217" s="335"/>
      <c r="H217" s="335"/>
      <c r="I217" s="335"/>
      <c r="J217" s="335"/>
      <c r="K217" s="335"/>
      <c r="L217" s="335"/>
      <c r="M217" s="335"/>
      <c r="N217" s="335"/>
      <c r="O217" s="335"/>
      <c r="P217" s="335"/>
      <c r="Q217" s="335"/>
      <c r="R217" s="335"/>
      <c r="S217" s="335"/>
      <c r="T217" s="335"/>
      <c r="U217" s="335"/>
      <c r="V217" s="335"/>
      <c r="W217" s="335"/>
      <c r="X217" s="335"/>
      <c r="Y217" s="335"/>
      <c r="Z217" s="335"/>
      <c r="AA217" s="335"/>
      <c r="AB217" s="335"/>
      <c r="AC217" s="335"/>
      <c r="AD217" s="335"/>
      <c r="AE217" s="335"/>
      <c r="AF217" s="335"/>
      <c r="AG217" s="335"/>
      <c r="AH217" s="335"/>
      <c r="AI217" s="335"/>
      <c r="AJ217" s="335"/>
      <c r="AK217" s="335"/>
      <c r="AL217" s="335"/>
      <c r="AM217" s="335"/>
      <c r="AN217" s="335"/>
      <c r="AO217" s="335"/>
      <c r="AP217" s="335"/>
      <c r="AQ217" s="335"/>
      <c r="AR217" s="335"/>
      <c r="AS217" s="335"/>
      <c r="AT217" s="335"/>
      <c r="AU217" s="335"/>
      <c r="AV217" s="335"/>
      <c r="AW217" s="335"/>
      <c r="AX217" s="335"/>
      <c r="AY217" s="335"/>
      <c r="AZ217" s="335"/>
      <c r="BA217" s="335"/>
      <c r="BB217" s="335"/>
      <c r="BC217" s="335"/>
      <c r="BD217" s="335"/>
      <c r="BE217" s="336"/>
      <c r="BF217" s="410" t="s">
        <v>235</v>
      </c>
      <c r="BG217" s="411"/>
      <c r="BH217" s="411"/>
      <c r="BI217" s="412"/>
    </row>
    <row r="218" spans="1:61" s="47" customFormat="1" ht="81.75" customHeight="1" x14ac:dyDescent="0.55000000000000004">
      <c r="A218" s="178" t="s">
        <v>123</v>
      </c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80"/>
      <c r="S218" s="180"/>
      <c r="T218" s="179"/>
      <c r="U218" s="179"/>
      <c r="V218" s="179"/>
      <c r="W218" s="179"/>
      <c r="X218" s="179"/>
      <c r="Y218" s="179"/>
      <c r="Z218" s="179"/>
      <c r="AA218" s="179"/>
      <c r="AB218" s="179"/>
      <c r="AC218" s="179"/>
      <c r="AD218" s="179"/>
      <c r="AE218" s="181"/>
      <c r="AG218" s="179"/>
      <c r="AH218" s="179"/>
      <c r="AI218" s="708" t="s">
        <v>123</v>
      </c>
      <c r="AJ218" s="708"/>
      <c r="AK218" s="708"/>
      <c r="AL218" s="708"/>
      <c r="AM218" s="708"/>
      <c r="AN218" s="708"/>
      <c r="AO218" s="708"/>
      <c r="AP218" s="708"/>
      <c r="AQ218" s="708"/>
      <c r="AR218" s="179"/>
      <c r="AS218" s="179"/>
      <c r="AT218" s="179"/>
      <c r="AU218" s="179"/>
      <c r="AV218" s="179"/>
      <c r="AW218" s="179"/>
      <c r="AX218" s="179"/>
      <c r="AY218" s="179"/>
      <c r="AZ218" s="179"/>
      <c r="BA218" s="179"/>
      <c r="BB218" s="179"/>
      <c r="BC218" s="179"/>
      <c r="BD218" s="179"/>
      <c r="BE218" s="179"/>
      <c r="BF218" s="179"/>
      <c r="BG218" s="179"/>
      <c r="BH218" s="179"/>
      <c r="BI218" s="182"/>
    </row>
    <row r="219" spans="1:61" s="47" customFormat="1" ht="17.25" customHeight="1" x14ac:dyDescent="0.55000000000000004">
      <c r="A219" s="437" t="s">
        <v>163</v>
      </c>
      <c r="B219" s="437"/>
      <c r="C219" s="437"/>
      <c r="D219" s="437"/>
      <c r="E219" s="437"/>
      <c r="F219" s="437"/>
      <c r="G219" s="437"/>
      <c r="H219" s="437"/>
      <c r="I219" s="437"/>
      <c r="J219" s="437"/>
      <c r="K219" s="437"/>
      <c r="L219" s="437"/>
      <c r="M219" s="437"/>
      <c r="N219" s="437"/>
      <c r="O219" s="437"/>
      <c r="P219" s="437"/>
      <c r="Q219" s="437"/>
      <c r="R219" s="437"/>
      <c r="S219" s="437"/>
      <c r="T219" s="437"/>
      <c r="U219" s="437"/>
      <c r="V219" s="437"/>
      <c r="W219" s="437"/>
      <c r="X219" s="437"/>
      <c r="Y219" s="183"/>
      <c r="Z219" s="183"/>
      <c r="AA219" s="183"/>
      <c r="AB219" s="183"/>
      <c r="AC219" s="183"/>
      <c r="AD219" s="179"/>
      <c r="AE219" s="181"/>
      <c r="AF219" s="179"/>
      <c r="AG219" s="179"/>
      <c r="AH219" s="179"/>
      <c r="AI219" s="438" t="s">
        <v>460</v>
      </c>
      <c r="AJ219" s="438"/>
      <c r="AK219" s="438"/>
      <c r="AL219" s="438"/>
      <c r="AM219" s="438"/>
      <c r="AN219" s="438"/>
      <c r="AO219" s="438"/>
      <c r="AP219" s="438"/>
      <c r="AQ219" s="438"/>
      <c r="AR219" s="438"/>
      <c r="AS219" s="438"/>
      <c r="AT219" s="438"/>
      <c r="AU219" s="438"/>
      <c r="AV219" s="438"/>
      <c r="AW219" s="438"/>
      <c r="AX219" s="438"/>
      <c r="AY219" s="438"/>
      <c r="AZ219" s="438"/>
      <c r="BA219" s="438"/>
      <c r="BB219" s="438"/>
      <c r="BC219" s="438"/>
      <c r="BD219" s="438"/>
      <c r="BE219" s="438"/>
      <c r="BF219" s="438"/>
      <c r="BG219" s="438"/>
      <c r="BH219" s="438"/>
      <c r="BI219" s="182"/>
    </row>
    <row r="220" spans="1:61" s="47" customFormat="1" ht="51.75" customHeight="1" x14ac:dyDescent="0.55000000000000004">
      <c r="A220" s="437"/>
      <c r="B220" s="437"/>
      <c r="C220" s="437"/>
      <c r="D220" s="437"/>
      <c r="E220" s="437"/>
      <c r="F220" s="437"/>
      <c r="G220" s="437"/>
      <c r="H220" s="437"/>
      <c r="I220" s="437"/>
      <c r="J220" s="437"/>
      <c r="K220" s="437"/>
      <c r="L220" s="437"/>
      <c r="M220" s="437"/>
      <c r="N220" s="437"/>
      <c r="O220" s="437"/>
      <c r="P220" s="437"/>
      <c r="Q220" s="437"/>
      <c r="R220" s="437"/>
      <c r="S220" s="437"/>
      <c r="T220" s="437"/>
      <c r="U220" s="437"/>
      <c r="V220" s="437"/>
      <c r="W220" s="437"/>
      <c r="X220" s="437"/>
      <c r="Y220" s="183"/>
      <c r="Z220" s="183"/>
      <c r="AA220" s="183"/>
      <c r="AB220" s="183"/>
      <c r="AC220" s="183"/>
      <c r="AD220" s="179"/>
      <c r="AE220" s="181"/>
      <c r="AF220" s="179"/>
      <c r="AG220" s="179"/>
      <c r="AH220" s="179"/>
      <c r="AI220" s="438"/>
      <c r="AJ220" s="438"/>
      <c r="AK220" s="438"/>
      <c r="AL220" s="438"/>
      <c r="AM220" s="438"/>
      <c r="AN220" s="438"/>
      <c r="AO220" s="438"/>
      <c r="AP220" s="438"/>
      <c r="AQ220" s="438"/>
      <c r="AR220" s="438"/>
      <c r="AS220" s="438"/>
      <c r="AT220" s="438"/>
      <c r="AU220" s="438"/>
      <c r="AV220" s="438"/>
      <c r="AW220" s="438"/>
      <c r="AX220" s="438"/>
      <c r="AY220" s="438"/>
      <c r="AZ220" s="438"/>
      <c r="BA220" s="438"/>
      <c r="BB220" s="438"/>
      <c r="BC220" s="438"/>
      <c r="BD220" s="438"/>
      <c r="BE220" s="438"/>
      <c r="BF220" s="438"/>
      <c r="BG220" s="438"/>
      <c r="BH220" s="438"/>
      <c r="BI220" s="182"/>
    </row>
    <row r="221" spans="1:61" s="46" customFormat="1" ht="43.5" customHeight="1" x14ac:dyDescent="0.6">
      <c r="A221" s="439"/>
      <c r="B221" s="439"/>
      <c r="C221" s="439"/>
      <c r="D221" s="439"/>
      <c r="E221" s="439"/>
      <c r="F221" s="439"/>
      <c r="G221" s="439"/>
      <c r="H221" s="440" t="s">
        <v>165</v>
      </c>
      <c r="I221" s="440"/>
      <c r="J221" s="440"/>
      <c r="K221" s="440"/>
      <c r="L221" s="440"/>
      <c r="M221" s="440"/>
      <c r="N221" s="440"/>
      <c r="O221" s="440"/>
      <c r="P221" s="440"/>
      <c r="Q221" s="440"/>
      <c r="R221" s="159"/>
      <c r="S221" s="159"/>
      <c r="T221" s="159"/>
      <c r="U221" s="159"/>
      <c r="V221" s="300"/>
      <c r="W221" s="300"/>
      <c r="X221" s="300"/>
      <c r="Y221" s="300"/>
      <c r="Z221" s="300"/>
      <c r="AA221" s="300"/>
      <c r="AB221" s="300"/>
      <c r="AC221" s="300"/>
      <c r="AD221" s="300"/>
      <c r="AE221" s="245"/>
      <c r="AF221" s="300"/>
      <c r="AG221" s="300"/>
      <c r="AH221" s="300"/>
      <c r="AI221" s="244"/>
      <c r="AJ221" s="318"/>
      <c r="AK221" s="318"/>
      <c r="AL221" s="318"/>
      <c r="AM221" s="318"/>
      <c r="AN221" s="318"/>
      <c r="AO221" s="318"/>
      <c r="AP221" s="441" t="s">
        <v>169</v>
      </c>
      <c r="AQ221" s="441"/>
      <c r="AR221" s="441"/>
      <c r="AS221" s="441"/>
      <c r="AT221" s="441"/>
      <c r="AU221" s="441"/>
      <c r="AV221" s="441"/>
      <c r="AW221" s="441"/>
      <c r="AX221" s="159"/>
      <c r="AY221" s="159"/>
      <c r="AZ221" s="159"/>
      <c r="BA221" s="159"/>
      <c r="BB221" s="159"/>
      <c r="BC221" s="159"/>
      <c r="BD221" s="159"/>
      <c r="BE221" s="159"/>
      <c r="BF221" s="159"/>
      <c r="BG221" s="159"/>
      <c r="BH221" s="300"/>
      <c r="BI221" s="184"/>
    </row>
    <row r="222" spans="1:61" s="47" customFormat="1" ht="48.75" customHeight="1" x14ac:dyDescent="0.55000000000000004">
      <c r="A222" s="442"/>
      <c r="B222" s="442"/>
      <c r="C222" s="442"/>
      <c r="D222" s="442"/>
      <c r="E222" s="442"/>
      <c r="F222" s="442"/>
      <c r="G222" s="442"/>
      <c r="H222" s="443">
        <v>2021</v>
      </c>
      <c r="I222" s="443"/>
      <c r="J222" s="443"/>
      <c r="O222" s="179"/>
      <c r="P222" s="179"/>
      <c r="Q222" s="179"/>
      <c r="R222" s="179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81"/>
      <c r="AF222" s="179"/>
      <c r="AG222" s="179"/>
      <c r="AH222" s="179"/>
      <c r="AI222" s="444" t="s">
        <v>164</v>
      </c>
      <c r="AJ222" s="444"/>
      <c r="AK222" s="444"/>
      <c r="AL222" s="444"/>
      <c r="AM222" s="444"/>
      <c r="AN222" s="444"/>
      <c r="AO222" s="444"/>
      <c r="AP222" s="443">
        <v>2021</v>
      </c>
      <c r="AQ222" s="443"/>
      <c r="AR222" s="443"/>
      <c r="AW222" s="185"/>
      <c r="AX222" s="185"/>
      <c r="AY222" s="185"/>
      <c r="AZ222" s="185"/>
      <c r="BA222" s="185"/>
      <c r="BB222" s="185"/>
      <c r="BC222" s="185"/>
      <c r="BD222" s="185"/>
      <c r="BE222" s="185"/>
      <c r="BF222" s="185"/>
      <c r="BG222" s="179"/>
      <c r="BH222" s="179"/>
      <c r="BI222" s="182"/>
    </row>
    <row r="223" spans="1:61" s="47" customFormat="1" ht="48.75" customHeight="1" x14ac:dyDescent="0.55000000000000004">
      <c r="A223" s="181"/>
      <c r="B223" s="181"/>
      <c r="C223" s="181"/>
      <c r="D223" s="181"/>
      <c r="E223" s="181"/>
      <c r="F223" s="181"/>
      <c r="G223" s="181"/>
      <c r="H223" s="246"/>
      <c r="I223" s="246"/>
      <c r="J223" s="246"/>
      <c r="O223" s="179"/>
      <c r="P223" s="179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81"/>
      <c r="AF223" s="179"/>
      <c r="AG223" s="179"/>
      <c r="AH223" s="179"/>
      <c r="AI223" s="186"/>
      <c r="AJ223" s="186"/>
      <c r="AK223" s="186"/>
      <c r="AL223" s="186"/>
      <c r="AM223" s="186"/>
      <c r="AN223" s="186"/>
      <c r="AO223" s="186"/>
      <c r="AP223" s="246"/>
      <c r="AQ223" s="246"/>
      <c r="AR223" s="246"/>
      <c r="AW223" s="185"/>
      <c r="AX223" s="185"/>
      <c r="AY223" s="185"/>
      <c r="AZ223" s="185"/>
      <c r="BA223" s="185"/>
      <c r="BB223" s="185"/>
      <c r="BC223" s="185"/>
      <c r="BD223" s="185"/>
      <c r="BE223" s="185"/>
      <c r="BF223" s="185"/>
      <c r="BG223" s="179"/>
      <c r="BH223" s="179"/>
      <c r="BI223" s="182"/>
    </row>
    <row r="224" spans="1:61" s="46" customFormat="1" ht="48.75" customHeight="1" x14ac:dyDescent="0.6">
      <c r="A224" s="187" t="s">
        <v>434</v>
      </c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R224" s="188"/>
      <c r="S224" s="188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BD224" s="164"/>
      <c r="BE224" s="164"/>
      <c r="BF224" s="164"/>
      <c r="BG224" s="164"/>
      <c r="BH224" s="164"/>
      <c r="BI224" s="184"/>
    </row>
    <row r="225" spans="1:65" s="46" customFormat="1" ht="48.75" customHeight="1" x14ac:dyDescent="0.6">
      <c r="A225" s="93" t="s">
        <v>474</v>
      </c>
      <c r="R225" s="188"/>
      <c r="S225" s="188"/>
      <c r="BD225" s="164"/>
      <c r="BE225" s="164"/>
      <c r="BF225" s="164"/>
      <c r="BG225" s="164"/>
      <c r="BH225" s="164"/>
      <c r="BI225" s="184"/>
    </row>
    <row r="226" spans="1:65" s="46" customFormat="1" ht="48.75" customHeight="1" thickBot="1" x14ac:dyDescent="0.65">
      <c r="A226" s="93"/>
      <c r="R226" s="188"/>
      <c r="S226" s="188"/>
      <c r="BD226" s="164"/>
      <c r="BE226" s="164"/>
      <c r="BF226" s="164"/>
      <c r="BG226" s="164"/>
      <c r="BH226" s="164"/>
      <c r="BI226" s="184"/>
    </row>
    <row r="227" spans="1:65" s="42" customFormat="1" ht="108" customHeight="1" thickBot="1" x14ac:dyDescent="0.5">
      <c r="A227" s="445" t="s">
        <v>109</v>
      </c>
      <c r="B227" s="446"/>
      <c r="C227" s="446"/>
      <c r="D227" s="447"/>
      <c r="E227" s="448" t="s">
        <v>110</v>
      </c>
      <c r="F227" s="449"/>
      <c r="G227" s="449"/>
      <c r="H227" s="449"/>
      <c r="I227" s="449"/>
      <c r="J227" s="449"/>
      <c r="K227" s="449"/>
      <c r="L227" s="449"/>
      <c r="M227" s="449"/>
      <c r="N227" s="449"/>
      <c r="O227" s="449"/>
      <c r="P227" s="449"/>
      <c r="Q227" s="449"/>
      <c r="R227" s="449"/>
      <c r="S227" s="449"/>
      <c r="T227" s="449"/>
      <c r="U227" s="449"/>
      <c r="V227" s="449"/>
      <c r="W227" s="449"/>
      <c r="X227" s="449"/>
      <c r="Y227" s="449"/>
      <c r="Z227" s="449"/>
      <c r="AA227" s="449"/>
      <c r="AB227" s="449"/>
      <c r="AC227" s="449"/>
      <c r="AD227" s="449"/>
      <c r="AE227" s="449"/>
      <c r="AF227" s="449"/>
      <c r="AG227" s="449"/>
      <c r="AH227" s="449"/>
      <c r="AI227" s="449"/>
      <c r="AJ227" s="449"/>
      <c r="AK227" s="449"/>
      <c r="AL227" s="449"/>
      <c r="AM227" s="449"/>
      <c r="AN227" s="449"/>
      <c r="AO227" s="449"/>
      <c r="AP227" s="449"/>
      <c r="AQ227" s="449"/>
      <c r="AR227" s="449"/>
      <c r="AS227" s="449"/>
      <c r="AT227" s="449"/>
      <c r="AU227" s="449"/>
      <c r="AV227" s="449"/>
      <c r="AW227" s="449"/>
      <c r="AX227" s="449"/>
      <c r="AY227" s="449"/>
      <c r="AZ227" s="449"/>
      <c r="BA227" s="449"/>
      <c r="BB227" s="449"/>
      <c r="BC227" s="449"/>
      <c r="BD227" s="449"/>
      <c r="BE227" s="450"/>
      <c r="BF227" s="445" t="s">
        <v>146</v>
      </c>
      <c r="BG227" s="446"/>
      <c r="BH227" s="446"/>
      <c r="BI227" s="447"/>
      <c r="BK227" s="43"/>
      <c r="BL227" s="43"/>
      <c r="BM227" s="43"/>
    </row>
    <row r="228" spans="1:65" s="47" customFormat="1" ht="50.25" customHeight="1" x14ac:dyDescent="0.5">
      <c r="A228" s="347" t="s">
        <v>300</v>
      </c>
      <c r="B228" s="337"/>
      <c r="C228" s="337"/>
      <c r="D228" s="338"/>
      <c r="E228" s="334" t="s">
        <v>364</v>
      </c>
      <c r="F228" s="335"/>
      <c r="G228" s="335"/>
      <c r="H228" s="335"/>
      <c r="I228" s="335"/>
      <c r="J228" s="335"/>
      <c r="K228" s="335"/>
      <c r="L228" s="335"/>
      <c r="M228" s="335"/>
      <c r="N228" s="335"/>
      <c r="O228" s="335"/>
      <c r="P228" s="335"/>
      <c r="Q228" s="335"/>
      <c r="R228" s="335"/>
      <c r="S228" s="335"/>
      <c r="T228" s="335"/>
      <c r="U228" s="335"/>
      <c r="V228" s="335"/>
      <c r="W228" s="335"/>
      <c r="X228" s="335"/>
      <c r="Y228" s="335"/>
      <c r="Z228" s="335"/>
      <c r="AA228" s="335"/>
      <c r="AB228" s="335"/>
      <c r="AC228" s="335"/>
      <c r="AD228" s="335"/>
      <c r="AE228" s="335"/>
      <c r="AF228" s="335"/>
      <c r="AG228" s="335"/>
      <c r="AH228" s="335"/>
      <c r="AI228" s="335"/>
      <c r="AJ228" s="335"/>
      <c r="AK228" s="335"/>
      <c r="AL228" s="335"/>
      <c r="AM228" s="335"/>
      <c r="AN228" s="335"/>
      <c r="AO228" s="335"/>
      <c r="AP228" s="335"/>
      <c r="AQ228" s="335"/>
      <c r="AR228" s="335"/>
      <c r="AS228" s="335"/>
      <c r="AT228" s="335"/>
      <c r="AU228" s="335"/>
      <c r="AV228" s="335"/>
      <c r="AW228" s="335"/>
      <c r="AX228" s="335"/>
      <c r="AY228" s="335"/>
      <c r="AZ228" s="335"/>
      <c r="BA228" s="335"/>
      <c r="BB228" s="335"/>
      <c r="BC228" s="335"/>
      <c r="BD228" s="335"/>
      <c r="BE228" s="336"/>
      <c r="BF228" s="410" t="s">
        <v>235</v>
      </c>
      <c r="BG228" s="411"/>
      <c r="BH228" s="411"/>
      <c r="BI228" s="412"/>
    </row>
    <row r="229" spans="1:65" s="47" customFormat="1" ht="57" customHeight="1" x14ac:dyDescent="0.5">
      <c r="A229" s="351" t="s">
        <v>305</v>
      </c>
      <c r="B229" s="352"/>
      <c r="C229" s="352"/>
      <c r="D229" s="353"/>
      <c r="E229" s="451" t="s">
        <v>455</v>
      </c>
      <c r="F229" s="452"/>
      <c r="G229" s="452"/>
      <c r="H229" s="452"/>
      <c r="I229" s="452"/>
      <c r="J229" s="452"/>
      <c r="K229" s="452"/>
      <c r="L229" s="452"/>
      <c r="M229" s="452"/>
      <c r="N229" s="452"/>
      <c r="O229" s="452"/>
      <c r="P229" s="452"/>
      <c r="Q229" s="452"/>
      <c r="R229" s="452"/>
      <c r="S229" s="452"/>
      <c r="T229" s="452"/>
      <c r="U229" s="452"/>
      <c r="V229" s="452"/>
      <c r="W229" s="452"/>
      <c r="X229" s="452"/>
      <c r="Y229" s="452"/>
      <c r="Z229" s="452"/>
      <c r="AA229" s="452"/>
      <c r="AB229" s="452"/>
      <c r="AC229" s="452"/>
      <c r="AD229" s="452"/>
      <c r="AE229" s="452"/>
      <c r="AF229" s="452"/>
      <c r="AG229" s="452"/>
      <c r="AH229" s="452"/>
      <c r="AI229" s="452"/>
      <c r="AJ229" s="452"/>
      <c r="AK229" s="452"/>
      <c r="AL229" s="452"/>
      <c r="AM229" s="452"/>
      <c r="AN229" s="452"/>
      <c r="AO229" s="452"/>
      <c r="AP229" s="452"/>
      <c r="AQ229" s="452"/>
      <c r="AR229" s="452"/>
      <c r="AS229" s="452"/>
      <c r="AT229" s="452"/>
      <c r="AU229" s="452"/>
      <c r="AV229" s="452"/>
      <c r="AW229" s="452"/>
      <c r="AX229" s="452"/>
      <c r="AY229" s="452"/>
      <c r="AZ229" s="452"/>
      <c r="BA229" s="452"/>
      <c r="BB229" s="452"/>
      <c r="BC229" s="452"/>
      <c r="BD229" s="452"/>
      <c r="BE229" s="453"/>
      <c r="BF229" s="426" t="s">
        <v>236</v>
      </c>
      <c r="BG229" s="427"/>
      <c r="BH229" s="427"/>
      <c r="BI229" s="428"/>
    </row>
    <row r="230" spans="1:65" s="232" customFormat="1" ht="59.25" customHeight="1" thickBot="1" x14ac:dyDescent="0.55000000000000004">
      <c r="A230" s="382" t="s">
        <v>312</v>
      </c>
      <c r="B230" s="383"/>
      <c r="C230" s="383"/>
      <c r="D230" s="384"/>
      <c r="E230" s="429" t="s">
        <v>427</v>
      </c>
      <c r="F230" s="430"/>
      <c r="G230" s="430"/>
      <c r="H230" s="430"/>
      <c r="I230" s="430"/>
      <c r="J230" s="430"/>
      <c r="K230" s="430"/>
      <c r="L230" s="430"/>
      <c r="M230" s="430"/>
      <c r="N230" s="430"/>
      <c r="O230" s="430"/>
      <c r="P230" s="430"/>
      <c r="Q230" s="430"/>
      <c r="R230" s="430"/>
      <c r="S230" s="430"/>
      <c r="T230" s="430"/>
      <c r="U230" s="430"/>
      <c r="V230" s="430"/>
      <c r="W230" s="430"/>
      <c r="X230" s="430"/>
      <c r="Y230" s="430"/>
      <c r="Z230" s="430"/>
      <c r="AA230" s="430"/>
      <c r="AB230" s="430"/>
      <c r="AC230" s="430"/>
      <c r="AD230" s="430"/>
      <c r="AE230" s="430"/>
      <c r="AF230" s="430"/>
      <c r="AG230" s="430"/>
      <c r="AH230" s="430"/>
      <c r="AI230" s="430"/>
      <c r="AJ230" s="430"/>
      <c r="AK230" s="430"/>
      <c r="AL230" s="430"/>
      <c r="AM230" s="430"/>
      <c r="AN230" s="430"/>
      <c r="AO230" s="430"/>
      <c r="AP230" s="430"/>
      <c r="AQ230" s="430"/>
      <c r="AR230" s="430"/>
      <c r="AS230" s="430"/>
      <c r="AT230" s="430"/>
      <c r="AU230" s="430"/>
      <c r="AV230" s="430"/>
      <c r="AW230" s="430"/>
      <c r="AX230" s="430"/>
      <c r="AY230" s="430"/>
      <c r="AZ230" s="430"/>
      <c r="BA230" s="430"/>
      <c r="BB230" s="430"/>
      <c r="BC230" s="430"/>
      <c r="BD230" s="430"/>
      <c r="BE230" s="431"/>
      <c r="BF230" s="432" t="s">
        <v>236</v>
      </c>
      <c r="BG230" s="433"/>
      <c r="BH230" s="433"/>
      <c r="BI230" s="434"/>
    </row>
    <row r="231" spans="1:65" s="46" customFormat="1" ht="78" customHeight="1" x14ac:dyDescent="0.6">
      <c r="A231" s="424" t="s">
        <v>318</v>
      </c>
      <c r="B231" s="424"/>
      <c r="C231" s="424"/>
      <c r="D231" s="424"/>
      <c r="E231" s="424"/>
      <c r="F231" s="424"/>
      <c r="G231" s="424"/>
      <c r="H231" s="424"/>
      <c r="I231" s="424"/>
      <c r="J231" s="424"/>
      <c r="K231" s="424"/>
      <c r="L231" s="424"/>
      <c r="M231" s="424"/>
      <c r="N231" s="424"/>
      <c r="O231" s="424"/>
      <c r="P231" s="424"/>
      <c r="Q231" s="424"/>
      <c r="R231" s="424"/>
      <c r="S231" s="424"/>
      <c r="T231" s="424"/>
      <c r="U231" s="424"/>
      <c r="V231" s="424"/>
      <c r="W231" s="424"/>
      <c r="X231" s="424"/>
      <c r="Y231" s="424"/>
      <c r="Z231" s="424"/>
      <c r="AA231" s="424"/>
      <c r="AB231" s="424"/>
      <c r="AC231" s="424"/>
      <c r="AD231" s="424"/>
      <c r="AE231" s="424"/>
      <c r="AF231" s="424"/>
      <c r="AG231" s="424"/>
      <c r="AH231" s="424"/>
      <c r="AI231" s="424"/>
      <c r="AJ231" s="424"/>
      <c r="AK231" s="424"/>
      <c r="AL231" s="424"/>
      <c r="AM231" s="424"/>
      <c r="AN231" s="424"/>
      <c r="AO231" s="424"/>
      <c r="AP231" s="424"/>
      <c r="AQ231" s="424"/>
      <c r="AR231" s="424"/>
      <c r="AS231" s="424"/>
      <c r="AT231" s="424"/>
      <c r="AU231" s="424"/>
      <c r="AV231" s="424"/>
      <c r="AW231" s="424"/>
      <c r="AX231" s="424"/>
      <c r="AY231" s="424"/>
      <c r="AZ231" s="424"/>
      <c r="BA231" s="424"/>
      <c r="BB231" s="424"/>
      <c r="BC231" s="424"/>
      <c r="BD231" s="424"/>
      <c r="BE231" s="424"/>
      <c r="BF231" s="424"/>
      <c r="BG231" s="424"/>
      <c r="BH231" s="424"/>
      <c r="BI231" s="44"/>
    </row>
    <row r="232" spans="1:65" s="47" customFormat="1" ht="125.25" customHeight="1" x14ac:dyDescent="0.5">
      <c r="A232" s="424" t="s">
        <v>435</v>
      </c>
      <c r="B232" s="424"/>
      <c r="C232" s="424"/>
      <c r="D232" s="424"/>
      <c r="E232" s="424"/>
      <c r="F232" s="424"/>
      <c r="G232" s="424"/>
      <c r="H232" s="424"/>
      <c r="I232" s="424"/>
      <c r="J232" s="424"/>
      <c r="K232" s="424"/>
      <c r="L232" s="424"/>
      <c r="M232" s="424"/>
      <c r="N232" s="424"/>
      <c r="O232" s="424"/>
      <c r="P232" s="424"/>
      <c r="Q232" s="424"/>
      <c r="R232" s="424"/>
      <c r="S232" s="424"/>
      <c r="T232" s="424"/>
      <c r="U232" s="424"/>
      <c r="V232" s="424"/>
      <c r="W232" s="424"/>
      <c r="X232" s="424"/>
      <c r="Y232" s="424"/>
      <c r="Z232" s="424"/>
      <c r="AA232" s="424"/>
      <c r="AB232" s="424"/>
      <c r="AC232" s="424"/>
      <c r="AD232" s="424"/>
      <c r="AE232" s="424"/>
      <c r="AF232" s="424"/>
      <c r="AG232" s="424"/>
      <c r="AH232" s="424"/>
      <c r="AI232" s="424"/>
      <c r="AJ232" s="424"/>
      <c r="AK232" s="424"/>
      <c r="AL232" s="424"/>
      <c r="AM232" s="424"/>
      <c r="AN232" s="424"/>
      <c r="AO232" s="424"/>
      <c r="AP232" s="424"/>
      <c r="AQ232" s="424"/>
      <c r="AR232" s="424"/>
      <c r="AS232" s="424"/>
      <c r="AT232" s="424"/>
      <c r="AU232" s="424"/>
      <c r="AV232" s="424"/>
      <c r="AW232" s="424"/>
      <c r="AX232" s="424"/>
      <c r="AY232" s="424"/>
      <c r="AZ232" s="424"/>
      <c r="BA232" s="424"/>
      <c r="BB232" s="424"/>
      <c r="BC232" s="424"/>
      <c r="BD232" s="424"/>
      <c r="BE232" s="424"/>
      <c r="BF232" s="424"/>
      <c r="BG232" s="424"/>
      <c r="BH232" s="424"/>
      <c r="BI232" s="424"/>
    </row>
    <row r="233" spans="1:65" s="39" customFormat="1" ht="35.4" x14ac:dyDescent="0.6">
      <c r="A233" s="322"/>
      <c r="B233" s="46"/>
      <c r="C233" s="322"/>
      <c r="D233" s="322"/>
      <c r="E233" s="322"/>
      <c r="F233" s="322"/>
      <c r="G233" s="322"/>
      <c r="H233" s="322"/>
      <c r="I233" s="322"/>
      <c r="J233" s="322"/>
      <c r="K233" s="322"/>
      <c r="L233" s="322"/>
      <c r="M233" s="322"/>
      <c r="N233" s="322"/>
      <c r="O233" s="322"/>
      <c r="P233" s="322"/>
      <c r="Q233" s="322"/>
      <c r="R233" s="322"/>
      <c r="S233" s="322"/>
      <c r="T233" s="322"/>
      <c r="U233" s="322"/>
      <c r="V233" s="322"/>
      <c r="W233" s="322"/>
      <c r="X233" s="322"/>
      <c r="Y233" s="322"/>
      <c r="Z233" s="322"/>
      <c r="AA233" s="322"/>
      <c r="AB233" s="322"/>
      <c r="AC233" s="322"/>
      <c r="AD233" s="322"/>
      <c r="AE233" s="322"/>
      <c r="AF233" s="322"/>
      <c r="AG233" s="322"/>
      <c r="AH233" s="322"/>
      <c r="AI233" s="322"/>
      <c r="AJ233" s="322"/>
      <c r="AK233" s="322"/>
      <c r="AL233" s="322"/>
      <c r="AM233" s="322"/>
      <c r="AN233" s="322"/>
      <c r="AO233" s="322"/>
      <c r="AP233" s="322"/>
      <c r="AQ233" s="322"/>
      <c r="AR233" s="322"/>
      <c r="AS233" s="322"/>
      <c r="AT233" s="322"/>
      <c r="AU233" s="322"/>
      <c r="AV233" s="322"/>
      <c r="AW233" s="322"/>
      <c r="AX233" s="322"/>
      <c r="AY233" s="322"/>
      <c r="AZ233" s="322"/>
      <c r="BA233" s="322"/>
      <c r="BB233" s="322"/>
      <c r="BC233" s="322"/>
      <c r="BD233" s="322"/>
      <c r="BE233" s="322"/>
      <c r="BF233" s="322"/>
      <c r="BG233" s="322"/>
      <c r="BH233" s="322"/>
      <c r="BI233" s="44"/>
    </row>
    <row r="234" spans="1:65" s="39" customFormat="1" ht="50.25" customHeight="1" x14ac:dyDescent="0.55000000000000004">
      <c r="A234" s="320" t="s">
        <v>123</v>
      </c>
      <c r="B234" s="300"/>
      <c r="C234" s="300"/>
      <c r="D234" s="300"/>
      <c r="E234" s="300"/>
      <c r="F234" s="300"/>
      <c r="G234" s="300"/>
      <c r="H234" s="300"/>
      <c r="I234" s="300"/>
      <c r="J234" s="300"/>
      <c r="K234" s="300"/>
      <c r="L234" s="300"/>
      <c r="M234" s="300"/>
      <c r="N234" s="300"/>
      <c r="O234" s="300"/>
      <c r="P234" s="300"/>
      <c r="Q234" s="300"/>
      <c r="R234" s="157"/>
      <c r="S234" s="157"/>
      <c r="T234" s="300"/>
      <c r="U234" s="300"/>
      <c r="V234" s="300"/>
      <c r="W234" s="300"/>
      <c r="X234" s="300"/>
      <c r="Y234" s="300"/>
      <c r="Z234" s="300"/>
      <c r="AA234" s="300"/>
      <c r="AB234" s="300"/>
      <c r="AC234" s="300"/>
      <c r="AD234" s="300"/>
      <c r="AE234" s="245"/>
      <c r="AF234" s="46"/>
      <c r="AG234" s="300"/>
      <c r="AH234" s="300"/>
      <c r="AI234" s="454" t="s">
        <v>123</v>
      </c>
      <c r="AJ234" s="454"/>
      <c r="AK234" s="454"/>
      <c r="AL234" s="454"/>
      <c r="AM234" s="454"/>
      <c r="AN234" s="454"/>
      <c r="AO234" s="454"/>
      <c r="AP234" s="454"/>
      <c r="AQ234" s="454"/>
      <c r="AR234" s="300"/>
      <c r="AS234" s="300"/>
      <c r="AT234" s="300"/>
      <c r="AU234" s="300"/>
      <c r="AV234" s="300"/>
      <c r="AW234" s="300"/>
      <c r="AX234" s="300"/>
      <c r="AY234" s="300"/>
      <c r="AZ234" s="300"/>
      <c r="BA234" s="300"/>
      <c r="BB234" s="300"/>
      <c r="BC234" s="300"/>
      <c r="BD234" s="300"/>
      <c r="BE234" s="300"/>
      <c r="BF234" s="300"/>
      <c r="BG234" s="300"/>
      <c r="BH234" s="300"/>
      <c r="BI234" s="45"/>
    </row>
    <row r="235" spans="1:65" s="39" customFormat="1" ht="30.6" customHeight="1" x14ac:dyDescent="0.25">
      <c r="A235" s="441" t="s">
        <v>448</v>
      </c>
      <c r="B235" s="441"/>
      <c r="C235" s="441"/>
      <c r="D235" s="441"/>
      <c r="E235" s="441"/>
      <c r="F235" s="441"/>
      <c r="G235" s="441"/>
      <c r="H235" s="441"/>
      <c r="I235" s="441"/>
      <c r="J235" s="441"/>
      <c r="K235" s="441"/>
      <c r="L235" s="441"/>
      <c r="M235" s="441"/>
      <c r="N235" s="441"/>
      <c r="O235" s="441"/>
      <c r="P235" s="441"/>
      <c r="Q235" s="441"/>
      <c r="R235" s="441"/>
      <c r="S235" s="441"/>
      <c r="T235" s="441"/>
      <c r="U235" s="441"/>
      <c r="V235" s="441"/>
      <c r="W235" s="441"/>
      <c r="X235" s="441"/>
      <c r="Y235" s="441"/>
      <c r="Z235" s="441"/>
      <c r="AA235" s="441"/>
      <c r="AB235" s="441"/>
      <c r="AC235" s="441"/>
      <c r="AD235" s="441"/>
      <c r="AE235" s="441"/>
      <c r="AF235" s="300"/>
      <c r="AG235" s="300"/>
      <c r="AH235" s="300"/>
      <c r="AI235" s="437" t="s">
        <v>449</v>
      </c>
      <c r="AJ235" s="437"/>
      <c r="AK235" s="437"/>
      <c r="AL235" s="437"/>
      <c r="AM235" s="437"/>
      <c r="AN235" s="437"/>
      <c r="AO235" s="437"/>
      <c r="AP235" s="437"/>
      <c r="AQ235" s="437"/>
      <c r="AR235" s="437"/>
      <c r="AS235" s="437"/>
      <c r="AT235" s="437"/>
      <c r="AU235" s="437"/>
      <c r="AV235" s="437"/>
      <c r="AW235" s="437"/>
      <c r="AX235" s="437"/>
      <c r="AY235" s="437"/>
      <c r="AZ235" s="437"/>
      <c r="BA235" s="437"/>
      <c r="BB235" s="437"/>
      <c r="BC235" s="437"/>
      <c r="BD235" s="437"/>
      <c r="BE235" s="437"/>
      <c r="BF235" s="437"/>
      <c r="BG235" s="437"/>
      <c r="BH235" s="437"/>
      <c r="BI235" s="437"/>
    </row>
    <row r="236" spans="1:65" s="39" customFormat="1" ht="51" customHeight="1" x14ac:dyDescent="0.55000000000000004">
      <c r="A236" s="441"/>
      <c r="B236" s="441"/>
      <c r="C236" s="441"/>
      <c r="D236" s="441"/>
      <c r="E236" s="441"/>
      <c r="F236" s="441"/>
      <c r="G236" s="441"/>
      <c r="H236" s="441"/>
      <c r="I236" s="441"/>
      <c r="J236" s="441"/>
      <c r="K236" s="441"/>
      <c r="L236" s="441"/>
      <c r="M236" s="441"/>
      <c r="N236" s="441"/>
      <c r="O236" s="441"/>
      <c r="P236" s="441"/>
      <c r="Q236" s="441"/>
      <c r="R236" s="441"/>
      <c r="S236" s="441"/>
      <c r="T236" s="441"/>
      <c r="U236" s="441"/>
      <c r="V236" s="441"/>
      <c r="W236" s="441"/>
      <c r="X236" s="441"/>
      <c r="Y236" s="441"/>
      <c r="Z236" s="441"/>
      <c r="AA236" s="441"/>
      <c r="AB236" s="441"/>
      <c r="AC236" s="441"/>
      <c r="AD236" s="441"/>
      <c r="AE236" s="441"/>
      <c r="AF236" s="46"/>
      <c r="AG236" s="300"/>
      <c r="AH236" s="300"/>
      <c r="AI236" s="437"/>
      <c r="AJ236" s="437"/>
      <c r="AK236" s="437"/>
      <c r="AL236" s="437"/>
      <c r="AM236" s="437"/>
      <c r="AN236" s="437"/>
      <c r="AO236" s="437"/>
      <c r="AP236" s="437"/>
      <c r="AQ236" s="437"/>
      <c r="AR236" s="437"/>
      <c r="AS236" s="437"/>
      <c r="AT236" s="437"/>
      <c r="AU236" s="437"/>
      <c r="AV236" s="437"/>
      <c r="AW236" s="437"/>
      <c r="AX236" s="437"/>
      <c r="AY236" s="437"/>
      <c r="AZ236" s="437"/>
      <c r="BA236" s="437"/>
      <c r="BB236" s="437"/>
      <c r="BC236" s="437"/>
      <c r="BD236" s="437"/>
      <c r="BE236" s="437"/>
      <c r="BF236" s="437"/>
      <c r="BG236" s="437"/>
      <c r="BH236" s="437"/>
      <c r="BI236" s="437"/>
    </row>
    <row r="237" spans="1:65" s="39" customFormat="1" ht="63" customHeight="1" x14ac:dyDescent="0.6">
      <c r="A237" s="455"/>
      <c r="B237" s="455"/>
      <c r="C237" s="455"/>
      <c r="D237" s="455"/>
      <c r="E237" s="455"/>
      <c r="F237" s="455"/>
      <c r="G237" s="455"/>
      <c r="H237" s="455"/>
      <c r="I237" s="455"/>
      <c r="J237" s="456"/>
      <c r="K237" s="456"/>
      <c r="L237" s="456"/>
      <c r="M237" s="456"/>
      <c r="N237" s="456"/>
      <c r="O237" s="456"/>
      <c r="P237" s="456"/>
      <c r="Q237" s="456"/>
      <c r="R237" s="456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  <c r="AC237" s="158"/>
      <c r="AD237" s="300"/>
      <c r="AE237" s="245"/>
      <c r="AF237" s="46"/>
      <c r="AG237" s="300"/>
      <c r="AH237" s="300"/>
      <c r="AI237" s="439"/>
      <c r="AJ237" s="439"/>
      <c r="AK237" s="439"/>
      <c r="AL237" s="439"/>
      <c r="AM237" s="439"/>
      <c r="AN237" s="439"/>
      <c r="AO237" s="439"/>
      <c r="AP237" s="456" t="s">
        <v>165</v>
      </c>
      <c r="AQ237" s="456"/>
      <c r="AR237" s="456"/>
      <c r="AS237" s="456"/>
      <c r="AT237" s="456"/>
      <c r="AU237" s="456"/>
      <c r="AV237" s="456"/>
      <c r="AW237" s="456"/>
      <c r="AX237" s="456"/>
      <c r="AY237" s="456"/>
      <c r="AZ237" s="159"/>
      <c r="BA237" s="159"/>
      <c r="BB237" s="159"/>
      <c r="BC237" s="159"/>
      <c r="BD237" s="300"/>
      <c r="BE237" s="300"/>
      <c r="BF237" s="300"/>
      <c r="BG237" s="300"/>
      <c r="BH237" s="300"/>
      <c r="BI237" s="45"/>
    </row>
    <row r="238" spans="1:65" s="39" customFormat="1" ht="61.5" customHeight="1" x14ac:dyDescent="0.6">
      <c r="A238" s="425" t="s">
        <v>164</v>
      </c>
      <c r="B238" s="425"/>
      <c r="C238" s="425"/>
      <c r="D238" s="425"/>
      <c r="E238" s="425"/>
      <c r="F238" s="425"/>
      <c r="G238" s="425"/>
      <c r="H238" s="425"/>
      <c r="I238" s="425"/>
      <c r="J238" s="457">
        <v>2021</v>
      </c>
      <c r="K238" s="457"/>
      <c r="L238" s="457"/>
      <c r="M238" s="46"/>
      <c r="N238" s="300"/>
      <c r="O238" s="300"/>
      <c r="P238" s="300"/>
      <c r="Q238" s="300"/>
      <c r="R238" s="157"/>
      <c r="S238" s="157"/>
      <c r="T238" s="300"/>
      <c r="U238" s="300"/>
      <c r="V238" s="300"/>
      <c r="W238" s="300"/>
      <c r="X238" s="300"/>
      <c r="Y238" s="300"/>
      <c r="Z238" s="300"/>
      <c r="AA238" s="300"/>
      <c r="AB238" s="300"/>
      <c r="AC238" s="300"/>
      <c r="AD238" s="300"/>
      <c r="AE238" s="245"/>
      <c r="AF238" s="46"/>
      <c r="AG238" s="300"/>
      <c r="AH238" s="300"/>
      <c r="AI238" s="458"/>
      <c r="AJ238" s="458"/>
      <c r="AK238" s="458"/>
      <c r="AL238" s="458"/>
      <c r="AM238" s="458"/>
      <c r="AN238" s="458"/>
      <c r="AO238" s="458"/>
      <c r="AP238" s="457">
        <v>2021</v>
      </c>
      <c r="AQ238" s="457"/>
      <c r="AR238" s="457"/>
      <c r="AS238" s="46"/>
      <c r="AT238" s="46"/>
      <c r="AU238" s="46"/>
      <c r="AV238" s="46"/>
      <c r="AW238" s="300"/>
      <c r="AX238" s="300"/>
      <c r="AY238" s="300"/>
      <c r="AZ238" s="300"/>
      <c r="BA238" s="300"/>
      <c r="BB238" s="300"/>
      <c r="BC238" s="300"/>
      <c r="BD238" s="300"/>
      <c r="BE238" s="300"/>
      <c r="BF238" s="300"/>
      <c r="BG238" s="300"/>
      <c r="BH238" s="300"/>
      <c r="BI238" s="45"/>
    </row>
    <row r="239" spans="1:65" s="39" customFormat="1" ht="27" customHeight="1" x14ac:dyDescent="0.55000000000000004">
      <c r="A239" s="160"/>
      <c r="B239" s="161"/>
      <c r="C239" s="161"/>
      <c r="D239" s="161"/>
      <c r="E239" s="161"/>
      <c r="F239" s="161"/>
      <c r="G239" s="300"/>
      <c r="H239" s="94"/>
      <c r="I239" s="300"/>
      <c r="J239" s="300"/>
      <c r="K239" s="300"/>
      <c r="L239" s="300"/>
      <c r="M239" s="300"/>
      <c r="N239" s="300"/>
      <c r="O239" s="300"/>
      <c r="P239" s="300"/>
      <c r="Q239" s="300"/>
      <c r="R239" s="157"/>
      <c r="S239" s="157"/>
      <c r="T239" s="300"/>
      <c r="U239" s="300"/>
      <c r="V239" s="300"/>
      <c r="W239" s="300"/>
      <c r="X239" s="300"/>
      <c r="Y239" s="300"/>
      <c r="Z239" s="300"/>
      <c r="AA239" s="300"/>
      <c r="AB239" s="300"/>
      <c r="AC239" s="300"/>
      <c r="AD239" s="300"/>
      <c r="AE239" s="245"/>
      <c r="AF239" s="46"/>
      <c r="AG239" s="300"/>
      <c r="AH239" s="300"/>
      <c r="AI239" s="300"/>
      <c r="AJ239" s="161"/>
      <c r="AK239" s="161"/>
      <c r="AL239" s="161"/>
      <c r="AM239" s="161"/>
      <c r="AN239" s="161"/>
      <c r="AO239" s="161"/>
      <c r="AP239" s="300"/>
      <c r="AQ239" s="300"/>
      <c r="AR239" s="300"/>
      <c r="AS239" s="300"/>
      <c r="AT239" s="300"/>
      <c r="AU239" s="300"/>
      <c r="AV239" s="300"/>
      <c r="AW239" s="300"/>
      <c r="AX239" s="300"/>
      <c r="AY239" s="300"/>
      <c r="AZ239" s="300"/>
      <c r="BA239" s="300"/>
      <c r="BB239" s="300"/>
      <c r="BC239" s="300"/>
      <c r="BD239" s="300"/>
      <c r="BE239" s="300"/>
      <c r="BF239" s="300"/>
      <c r="BG239" s="300"/>
      <c r="BH239" s="300"/>
      <c r="BI239" s="45"/>
    </row>
    <row r="240" spans="1:65" s="39" customFormat="1" ht="24.6" customHeight="1" x14ac:dyDescent="0.55000000000000004">
      <c r="A240" s="160"/>
      <c r="B240" s="161"/>
      <c r="C240" s="161"/>
      <c r="D240" s="161"/>
      <c r="E240" s="161"/>
      <c r="F240" s="161"/>
      <c r="G240" s="300"/>
      <c r="H240" s="94"/>
      <c r="I240" s="300"/>
      <c r="J240" s="300"/>
      <c r="K240" s="300"/>
      <c r="L240" s="300"/>
      <c r="M240" s="300"/>
      <c r="N240" s="300"/>
      <c r="O240" s="300"/>
      <c r="P240" s="300"/>
      <c r="Q240" s="300"/>
      <c r="R240" s="157"/>
      <c r="S240" s="157"/>
      <c r="T240" s="300"/>
      <c r="U240" s="300"/>
      <c r="V240" s="300"/>
      <c r="W240" s="300"/>
      <c r="X240" s="300"/>
      <c r="Y240" s="300"/>
      <c r="Z240" s="300"/>
      <c r="AA240" s="300"/>
      <c r="AB240" s="300"/>
      <c r="AC240" s="300"/>
      <c r="AD240" s="300"/>
      <c r="AE240" s="245"/>
      <c r="AF240" s="46"/>
      <c r="AG240" s="300"/>
      <c r="AH240" s="300"/>
      <c r="AI240" s="300"/>
      <c r="AJ240" s="161"/>
      <c r="AK240" s="161"/>
      <c r="AL240" s="161"/>
      <c r="AM240" s="161"/>
      <c r="AN240" s="161"/>
      <c r="AO240" s="161"/>
      <c r="AP240" s="300"/>
      <c r="AQ240" s="300"/>
      <c r="AR240" s="300"/>
      <c r="AS240" s="300"/>
      <c r="AT240" s="300"/>
      <c r="AU240" s="300"/>
      <c r="AV240" s="300"/>
      <c r="AW240" s="300"/>
      <c r="AX240" s="300"/>
      <c r="AY240" s="300"/>
      <c r="AZ240" s="300"/>
      <c r="BA240" s="300"/>
      <c r="BB240" s="300"/>
      <c r="BC240" s="300"/>
      <c r="BD240" s="300"/>
      <c r="BE240" s="300"/>
      <c r="BF240" s="300"/>
      <c r="BG240" s="300"/>
      <c r="BH240" s="300"/>
      <c r="BI240" s="45"/>
    </row>
    <row r="241" spans="1:61" s="39" customFormat="1" ht="27" customHeight="1" x14ac:dyDescent="0.55000000000000004">
      <c r="A241" s="320" t="s">
        <v>123</v>
      </c>
      <c r="B241" s="300"/>
      <c r="C241" s="300"/>
      <c r="D241" s="300"/>
      <c r="E241" s="300"/>
      <c r="F241" s="300"/>
      <c r="G241" s="300"/>
      <c r="H241" s="300"/>
      <c r="I241" s="300"/>
      <c r="J241" s="300"/>
      <c r="K241" s="300"/>
      <c r="L241" s="300"/>
      <c r="M241" s="300"/>
      <c r="N241" s="300"/>
      <c r="O241" s="300"/>
      <c r="P241" s="300"/>
      <c r="Q241" s="300"/>
      <c r="R241" s="157"/>
      <c r="S241" s="157"/>
      <c r="T241" s="300"/>
      <c r="U241" s="300"/>
      <c r="V241" s="300"/>
      <c r="W241" s="300"/>
      <c r="X241" s="300"/>
      <c r="Y241" s="300"/>
      <c r="Z241" s="300"/>
      <c r="AA241" s="300"/>
      <c r="AB241" s="300"/>
      <c r="AC241" s="300"/>
      <c r="AD241" s="300"/>
      <c r="AE241" s="245"/>
      <c r="AF241" s="46"/>
      <c r="AG241" s="300"/>
      <c r="AH241" s="300"/>
      <c r="AI241" s="454" t="s">
        <v>123</v>
      </c>
      <c r="AJ241" s="454"/>
      <c r="AK241" s="454"/>
      <c r="AL241" s="454"/>
      <c r="AM241" s="454"/>
      <c r="AN241" s="454"/>
      <c r="AO241" s="454"/>
      <c r="AP241" s="454"/>
      <c r="AQ241" s="454"/>
      <c r="AR241" s="300"/>
      <c r="AS241" s="300"/>
      <c r="AT241" s="300"/>
      <c r="AU241" s="300"/>
      <c r="AV241" s="300"/>
      <c r="AW241" s="300"/>
      <c r="AX241" s="300"/>
      <c r="AY241" s="300"/>
      <c r="AZ241" s="300"/>
      <c r="BA241" s="300"/>
      <c r="BB241" s="300"/>
      <c r="BC241" s="300"/>
      <c r="BD241" s="300"/>
      <c r="BE241" s="300"/>
      <c r="BF241" s="300"/>
      <c r="BG241" s="300"/>
      <c r="BH241" s="300"/>
      <c r="BI241" s="45"/>
    </row>
    <row r="242" spans="1:61" s="39" customFormat="1" ht="30.6" customHeight="1" x14ac:dyDescent="0.55000000000000004">
      <c r="A242" s="441" t="s">
        <v>166</v>
      </c>
      <c r="B242" s="441"/>
      <c r="C242" s="441"/>
      <c r="D242" s="441"/>
      <c r="E242" s="441"/>
      <c r="F242" s="441"/>
      <c r="G242" s="441"/>
      <c r="H242" s="441"/>
      <c r="I242" s="441"/>
      <c r="J242" s="441"/>
      <c r="K242" s="441"/>
      <c r="L242" s="441"/>
      <c r="M242" s="441"/>
      <c r="N242" s="441"/>
      <c r="O242" s="441"/>
      <c r="P242" s="441"/>
      <c r="Q242" s="441"/>
      <c r="R242" s="441"/>
      <c r="S242" s="441"/>
      <c r="T242" s="441"/>
      <c r="U242" s="441"/>
      <c r="V242" s="441"/>
      <c r="W242" s="441"/>
      <c r="X242" s="441"/>
      <c r="Y242" s="441"/>
      <c r="Z242" s="441"/>
      <c r="AA242" s="441"/>
      <c r="AB242" s="441"/>
      <c r="AC242" s="441"/>
      <c r="AD242" s="441"/>
      <c r="AE242" s="441"/>
      <c r="AF242" s="46"/>
      <c r="AG242" s="300"/>
      <c r="AH242" s="300"/>
      <c r="AI242" s="438" t="s">
        <v>450</v>
      </c>
      <c r="AJ242" s="438"/>
      <c r="AK242" s="438"/>
      <c r="AL242" s="438"/>
      <c r="AM242" s="438"/>
      <c r="AN242" s="438"/>
      <c r="AO242" s="438"/>
      <c r="AP242" s="438"/>
      <c r="AQ242" s="438"/>
      <c r="AR242" s="438"/>
      <c r="AS242" s="438"/>
      <c r="AT242" s="438"/>
      <c r="AU242" s="438"/>
      <c r="AV242" s="438"/>
      <c r="AW242" s="438"/>
      <c r="AX242" s="438"/>
      <c r="AY242" s="438"/>
      <c r="AZ242" s="438"/>
      <c r="BA242" s="438"/>
      <c r="BB242" s="438"/>
      <c r="BC242" s="438"/>
      <c r="BD242" s="438"/>
      <c r="BE242" s="438"/>
      <c r="BF242" s="438"/>
      <c r="BG242" s="438"/>
      <c r="BH242" s="438"/>
      <c r="BI242" s="438"/>
    </row>
    <row r="243" spans="1:61" s="39" customFormat="1" ht="46.5" customHeight="1" x14ac:dyDescent="0.55000000000000004">
      <c r="A243" s="441"/>
      <c r="B243" s="441"/>
      <c r="C243" s="441"/>
      <c r="D243" s="441"/>
      <c r="E243" s="441"/>
      <c r="F243" s="441"/>
      <c r="G243" s="441"/>
      <c r="H243" s="441"/>
      <c r="I243" s="441"/>
      <c r="J243" s="441"/>
      <c r="K243" s="441"/>
      <c r="L243" s="441"/>
      <c r="M243" s="441"/>
      <c r="N243" s="441"/>
      <c r="O243" s="441"/>
      <c r="P243" s="441"/>
      <c r="Q243" s="441"/>
      <c r="R243" s="441"/>
      <c r="S243" s="441"/>
      <c r="T243" s="441"/>
      <c r="U243" s="441"/>
      <c r="V243" s="441"/>
      <c r="W243" s="441"/>
      <c r="X243" s="441"/>
      <c r="Y243" s="441"/>
      <c r="Z243" s="441"/>
      <c r="AA243" s="441"/>
      <c r="AB243" s="441"/>
      <c r="AC243" s="441"/>
      <c r="AD243" s="441"/>
      <c r="AE243" s="441"/>
      <c r="AF243" s="46"/>
      <c r="AG243" s="300"/>
      <c r="AH243" s="300"/>
      <c r="AI243" s="438"/>
      <c r="AJ243" s="438"/>
      <c r="AK243" s="438"/>
      <c r="AL243" s="438"/>
      <c r="AM243" s="438"/>
      <c r="AN243" s="438"/>
      <c r="AO243" s="438"/>
      <c r="AP243" s="438"/>
      <c r="AQ243" s="438"/>
      <c r="AR243" s="438"/>
      <c r="AS243" s="438"/>
      <c r="AT243" s="438"/>
      <c r="AU243" s="438"/>
      <c r="AV243" s="438"/>
      <c r="AW243" s="438"/>
      <c r="AX243" s="438"/>
      <c r="AY243" s="438"/>
      <c r="AZ243" s="438"/>
      <c r="BA243" s="438"/>
      <c r="BB243" s="438"/>
      <c r="BC243" s="438"/>
      <c r="BD243" s="438"/>
      <c r="BE243" s="438"/>
      <c r="BF243" s="438"/>
      <c r="BG243" s="438"/>
      <c r="BH243" s="438"/>
      <c r="BI243" s="438"/>
    </row>
    <row r="244" spans="1:61" s="39" customFormat="1" ht="66.75" customHeight="1" x14ac:dyDescent="0.6">
      <c r="A244" s="455"/>
      <c r="B244" s="455"/>
      <c r="C244" s="455"/>
      <c r="D244" s="455"/>
      <c r="E244" s="455"/>
      <c r="F244" s="455"/>
      <c r="G244" s="455"/>
      <c r="H244" s="455"/>
      <c r="I244" s="455"/>
      <c r="J244" s="440" t="s">
        <v>167</v>
      </c>
      <c r="K244" s="440"/>
      <c r="L244" s="440"/>
      <c r="M244" s="440"/>
      <c r="N244" s="440"/>
      <c r="O244" s="440"/>
      <c r="P244" s="440"/>
      <c r="Q244" s="440"/>
      <c r="R244" s="440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300"/>
      <c r="AE244" s="245"/>
      <c r="AF244" s="46"/>
      <c r="AG244" s="300"/>
      <c r="AH244" s="300"/>
      <c r="AI244" s="455"/>
      <c r="AJ244" s="455"/>
      <c r="AK244" s="455"/>
      <c r="AL244" s="455"/>
      <c r="AM244" s="455"/>
      <c r="AN244" s="455"/>
      <c r="AO244" s="455"/>
      <c r="AP244" s="456" t="s">
        <v>169</v>
      </c>
      <c r="AQ244" s="456"/>
      <c r="AR244" s="456"/>
      <c r="AS244" s="456"/>
      <c r="AT244" s="456"/>
      <c r="AU244" s="456"/>
      <c r="AV244" s="319"/>
      <c r="AW244" s="319"/>
      <c r="AX244" s="243"/>
      <c r="AY244" s="243"/>
      <c r="AZ244" s="243"/>
      <c r="BA244" s="243"/>
      <c r="BB244" s="243"/>
      <c r="BC244" s="243"/>
      <c r="BD244" s="243"/>
      <c r="BE244" s="243"/>
      <c r="BF244" s="243"/>
      <c r="BG244" s="243"/>
      <c r="BH244" s="243"/>
      <c r="BI244" s="163"/>
    </row>
    <row r="245" spans="1:61" s="39" customFormat="1" ht="63" customHeight="1" x14ac:dyDescent="0.6">
      <c r="A245" s="425" t="s">
        <v>164</v>
      </c>
      <c r="B245" s="425"/>
      <c r="C245" s="425"/>
      <c r="D245" s="425"/>
      <c r="E245" s="425"/>
      <c r="F245" s="425"/>
      <c r="G245" s="425"/>
      <c r="H245" s="425"/>
      <c r="I245" s="425"/>
      <c r="J245" s="457">
        <v>2021</v>
      </c>
      <c r="K245" s="457"/>
      <c r="L245" s="457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300"/>
      <c r="AE245" s="245"/>
      <c r="AF245" s="46"/>
      <c r="AG245" s="300"/>
      <c r="AH245" s="300"/>
      <c r="AI245" s="461" t="s">
        <v>164</v>
      </c>
      <c r="AJ245" s="461"/>
      <c r="AK245" s="461"/>
      <c r="AL245" s="461"/>
      <c r="AM245" s="461"/>
      <c r="AN245" s="461"/>
      <c r="AO245" s="461"/>
      <c r="AP245" s="457">
        <v>2021</v>
      </c>
      <c r="AQ245" s="457"/>
      <c r="AR245" s="457"/>
      <c r="AS245" s="245"/>
      <c r="AT245" s="245"/>
      <c r="AU245" s="245"/>
      <c r="AV245" s="245"/>
      <c r="AW245" s="245"/>
      <c r="AX245" s="159"/>
      <c r="AY245" s="159"/>
      <c r="AZ245" s="159"/>
      <c r="BA245" s="159"/>
      <c r="BB245" s="159"/>
      <c r="BC245" s="159"/>
      <c r="BD245" s="159"/>
      <c r="BE245" s="159"/>
      <c r="BF245" s="159"/>
      <c r="BG245" s="159"/>
      <c r="BH245" s="300"/>
      <c r="BI245" s="45"/>
    </row>
    <row r="246" spans="1:61" s="39" customFormat="1" ht="27" customHeight="1" x14ac:dyDescent="0.6">
      <c r="A246" s="16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300"/>
      <c r="AE246" s="245"/>
      <c r="AF246" s="46"/>
      <c r="AG246" s="300"/>
      <c r="AH246" s="300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159"/>
      <c r="AY246" s="159"/>
      <c r="AZ246" s="159"/>
      <c r="BA246" s="159"/>
      <c r="BB246" s="159"/>
      <c r="BC246" s="159"/>
      <c r="BD246" s="159"/>
      <c r="BE246" s="159"/>
      <c r="BF246" s="159"/>
      <c r="BG246" s="159"/>
      <c r="BH246" s="300"/>
      <c r="BI246" s="44"/>
    </row>
    <row r="247" spans="1:61" s="39" customFormat="1" ht="24.6" customHeight="1" x14ac:dyDescent="0.55000000000000004">
      <c r="A247" s="435" t="s">
        <v>319</v>
      </c>
      <c r="B247" s="435"/>
      <c r="C247" s="435"/>
      <c r="D247" s="435"/>
      <c r="E247" s="435"/>
      <c r="F247" s="435"/>
      <c r="G247" s="435"/>
      <c r="H247" s="435"/>
      <c r="I247" s="435"/>
      <c r="J247" s="435"/>
      <c r="K247" s="435"/>
      <c r="L247" s="435"/>
      <c r="M247" s="435"/>
      <c r="N247" s="435"/>
      <c r="O247" s="435"/>
      <c r="P247" s="435"/>
      <c r="Q247" s="435"/>
      <c r="R247" s="435"/>
      <c r="S247" s="435"/>
      <c r="T247" s="435"/>
      <c r="U247" s="435"/>
      <c r="V247" s="435"/>
      <c r="W247" s="435"/>
      <c r="X247" s="435"/>
      <c r="Y247" s="435"/>
      <c r="Z247" s="435"/>
      <c r="AA247" s="435"/>
      <c r="AB247" s="435"/>
      <c r="AC247" s="435"/>
      <c r="AD247" s="435"/>
      <c r="AE247" s="435"/>
      <c r="AF247" s="46"/>
      <c r="AG247" s="300"/>
      <c r="AH247" s="300"/>
      <c r="AI247" s="436" t="s">
        <v>124</v>
      </c>
      <c r="AJ247" s="436"/>
      <c r="AK247" s="436"/>
      <c r="AL247" s="436"/>
      <c r="AM247" s="436"/>
      <c r="AN247" s="436"/>
      <c r="AO247" s="436"/>
      <c r="AP247" s="436"/>
      <c r="AQ247" s="436"/>
      <c r="AR247" s="436"/>
      <c r="AS247" s="436"/>
      <c r="AT247" s="436"/>
      <c r="AU247" s="436"/>
      <c r="AV247" s="436"/>
      <c r="AW247" s="436"/>
      <c r="AX247" s="436"/>
      <c r="AY247" s="436"/>
      <c r="AZ247" s="436"/>
      <c r="BA247" s="436"/>
      <c r="BB247" s="436"/>
      <c r="BC247" s="436"/>
      <c r="BD247" s="436"/>
      <c r="BE247" s="436"/>
      <c r="BF247" s="436"/>
      <c r="BG247" s="436"/>
      <c r="BH247" s="436"/>
      <c r="BI247" s="436"/>
    </row>
    <row r="248" spans="1:61" s="39" customFormat="1" ht="27" customHeight="1" x14ac:dyDescent="0.55000000000000004">
      <c r="A248" s="435"/>
      <c r="B248" s="435"/>
      <c r="C248" s="435"/>
      <c r="D248" s="435"/>
      <c r="E248" s="435"/>
      <c r="F248" s="435"/>
      <c r="G248" s="435"/>
      <c r="H248" s="435"/>
      <c r="I248" s="435"/>
      <c r="J248" s="435"/>
      <c r="K248" s="435"/>
      <c r="L248" s="435"/>
      <c r="M248" s="435"/>
      <c r="N248" s="435"/>
      <c r="O248" s="435"/>
      <c r="P248" s="435"/>
      <c r="Q248" s="435"/>
      <c r="R248" s="435"/>
      <c r="S248" s="435"/>
      <c r="T248" s="435"/>
      <c r="U248" s="435"/>
      <c r="V248" s="435"/>
      <c r="W248" s="435"/>
      <c r="X248" s="435"/>
      <c r="Y248" s="435"/>
      <c r="Z248" s="435"/>
      <c r="AA248" s="435"/>
      <c r="AB248" s="435"/>
      <c r="AC248" s="435"/>
      <c r="AD248" s="435"/>
      <c r="AE248" s="435"/>
      <c r="AF248" s="46"/>
      <c r="AG248" s="300"/>
      <c r="AH248" s="300"/>
      <c r="AI248" s="436"/>
      <c r="AJ248" s="436"/>
      <c r="AK248" s="436"/>
      <c r="AL248" s="436"/>
      <c r="AM248" s="436"/>
      <c r="AN248" s="436"/>
      <c r="AO248" s="436"/>
      <c r="AP248" s="436"/>
      <c r="AQ248" s="436"/>
      <c r="AR248" s="436"/>
      <c r="AS248" s="436"/>
      <c r="AT248" s="436"/>
      <c r="AU248" s="436"/>
      <c r="AV248" s="436"/>
      <c r="AW248" s="436"/>
      <c r="AX248" s="436"/>
      <c r="AY248" s="436"/>
      <c r="AZ248" s="436"/>
      <c r="BA248" s="436"/>
      <c r="BB248" s="436"/>
      <c r="BC248" s="436"/>
      <c r="BD248" s="436"/>
      <c r="BE248" s="436"/>
      <c r="BF248" s="436"/>
      <c r="BG248" s="436"/>
      <c r="BH248" s="436"/>
      <c r="BI248" s="436"/>
    </row>
    <row r="249" spans="1:61" s="39" customFormat="1" ht="30.6" customHeight="1" x14ac:dyDescent="0.6">
      <c r="A249" s="455"/>
      <c r="B249" s="455"/>
      <c r="C249" s="455"/>
      <c r="D249" s="455"/>
      <c r="E249" s="455"/>
      <c r="F249" s="455"/>
      <c r="G249" s="455"/>
      <c r="H249" s="455"/>
      <c r="I249" s="455"/>
      <c r="J249" s="462" t="s">
        <v>320</v>
      </c>
      <c r="K249" s="462"/>
      <c r="L249" s="462"/>
      <c r="M249" s="462"/>
      <c r="N249" s="462"/>
      <c r="O249" s="462"/>
      <c r="P249" s="462"/>
      <c r="Q249" s="462"/>
      <c r="R249" s="46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300"/>
      <c r="AE249" s="245"/>
      <c r="AF249" s="46"/>
      <c r="AG249" s="300"/>
      <c r="AH249" s="300"/>
      <c r="AI249" s="455"/>
      <c r="AJ249" s="455"/>
      <c r="AK249" s="455"/>
      <c r="AL249" s="455"/>
      <c r="AM249" s="455"/>
      <c r="AN249" s="455"/>
      <c r="AO249" s="455"/>
      <c r="AP249" s="441" t="s">
        <v>451</v>
      </c>
      <c r="AQ249" s="441"/>
      <c r="AR249" s="441"/>
      <c r="AS249" s="441"/>
      <c r="AT249" s="441"/>
      <c r="AU249" s="441"/>
      <c r="AV249" s="245"/>
      <c r="AW249" s="245"/>
      <c r="AX249" s="159"/>
      <c r="AY249" s="159"/>
      <c r="AZ249" s="159"/>
      <c r="BA249" s="159"/>
      <c r="BB249" s="159"/>
      <c r="BC249" s="159"/>
      <c r="BD249" s="159"/>
      <c r="BE249" s="159"/>
      <c r="BF249" s="159"/>
      <c r="BG249" s="159"/>
      <c r="BH249" s="300"/>
      <c r="BI249" s="165"/>
    </row>
    <row r="250" spans="1:61" s="39" customFormat="1" ht="50.25" customHeight="1" x14ac:dyDescent="0.6">
      <c r="A250" s="459"/>
      <c r="B250" s="459"/>
      <c r="C250" s="459"/>
      <c r="D250" s="459"/>
      <c r="E250" s="459"/>
      <c r="F250" s="459"/>
      <c r="G250" s="459"/>
      <c r="H250" s="459"/>
      <c r="I250" s="459"/>
      <c r="J250" s="457">
        <v>2021</v>
      </c>
      <c r="K250" s="457"/>
      <c r="L250" s="457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300"/>
      <c r="AE250" s="245"/>
      <c r="AF250" s="46"/>
      <c r="AG250" s="300"/>
      <c r="AH250" s="300"/>
      <c r="AI250" s="460"/>
      <c r="AJ250" s="460"/>
      <c r="AK250" s="460"/>
      <c r="AL250" s="460"/>
      <c r="AM250" s="460"/>
      <c r="AN250" s="460"/>
      <c r="AO250" s="460"/>
      <c r="AP250" s="457">
        <v>2021</v>
      </c>
      <c r="AQ250" s="457"/>
      <c r="AR250" s="457"/>
      <c r="AS250" s="46"/>
      <c r="AT250" s="46"/>
      <c r="AU250" s="46"/>
      <c r="AV250" s="46"/>
      <c r="AW250" s="245"/>
      <c r="AX250" s="159"/>
      <c r="AY250" s="159"/>
      <c r="AZ250" s="159"/>
      <c r="BA250" s="159"/>
      <c r="BB250" s="159"/>
      <c r="BC250" s="159"/>
      <c r="BD250" s="159"/>
      <c r="BE250" s="159"/>
      <c r="BF250" s="159"/>
      <c r="BG250" s="159"/>
      <c r="BH250" s="300"/>
      <c r="BI250" s="165"/>
    </row>
    <row r="251" spans="1:61" s="39" customFormat="1" ht="24.6" customHeight="1" x14ac:dyDescent="0.6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245"/>
      <c r="Q251" s="300"/>
      <c r="R251" s="157"/>
      <c r="S251" s="157"/>
      <c r="T251" s="300"/>
      <c r="U251" s="300"/>
      <c r="V251" s="300"/>
      <c r="W251" s="300"/>
      <c r="X251" s="300"/>
      <c r="Y251" s="300"/>
      <c r="Z251" s="300"/>
      <c r="AA251" s="300"/>
      <c r="AB251" s="300"/>
      <c r="AC251" s="300"/>
      <c r="AD251" s="300"/>
      <c r="AE251" s="245"/>
      <c r="AF251" s="46"/>
      <c r="AG251" s="300"/>
      <c r="AH251" s="300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159"/>
      <c r="AY251" s="159"/>
      <c r="AZ251" s="159"/>
      <c r="BA251" s="159"/>
      <c r="BB251" s="159"/>
      <c r="BC251" s="159"/>
      <c r="BD251" s="159"/>
      <c r="BE251" s="159"/>
      <c r="BF251" s="159"/>
      <c r="BG251" s="159"/>
      <c r="BH251" s="300"/>
      <c r="BI251" s="165"/>
    </row>
    <row r="252" spans="1:61" s="39" customFormat="1" ht="27" customHeight="1" x14ac:dyDescent="0.6">
      <c r="A252" s="437" t="s">
        <v>170</v>
      </c>
      <c r="B252" s="437"/>
      <c r="C252" s="437"/>
      <c r="D252" s="437"/>
      <c r="E252" s="437"/>
      <c r="F252" s="437"/>
      <c r="G252" s="437"/>
      <c r="H252" s="437"/>
      <c r="I252" s="437"/>
      <c r="J252" s="437"/>
      <c r="K252" s="437"/>
      <c r="L252" s="437"/>
      <c r="M252" s="437"/>
      <c r="N252" s="437"/>
      <c r="O252" s="437"/>
      <c r="P252" s="437"/>
      <c r="Q252" s="437"/>
      <c r="R252" s="437"/>
      <c r="S252" s="437"/>
      <c r="T252" s="437"/>
      <c r="U252" s="437"/>
      <c r="V252" s="437"/>
      <c r="W252" s="437"/>
      <c r="X252" s="437"/>
      <c r="Y252" s="437"/>
      <c r="Z252" s="437"/>
      <c r="AA252" s="437"/>
      <c r="AB252" s="437"/>
      <c r="AC252" s="437"/>
      <c r="AD252" s="300"/>
      <c r="AE252" s="245"/>
      <c r="AF252" s="46"/>
      <c r="AG252" s="300"/>
      <c r="AH252" s="300"/>
      <c r="AI252" s="245"/>
      <c r="AJ252" s="166"/>
      <c r="AK252" s="166"/>
      <c r="AL252" s="166"/>
      <c r="AM252" s="166"/>
      <c r="AN252" s="166"/>
      <c r="AO252" s="166"/>
      <c r="AP252" s="166"/>
      <c r="AQ252" s="46"/>
      <c r="AR252" s="46"/>
      <c r="AS252" s="46"/>
      <c r="AT252" s="46"/>
      <c r="AU252" s="46"/>
      <c r="AV252" s="46"/>
      <c r="AW252" s="46"/>
      <c r="AX252" s="159"/>
      <c r="AY252" s="159"/>
      <c r="AZ252" s="159"/>
      <c r="BA252" s="159"/>
      <c r="BB252" s="159"/>
      <c r="BC252" s="159"/>
      <c r="BD252" s="159"/>
      <c r="BE252" s="159"/>
      <c r="BF252" s="159"/>
      <c r="BG252" s="300"/>
      <c r="BH252" s="300"/>
      <c r="BI252" s="165"/>
    </row>
    <row r="253" spans="1:61" s="39" customFormat="1" ht="63.75" customHeight="1" x14ac:dyDescent="0.6">
      <c r="A253" s="437"/>
      <c r="B253" s="437"/>
      <c r="C253" s="437"/>
      <c r="D253" s="437"/>
      <c r="E253" s="437"/>
      <c r="F253" s="437"/>
      <c r="G253" s="437"/>
      <c r="H253" s="437"/>
      <c r="I253" s="437"/>
      <c r="J253" s="437"/>
      <c r="K253" s="437"/>
      <c r="L253" s="437"/>
      <c r="M253" s="437"/>
      <c r="N253" s="437"/>
      <c r="O253" s="437"/>
      <c r="P253" s="437"/>
      <c r="Q253" s="437"/>
      <c r="R253" s="437"/>
      <c r="S253" s="437"/>
      <c r="T253" s="437"/>
      <c r="U253" s="437"/>
      <c r="V253" s="437"/>
      <c r="W253" s="437"/>
      <c r="X253" s="437"/>
      <c r="Y253" s="437"/>
      <c r="Z253" s="437"/>
      <c r="AA253" s="437"/>
      <c r="AB253" s="437"/>
      <c r="AC253" s="437"/>
      <c r="AD253" s="300"/>
      <c r="AE253" s="245"/>
      <c r="AF253" s="46"/>
      <c r="AG253" s="300"/>
      <c r="AH253" s="300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0"/>
      <c r="AT253" s="160"/>
      <c r="AU253" s="160"/>
      <c r="AV253" s="160"/>
      <c r="AW253" s="321"/>
      <c r="AX253" s="321"/>
      <c r="AY253" s="321"/>
      <c r="AZ253" s="321"/>
      <c r="BA253" s="321"/>
      <c r="BB253" s="321"/>
      <c r="BC253" s="321"/>
      <c r="BD253" s="300"/>
      <c r="BE253" s="300"/>
      <c r="BF253" s="300"/>
      <c r="BG253" s="300"/>
      <c r="BH253" s="300"/>
      <c r="BI253" s="165"/>
    </row>
    <row r="254" spans="1:61" s="39" customFormat="1" ht="30" customHeight="1" x14ac:dyDescent="0.6">
      <c r="A254" s="164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300"/>
      <c r="AE254" s="245"/>
      <c r="AF254" s="46"/>
      <c r="AG254" s="300"/>
      <c r="AH254" s="300"/>
      <c r="AI254" s="245"/>
      <c r="AJ254" s="158"/>
      <c r="AK254" s="158"/>
      <c r="AL254" s="158"/>
      <c r="AM254" s="158"/>
      <c r="AN254" s="158"/>
      <c r="AO254" s="158"/>
      <c r="AP254" s="158"/>
      <c r="AQ254" s="158"/>
      <c r="AR254" s="158"/>
      <c r="AS254" s="158"/>
      <c r="AT254" s="158"/>
      <c r="AU254" s="158"/>
      <c r="AV254" s="158"/>
      <c r="AW254" s="158"/>
      <c r="AX254" s="245"/>
      <c r="AY254" s="46"/>
      <c r="AZ254" s="46"/>
      <c r="BA254" s="46"/>
      <c r="BB254" s="46"/>
      <c r="BC254" s="46"/>
      <c r="BD254" s="300"/>
      <c r="BE254" s="300"/>
      <c r="BF254" s="300"/>
      <c r="BG254" s="300"/>
      <c r="BH254" s="300"/>
      <c r="BI254" s="165"/>
    </row>
    <row r="255" spans="1:61" s="39" customFormat="1" ht="35.4" x14ac:dyDescent="0.6">
      <c r="A255" s="457" t="s">
        <v>321</v>
      </c>
      <c r="B255" s="457"/>
      <c r="C255" s="457"/>
      <c r="D255" s="457"/>
      <c r="E255" s="457"/>
      <c r="F255" s="457"/>
      <c r="G255" s="457"/>
      <c r="H255" s="457"/>
      <c r="I255" s="457"/>
      <c r="J255" s="457"/>
      <c r="K255" s="457"/>
      <c r="L255" s="457"/>
      <c r="M255" s="457"/>
      <c r="N255" s="457"/>
      <c r="O255" s="457"/>
      <c r="P255" s="457"/>
      <c r="Q255" s="457"/>
      <c r="R255" s="457"/>
      <c r="S255" s="457"/>
      <c r="T255" s="457"/>
      <c r="U255" s="457"/>
      <c r="V255" s="457"/>
      <c r="W255" s="457"/>
      <c r="X255" s="457"/>
      <c r="Y255" s="457"/>
      <c r="Z255" s="457"/>
      <c r="AA255" s="457"/>
      <c r="AB255" s="457"/>
      <c r="AC255" s="46"/>
      <c r="AD255" s="300"/>
      <c r="AE255" s="245"/>
      <c r="AF255" s="46"/>
      <c r="AG255" s="300"/>
      <c r="AH255" s="300"/>
      <c r="AI255" s="245"/>
      <c r="AJ255" s="168"/>
      <c r="AK255" s="168"/>
      <c r="AL255" s="168"/>
      <c r="AM255" s="168"/>
      <c r="AN255" s="168"/>
      <c r="AO255" s="168"/>
      <c r="AP255" s="169"/>
      <c r="AQ255" s="169"/>
      <c r="AR255" s="169"/>
      <c r="AS255" s="166"/>
      <c r="AT255" s="166"/>
      <c r="AU255" s="166"/>
      <c r="AV255" s="166"/>
      <c r="AW255" s="46"/>
      <c r="AX255" s="46"/>
      <c r="AY255" s="46"/>
      <c r="AZ255" s="46"/>
      <c r="BA255" s="46"/>
      <c r="BB255" s="46"/>
      <c r="BC255" s="46"/>
      <c r="BD255" s="300"/>
      <c r="BE255" s="300"/>
      <c r="BF255" s="300"/>
      <c r="BG255" s="300"/>
      <c r="BH255" s="300"/>
      <c r="BI255" s="165"/>
    </row>
    <row r="256" spans="1:61" s="39" customFormat="1" ht="32.4" x14ac:dyDescent="0.55000000000000004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0"/>
      <c r="AD256" s="58"/>
      <c r="AE256" s="59"/>
      <c r="AF256" s="60"/>
      <c r="AG256" s="58"/>
      <c r="AH256" s="58"/>
      <c r="AI256" s="59"/>
      <c r="AJ256" s="63"/>
      <c r="AK256" s="63"/>
      <c r="AL256" s="63"/>
      <c r="AM256" s="63"/>
      <c r="AN256" s="63"/>
      <c r="AO256" s="63"/>
      <c r="AP256" s="64"/>
      <c r="AQ256" s="64"/>
      <c r="AR256" s="64"/>
      <c r="AS256" s="62"/>
      <c r="AT256" s="62"/>
      <c r="AU256" s="62"/>
      <c r="AV256" s="62"/>
      <c r="AW256" s="60"/>
      <c r="AX256" s="60"/>
      <c r="AY256" s="60"/>
      <c r="AZ256" s="60"/>
      <c r="BA256" s="60"/>
      <c r="BB256" s="60"/>
      <c r="BC256" s="60"/>
      <c r="BD256" s="58"/>
      <c r="BE256" s="58"/>
      <c r="BF256" s="58"/>
      <c r="BG256" s="58"/>
      <c r="BH256" s="58"/>
      <c r="BI256" s="61"/>
    </row>
    <row r="257" spans="1:61" s="39" customFormat="1" x14ac:dyDescent="0.25">
      <c r="R257" s="52"/>
      <c r="S257" s="52"/>
      <c r="BF257" s="53"/>
      <c r="BG257" s="53"/>
      <c r="BH257" s="53"/>
      <c r="BI257" s="53"/>
    </row>
    <row r="258" spans="1:61" s="39" customFormat="1" ht="30.6" x14ac:dyDescent="0.25">
      <c r="R258" s="52"/>
      <c r="S258" s="52"/>
      <c r="AD258" s="25"/>
      <c r="AE258" s="25"/>
      <c r="AF258" s="25"/>
      <c r="AG258" s="25"/>
      <c r="AH258" s="25"/>
      <c r="AI258" s="25"/>
      <c r="AJ258" s="51"/>
      <c r="AK258" s="51"/>
      <c r="AL258" s="51"/>
      <c r="AM258" s="51"/>
      <c r="AN258" s="51"/>
      <c r="AO258" s="51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</row>
    <row r="259" spans="1:61" s="39" customFormat="1" ht="30.6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5"/>
      <c r="AE259" s="25"/>
      <c r="AF259" s="25"/>
      <c r="AG259" s="25"/>
      <c r="AH259" s="25"/>
      <c r="AI259" s="25"/>
      <c r="BD259" s="25"/>
      <c r="BE259" s="25"/>
      <c r="BF259" s="25"/>
      <c r="BG259" s="25"/>
      <c r="BH259" s="25"/>
      <c r="BI259" s="25"/>
    </row>
    <row r="260" spans="1:61" s="39" customFormat="1" ht="30.6" x14ac:dyDescent="0.25"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25"/>
      <c r="AE260" s="25"/>
      <c r="AF260" s="25"/>
      <c r="AG260" s="25"/>
      <c r="AH260" s="25"/>
      <c r="AI260" s="25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5"/>
      <c r="BE260" s="25"/>
      <c r="BF260" s="25"/>
      <c r="BG260" s="25"/>
      <c r="BH260" s="25"/>
      <c r="BI260" s="25"/>
    </row>
    <row r="261" spans="1:61" s="39" customFormat="1" ht="30.6" x14ac:dyDescent="0.25">
      <c r="A261" s="29"/>
      <c r="B261" s="29"/>
      <c r="C261" s="29"/>
      <c r="D261" s="29"/>
      <c r="E261" s="29"/>
      <c r="F261" s="29"/>
      <c r="G261" s="25"/>
      <c r="H261" s="29"/>
      <c r="I261" s="29"/>
      <c r="J261" s="29"/>
      <c r="K261" s="29"/>
      <c r="L261" s="29"/>
      <c r="M261" s="29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5"/>
      <c r="AE261" s="25"/>
      <c r="AF261" s="25"/>
      <c r="AG261" s="25"/>
      <c r="AH261" s="25"/>
      <c r="AI261" s="25"/>
      <c r="AJ261" s="29"/>
      <c r="AK261" s="29"/>
      <c r="AL261" s="29"/>
      <c r="AM261" s="29"/>
      <c r="AN261" s="29"/>
      <c r="AO261" s="29"/>
      <c r="AP261" s="25"/>
      <c r="AQ261" s="29"/>
      <c r="AR261" s="29"/>
      <c r="AS261" s="29"/>
      <c r="AT261" s="29"/>
      <c r="AU261" s="29"/>
      <c r="AV261" s="29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</row>
    <row r="262" spans="1:61" s="39" customFormat="1" ht="30.6" x14ac:dyDescent="0.25">
      <c r="A262" s="51"/>
      <c r="B262" s="51"/>
      <c r="C262" s="51"/>
      <c r="D262" s="51"/>
      <c r="E262" s="51"/>
      <c r="F262" s="51"/>
      <c r="G262" s="25"/>
      <c r="H262" s="51"/>
      <c r="I262" s="25"/>
      <c r="J262" s="25"/>
      <c r="K262" s="25"/>
      <c r="L262" s="25"/>
      <c r="M262" s="25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5"/>
      <c r="AE262" s="25"/>
      <c r="AF262" s="25"/>
      <c r="AG262" s="25"/>
      <c r="AH262" s="25"/>
      <c r="AI262" s="25"/>
      <c r="AJ262" s="51"/>
      <c r="AK262" s="51"/>
      <c r="AL262" s="51"/>
      <c r="AM262" s="51"/>
      <c r="AN262" s="51"/>
      <c r="AO262" s="51"/>
      <c r="AP262" s="25"/>
      <c r="AQ262" s="51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</row>
    <row r="263" spans="1:61" s="39" customFormat="1" ht="30.6" x14ac:dyDescent="0.25">
      <c r="A263" s="29"/>
      <c r="B263" s="29"/>
      <c r="C263" s="29"/>
      <c r="D263" s="29"/>
      <c r="E263" s="29"/>
      <c r="F263" s="29"/>
      <c r="G263" s="30"/>
      <c r="H263" s="30"/>
      <c r="I263" s="30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5"/>
      <c r="AE263" s="25"/>
      <c r="AF263" s="25"/>
      <c r="AG263" s="25"/>
      <c r="AH263" s="25"/>
      <c r="AI263" s="25"/>
      <c r="AJ263" s="29"/>
      <c r="AK263" s="29"/>
      <c r="AL263" s="29"/>
      <c r="AM263" s="29"/>
      <c r="AN263" s="29"/>
      <c r="AO263" s="29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F263" s="53"/>
      <c r="BG263" s="53"/>
      <c r="BH263" s="53"/>
      <c r="BI263" s="53"/>
    </row>
    <row r="264" spans="1:61" s="39" customFormat="1" ht="30.6" x14ac:dyDescent="0.25">
      <c r="A264" s="51"/>
      <c r="B264" s="51"/>
      <c r="C264" s="51"/>
      <c r="D264" s="51"/>
      <c r="E264" s="51"/>
      <c r="F264" s="51"/>
      <c r="G264" s="30"/>
      <c r="H264" s="30"/>
      <c r="I264" s="30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5"/>
      <c r="AE264" s="25"/>
      <c r="AF264" s="25"/>
      <c r="AG264" s="25"/>
      <c r="AH264" s="25"/>
      <c r="AI264" s="25"/>
      <c r="AJ264" s="51"/>
      <c r="AK264" s="51"/>
      <c r="AL264" s="51"/>
      <c r="AM264" s="51"/>
      <c r="AN264" s="51"/>
      <c r="AO264" s="51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F264" s="53"/>
      <c r="BG264" s="53"/>
      <c r="BH264" s="53"/>
      <c r="BI264" s="53"/>
    </row>
    <row r="265" spans="1:61" s="39" customFormat="1" ht="30.6" x14ac:dyDescent="0.25">
      <c r="R265" s="52"/>
      <c r="S265" s="52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F265" s="53"/>
      <c r="BG265" s="53"/>
      <c r="BH265" s="53"/>
      <c r="BI265" s="53"/>
    </row>
    <row r="266" spans="1:61" s="39" customFormat="1" ht="30.6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5"/>
      <c r="AE266" s="25"/>
      <c r="AF266" s="25"/>
      <c r="AG266" s="25"/>
      <c r="AH266" s="25"/>
      <c r="BF266" s="53"/>
      <c r="BG266" s="53"/>
      <c r="BH266" s="53"/>
      <c r="BI266" s="53"/>
    </row>
    <row r="267" spans="1:61" s="39" customFormat="1" ht="30.6" x14ac:dyDescent="0.25">
      <c r="A267" s="29"/>
      <c r="B267" s="29"/>
      <c r="C267" s="29"/>
      <c r="D267" s="29"/>
      <c r="E267" s="29"/>
      <c r="F267" s="29"/>
      <c r="G267" s="30"/>
      <c r="H267" s="29"/>
      <c r="I267" s="29"/>
      <c r="J267" s="29"/>
      <c r="K267" s="29"/>
      <c r="L267" s="29"/>
      <c r="M267" s="29"/>
      <c r="N267" s="27"/>
      <c r="O267" s="27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25"/>
      <c r="AF267" s="25"/>
      <c r="AG267" s="25"/>
      <c r="AH267" s="25"/>
      <c r="BF267" s="53"/>
      <c r="BG267" s="53"/>
      <c r="BH267" s="53"/>
      <c r="BI267" s="53"/>
    </row>
    <row r="268" spans="1:61" s="39" customFormat="1" ht="30.6" x14ac:dyDescent="0.25">
      <c r="A268" s="29"/>
      <c r="B268" s="29"/>
      <c r="C268" s="29"/>
      <c r="D268" s="29"/>
      <c r="E268" s="29"/>
      <c r="F268" s="29"/>
      <c r="G268" s="30"/>
      <c r="H268" s="29"/>
      <c r="I268" s="29"/>
      <c r="J268" s="29"/>
      <c r="K268" s="29"/>
      <c r="L268" s="29"/>
      <c r="M268" s="29"/>
      <c r="N268" s="27"/>
      <c r="O268" s="27"/>
      <c r="P268" s="31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25"/>
      <c r="AF268" s="25"/>
      <c r="AG268" s="25"/>
      <c r="AH268" s="25"/>
      <c r="BF268" s="53"/>
      <c r="BG268" s="53"/>
      <c r="BH268" s="53"/>
      <c r="BI268" s="53"/>
    </row>
    <row r="269" spans="1:61" s="39" customFormat="1" ht="30.6" x14ac:dyDescent="0.25">
      <c r="A269" s="51"/>
      <c r="B269" s="51"/>
      <c r="C269" s="51"/>
      <c r="D269" s="51"/>
      <c r="E269" s="51"/>
      <c r="F269" s="51"/>
      <c r="G269" s="30"/>
      <c r="H269" s="51"/>
      <c r="I269" s="25"/>
      <c r="J269" s="25"/>
      <c r="K269" s="25"/>
      <c r="L269" s="25"/>
      <c r="M269" s="25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5"/>
      <c r="AE269" s="25"/>
      <c r="AF269" s="25"/>
      <c r="AG269" s="25"/>
      <c r="AH269" s="25"/>
      <c r="BF269" s="53"/>
      <c r="BG269" s="53"/>
      <c r="BH269" s="53"/>
      <c r="BI269" s="53"/>
    </row>
    <row r="270" spans="1:61" s="39" customFormat="1" ht="30.6" x14ac:dyDescent="0.25">
      <c r="A270" s="29"/>
      <c r="B270" s="29"/>
      <c r="C270" s="29"/>
      <c r="D270" s="29"/>
      <c r="E270" s="29"/>
      <c r="F270" s="29"/>
      <c r="G270" s="30"/>
      <c r="H270" s="30"/>
      <c r="I270" s="30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5"/>
      <c r="AE270" s="25"/>
      <c r="AF270" s="25"/>
      <c r="AG270" s="25"/>
      <c r="AH270" s="25"/>
      <c r="BF270" s="53"/>
      <c r="BG270" s="53"/>
      <c r="BH270" s="53"/>
      <c r="BI270" s="53"/>
    </row>
    <row r="271" spans="1:61" s="39" customFormat="1" ht="30.6" x14ac:dyDescent="0.25">
      <c r="A271" s="51"/>
      <c r="B271" s="51"/>
      <c r="C271" s="51"/>
      <c r="D271" s="51"/>
      <c r="E271" s="51"/>
      <c r="F271" s="51"/>
      <c r="G271" s="30"/>
      <c r="H271" s="30"/>
      <c r="I271" s="30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5"/>
      <c r="AE271" s="25"/>
      <c r="AF271" s="25"/>
      <c r="AG271" s="25"/>
      <c r="AH271" s="25"/>
      <c r="BF271" s="53"/>
      <c r="BG271" s="53"/>
      <c r="BH271" s="53"/>
      <c r="BI271" s="53"/>
    </row>
    <row r="272" spans="1:61" s="39" customFormat="1" ht="30.6" x14ac:dyDescent="0.25">
      <c r="A272" s="26"/>
      <c r="B272" s="26"/>
      <c r="C272" s="26"/>
      <c r="D272" s="26"/>
      <c r="E272" s="26"/>
      <c r="F272" s="26"/>
      <c r="G272" s="30"/>
      <c r="H272" s="30"/>
      <c r="I272" s="30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5"/>
      <c r="AE272" s="49"/>
      <c r="AF272" s="49"/>
      <c r="AG272" s="49"/>
      <c r="AH272" s="49"/>
      <c r="BF272" s="53"/>
      <c r="BG272" s="53"/>
      <c r="BH272" s="53"/>
      <c r="BI272" s="53"/>
    </row>
    <row r="273" spans="1:61" s="39" customFormat="1" ht="30.6" x14ac:dyDescent="0.25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49"/>
      <c r="AE273" s="49"/>
      <c r="AF273" s="49"/>
      <c r="AG273" s="49"/>
      <c r="AH273" s="49"/>
      <c r="BF273" s="53"/>
      <c r="BG273" s="53"/>
      <c r="BH273" s="53"/>
      <c r="BI273" s="53"/>
    </row>
    <row r="274" spans="1:61" s="39" customFormat="1" ht="30.6" x14ac:dyDescent="0.25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49"/>
      <c r="AE274" s="51"/>
      <c r="AF274" s="51"/>
      <c r="AG274" s="51"/>
      <c r="AH274" s="51"/>
      <c r="BF274" s="53"/>
      <c r="BG274" s="53"/>
      <c r="BH274" s="53"/>
      <c r="BI274" s="53"/>
    </row>
    <row r="275" spans="1:61" s="39" customFormat="1" ht="22.8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BF275" s="53"/>
      <c r="BG275" s="53"/>
      <c r="BH275" s="53"/>
      <c r="BI275" s="53"/>
    </row>
    <row r="276" spans="1:61" s="39" customFormat="1" ht="30.6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51"/>
      <c r="AE276" s="28"/>
      <c r="AF276" s="28"/>
      <c r="AG276" s="28"/>
      <c r="AH276" s="28"/>
      <c r="BF276" s="53"/>
      <c r="BG276" s="53"/>
      <c r="BH276" s="53"/>
      <c r="BI276" s="53"/>
    </row>
    <row r="277" spans="1:61" s="39" customFormat="1" ht="30.6" x14ac:dyDescent="0.55000000000000004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28"/>
      <c r="AD277" s="28"/>
      <c r="AE277" s="28"/>
      <c r="AF277" s="28"/>
      <c r="AG277" s="28"/>
      <c r="AH277" s="28"/>
      <c r="BF277" s="53"/>
      <c r="BG277" s="53"/>
      <c r="BH277" s="53"/>
      <c r="BI277" s="53"/>
    </row>
    <row r="278" spans="1:61" s="39" customFormat="1" ht="30.6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55"/>
      <c r="S278" s="55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30"/>
      <c r="BG278" s="30"/>
      <c r="BH278" s="30"/>
      <c r="BI278" s="30"/>
    </row>
    <row r="279" spans="1:61" s="39" customFormat="1" ht="30.6" x14ac:dyDescent="0.55000000000000004">
      <c r="A279" s="28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56"/>
      <c r="S279" s="56"/>
      <c r="T279" s="41"/>
      <c r="U279" s="41"/>
      <c r="V279" s="41"/>
      <c r="W279" s="41"/>
      <c r="X279" s="41"/>
      <c r="BF279" s="53"/>
      <c r="BG279" s="53"/>
      <c r="BH279" s="53"/>
      <c r="BI279" s="53"/>
    </row>
    <row r="280" spans="1:61" s="39" customFormat="1" x14ac:dyDescent="0.25">
      <c r="R280" s="52"/>
      <c r="S280" s="52"/>
      <c r="BF280" s="53"/>
      <c r="BG280" s="53"/>
      <c r="BH280" s="53"/>
      <c r="BI280" s="53"/>
    </row>
    <row r="281" spans="1:61" s="39" customFormat="1" x14ac:dyDescent="0.25">
      <c r="R281" s="52"/>
      <c r="S281" s="52"/>
      <c r="BF281" s="53"/>
      <c r="BG281" s="53"/>
      <c r="BH281" s="53"/>
      <c r="BI281" s="53"/>
    </row>
    <row r="282" spans="1:61" s="39" customFormat="1" x14ac:dyDescent="0.25">
      <c r="R282" s="52"/>
      <c r="S282" s="52"/>
      <c r="BF282" s="53"/>
      <c r="BG282" s="53"/>
      <c r="BH282" s="53"/>
      <c r="BI282" s="53"/>
    </row>
    <row r="283" spans="1:61" s="39" customFormat="1" x14ac:dyDescent="0.25">
      <c r="R283" s="52"/>
      <c r="S283" s="52"/>
      <c r="BF283" s="53"/>
      <c r="BG283" s="53"/>
      <c r="BH283" s="53"/>
      <c r="BI283" s="53"/>
    </row>
    <row r="284" spans="1:61" s="39" customFormat="1" x14ac:dyDescent="0.25">
      <c r="R284" s="52"/>
      <c r="S284" s="52"/>
      <c r="BF284" s="53"/>
      <c r="BG284" s="53"/>
      <c r="BH284" s="53"/>
      <c r="BI284" s="53"/>
    </row>
    <row r="285" spans="1:61" s="39" customFormat="1" x14ac:dyDescent="0.25">
      <c r="R285" s="52"/>
      <c r="S285" s="52"/>
      <c r="BF285" s="53"/>
      <c r="BG285" s="53"/>
      <c r="BH285" s="53"/>
      <c r="BI285" s="53"/>
    </row>
    <row r="286" spans="1:61" s="39" customFormat="1" x14ac:dyDescent="0.25">
      <c r="R286" s="52"/>
      <c r="S286" s="52"/>
      <c r="BF286" s="53"/>
      <c r="BG286" s="53"/>
      <c r="BH286" s="53"/>
      <c r="BI286" s="53"/>
    </row>
    <row r="287" spans="1:61" s="39" customFormat="1" x14ac:dyDescent="0.25">
      <c r="R287" s="52"/>
      <c r="S287" s="52"/>
      <c r="BF287" s="53"/>
      <c r="BG287" s="53"/>
      <c r="BH287" s="53"/>
      <c r="BI287" s="53"/>
    </row>
    <row r="288" spans="1:61" s="39" customFormat="1" x14ac:dyDescent="0.25">
      <c r="R288" s="52"/>
      <c r="S288" s="52"/>
      <c r="BF288" s="53"/>
      <c r="BG288" s="53"/>
      <c r="BH288" s="53"/>
      <c r="BI288" s="53"/>
    </row>
    <row r="289" spans="18:61" s="39" customFormat="1" x14ac:dyDescent="0.25">
      <c r="R289" s="52"/>
      <c r="S289" s="52"/>
      <c r="BF289" s="53"/>
      <c r="BG289" s="53"/>
      <c r="BH289" s="53"/>
      <c r="BI289" s="53"/>
    </row>
    <row r="290" spans="18:61" s="39" customFormat="1" x14ac:dyDescent="0.25">
      <c r="R290" s="52"/>
      <c r="S290" s="52"/>
      <c r="BF290" s="53"/>
      <c r="BG290" s="53"/>
      <c r="BH290" s="53"/>
      <c r="BI290" s="53"/>
    </row>
    <row r="291" spans="18:61" s="39" customFormat="1" x14ac:dyDescent="0.25">
      <c r="R291" s="52"/>
      <c r="S291" s="52"/>
      <c r="BF291" s="53"/>
      <c r="BG291" s="53"/>
      <c r="BH291" s="53"/>
      <c r="BI291" s="53"/>
    </row>
    <row r="292" spans="18:61" s="39" customFormat="1" x14ac:dyDescent="0.25">
      <c r="R292" s="52"/>
      <c r="S292" s="52"/>
      <c r="BF292" s="53"/>
      <c r="BG292" s="53"/>
      <c r="BH292" s="53"/>
      <c r="BI292" s="53"/>
    </row>
    <row r="293" spans="18:61" s="39" customFormat="1" x14ac:dyDescent="0.25">
      <c r="R293" s="52"/>
      <c r="S293" s="52"/>
      <c r="BF293" s="53"/>
      <c r="BG293" s="53"/>
      <c r="BH293" s="53"/>
      <c r="BI293" s="53"/>
    </row>
    <row r="294" spans="18:61" s="39" customFormat="1" x14ac:dyDescent="0.25">
      <c r="R294" s="52"/>
      <c r="S294" s="52"/>
      <c r="BF294" s="53"/>
      <c r="BG294" s="53"/>
      <c r="BH294" s="53"/>
      <c r="BI294" s="53"/>
    </row>
    <row r="295" spans="18:61" s="39" customFormat="1" x14ac:dyDescent="0.25">
      <c r="R295" s="52"/>
      <c r="S295" s="52"/>
      <c r="BF295" s="53"/>
      <c r="BG295" s="53"/>
      <c r="BH295" s="53"/>
      <c r="BI295" s="53"/>
    </row>
    <row r="296" spans="18:61" s="39" customFormat="1" x14ac:dyDescent="0.25">
      <c r="R296" s="52"/>
      <c r="S296" s="52"/>
      <c r="BF296" s="53"/>
      <c r="BG296" s="53"/>
      <c r="BH296" s="53"/>
      <c r="BI296" s="53"/>
    </row>
    <row r="297" spans="18:61" s="39" customFormat="1" x14ac:dyDescent="0.25">
      <c r="R297" s="52"/>
      <c r="S297" s="52"/>
      <c r="BF297" s="53"/>
      <c r="BG297" s="53"/>
      <c r="BH297" s="53"/>
      <c r="BI297" s="53"/>
    </row>
    <row r="298" spans="18:61" s="39" customFormat="1" x14ac:dyDescent="0.25">
      <c r="R298" s="52"/>
      <c r="S298" s="52"/>
      <c r="BF298" s="53"/>
      <c r="BG298" s="53"/>
      <c r="BH298" s="53"/>
      <c r="BI298" s="53"/>
    </row>
    <row r="299" spans="18:61" s="39" customFormat="1" x14ac:dyDescent="0.25">
      <c r="R299" s="52"/>
      <c r="S299" s="52"/>
      <c r="BF299" s="53"/>
      <c r="BG299" s="53"/>
      <c r="BH299" s="53"/>
      <c r="BI299" s="53"/>
    </row>
    <row r="300" spans="18:61" s="39" customFormat="1" x14ac:dyDescent="0.25">
      <c r="R300" s="52"/>
      <c r="S300" s="52"/>
      <c r="BF300" s="53"/>
      <c r="BG300" s="53"/>
      <c r="BH300" s="53"/>
      <c r="BI300" s="53"/>
    </row>
    <row r="301" spans="18:61" s="39" customFormat="1" x14ac:dyDescent="0.25">
      <c r="R301" s="52"/>
      <c r="S301" s="52"/>
      <c r="BF301" s="53"/>
      <c r="BG301" s="53"/>
      <c r="BH301" s="53"/>
      <c r="BI301" s="53"/>
    </row>
    <row r="302" spans="18:61" s="39" customFormat="1" x14ac:dyDescent="0.25">
      <c r="R302" s="52"/>
      <c r="S302" s="52"/>
      <c r="BF302" s="53"/>
      <c r="BG302" s="53"/>
      <c r="BH302" s="53"/>
      <c r="BI302" s="53"/>
    </row>
    <row r="303" spans="18:61" s="39" customFormat="1" x14ac:dyDescent="0.25">
      <c r="R303" s="52"/>
      <c r="S303" s="52"/>
      <c r="BF303" s="53"/>
      <c r="BG303" s="53"/>
      <c r="BH303" s="53"/>
      <c r="BI303" s="53"/>
    </row>
    <row r="304" spans="18:61" s="39" customFormat="1" x14ac:dyDescent="0.25">
      <c r="R304" s="52"/>
      <c r="S304" s="52"/>
      <c r="BF304" s="53"/>
      <c r="BG304" s="53"/>
      <c r="BH304" s="53"/>
      <c r="BI304" s="53"/>
    </row>
    <row r="305" spans="18:61" s="39" customFormat="1" x14ac:dyDescent="0.25">
      <c r="R305" s="52"/>
      <c r="S305" s="52"/>
      <c r="BF305" s="53"/>
      <c r="BG305" s="53"/>
      <c r="BH305" s="53"/>
      <c r="BI305" s="53"/>
    </row>
    <row r="306" spans="18:61" s="39" customFormat="1" x14ac:dyDescent="0.25">
      <c r="R306" s="52"/>
      <c r="S306" s="52"/>
      <c r="BF306" s="53"/>
      <c r="BG306" s="53"/>
      <c r="BH306" s="53"/>
      <c r="BI306" s="53"/>
    </row>
    <row r="307" spans="18:61" s="39" customFormat="1" x14ac:dyDescent="0.25">
      <c r="R307" s="52"/>
      <c r="S307" s="52"/>
      <c r="BF307" s="53"/>
      <c r="BG307" s="53"/>
      <c r="BH307" s="53"/>
      <c r="BI307" s="53"/>
    </row>
    <row r="308" spans="18:61" s="39" customFormat="1" x14ac:dyDescent="0.25">
      <c r="R308" s="52"/>
      <c r="S308" s="52"/>
      <c r="BF308" s="53"/>
      <c r="BG308" s="53"/>
      <c r="BH308" s="53"/>
      <c r="BI308" s="53"/>
    </row>
    <row r="309" spans="18:61" s="39" customFormat="1" x14ac:dyDescent="0.25">
      <c r="R309" s="52"/>
      <c r="S309" s="52"/>
      <c r="BF309" s="53"/>
      <c r="BG309" s="53"/>
      <c r="BH309" s="53"/>
      <c r="BI309" s="53"/>
    </row>
    <row r="310" spans="18:61" s="39" customFormat="1" x14ac:dyDescent="0.25">
      <c r="R310" s="52"/>
      <c r="S310" s="52"/>
      <c r="BF310" s="53"/>
      <c r="BG310" s="53"/>
      <c r="BH310" s="53"/>
      <c r="BI310" s="53"/>
    </row>
    <row r="311" spans="18:61" s="39" customFormat="1" x14ac:dyDescent="0.25">
      <c r="R311" s="52"/>
      <c r="S311" s="52"/>
      <c r="BF311" s="53"/>
      <c r="BG311" s="53"/>
      <c r="BH311" s="53"/>
      <c r="BI311" s="53"/>
    </row>
    <row r="312" spans="18:61" s="39" customFormat="1" x14ac:dyDescent="0.25">
      <c r="R312" s="52"/>
      <c r="S312" s="52"/>
      <c r="BF312" s="53"/>
      <c r="BG312" s="53"/>
      <c r="BH312" s="53"/>
      <c r="BI312" s="53"/>
    </row>
    <row r="313" spans="18:61" s="39" customFormat="1" x14ac:dyDescent="0.25">
      <c r="R313" s="52"/>
      <c r="S313" s="52"/>
      <c r="BF313" s="53"/>
      <c r="BG313" s="53"/>
      <c r="BH313" s="53"/>
      <c r="BI313" s="53"/>
    </row>
    <row r="314" spans="18:61" s="39" customFormat="1" x14ac:dyDescent="0.25">
      <c r="R314" s="52"/>
      <c r="S314" s="52"/>
      <c r="BF314" s="53"/>
      <c r="BG314" s="53"/>
      <c r="BH314" s="53"/>
      <c r="BI314" s="53"/>
    </row>
    <row r="315" spans="18:61" s="39" customFormat="1" x14ac:dyDescent="0.25">
      <c r="R315" s="52"/>
      <c r="S315" s="52"/>
      <c r="BF315" s="53"/>
      <c r="BG315" s="53"/>
      <c r="BH315" s="53"/>
      <c r="BI315" s="53"/>
    </row>
    <row r="316" spans="18:61" s="39" customFormat="1" x14ac:dyDescent="0.25">
      <c r="R316" s="52"/>
      <c r="S316" s="52"/>
      <c r="BF316" s="53"/>
      <c r="BG316" s="53"/>
      <c r="BH316" s="53"/>
      <c r="BI316" s="53"/>
    </row>
    <row r="317" spans="18:61" s="39" customFormat="1" x14ac:dyDescent="0.25">
      <c r="R317" s="52"/>
      <c r="S317" s="52"/>
      <c r="BF317" s="53"/>
      <c r="BG317" s="53"/>
      <c r="BH317" s="53"/>
      <c r="BI317" s="53"/>
    </row>
    <row r="318" spans="18:61" s="39" customFormat="1" x14ac:dyDescent="0.25">
      <c r="R318" s="52"/>
      <c r="S318" s="52"/>
      <c r="BF318" s="53"/>
      <c r="BG318" s="53"/>
      <c r="BH318" s="53"/>
      <c r="BI318" s="53"/>
    </row>
    <row r="319" spans="18:61" s="39" customFormat="1" x14ac:dyDescent="0.25">
      <c r="R319" s="52"/>
      <c r="S319" s="52"/>
      <c r="BF319" s="53"/>
      <c r="BG319" s="53"/>
      <c r="BH319" s="53"/>
      <c r="BI319" s="53"/>
    </row>
    <row r="320" spans="18:61" s="39" customFormat="1" x14ac:dyDescent="0.25">
      <c r="R320" s="52"/>
      <c r="S320" s="52"/>
      <c r="BF320" s="53"/>
      <c r="BG320" s="53"/>
      <c r="BH320" s="53"/>
      <c r="BI320" s="53"/>
    </row>
    <row r="321" spans="18:61" s="39" customFormat="1" x14ac:dyDescent="0.25">
      <c r="R321" s="52"/>
      <c r="S321" s="52"/>
      <c r="BF321" s="53"/>
      <c r="BG321" s="53"/>
      <c r="BH321" s="53"/>
      <c r="BI321" s="53"/>
    </row>
    <row r="322" spans="18:61" s="39" customFormat="1" x14ac:dyDescent="0.25">
      <c r="R322" s="52"/>
      <c r="S322" s="52"/>
      <c r="BF322" s="53"/>
      <c r="BG322" s="53"/>
      <c r="BH322" s="53"/>
      <c r="BI322" s="53"/>
    </row>
    <row r="323" spans="18:61" s="39" customFormat="1" x14ac:dyDescent="0.25">
      <c r="R323" s="52"/>
      <c r="S323" s="52"/>
      <c r="BF323" s="53"/>
      <c r="BG323" s="53"/>
      <c r="BH323" s="53"/>
      <c r="BI323" s="53"/>
    </row>
    <row r="324" spans="18:61" s="39" customFormat="1" x14ac:dyDescent="0.25">
      <c r="R324" s="52"/>
      <c r="S324" s="52"/>
      <c r="BF324" s="53"/>
      <c r="BG324" s="53"/>
      <c r="BH324" s="53"/>
      <c r="BI324" s="53"/>
    </row>
    <row r="325" spans="18:61" s="39" customFormat="1" x14ac:dyDescent="0.25">
      <c r="R325" s="52"/>
      <c r="S325" s="52"/>
      <c r="BF325" s="53"/>
      <c r="BG325" s="53"/>
      <c r="BH325" s="53"/>
      <c r="BI325" s="53"/>
    </row>
    <row r="326" spans="18:61" s="39" customFormat="1" x14ac:dyDescent="0.25">
      <c r="R326" s="52"/>
      <c r="S326" s="52"/>
      <c r="BF326" s="53"/>
      <c r="BG326" s="53"/>
      <c r="BH326" s="53"/>
      <c r="BI326" s="53"/>
    </row>
    <row r="327" spans="18:61" s="39" customFormat="1" x14ac:dyDescent="0.25">
      <c r="R327" s="52"/>
      <c r="S327" s="52"/>
      <c r="BF327" s="53"/>
      <c r="BG327" s="53"/>
      <c r="BH327" s="53"/>
      <c r="BI327" s="53"/>
    </row>
    <row r="328" spans="18:61" s="39" customFormat="1" x14ac:dyDescent="0.25">
      <c r="R328" s="52"/>
      <c r="S328" s="52"/>
      <c r="BF328" s="53"/>
      <c r="BG328" s="53"/>
      <c r="BH328" s="53"/>
      <c r="BI328" s="53"/>
    </row>
    <row r="329" spans="18:61" s="39" customFormat="1" x14ac:dyDescent="0.25">
      <c r="R329" s="52"/>
      <c r="S329" s="52"/>
      <c r="BF329" s="53"/>
      <c r="BG329" s="53"/>
      <c r="BH329" s="53"/>
      <c r="BI329" s="53"/>
    </row>
    <row r="330" spans="18:61" s="39" customFormat="1" x14ac:dyDescent="0.25">
      <c r="R330" s="52"/>
      <c r="S330" s="52"/>
      <c r="BF330" s="53"/>
      <c r="BG330" s="53"/>
      <c r="BH330" s="53"/>
      <c r="BI330" s="53"/>
    </row>
    <row r="331" spans="18:61" s="39" customFormat="1" x14ac:dyDescent="0.25">
      <c r="R331" s="52"/>
      <c r="S331" s="52"/>
      <c r="BF331" s="53"/>
      <c r="BG331" s="53"/>
      <c r="BH331" s="53"/>
      <c r="BI331" s="53"/>
    </row>
    <row r="332" spans="18:61" s="39" customFormat="1" x14ac:dyDescent="0.25">
      <c r="R332" s="52"/>
      <c r="S332" s="52"/>
      <c r="BF332" s="53"/>
      <c r="BG332" s="53"/>
      <c r="BH332" s="53"/>
      <c r="BI332" s="53"/>
    </row>
    <row r="333" spans="18:61" s="39" customFormat="1" x14ac:dyDescent="0.25">
      <c r="R333" s="52"/>
      <c r="S333" s="52"/>
      <c r="BF333" s="53"/>
      <c r="BG333" s="53"/>
      <c r="BH333" s="53"/>
      <c r="BI333" s="53"/>
    </row>
    <row r="334" spans="18:61" s="39" customFormat="1" x14ac:dyDescent="0.25">
      <c r="R334" s="52"/>
      <c r="S334" s="52"/>
      <c r="BF334" s="53"/>
      <c r="BG334" s="53"/>
      <c r="BH334" s="53"/>
      <c r="BI334" s="53"/>
    </row>
    <row r="335" spans="18:61" s="39" customFormat="1" x14ac:dyDescent="0.25">
      <c r="R335" s="52"/>
      <c r="S335" s="52"/>
      <c r="BF335" s="53"/>
      <c r="BG335" s="53"/>
      <c r="BH335" s="53"/>
      <c r="BI335" s="53"/>
    </row>
    <row r="336" spans="18:61" s="39" customFormat="1" x14ac:dyDescent="0.25">
      <c r="R336" s="52"/>
      <c r="S336" s="52"/>
      <c r="BF336" s="53"/>
      <c r="BG336" s="53"/>
      <c r="BH336" s="53"/>
      <c r="BI336" s="53"/>
    </row>
    <row r="337" spans="18:61" s="39" customFormat="1" x14ac:dyDescent="0.25">
      <c r="R337" s="52"/>
      <c r="S337" s="52"/>
      <c r="BF337" s="53"/>
      <c r="BG337" s="53"/>
      <c r="BH337" s="53"/>
      <c r="BI337" s="53"/>
    </row>
    <row r="338" spans="18:61" s="39" customFormat="1" x14ac:dyDescent="0.25">
      <c r="R338" s="52"/>
      <c r="S338" s="52"/>
      <c r="BF338" s="53"/>
      <c r="BG338" s="53"/>
      <c r="BH338" s="53"/>
      <c r="BI338" s="53"/>
    </row>
    <row r="339" spans="18:61" s="39" customFormat="1" x14ac:dyDescent="0.25">
      <c r="R339" s="52"/>
      <c r="S339" s="52"/>
      <c r="BF339" s="53"/>
      <c r="BG339" s="53"/>
      <c r="BH339" s="53"/>
      <c r="BI339" s="53"/>
    </row>
    <row r="340" spans="18:61" s="39" customFormat="1" x14ac:dyDescent="0.25">
      <c r="R340" s="52"/>
      <c r="S340" s="52"/>
      <c r="BF340" s="53"/>
      <c r="BG340" s="53"/>
      <c r="BH340" s="53"/>
      <c r="BI340" s="53"/>
    </row>
    <row r="341" spans="18:61" s="39" customFormat="1" x14ac:dyDescent="0.25">
      <c r="R341" s="52"/>
      <c r="S341" s="52"/>
      <c r="BF341" s="53"/>
      <c r="BG341" s="53"/>
      <c r="BH341" s="53"/>
      <c r="BI341" s="53"/>
    </row>
    <row r="342" spans="18:61" s="39" customFormat="1" x14ac:dyDescent="0.25">
      <c r="R342" s="52"/>
      <c r="S342" s="52"/>
      <c r="BF342" s="53"/>
      <c r="BG342" s="53"/>
      <c r="BH342" s="53"/>
      <c r="BI342" s="53"/>
    </row>
    <row r="343" spans="18:61" s="39" customFormat="1" x14ac:dyDescent="0.25">
      <c r="R343" s="52"/>
      <c r="S343" s="52"/>
      <c r="BF343" s="53"/>
      <c r="BG343" s="53"/>
      <c r="BH343" s="53"/>
      <c r="BI343" s="53"/>
    </row>
    <row r="344" spans="18:61" s="39" customFormat="1" x14ac:dyDescent="0.25">
      <c r="R344" s="52"/>
      <c r="S344" s="52"/>
      <c r="BF344" s="53"/>
      <c r="BG344" s="53"/>
      <c r="BH344" s="53"/>
      <c r="BI344" s="53"/>
    </row>
    <row r="345" spans="18:61" s="39" customFormat="1" x14ac:dyDescent="0.25">
      <c r="R345" s="52"/>
      <c r="S345" s="52"/>
      <c r="BF345" s="53"/>
      <c r="BG345" s="53"/>
      <c r="BH345" s="53"/>
      <c r="BI345" s="53"/>
    </row>
    <row r="346" spans="18:61" s="39" customFormat="1" x14ac:dyDescent="0.25">
      <c r="R346" s="52"/>
      <c r="S346" s="52"/>
      <c r="BF346" s="53"/>
      <c r="BG346" s="53"/>
      <c r="BH346" s="53"/>
      <c r="BI346" s="53"/>
    </row>
    <row r="347" spans="18:61" s="39" customFormat="1" x14ac:dyDescent="0.25">
      <c r="R347" s="52"/>
      <c r="S347" s="52"/>
      <c r="BF347" s="53"/>
      <c r="BG347" s="53"/>
      <c r="BH347" s="53"/>
      <c r="BI347" s="53"/>
    </row>
    <row r="348" spans="18:61" s="39" customFormat="1" x14ac:dyDescent="0.25">
      <c r="R348" s="52"/>
      <c r="S348" s="52"/>
      <c r="BF348" s="53"/>
      <c r="BG348" s="53"/>
      <c r="BH348" s="53"/>
      <c r="BI348" s="53"/>
    </row>
    <row r="349" spans="18:61" s="39" customFormat="1" x14ac:dyDescent="0.25">
      <c r="R349" s="52"/>
      <c r="S349" s="52"/>
      <c r="BF349" s="53"/>
      <c r="BG349" s="53"/>
      <c r="BH349" s="53"/>
      <c r="BI349" s="53"/>
    </row>
    <row r="350" spans="18:61" s="39" customFormat="1" x14ac:dyDescent="0.25">
      <c r="R350" s="52"/>
      <c r="S350" s="52"/>
      <c r="BF350" s="53"/>
      <c r="BG350" s="53"/>
      <c r="BH350" s="53"/>
      <c r="BI350" s="53"/>
    </row>
    <row r="351" spans="18:61" s="39" customFormat="1" x14ac:dyDescent="0.25">
      <c r="R351" s="52"/>
      <c r="S351" s="52"/>
      <c r="BF351" s="53"/>
      <c r="BG351" s="53"/>
      <c r="BH351" s="53"/>
      <c r="BI351" s="53"/>
    </row>
    <row r="352" spans="18:61" s="39" customFormat="1" x14ac:dyDescent="0.25">
      <c r="R352" s="52"/>
      <c r="S352" s="52"/>
      <c r="BF352" s="53"/>
      <c r="BG352" s="53"/>
      <c r="BH352" s="53"/>
      <c r="BI352" s="53"/>
    </row>
    <row r="353" spans="18:61" s="39" customFormat="1" x14ac:dyDescent="0.25">
      <c r="R353" s="52"/>
      <c r="S353" s="52"/>
      <c r="BF353" s="53"/>
      <c r="BG353" s="53"/>
      <c r="BH353" s="53"/>
      <c r="BI353" s="53"/>
    </row>
    <row r="354" spans="18:61" s="39" customFormat="1" x14ac:dyDescent="0.25">
      <c r="R354" s="52"/>
      <c r="S354" s="52"/>
      <c r="BF354" s="53"/>
      <c r="BG354" s="53"/>
      <c r="BH354" s="53"/>
      <c r="BI354" s="53"/>
    </row>
    <row r="355" spans="18:61" s="39" customFormat="1" x14ac:dyDescent="0.25">
      <c r="R355" s="52"/>
      <c r="S355" s="52"/>
      <c r="BF355" s="53"/>
      <c r="BG355" s="53"/>
      <c r="BH355" s="53"/>
      <c r="BI355" s="53"/>
    </row>
    <row r="356" spans="18:61" s="39" customFormat="1" x14ac:dyDescent="0.25">
      <c r="R356" s="52"/>
      <c r="S356" s="52"/>
      <c r="BF356" s="53"/>
      <c r="BG356" s="53"/>
      <c r="BH356" s="53"/>
      <c r="BI356" s="53"/>
    </row>
    <row r="357" spans="18:61" s="39" customFormat="1" x14ac:dyDescent="0.25">
      <c r="R357" s="52"/>
      <c r="S357" s="52"/>
      <c r="BF357" s="53"/>
      <c r="BG357" s="53"/>
      <c r="BH357" s="53"/>
      <c r="BI357" s="53"/>
    </row>
    <row r="358" spans="18:61" s="39" customFormat="1" x14ac:dyDescent="0.25">
      <c r="R358" s="52"/>
      <c r="S358" s="52"/>
      <c r="BF358" s="53"/>
      <c r="BG358" s="53"/>
      <c r="BH358" s="53"/>
      <c r="BI358" s="53"/>
    </row>
    <row r="359" spans="18:61" s="39" customFormat="1" x14ac:dyDescent="0.25">
      <c r="R359" s="52"/>
      <c r="S359" s="52"/>
      <c r="BF359" s="53"/>
      <c r="BG359" s="53"/>
      <c r="BH359" s="53"/>
      <c r="BI359" s="53"/>
    </row>
    <row r="360" spans="18:61" s="39" customFormat="1" x14ac:dyDescent="0.25">
      <c r="R360" s="52"/>
      <c r="S360" s="52"/>
      <c r="BF360" s="53"/>
      <c r="BG360" s="53"/>
      <c r="BH360" s="53"/>
      <c r="BI360" s="53"/>
    </row>
    <row r="361" spans="18:61" s="39" customFormat="1" x14ac:dyDescent="0.25">
      <c r="R361" s="52"/>
      <c r="S361" s="52"/>
      <c r="BF361" s="53"/>
      <c r="BG361" s="53"/>
      <c r="BH361" s="53"/>
      <c r="BI361" s="53"/>
    </row>
    <row r="362" spans="18:61" s="39" customFormat="1" x14ac:dyDescent="0.25">
      <c r="R362" s="52"/>
      <c r="S362" s="52"/>
      <c r="BF362" s="53"/>
      <c r="BG362" s="53"/>
      <c r="BH362" s="53"/>
      <c r="BI362" s="53"/>
    </row>
    <row r="363" spans="18:61" s="39" customFormat="1" x14ac:dyDescent="0.25">
      <c r="R363" s="52"/>
      <c r="S363" s="52"/>
      <c r="BF363" s="53"/>
      <c r="BG363" s="53"/>
      <c r="BH363" s="53"/>
      <c r="BI363" s="53"/>
    </row>
    <row r="364" spans="18:61" s="39" customFormat="1" x14ac:dyDescent="0.25">
      <c r="R364" s="52"/>
      <c r="S364" s="52"/>
      <c r="BF364" s="53"/>
      <c r="BG364" s="53"/>
      <c r="BH364" s="53"/>
      <c r="BI364" s="53"/>
    </row>
    <row r="365" spans="18:61" s="39" customFormat="1" x14ac:dyDescent="0.25">
      <c r="R365" s="52"/>
      <c r="S365" s="52"/>
      <c r="BF365" s="53"/>
      <c r="BG365" s="53"/>
      <c r="BH365" s="53"/>
      <c r="BI365" s="53"/>
    </row>
    <row r="366" spans="18:61" s="39" customFormat="1" x14ac:dyDescent="0.25">
      <c r="R366" s="52"/>
      <c r="S366" s="52"/>
      <c r="BF366" s="53"/>
      <c r="BG366" s="53"/>
      <c r="BH366" s="53"/>
      <c r="BI366" s="53"/>
    </row>
    <row r="367" spans="18:61" s="39" customFormat="1" x14ac:dyDescent="0.25">
      <c r="R367" s="52"/>
      <c r="S367" s="52"/>
      <c r="BF367" s="53"/>
      <c r="BG367" s="53"/>
      <c r="BH367" s="53"/>
      <c r="BI367" s="53"/>
    </row>
    <row r="368" spans="18:61" s="39" customFormat="1" x14ac:dyDescent="0.25">
      <c r="R368" s="52"/>
      <c r="S368" s="52"/>
      <c r="BF368" s="53"/>
      <c r="BG368" s="53"/>
      <c r="BH368" s="53"/>
      <c r="BI368" s="53"/>
    </row>
    <row r="369" spans="18:61" s="39" customFormat="1" x14ac:dyDescent="0.25">
      <c r="R369" s="52"/>
      <c r="S369" s="52"/>
      <c r="BF369" s="53"/>
      <c r="BG369" s="53"/>
      <c r="BH369" s="53"/>
      <c r="BI369" s="53"/>
    </row>
    <row r="370" spans="18:61" s="39" customFormat="1" x14ac:dyDescent="0.25">
      <c r="R370" s="52"/>
      <c r="S370" s="52"/>
      <c r="BF370" s="53"/>
      <c r="BG370" s="53"/>
      <c r="BH370" s="53"/>
      <c r="BI370" s="53"/>
    </row>
    <row r="371" spans="18:61" s="39" customFormat="1" x14ac:dyDescent="0.25">
      <c r="R371" s="52"/>
      <c r="S371" s="52"/>
      <c r="BF371" s="53"/>
      <c r="BG371" s="53"/>
      <c r="BH371" s="53"/>
      <c r="BI371" s="53"/>
    </row>
    <row r="372" spans="18:61" s="39" customFormat="1" x14ac:dyDescent="0.25">
      <c r="R372" s="52"/>
      <c r="S372" s="52"/>
      <c r="BF372" s="53"/>
      <c r="BG372" s="53"/>
      <c r="BH372" s="53"/>
      <c r="BI372" s="53"/>
    </row>
    <row r="373" spans="18:61" s="39" customFormat="1" x14ac:dyDescent="0.25">
      <c r="R373" s="52"/>
      <c r="S373" s="52"/>
      <c r="BF373" s="53"/>
      <c r="BG373" s="53"/>
      <c r="BH373" s="53"/>
      <c r="BI373" s="53"/>
    </row>
    <row r="374" spans="18:61" s="39" customFormat="1" x14ac:dyDescent="0.25">
      <c r="R374" s="52"/>
      <c r="S374" s="52"/>
      <c r="BF374" s="53"/>
      <c r="BG374" s="53"/>
      <c r="BH374" s="53"/>
      <c r="BI374" s="53"/>
    </row>
    <row r="375" spans="18:61" s="39" customFormat="1" x14ac:dyDescent="0.25">
      <c r="R375" s="52"/>
      <c r="S375" s="52"/>
      <c r="BF375" s="53"/>
      <c r="BG375" s="53"/>
      <c r="BH375" s="53"/>
      <c r="BI375" s="53"/>
    </row>
    <row r="376" spans="18:61" s="39" customFormat="1" x14ac:dyDescent="0.25">
      <c r="R376" s="52"/>
      <c r="S376" s="52"/>
      <c r="BF376" s="53"/>
      <c r="BG376" s="53"/>
      <c r="BH376" s="53"/>
      <c r="BI376" s="53"/>
    </row>
    <row r="377" spans="18:61" s="39" customFormat="1" x14ac:dyDescent="0.25">
      <c r="R377" s="52"/>
      <c r="S377" s="52"/>
      <c r="BF377" s="53"/>
      <c r="BG377" s="53"/>
      <c r="BH377" s="53"/>
      <c r="BI377" s="53"/>
    </row>
    <row r="378" spans="18:61" s="39" customFormat="1" x14ac:dyDescent="0.25">
      <c r="R378" s="52"/>
      <c r="S378" s="52"/>
      <c r="BF378" s="53"/>
      <c r="BG378" s="53"/>
      <c r="BH378" s="53"/>
      <c r="BI378" s="53"/>
    </row>
    <row r="379" spans="18:61" s="39" customFormat="1" x14ac:dyDescent="0.25">
      <c r="R379" s="52"/>
      <c r="S379" s="52"/>
      <c r="BF379" s="53"/>
      <c r="BG379" s="53"/>
      <c r="BH379" s="53"/>
      <c r="BI379" s="53"/>
    </row>
    <row r="380" spans="18:61" s="39" customFormat="1" x14ac:dyDescent="0.25">
      <c r="R380" s="52"/>
      <c r="S380" s="52"/>
      <c r="BF380" s="53"/>
      <c r="BG380" s="53"/>
      <c r="BH380" s="53"/>
      <c r="BI380" s="53"/>
    </row>
    <row r="381" spans="18:61" s="39" customFormat="1" x14ac:dyDescent="0.25">
      <c r="R381" s="52"/>
      <c r="S381" s="52"/>
      <c r="BF381" s="53"/>
      <c r="BG381" s="53"/>
      <c r="BH381" s="53"/>
      <c r="BI381" s="53"/>
    </row>
    <row r="382" spans="18:61" s="39" customFormat="1" x14ac:dyDescent="0.25">
      <c r="R382" s="52"/>
      <c r="S382" s="52"/>
      <c r="BF382" s="53"/>
      <c r="BG382" s="53"/>
      <c r="BH382" s="53"/>
      <c r="BI382" s="53"/>
    </row>
    <row r="383" spans="18:61" s="39" customFormat="1" x14ac:dyDescent="0.25">
      <c r="R383" s="52"/>
      <c r="S383" s="52"/>
      <c r="BF383" s="53"/>
      <c r="BG383" s="53"/>
      <c r="BH383" s="53"/>
      <c r="BI383" s="53"/>
    </row>
    <row r="384" spans="18:61" s="39" customFormat="1" x14ac:dyDescent="0.25">
      <c r="R384" s="52"/>
      <c r="S384" s="52"/>
      <c r="BF384" s="53"/>
      <c r="BG384" s="53"/>
      <c r="BH384" s="53"/>
      <c r="BI384" s="53"/>
    </row>
    <row r="385" spans="18:61" s="39" customFormat="1" x14ac:dyDescent="0.25">
      <c r="R385" s="52"/>
      <c r="S385" s="52"/>
      <c r="BF385" s="53"/>
      <c r="BG385" s="53"/>
      <c r="BH385" s="53"/>
      <c r="BI385" s="53"/>
    </row>
    <row r="386" spans="18:61" s="39" customFormat="1" x14ac:dyDescent="0.25">
      <c r="R386" s="52"/>
      <c r="S386" s="52"/>
      <c r="BF386" s="53"/>
      <c r="BG386" s="53"/>
      <c r="BH386" s="53"/>
      <c r="BI386" s="53"/>
    </row>
    <row r="387" spans="18:61" s="39" customFormat="1" x14ac:dyDescent="0.25">
      <c r="R387" s="52"/>
      <c r="S387" s="52"/>
      <c r="BF387" s="53"/>
      <c r="BG387" s="53"/>
      <c r="BH387" s="53"/>
      <c r="BI387" s="53"/>
    </row>
    <row r="388" spans="18:61" s="39" customFormat="1" x14ac:dyDescent="0.25">
      <c r="R388" s="52"/>
      <c r="S388" s="52"/>
      <c r="BF388" s="53"/>
      <c r="BG388" s="53"/>
      <c r="BH388" s="53"/>
      <c r="BI388" s="53"/>
    </row>
    <row r="389" spans="18:61" s="39" customFormat="1" x14ac:dyDescent="0.25">
      <c r="R389" s="52"/>
      <c r="S389" s="52"/>
      <c r="BF389" s="53"/>
      <c r="BG389" s="53"/>
      <c r="BH389" s="53"/>
      <c r="BI389" s="53"/>
    </row>
    <row r="390" spans="18:61" s="39" customFormat="1" x14ac:dyDescent="0.25">
      <c r="R390" s="52"/>
      <c r="S390" s="52"/>
      <c r="BF390" s="53"/>
      <c r="BG390" s="53"/>
      <c r="BH390" s="53"/>
      <c r="BI390" s="53"/>
    </row>
    <row r="391" spans="18:61" s="39" customFormat="1" x14ac:dyDescent="0.25">
      <c r="R391" s="52"/>
      <c r="S391" s="52"/>
      <c r="BF391" s="53"/>
      <c r="BG391" s="53"/>
      <c r="BH391" s="53"/>
      <c r="BI391" s="53"/>
    </row>
    <row r="392" spans="18:61" s="39" customFormat="1" x14ac:dyDescent="0.25">
      <c r="R392" s="52"/>
      <c r="S392" s="52"/>
      <c r="BF392" s="53"/>
      <c r="BG392" s="53"/>
      <c r="BH392" s="53"/>
      <c r="BI392" s="53"/>
    </row>
    <row r="393" spans="18:61" s="39" customFormat="1" x14ac:dyDescent="0.25">
      <c r="R393" s="52"/>
      <c r="S393" s="52"/>
      <c r="BF393" s="53"/>
      <c r="BG393" s="53"/>
      <c r="BH393" s="53"/>
      <c r="BI393" s="53"/>
    </row>
    <row r="394" spans="18:61" s="39" customFormat="1" x14ac:dyDescent="0.25">
      <c r="R394" s="52"/>
      <c r="S394" s="52"/>
      <c r="BF394" s="53"/>
      <c r="BG394" s="53"/>
      <c r="BH394" s="53"/>
      <c r="BI394" s="53"/>
    </row>
    <row r="395" spans="18:61" s="39" customFormat="1" x14ac:dyDescent="0.25">
      <c r="R395" s="52"/>
      <c r="S395" s="52"/>
      <c r="BF395" s="53"/>
      <c r="BG395" s="53"/>
      <c r="BH395" s="53"/>
      <c r="BI395" s="53"/>
    </row>
    <row r="396" spans="18:61" s="39" customFormat="1" x14ac:dyDescent="0.25">
      <c r="R396" s="52"/>
      <c r="S396" s="52"/>
      <c r="BF396" s="53"/>
      <c r="BG396" s="53"/>
      <c r="BH396" s="53"/>
      <c r="BI396" s="53"/>
    </row>
    <row r="397" spans="18:61" s="39" customFormat="1" x14ac:dyDescent="0.25">
      <c r="R397" s="52"/>
      <c r="S397" s="52"/>
      <c r="BF397" s="53"/>
      <c r="BG397" s="53"/>
      <c r="BH397" s="53"/>
      <c r="BI397" s="53"/>
    </row>
    <row r="398" spans="18:61" s="39" customFormat="1" x14ac:dyDescent="0.25">
      <c r="R398" s="52"/>
      <c r="S398" s="52"/>
      <c r="BF398" s="53"/>
      <c r="BG398" s="53"/>
      <c r="BH398" s="53"/>
      <c r="BI398" s="53"/>
    </row>
    <row r="399" spans="18:61" s="39" customFormat="1" x14ac:dyDescent="0.25">
      <c r="R399" s="52"/>
      <c r="S399" s="52"/>
      <c r="BF399" s="53"/>
      <c r="BG399" s="53"/>
      <c r="BH399" s="53"/>
      <c r="BI399" s="53"/>
    </row>
    <row r="400" spans="18:61" s="39" customFormat="1" x14ac:dyDescent="0.25">
      <c r="R400" s="52"/>
      <c r="S400" s="52"/>
      <c r="BF400" s="53"/>
      <c r="BG400" s="53"/>
      <c r="BH400" s="53"/>
      <c r="BI400" s="53"/>
    </row>
    <row r="401" spans="18:61" s="39" customFormat="1" x14ac:dyDescent="0.25">
      <c r="R401" s="52"/>
      <c r="S401" s="52"/>
      <c r="BF401" s="53"/>
      <c r="BG401" s="53"/>
      <c r="BH401" s="53"/>
      <c r="BI401" s="53"/>
    </row>
    <row r="402" spans="18:61" s="39" customFormat="1" x14ac:dyDescent="0.25">
      <c r="R402" s="52"/>
      <c r="S402" s="52"/>
      <c r="BF402" s="53"/>
      <c r="BG402" s="53"/>
      <c r="BH402" s="53"/>
      <c r="BI402" s="53"/>
    </row>
    <row r="403" spans="18:61" s="39" customFormat="1" x14ac:dyDescent="0.25">
      <c r="R403" s="52"/>
      <c r="S403" s="52"/>
      <c r="BF403" s="53"/>
      <c r="BG403" s="53"/>
      <c r="BH403" s="53"/>
      <c r="BI403" s="53"/>
    </row>
    <row r="404" spans="18:61" s="39" customFormat="1" x14ac:dyDescent="0.25">
      <c r="R404" s="52"/>
      <c r="S404" s="52"/>
      <c r="BF404" s="53"/>
      <c r="BG404" s="53"/>
      <c r="BH404" s="53"/>
      <c r="BI404" s="53"/>
    </row>
    <row r="405" spans="18:61" s="39" customFormat="1" x14ac:dyDescent="0.25">
      <c r="R405" s="52"/>
      <c r="S405" s="52"/>
      <c r="BF405" s="53"/>
      <c r="BG405" s="53"/>
      <c r="BH405" s="53"/>
      <c r="BI405" s="53"/>
    </row>
    <row r="406" spans="18:61" s="39" customFormat="1" x14ac:dyDescent="0.25">
      <c r="R406" s="52"/>
      <c r="S406" s="52"/>
      <c r="BF406" s="53"/>
      <c r="BG406" s="53"/>
      <c r="BH406" s="53"/>
      <c r="BI406" s="53"/>
    </row>
    <row r="407" spans="18:61" s="39" customFormat="1" x14ac:dyDescent="0.25">
      <c r="R407" s="52"/>
      <c r="S407" s="52"/>
      <c r="BF407" s="53"/>
      <c r="BG407" s="53"/>
      <c r="BH407" s="53"/>
      <c r="BI407" s="53"/>
    </row>
    <row r="408" spans="18:61" s="39" customFormat="1" x14ac:dyDescent="0.25">
      <c r="R408" s="52"/>
      <c r="S408" s="52"/>
      <c r="BF408" s="53"/>
      <c r="BG408" s="53"/>
      <c r="BH408" s="53"/>
      <c r="BI408" s="53"/>
    </row>
    <row r="409" spans="18:61" s="39" customFormat="1" x14ac:dyDescent="0.25">
      <c r="R409" s="52"/>
      <c r="S409" s="52"/>
      <c r="BF409" s="53"/>
      <c r="BG409" s="53"/>
      <c r="BH409" s="53"/>
      <c r="BI409" s="53"/>
    </row>
    <row r="410" spans="18:61" s="39" customFormat="1" x14ac:dyDescent="0.25">
      <c r="R410" s="52"/>
      <c r="S410" s="52"/>
      <c r="BF410" s="53"/>
      <c r="BG410" s="53"/>
      <c r="BH410" s="53"/>
      <c r="BI410" s="53"/>
    </row>
    <row r="411" spans="18:61" s="39" customFormat="1" x14ac:dyDescent="0.25">
      <c r="R411" s="52"/>
      <c r="S411" s="52"/>
      <c r="BF411" s="53"/>
      <c r="BG411" s="53"/>
      <c r="BH411" s="53"/>
      <c r="BI411" s="53"/>
    </row>
    <row r="412" spans="18:61" s="39" customFormat="1" x14ac:dyDescent="0.25">
      <c r="R412" s="52"/>
      <c r="S412" s="52"/>
      <c r="BF412" s="53"/>
      <c r="BG412" s="53"/>
      <c r="BH412" s="53"/>
      <c r="BI412" s="53"/>
    </row>
    <row r="413" spans="18:61" s="39" customFormat="1" x14ac:dyDescent="0.25">
      <c r="R413" s="52"/>
      <c r="S413" s="52"/>
      <c r="BF413" s="53"/>
      <c r="BG413" s="53"/>
      <c r="BH413" s="53"/>
      <c r="BI413" s="53"/>
    </row>
    <row r="414" spans="18:61" s="39" customFormat="1" x14ac:dyDescent="0.25">
      <c r="R414" s="52"/>
      <c r="S414" s="52"/>
      <c r="BF414" s="53"/>
      <c r="BG414" s="53"/>
      <c r="BH414" s="53"/>
      <c r="BI414" s="53"/>
    </row>
    <row r="415" spans="18:61" s="39" customFormat="1" x14ac:dyDescent="0.25">
      <c r="R415" s="52"/>
      <c r="S415" s="52"/>
      <c r="BF415" s="53"/>
      <c r="BG415" s="53"/>
      <c r="BH415" s="53"/>
      <c r="BI415" s="53"/>
    </row>
    <row r="416" spans="18:61" s="39" customFormat="1" x14ac:dyDescent="0.25">
      <c r="R416" s="52"/>
      <c r="S416" s="52"/>
      <c r="BF416" s="53"/>
      <c r="BG416" s="53"/>
      <c r="BH416" s="53"/>
      <c r="BI416" s="53"/>
    </row>
    <row r="417" spans="18:61" s="39" customFormat="1" x14ac:dyDescent="0.25">
      <c r="R417" s="52"/>
      <c r="S417" s="52"/>
      <c r="BF417" s="53"/>
      <c r="BG417" s="53"/>
      <c r="BH417" s="53"/>
      <c r="BI417" s="53"/>
    </row>
    <row r="418" spans="18:61" s="39" customFormat="1" x14ac:dyDescent="0.25">
      <c r="R418" s="52"/>
      <c r="S418" s="52"/>
      <c r="BF418" s="53"/>
      <c r="BG418" s="53"/>
      <c r="BH418" s="53"/>
      <c r="BI418" s="53"/>
    </row>
    <row r="419" spans="18:61" s="39" customFormat="1" x14ac:dyDescent="0.25">
      <c r="R419" s="52"/>
      <c r="S419" s="52"/>
      <c r="BF419" s="53"/>
      <c r="BG419" s="53"/>
      <c r="BH419" s="53"/>
      <c r="BI419" s="53"/>
    </row>
    <row r="420" spans="18:61" s="39" customFormat="1" x14ac:dyDescent="0.25">
      <c r="R420" s="52"/>
      <c r="S420" s="52"/>
      <c r="BF420" s="53"/>
      <c r="BG420" s="53"/>
      <c r="BH420" s="53"/>
      <c r="BI420" s="53"/>
    </row>
    <row r="421" spans="18:61" s="39" customFormat="1" x14ac:dyDescent="0.25">
      <c r="R421" s="52"/>
      <c r="S421" s="52"/>
      <c r="BF421" s="53"/>
      <c r="BG421" s="53"/>
      <c r="BH421" s="53"/>
      <c r="BI421" s="53"/>
    </row>
    <row r="422" spans="18:61" s="39" customFormat="1" x14ac:dyDescent="0.25">
      <c r="R422" s="52"/>
      <c r="S422" s="52"/>
      <c r="BF422" s="53"/>
      <c r="BG422" s="53"/>
      <c r="BH422" s="53"/>
      <c r="BI422" s="53"/>
    </row>
    <row r="423" spans="18:61" s="39" customFormat="1" x14ac:dyDescent="0.25">
      <c r="R423" s="52"/>
      <c r="S423" s="52"/>
      <c r="BF423" s="53"/>
      <c r="BG423" s="53"/>
      <c r="BH423" s="53"/>
      <c r="BI423" s="53"/>
    </row>
    <row r="424" spans="18:61" s="39" customFormat="1" x14ac:dyDescent="0.25">
      <c r="R424" s="52"/>
      <c r="S424" s="52"/>
      <c r="BF424" s="53"/>
      <c r="BG424" s="53"/>
      <c r="BH424" s="53"/>
      <c r="BI424" s="53"/>
    </row>
    <row r="425" spans="18:61" s="39" customFormat="1" x14ac:dyDescent="0.25">
      <c r="R425" s="52"/>
      <c r="S425" s="52"/>
      <c r="BF425" s="53"/>
      <c r="BG425" s="53"/>
      <c r="BH425" s="53"/>
      <c r="BI425" s="53"/>
    </row>
    <row r="426" spans="18:61" s="39" customFormat="1" x14ac:dyDescent="0.25">
      <c r="R426" s="52"/>
      <c r="S426" s="52"/>
      <c r="BF426" s="53"/>
      <c r="BG426" s="53"/>
      <c r="BH426" s="53"/>
      <c r="BI426" s="53"/>
    </row>
    <row r="427" spans="18:61" s="39" customFormat="1" x14ac:dyDescent="0.25">
      <c r="R427" s="52"/>
      <c r="S427" s="52"/>
      <c r="BF427" s="53"/>
      <c r="BG427" s="53"/>
      <c r="BH427" s="53"/>
      <c r="BI427" s="53"/>
    </row>
    <row r="428" spans="18:61" s="39" customFormat="1" x14ac:dyDescent="0.25">
      <c r="R428" s="52"/>
      <c r="S428" s="52"/>
      <c r="BF428" s="53"/>
      <c r="BG428" s="53"/>
      <c r="BH428" s="53"/>
      <c r="BI428" s="53"/>
    </row>
    <row r="429" spans="18:61" s="39" customFormat="1" x14ac:dyDescent="0.25">
      <c r="R429" s="52"/>
      <c r="S429" s="52"/>
      <c r="BF429" s="53"/>
      <c r="BG429" s="53"/>
      <c r="BH429" s="53"/>
      <c r="BI429" s="53"/>
    </row>
    <row r="430" spans="18:61" s="39" customFormat="1" x14ac:dyDescent="0.25">
      <c r="R430" s="52"/>
      <c r="S430" s="52"/>
      <c r="BF430" s="53"/>
      <c r="BG430" s="53"/>
      <c r="BH430" s="53"/>
      <c r="BI430" s="53"/>
    </row>
    <row r="431" spans="18:61" s="39" customFormat="1" x14ac:dyDescent="0.25">
      <c r="R431" s="52"/>
      <c r="S431" s="52"/>
      <c r="BF431" s="53"/>
      <c r="BG431" s="53"/>
      <c r="BH431" s="53"/>
      <c r="BI431" s="53"/>
    </row>
    <row r="432" spans="18:61" s="39" customFormat="1" x14ac:dyDescent="0.25">
      <c r="R432" s="52"/>
      <c r="S432" s="52"/>
      <c r="BF432" s="53"/>
      <c r="BG432" s="53"/>
      <c r="BH432" s="53"/>
      <c r="BI432" s="53"/>
    </row>
    <row r="433" spans="18:61" s="39" customFormat="1" x14ac:dyDescent="0.25">
      <c r="R433" s="52"/>
      <c r="S433" s="52"/>
      <c r="BF433" s="53"/>
      <c r="BG433" s="53"/>
      <c r="BH433" s="53"/>
      <c r="BI433" s="53"/>
    </row>
    <row r="434" spans="18:61" s="39" customFormat="1" x14ac:dyDescent="0.25">
      <c r="R434" s="52"/>
      <c r="S434" s="52"/>
      <c r="BF434" s="53"/>
      <c r="BG434" s="53"/>
      <c r="BH434" s="53"/>
      <c r="BI434" s="53"/>
    </row>
    <row r="435" spans="18:61" s="39" customFormat="1" x14ac:dyDescent="0.25">
      <c r="R435" s="52"/>
      <c r="S435" s="52"/>
      <c r="BF435" s="53"/>
      <c r="BG435" s="53"/>
      <c r="BH435" s="53"/>
      <c r="BI435" s="53"/>
    </row>
    <row r="436" spans="18:61" s="39" customFormat="1" x14ac:dyDescent="0.25">
      <c r="R436" s="52"/>
      <c r="S436" s="52"/>
      <c r="BF436" s="53"/>
      <c r="BG436" s="53"/>
      <c r="BH436" s="53"/>
      <c r="BI436" s="53"/>
    </row>
    <row r="437" spans="18:61" s="39" customFormat="1" x14ac:dyDescent="0.25">
      <c r="R437" s="52"/>
      <c r="S437" s="52"/>
      <c r="BF437" s="53"/>
      <c r="BG437" s="53"/>
      <c r="BH437" s="53"/>
      <c r="BI437" s="53"/>
    </row>
    <row r="438" spans="18:61" s="39" customFormat="1" x14ac:dyDescent="0.25">
      <c r="R438" s="52"/>
      <c r="S438" s="52"/>
      <c r="BF438" s="53"/>
      <c r="BG438" s="53"/>
      <c r="BH438" s="53"/>
      <c r="BI438" s="53"/>
    </row>
    <row r="439" spans="18:61" s="39" customFormat="1" x14ac:dyDescent="0.25">
      <c r="R439" s="52"/>
      <c r="S439" s="52"/>
      <c r="BF439" s="53"/>
      <c r="BG439" s="53"/>
      <c r="BH439" s="53"/>
      <c r="BI439" s="53"/>
    </row>
    <row r="440" spans="18:61" s="39" customFormat="1" x14ac:dyDescent="0.25">
      <c r="R440" s="52"/>
      <c r="S440" s="52"/>
      <c r="BF440" s="53"/>
      <c r="BG440" s="53"/>
      <c r="BH440" s="53"/>
      <c r="BI440" s="53"/>
    </row>
    <row r="441" spans="18:61" s="39" customFormat="1" x14ac:dyDescent="0.25">
      <c r="R441" s="52"/>
      <c r="S441" s="52"/>
      <c r="BF441" s="53"/>
      <c r="BG441" s="53"/>
      <c r="BH441" s="53"/>
      <c r="BI441" s="53"/>
    </row>
    <row r="442" spans="18:61" s="39" customFormat="1" x14ac:dyDescent="0.25">
      <c r="R442" s="52"/>
      <c r="S442" s="52"/>
      <c r="BF442" s="53"/>
      <c r="BG442" s="53"/>
      <c r="BH442" s="53"/>
      <c r="BI442" s="53"/>
    </row>
    <row r="443" spans="18:61" s="39" customFormat="1" x14ac:dyDescent="0.25">
      <c r="R443" s="52"/>
      <c r="S443" s="52"/>
      <c r="BF443" s="53"/>
      <c r="BG443" s="53"/>
      <c r="BH443" s="53"/>
      <c r="BI443" s="53"/>
    </row>
    <row r="444" spans="18:61" s="39" customFormat="1" x14ac:dyDescent="0.25">
      <c r="R444" s="52"/>
      <c r="S444" s="52"/>
      <c r="BF444" s="53"/>
      <c r="BG444" s="53"/>
      <c r="BH444" s="53"/>
      <c r="BI444" s="53"/>
    </row>
    <row r="445" spans="18:61" s="39" customFormat="1" x14ac:dyDescent="0.25">
      <c r="R445" s="52"/>
      <c r="S445" s="52"/>
      <c r="BF445" s="53"/>
      <c r="BG445" s="53"/>
      <c r="BH445" s="53"/>
      <c r="BI445" s="53"/>
    </row>
    <row r="446" spans="18:61" s="39" customFormat="1" x14ac:dyDescent="0.25">
      <c r="R446" s="52"/>
      <c r="S446" s="52"/>
      <c r="BF446" s="53"/>
      <c r="BG446" s="53"/>
      <c r="BH446" s="53"/>
      <c r="BI446" s="53"/>
    </row>
    <row r="447" spans="18:61" s="39" customFormat="1" x14ac:dyDescent="0.25">
      <c r="R447" s="52"/>
      <c r="S447" s="52"/>
      <c r="BF447" s="53"/>
      <c r="BG447" s="53"/>
      <c r="BH447" s="53"/>
      <c r="BI447" s="53"/>
    </row>
    <row r="448" spans="18:61" s="39" customFormat="1" x14ac:dyDescent="0.25">
      <c r="R448" s="52"/>
      <c r="S448" s="52"/>
      <c r="BF448" s="53"/>
      <c r="BG448" s="53"/>
      <c r="BH448" s="53"/>
      <c r="BI448" s="53"/>
    </row>
    <row r="449" spans="18:61" s="39" customFormat="1" x14ac:dyDescent="0.25">
      <c r="R449" s="52"/>
      <c r="S449" s="52"/>
      <c r="BF449" s="53"/>
      <c r="BG449" s="53"/>
      <c r="BH449" s="53"/>
      <c r="BI449" s="53"/>
    </row>
    <row r="450" spans="18:61" s="39" customFormat="1" x14ac:dyDescent="0.25">
      <c r="R450" s="52"/>
      <c r="S450" s="52"/>
      <c r="BF450" s="53"/>
      <c r="BG450" s="53"/>
      <c r="BH450" s="53"/>
      <c r="BI450" s="53"/>
    </row>
    <row r="451" spans="18:61" s="39" customFormat="1" x14ac:dyDescent="0.25">
      <c r="R451" s="52"/>
      <c r="S451" s="52"/>
      <c r="BF451" s="53"/>
      <c r="BG451" s="53"/>
      <c r="BH451" s="53"/>
      <c r="BI451" s="53"/>
    </row>
    <row r="452" spans="18:61" s="39" customFormat="1" x14ac:dyDescent="0.25">
      <c r="R452" s="52"/>
      <c r="S452" s="52"/>
      <c r="BF452" s="53"/>
      <c r="BG452" s="53"/>
      <c r="BH452" s="53"/>
      <c r="BI452" s="53"/>
    </row>
    <row r="453" spans="18:61" s="39" customFormat="1" x14ac:dyDescent="0.25">
      <c r="R453" s="52"/>
      <c r="S453" s="52"/>
      <c r="BF453" s="53"/>
      <c r="BG453" s="53"/>
      <c r="BH453" s="53"/>
      <c r="BI453" s="53"/>
    </row>
    <row r="454" spans="18:61" s="39" customFormat="1" x14ac:dyDescent="0.25">
      <c r="R454" s="52"/>
      <c r="S454" s="52"/>
      <c r="BF454" s="53"/>
      <c r="BG454" s="53"/>
      <c r="BH454" s="53"/>
      <c r="BI454" s="53"/>
    </row>
    <row r="455" spans="18:61" s="39" customFormat="1" x14ac:dyDescent="0.25">
      <c r="R455" s="52"/>
      <c r="S455" s="52"/>
      <c r="BF455" s="53"/>
      <c r="BG455" s="53"/>
      <c r="BH455" s="53"/>
      <c r="BI455" s="53"/>
    </row>
    <row r="456" spans="18:61" s="39" customFormat="1" x14ac:dyDescent="0.25">
      <c r="R456" s="52"/>
      <c r="S456" s="52"/>
      <c r="BF456" s="53"/>
      <c r="BG456" s="53"/>
      <c r="BH456" s="53"/>
      <c r="BI456" s="53"/>
    </row>
    <row r="457" spans="18:61" s="39" customFormat="1" x14ac:dyDescent="0.25">
      <c r="R457" s="52"/>
      <c r="S457" s="52"/>
      <c r="BF457" s="53"/>
      <c r="BG457" s="53"/>
      <c r="BH457" s="53"/>
      <c r="BI457" s="53"/>
    </row>
    <row r="458" spans="18:61" s="39" customFormat="1" x14ac:dyDescent="0.25">
      <c r="R458" s="52"/>
      <c r="S458" s="52"/>
      <c r="BF458" s="53"/>
      <c r="BG458" s="53"/>
      <c r="BH458" s="53"/>
      <c r="BI458" s="53"/>
    </row>
    <row r="459" spans="18:61" s="39" customFormat="1" x14ac:dyDescent="0.25">
      <c r="R459" s="52"/>
      <c r="S459" s="52"/>
      <c r="BF459" s="53"/>
      <c r="BG459" s="53"/>
      <c r="BH459" s="53"/>
      <c r="BI459" s="53"/>
    </row>
    <row r="460" spans="18:61" s="39" customFormat="1" x14ac:dyDescent="0.25">
      <c r="R460" s="52"/>
      <c r="S460" s="52"/>
      <c r="BF460" s="53"/>
      <c r="BG460" s="53"/>
      <c r="BH460" s="53"/>
      <c r="BI460" s="53"/>
    </row>
    <row r="461" spans="18:61" s="39" customFormat="1" x14ac:dyDescent="0.25">
      <c r="R461" s="52"/>
      <c r="S461" s="52"/>
      <c r="BF461" s="53"/>
      <c r="BG461" s="53"/>
      <c r="BH461" s="53"/>
      <c r="BI461" s="53"/>
    </row>
    <row r="462" spans="18:61" s="39" customFormat="1" x14ac:dyDescent="0.25">
      <c r="R462" s="52"/>
      <c r="S462" s="52"/>
      <c r="BF462" s="53"/>
      <c r="BG462" s="53"/>
      <c r="BH462" s="53"/>
      <c r="BI462" s="53"/>
    </row>
    <row r="463" spans="18:61" s="39" customFormat="1" x14ac:dyDescent="0.25">
      <c r="R463" s="52"/>
      <c r="S463" s="52"/>
      <c r="BF463" s="53"/>
      <c r="BG463" s="53"/>
      <c r="BH463" s="53"/>
      <c r="BI463" s="53"/>
    </row>
    <row r="464" spans="18:61" s="39" customFormat="1" x14ac:dyDescent="0.25">
      <c r="R464" s="52"/>
      <c r="S464" s="52"/>
      <c r="BF464" s="53"/>
      <c r="BG464" s="53"/>
      <c r="BH464" s="53"/>
      <c r="BI464" s="53"/>
    </row>
    <row r="465" spans="18:61" s="39" customFormat="1" x14ac:dyDescent="0.25">
      <c r="R465" s="52"/>
      <c r="S465" s="52"/>
      <c r="BF465" s="53"/>
      <c r="BG465" s="53"/>
      <c r="BH465" s="53"/>
      <c r="BI465" s="53"/>
    </row>
    <row r="466" spans="18:61" s="39" customFormat="1" x14ac:dyDescent="0.25">
      <c r="R466" s="52"/>
      <c r="S466" s="52"/>
      <c r="BF466" s="53"/>
      <c r="BG466" s="53"/>
      <c r="BH466" s="53"/>
      <c r="BI466" s="53"/>
    </row>
    <row r="467" spans="18:61" s="39" customFormat="1" x14ac:dyDescent="0.25">
      <c r="R467" s="52"/>
      <c r="S467" s="52"/>
      <c r="BF467" s="53"/>
      <c r="BG467" s="53"/>
      <c r="BH467" s="53"/>
      <c r="BI467" s="53"/>
    </row>
    <row r="468" spans="18:61" s="39" customFormat="1" x14ac:dyDescent="0.25">
      <c r="R468" s="52"/>
      <c r="S468" s="52"/>
      <c r="BF468" s="53"/>
      <c r="BG468" s="53"/>
      <c r="BH468" s="53"/>
      <c r="BI468" s="53"/>
    </row>
    <row r="469" spans="18:61" s="39" customFormat="1" x14ac:dyDescent="0.25">
      <c r="R469" s="52"/>
      <c r="S469" s="52"/>
      <c r="BF469" s="53"/>
      <c r="BG469" s="53"/>
      <c r="BH469" s="53"/>
      <c r="BI469" s="53"/>
    </row>
    <row r="470" spans="18:61" s="39" customFormat="1" x14ac:dyDescent="0.25">
      <c r="R470" s="52"/>
      <c r="S470" s="52"/>
      <c r="BF470" s="53"/>
      <c r="BG470" s="53"/>
      <c r="BH470" s="53"/>
      <c r="BI470" s="53"/>
    </row>
    <row r="471" spans="18:61" s="39" customFormat="1" x14ac:dyDescent="0.25">
      <c r="R471" s="52"/>
      <c r="S471" s="52"/>
      <c r="BF471" s="53"/>
      <c r="BG471" s="53"/>
      <c r="BH471" s="53"/>
      <c r="BI471" s="53"/>
    </row>
    <row r="472" spans="18:61" s="39" customFormat="1" x14ac:dyDescent="0.25">
      <c r="R472" s="52"/>
      <c r="S472" s="52"/>
      <c r="BF472" s="53"/>
      <c r="BG472" s="53"/>
      <c r="BH472" s="53"/>
      <c r="BI472" s="53"/>
    </row>
    <row r="473" spans="18:61" s="39" customFormat="1" x14ac:dyDescent="0.25">
      <c r="R473" s="52"/>
      <c r="S473" s="52"/>
      <c r="BF473" s="53"/>
      <c r="BG473" s="53"/>
      <c r="BH473" s="53"/>
      <c r="BI473" s="53"/>
    </row>
    <row r="474" spans="18:61" s="39" customFormat="1" x14ac:dyDescent="0.25">
      <c r="R474" s="52"/>
      <c r="S474" s="52"/>
      <c r="BF474" s="53"/>
      <c r="BG474" s="53"/>
      <c r="BH474" s="53"/>
      <c r="BI474" s="53"/>
    </row>
    <row r="475" spans="18:61" s="39" customFormat="1" x14ac:dyDescent="0.25">
      <c r="R475" s="52"/>
      <c r="S475" s="52"/>
      <c r="BF475" s="53"/>
      <c r="BG475" s="53"/>
      <c r="BH475" s="53"/>
      <c r="BI475" s="53"/>
    </row>
    <row r="476" spans="18:61" s="39" customFormat="1" x14ac:dyDescent="0.25">
      <c r="R476" s="52"/>
      <c r="S476" s="52"/>
      <c r="BF476" s="53"/>
      <c r="BG476" s="53"/>
      <c r="BH476" s="53"/>
      <c r="BI476" s="53"/>
    </row>
    <row r="477" spans="18:61" s="39" customFormat="1" x14ac:dyDescent="0.25">
      <c r="R477" s="52"/>
      <c r="S477" s="52"/>
      <c r="BF477" s="53"/>
      <c r="BG477" s="53"/>
      <c r="BH477" s="53"/>
      <c r="BI477" s="53"/>
    </row>
    <row r="478" spans="18:61" s="39" customFormat="1" x14ac:dyDescent="0.25">
      <c r="R478" s="52"/>
      <c r="S478" s="52"/>
      <c r="BF478" s="53"/>
      <c r="BG478" s="53"/>
      <c r="BH478" s="53"/>
      <c r="BI478" s="53"/>
    </row>
    <row r="479" spans="18:61" s="39" customFormat="1" x14ac:dyDescent="0.25">
      <c r="R479" s="52"/>
      <c r="S479" s="52"/>
      <c r="BF479" s="53"/>
      <c r="BG479" s="53"/>
      <c r="BH479" s="53"/>
      <c r="BI479" s="53"/>
    </row>
    <row r="480" spans="18:61" s="39" customFormat="1" x14ac:dyDescent="0.25">
      <c r="R480" s="52"/>
      <c r="S480" s="52"/>
      <c r="BF480" s="53"/>
      <c r="BG480" s="53"/>
      <c r="BH480" s="53"/>
      <c r="BI480" s="53"/>
    </row>
    <row r="481" spans="18:61" s="39" customFormat="1" x14ac:dyDescent="0.25">
      <c r="R481" s="52"/>
      <c r="S481" s="52"/>
      <c r="BF481" s="53"/>
      <c r="BG481" s="53"/>
      <c r="BH481" s="53"/>
      <c r="BI481" s="53"/>
    </row>
    <row r="482" spans="18:61" s="39" customFormat="1" x14ac:dyDescent="0.25">
      <c r="R482" s="52"/>
      <c r="S482" s="52"/>
      <c r="BF482" s="53"/>
      <c r="BG482" s="53"/>
      <c r="BH482" s="53"/>
      <c r="BI482" s="53"/>
    </row>
    <row r="483" spans="18:61" s="39" customFormat="1" x14ac:dyDescent="0.25">
      <c r="R483" s="52"/>
      <c r="S483" s="52"/>
      <c r="BF483" s="53"/>
      <c r="BG483" s="53"/>
      <c r="BH483" s="53"/>
      <c r="BI483" s="53"/>
    </row>
    <row r="484" spans="18:61" s="39" customFormat="1" x14ac:dyDescent="0.25">
      <c r="R484" s="52"/>
      <c r="S484" s="52"/>
      <c r="BF484" s="53"/>
      <c r="BG484" s="53"/>
      <c r="BH484" s="53"/>
      <c r="BI484" s="53"/>
    </row>
    <row r="485" spans="18:61" s="39" customFormat="1" x14ac:dyDescent="0.25">
      <c r="R485" s="52"/>
      <c r="S485" s="52"/>
      <c r="BF485" s="53"/>
      <c r="BG485" s="53"/>
      <c r="BH485" s="53"/>
      <c r="BI485" s="53"/>
    </row>
    <row r="486" spans="18:61" s="39" customFormat="1" x14ac:dyDescent="0.25">
      <c r="R486" s="52"/>
      <c r="S486" s="52"/>
      <c r="BF486" s="53"/>
      <c r="BG486" s="53"/>
      <c r="BH486" s="53"/>
      <c r="BI486" s="53"/>
    </row>
    <row r="487" spans="18:61" s="39" customFormat="1" x14ac:dyDescent="0.25">
      <c r="R487" s="52"/>
      <c r="S487" s="52"/>
      <c r="BF487" s="53"/>
      <c r="BG487" s="53"/>
      <c r="BH487" s="53"/>
      <c r="BI487" s="53"/>
    </row>
    <row r="488" spans="18:61" s="39" customFormat="1" x14ac:dyDescent="0.25">
      <c r="R488" s="52"/>
      <c r="S488" s="52"/>
      <c r="BF488" s="53"/>
      <c r="BG488" s="53"/>
      <c r="BH488" s="53"/>
      <c r="BI488" s="53"/>
    </row>
    <row r="489" spans="18:61" s="39" customFormat="1" x14ac:dyDescent="0.25">
      <c r="R489" s="52"/>
      <c r="S489" s="52"/>
      <c r="BF489" s="53"/>
      <c r="BG489" s="53"/>
      <c r="BH489" s="53"/>
      <c r="BI489" s="53"/>
    </row>
    <row r="490" spans="18:61" s="39" customFormat="1" x14ac:dyDescent="0.25">
      <c r="R490" s="52"/>
      <c r="S490" s="52"/>
      <c r="BF490" s="53"/>
      <c r="BG490" s="53"/>
      <c r="BH490" s="53"/>
      <c r="BI490" s="53"/>
    </row>
    <row r="491" spans="18:61" s="39" customFormat="1" x14ac:dyDescent="0.25">
      <c r="R491" s="52"/>
      <c r="S491" s="52"/>
      <c r="BF491" s="53"/>
      <c r="BG491" s="53"/>
      <c r="BH491" s="53"/>
      <c r="BI491" s="53"/>
    </row>
    <row r="492" spans="18:61" s="39" customFormat="1" x14ac:dyDescent="0.25">
      <c r="R492" s="52"/>
      <c r="S492" s="52"/>
      <c r="BF492" s="53"/>
      <c r="BG492" s="53"/>
      <c r="BH492" s="53"/>
      <c r="BI492" s="53"/>
    </row>
    <row r="493" spans="18:61" s="39" customFormat="1" x14ac:dyDescent="0.25">
      <c r="R493" s="52"/>
      <c r="S493" s="52"/>
      <c r="BF493" s="53"/>
      <c r="BG493" s="53"/>
      <c r="BH493" s="53"/>
      <c r="BI493" s="53"/>
    </row>
    <row r="494" spans="18:61" s="39" customFormat="1" x14ac:dyDescent="0.25">
      <c r="R494" s="52"/>
      <c r="S494" s="52"/>
      <c r="BF494" s="53"/>
      <c r="BG494" s="53"/>
      <c r="BH494" s="53"/>
      <c r="BI494" s="53"/>
    </row>
    <row r="495" spans="18:61" s="39" customFormat="1" x14ac:dyDescent="0.25">
      <c r="R495" s="52"/>
      <c r="S495" s="52"/>
      <c r="BF495" s="53"/>
      <c r="BG495" s="53"/>
      <c r="BH495" s="53"/>
      <c r="BI495" s="53"/>
    </row>
    <row r="496" spans="18:61" s="39" customFormat="1" x14ac:dyDescent="0.25">
      <c r="R496" s="52"/>
      <c r="S496" s="52"/>
      <c r="BF496" s="53"/>
      <c r="BG496" s="53"/>
      <c r="BH496" s="53"/>
      <c r="BI496" s="53"/>
    </row>
    <row r="497" spans="18:61" s="39" customFormat="1" x14ac:dyDescent="0.25">
      <c r="R497" s="52"/>
      <c r="S497" s="52"/>
      <c r="BF497" s="53"/>
      <c r="BG497" s="53"/>
      <c r="BH497" s="53"/>
      <c r="BI497" s="53"/>
    </row>
    <row r="498" spans="18:61" s="39" customFormat="1" x14ac:dyDescent="0.25">
      <c r="R498" s="52"/>
      <c r="S498" s="52"/>
      <c r="BF498" s="53"/>
      <c r="BG498" s="53"/>
      <c r="BH498" s="53"/>
      <c r="BI498" s="53"/>
    </row>
    <row r="499" spans="18:61" s="39" customFormat="1" x14ac:dyDescent="0.25">
      <c r="R499" s="52"/>
      <c r="S499" s="52"/>
      <c r="BF499" s="53"/>
      <c r="BG499" s="53"/>
      <c r="BH499" s="53"/>
      <c r="BI499" s="53"/>
    </row>
    <row r="500" spans="18:61" s="39" customFormat="1" x14ac:dyDescent="0.25">
      <c r="R500" s="52"/>
      <c r="S500" s="52"/>
      <c r="BF500" s="53"/>
      <c r="BG500" s="53"/>
      <c r="BH500" s="53"/>
      <c r="BI500" s="53"/>
    </row>
    <row r="501" spans="18:61" s="39" customFormat="1" x14ac:dyDescent="0.25">
      <c r="R501" s="52"/>
      <c r="S501" s="52"/>
      <c r="BF501" s="53"/>
      <c r="BG501" s="53"/>
      <c r="BH501" s="53"/>
      <c r="BI501" s="53"/>
    </row>
    <row r="502" spans="18:61" s="39" customFormat="1" x14ac:dyDescent="0.25">
      <c r="R502" s="52"/>
      <c r="S502" s="52"/>
      <c r="BF502" s="53"/>
      <c r="BG502" s="53"/>
      <c r="BH502" s="53"/>
      <c r="BI502" s="53"/>
    </row>
    <row r="503" spans="18:61" s="39" customFormat="1" x14ac:dyDescent="0.25">
      <c r="R503" s="52"/>
      <c r="S503" s="52"/>
      <c r="BF503" s="53"/>
      <c r="BG503" s="53"/>
      <c r="BH503" s="53"/>
      <c r="BI503" s="53"/>
    </row>
    <row r="504" spans="18:61" s="39" customFormat="1" x14ac:dyDescent="0.25">
      <c r="R504" s="52"/>
      <c r="S504" s="52"/>
      <c r="BF504" s="53"/>
      <c r="BG504" s="53"/>
      <c r="BH504" s="53"/>
      <c r="BI504" s="53"/>
    </row>
    <row r="505" spans="18:61" s="39" customFormat="1" x14ac:dyDescent="0.25">
      <c r="R505" s="52"/>
      <c r="S505" s="52"/>
      <c r="BF505" s="53"/>
      <c r="BG505" s="53"/>
      <c r="BH505" s="53"/>
      <c r="BI505" s="53"/>
    </row>
    <row r="506" spans="18:61" s="39" customFormat="1" x14ac:dyDescent="0.25">
      <c r="R506" s="52"/>
      <c r="S506" s="52"/>
      <c r="BF506" s="53"/>
      <c r="BG506" s="53"/>
      <c r="BH506" s="53"/>
      <c r="BI506" s="53"/>
    </row>
    <row r="507" spans="18:61" s="39" customFormat="1" x14ac:dyDescent="0.25">
      <c r="R507" s="52"/>
      <c r="S507" s="52"/>
      <c r="BF507" s="53"/>
      <c r="BG507" s="53"/>
      <c r="BH507" s="53"/>
      <c r="BI507" s="53"/>
    </row>
    <row r="508" spans="18:61" s="39" customFormat="1" x14ac:dyDescent="0.25">
      <c r="R508" s="52"/>
      <c r="S508" s="52"/>
      <c r="BF508" s="53"/>
      <c r="BG508" s="53"/>
      <c r="BH508" s="53"/>
      <c r="BI508" s="53"/>
    </row>
    <row r="509" spans="18:61" s="39" customFormat="1" x14ac:dyDescent="0.25">
      <c r="R509" s="52"/>
      <c r="S509" s="52"/>
      <c r="BF509" s="53"/>
      <c r="BG509" s="53"/>
      <c r="BH509" s="53"/>
      <c r="BI509" s="53"/>
    </row>
    <row r="510" spans="18:61" s="39" customFormat="1" x14ac:dyDescent="0.25">
      <c r="R510" s="52"/>
      <c r="S510" s="52"/>
      <c r="BF510" s="53"/>
      <c r="BG510" s="53"/>
      <c r="BH510" s="53"/>
      <c r="BI510" s="53"/>
    </row>
    <row r="511" spans="18:61" s="39" customFormat="1" x14ac:dyDescent="0.25">
      <c r="R511" s="52"/>
      <c r="S511" s="52"/>
      <c r="BF511" s="53"/>
      <c r="BG511" s="53"/>
      <c r="BH511" s="53"/>
      <c r="BI511" s="53"/>
    </row>
    <row r="512" spans="18:61" s="39" customFormat="1" x14ac:dyDescent="0.25">
      <c r="R512" s="52"/>
      <c r="S512" s="52"/>
      <c r="BF512" s="53"/>
      <c r="BG512" s="53"/>
      <c r="BH512" s="53"/>
      <c r="BI512" s="53"/>
    </row>
    <row r="513" spans="18:61" s="39" customFormat="1" x14ac:dyDescent="0.25">
      <c r="R513" s="52"/>
      <c r="S513" s="52"/>
      <c r="BF513" s="53"/>
      <c r="BG513" s="53"/>
      <c r="BH513" s="53"/>
      <c r="BI513" s="53"/>
    </row>
    <row r="514" spans="18:61" s="39" customFormat="1" x14ac:dyDescent="0.25">
      <c r="R514" s="52"/>
      <c r="S514" s="52"/>
      <c r="BF514" s="53"/>
      <c r="BG514" s="53"/>
      <c r="BH514" s="53"/>
      <c r="BI514" s="53"/>
    </row>
    <row r="515" spans="18:61" s="39" customFormat="1" x14ac:dyDescent="0.25">
      <c r="R515" s="52"/>
      <c r="S515" s="52"/>
      <c r="BF515" s="53"/>
      <c r="BG515" s="53"/>
      <c r="BH515" s="53"/>
      <c r="BI515" s="53"/>
    </row>
    <row r="516" spans="18:61" s="39" customFormat="1" x14ac:dyDescent="0.25">
      <c r="R516" s="52"/>
      <c r="S516" s="52"/>
      <c r="BF516" s="53"/>
      <c r="BG516" s="53"/>
      <c r="BH516" s="53"/>
      <c r="BI516" s="53"/>
    </row>
    <row r="517" spans="18:61" s="39" customFormat="1" x14ac:dyDescent="0.25">
      <c r="R517" s="52"/>
      <c r="S517" s="52"/>
      <c r="BF517" s="53"/>
      <c r="BG517" s="53"/>
      <c r="BH517" s="53"/>
      <c r="BI517" s="53"/>
    </row>
    <row r="518" spans="18:61" s="39" customFormat="1" x14ac:dyDescent="0.25">
      <c r="R518" s="52"/>
      <c r="S518" s="52"/>
      <c r="BF518" s="53"/>
      <c r="BG518" s="53"/>
      <c r="BH518" s="53"/>
      <c r="BI518" s="53"/>
    </row>
    <row r="519" spans="18:61" s="39" customFormat="1" x14ac:dyDescent="0.25">
      <c r="R519" s="52"/>
      <c r="S519" s="52"/>
      <c r="BF519" s="53"/>
      <c r="BG519" s="53"/>
      <c r="BH519" s="53"/>
      <c r="BI519" s="53"/>
    </row>
    <row r="520" spans="18:61" s="39" customFormat="1" x14ac:dyDescent="0.25">
      <c r="R520" s="52"/>
      <c r="S520" s="52"/>
      <c r="BF520" s="53"/>
      <c r="BG520" s="53"/>
      <c r="BH520" s="53"/>
      <c r="BI520" s="53"/>
    </row>
    <row r="521" spans="18:61" s="39" customFormat="1" x14ac:dyDescent="0.25">
      <c r="R521" s="52"/>
      <c r="S521" s="52"/>
      <c r="BF521" s="53"/>
      <c r="BG521" s="53"/>
      <c r="BH521" s="53"/>
      <c r="BI521" s="53"/>
    </row>
    <row r="522" spans="18:61" s="39" customFormat="1" x14ac:dyDescent="0.25">
      <c r="R522" s="52"/>
      <c r="S522" s="52"/>
      <c r="BF522" s="53"/>
      <c r="BG522" s="53"/>
      <c r="BH522" s="53"/>
      <c r="BI522" s="53"/>
    </row>
    <row r="523" spans="18:61" s="39" customFormat="1" x14ac:dyDescent="0.25">
      <c r="R523" s="52"/>
      <c r="S523" s="52"/>
      <c r="BF523" s="53"/>
      <c r="BG523" s="53"/>
      <c r="BH523" s="53"/>
      <c r="BI523" s="53"/>
    </row>
    <row r="524" spans="18:61" s="39" customFormat="1" x14ac:dyDescent="0.25">
      <c r="R524" s="52"/>
      <c r="S524" s="52"/>
      <c r="BF524" s="53"/>
      <c r="BG524" s="53"/>
      <c r="BH524" s="53"/>
      <c r="BI524" s="53"/>
    </row>
    <row r="525" spans="18:61" s="39" customFormat="1" x14ac:dyDescent="0.25">
      <c r="R525" s="52"/>
      <c r="S525" s="52"/>
      <c r="BF525" s="53"/>
      <c r="BG525" s="53"/>
      <c r="BH525" s="53"/>
      <c r="BI525" s="53"/>
    </row>
    <row r="526" spans="18:61" s="39" customFormat="1" x14ac:dyDescent="0.25">
      <c r="R526" s="52"/>
      <c r="S526" s="52"/>
      <c r="BF526" s="53"/>
      <c r="BG526" s="53"/>
      <c r="BH526" s="53"/>
      <c r="BI526" s="53"/>
    </row>
    <row r="527" spans="18:61" s="39" customFormat="1" x14ac:dyDescent="0.25">
      <c r="R527" s="52"/>
      <c r="S527" s="52"/>
      <c r="BF527" s="53"/>
      <c r="BG527" s="53"/>
      <c r="BH527" s="53"/>
      <c r="BI527" s="53"/>
    </row>
    <row r="528" spans="18:61" s="39" customFormat="1" x14ac:dyDescent="0.25">
      <c r="R528" s="52"/>
      <c r="S528" s="52"/>
      <c r="BF528" s="53"/>
      <c r="BG528" s="53"/>
      <c r="BH528" s="53"/>
      <c r="BI528" s="53"/>
    </row>
    <row r="529" spans="18:61" s="39" customFormat="1" x14ac:dyDescent="0.25">
      <c r="R529" s="52"/>
      <c r="S529" s="52"/>
      <c r="BF529" s="53"/>
      <c r="BG529" s="53"/>
      <c r="BH529" s="53"/>
      <c r="BI529" s="53"/>
    </row>
    <row r="530" spans="18:61" s="39" customFormat="1" x14ac:dyDescent="0.25">
      <c r="R530" s="52"/>
      <c r="S530" s="52"/>
      <c r="BF530" s="53"/>
      <c r="BG530" s="53"/>
      <c r="BH530" s="53"/>
      <c r="BI530" s="53"/>
    </row>
    <row r="531" spans="18:61" s="39" customFormat="1" x14ac:dyDescent="0.25">
      <c r="R531" s="52"/>
      <c r="S531" s="52"/>
      <c r="BF531" s="53"/>
      <c r="BG531" s="53"/>
      <c r="BH531" s="53"/>
      <c r="BI531" s="53"/>
    </row>
    <row r="532" spans="18:61" s="39" customFormat="1" x14ac:dyDescent="0.25">
      <c r="R532" s="52"/>
      <c r="S532" s="52"/>
      <c r="BF532" s="53"/>
      <c r="BG532" s="53"/>
      <c r="BH532" s="53"/>
      <c r="BI532" s="53"/>
    </row>
    <row r="533" spans="18:61" s="39" customFormat="1" x14ac:dyDescent="0.25">
      <c r="R533" s="52"/>
      <c r="S533" s="52"/>
      <c r="BF533" s="53"/>
      <c r="BG533" s="53"/>
      <c r="BH533" s="53"/>
      <c r="BI533" s="53"/>
    </row>
    <row r="534" spans="18:61" s="39" customFormat="1" x14ac:dyDescent="0.25">
      <c r="R534" s="52"/>
      <c r="S534" s="52"/>
      <c r="BF534" s="53"/>
      <c r="BG534" s="53"/>
      <c r="BH534" s="53"/>
      <c r="BI534" s="53"/>
    </row>
    <row r="535" spans="18:61" s="39" customFormat="1" x14ac:dyDescent="0.25">
      <c r="R535" s="52"/>
      <c r="S535" s="52"/>
      <c r="BF535" s="53"/>
      <c r="BG535" s="53"/>
      <c r="BH535" s="53"/>
      <c r="BI535" s="53"/>
    </row>
    <row r="536" spans="18:61" s="39" customFormat="1" x14ac:dyDescent="0.25">
      <c r="R536" s="52"/>
      <c r="S536" s="52"/>
      <c r="BF536" s="53"/>
      <c r="BG536" s="53"/>
      <c r="BH536" s="53"/>
      <c r="BI536" s="53"/>
    </row>
    <row r="537" spans="18:61" s="39" customFormat="1" x14ac:dyDescent="0.25">
      <c r="R537" s="52"/>
      <c r="S537" s="52"/>
      <c r="BF537" s="53"/>
      <c r="BG537" s="53"/>
      <c r="BH537" s="53"/>
      <c r="BI537" s="53"/>
    </row>
    <row r="538" spans="18:61" s="39" customFormat="1" x14ac:dyDescent="0.25">
      <c r="R538" s="52"/>
      <c r="S538" s="52"/>
      <c r="BF538" s="53"/>
      <c r="BG538" s="53"/>
      <c r="BH538" s="53"/>
      <c r="BI538" s="53"/>
    </row>
    <row r="539" spans="18:61" s="39" customFormat="1" x14ac:dyDescent="0.25">
      <c r="R539" s="52"/>
      <c r="S539" s="52"/>
      <c r="BF539" s="53"/>
      <c r="BG539" s="53"/>
      <c r="BH539" s="53"/>
      <c r="BI539" s="53"/>
    </row>
    <row r="540" spans="18:61" s="39" customFormat="1" x14ac:dyDescent="0.25">
      <c r="R540" s="52"/>
      <c r="S540" s="52"/>
      <c r="BF540" s="53"/>
      <c r="BG540" s="53"/>
      <c r="BH540" s="53"/>
      <c r="BI540" s="53"/>
    </row>
    <row r="541" spans="18:61" s="39" customFormat="1" x14ac:dyDescent="0.25">
      <c r="R541" s="52"/>
      <c r="S541" s="52"/>
      <c r="BF541" s="53"/>
      <c r="BG541" s="53"/>
      <c r="BH541" s="53"/>
      <c r="BI541" s="53"/>
    </row>
    <row r="542" spans="18:61" s="39" customFormat="1" x14ac:dyDescent="0.25">
      <c r="R542" s="52"/>
      <c r="S542" s="52"/>
      <c r="BF542" s="53"/>
      <c r="BG542" s="53"/>
      <c r="BH542" s="53"/>
      <c r="BI542" s="53"/>
    </row>
    <row r="543" spans="18:61" s="39" customFormat="1" x14ac:dyDescent="0.25">
      <c r="R543" s="52"/>
      <c r="S543" s="52"/>
      <c r="BF543" s="53"/>
      <c r="BG543" s="53"/>
      <c r="BH543" s="53"/>
      <c r="BI543" s="53"/>
    </row>
    <row r="544" spans="18:61" s="39" customFormat="1" x14ac:dyDescent="0.25">
      <c r="R544" s="52"/>
      <c r="S544" s="52"/>
      <c r="BF544" s="53"/>
      <c r="BG544" s="53"/>
      <c r="BH544" s="53"/>
      <c r="BI544" s="53"/>
    </row>
    <row r="545" spans="18:61" s="39" customFormat="1" x14ac:dyDescent="0.25">
      <c r="R545" s="52"/>
      <c r="S545" s="52"/>
      <c r="BF545" s="53"/>
      <c r="BG545" s="53"/>
      <c r="BH545" s="53"/>
      <c r="BI545" s="53"/>
    </row>
    <row r="546" spans="18:61" s="39" customFormat="1" x14ac:dyDescent="0.25">
      <c r="R546" s="52"/>
      <c r="S546" s="52"/>
      <c r="BF546" s="53"/>
      <c r="BG546" s="53"/>
      <c r="BH546" s="53"/>
      <c r="BI546" s="53"/>
    </row>
    <row r="547" spans="18:61" s="39" customFormat="1" x14ac:dyDescent="0.25">
      <c r="R547" s="52"/>
      <c r="S547" s="52"/>
      <c r="BF547" s="53"/>
      <c r="BG547" s="53"/>
      <c r="BH547" s="53"/>
      <c r="BI547" s="53"/>
    </row>
    <row r="548" spans="18:61" s="39" customFormat="1" x14ac:dyDescent="0.25">
      <c r="R548" s="52"/>
      <c r="S548" s="52"/>
      <c r="BF548" s="53"/>
      <c r="BG548" s="53"/>
      <c r="BH548" s="53"/>
      <c r="BI548" s="53"/>
    </row>
    <row r="549" spans="18:61" s="39" customFormat="1" x14ac:dyDescent="0.25">
      <c r="R549" s="52"/>
      <c r="S549" s="52"/>
      <c r="BF549" s="53"/>
      <c r="BG549" s="53"/>
      <c r="BH549" s="53"/>
      <c r="BI549" s="53"/>
    </row>
    <row r="550" spans="18:61" s="39" customFormat="1" x14ac:dyDescent="0.25">
      <c r="R550" s="52"/>
      <c r="S550" s="52"/>
      <c r="BF550" s="53"/>
      <c r="BG550" s="53"/>
      <c r="BH550" s="53"/>
      <c r="BI550" s="53"/>
    </row>
    <row r="551" spans="18:61" s="39" customFormat="1" x14ac:dyDescent="0.25">
      <c r="R551" s="52"/>
      <c r="S551" s="52"/>
      <c r="BF551" s="53"/>
      <c r="BG551" s="53"/>
      <c r="BH551" s="53"/>
      <c r="BI551" s="53"/>
    </row>
    <row r="552" spans="18:61" s="39" customFormat="1" x14ac:dyDescent="0.25">
      <c r="R552" s="52"/>
      <c r="S552" s="52"/>
      <c r="BF552" s="53"/>
      <c r="BG552" s="53"/>
      <c r="BH552" s="53"/>
      <c r="BI552" s="53"/>
    </row>
    <row r="553" spans="18:61" s="39" customFormat="1" x14ac:dyDescent="0.25">
      <c r="R553" s="52"/>
      <c r="S553" s="52"/>
      <c r="BF553" s="53"/>
      <c r="BG553" s="53"/>
      <c r="BH553" s="53"/>
      <c r="BI553" s="53"/>
    </row>
    <row r="554" spans="18:61" s="39" customFormat="1" x14ac:dyDescent="0.25">
      <c r="R554" s="52"/>
      <c r="S554" s="52"/>
      <c r="BF554" s="53"/>
      <c r="BG554" s="53"/>
      <c r="BH554" s="53"/>
      <c r="BI554" s="53"/>
    </row>
    <row r="555" spans="18:61" s="39" customFormat="1" x14ac:dyDescent="0.25">
      <c r="R555" s="52"/>
      <c r="S555" s="52"/>
      <c r="BF555" s="53"/>
      <c r="BG555" s="53"/>
      <c r="BH555" s="53"/>
      <c r="BI555" s="53"/>
    </row>
    <row r="556" spans="18:61" s="39" customFormat="1" x14ac:dyDescent="0.25">
      <c r="R556" s="52"/>
      <c r="S556" s="52"/>
      <c r="BF556" s="53"/>
      <c r="BG556" s="53"/>
      <c r="BH556" s="53"/>
      <c r="BI556" s="53"/>
    </row>
    <row r="557" spans="18:61" s="39" customFormat="1" x14ac:dyDescent="0.25">
      <c r="R557" s="52"/>
      <c r="S557" s="52"/>
      <c r="BF557" s="53"/>
      <c r="BG557" s="53"/>
      <c r="BH557" s="53"/>
      <c r="BI557" s="53"/>
    </row>
    <row r="558" spans="18:61" s="39" customFormat="1" x14ac:dyDescent="0.25">
      <c r="R558" s="52"/>
      <c r="S558" s="52"/>
      <c r="BF558" s="53"/>
      <c r="BG558" s="53"/>
      <c r="BH558" s="53"/>
      <c r="BI558" s="53"/>
    </row>
    <row r="559" spans="18:61" s="39" customFormat="1" x14ac:dyDescent="0.25">
      <c r="R559" s="52"/>
      <c r="S559" s="52"/>
      <c r="BF559" s="53"/>
      <c r="BG559" s="53"/>
      <c r="BH559" s="53"/>
      <c r="BI559" s="53"/>
    </row>
    <row r="560" spans="18:61" s="39" customFormat="1" x14ac:dyDescent="0.25">
      <c r="R560" s="52"/>
      <c r="S560" s="52"/>
      <c r="BF560" s="53"/>
      <c r="BG560" s="53"/>
      <c r="BH560" s="53"/>
      <c r="BI560" s="53"/>
    </row>
    <row r="561" spans="18:61" s="39" customFormat="1" x14ac:dyDescent="0.25">
      <c r="R561" s="52"/>
      <c r="S561" s="52"/>
      <c r="BF561" s="53"/>
      <c r="BG561" s="53"/>
      <c r="BH561" s="53"/>
      <c r="BI561" s="53"/>
    </row>
    <row r="562" spans="18:61" s="39" customFormat="1" x14ac:dyDescent="0.25">
      <c r="R562" s="52"/>
      <c r="S562" s="52"/>
      <c r="BF562" s="53"/>
      <c r="BG562" s="53"/>
      <c r="BH562" s="53"/>
      <c r="BI562" s="53"/>
    </row>
    <row r="563" spans="18:61" s="39" customFormat="1" x14ac:dyDescent="0.25">
      <c r="R563" s="52"/>
      <c r="S563" s="52"/>
      <c r="BF563" s="53"/>
      <c r="BG563" s="53"/>
      <c r="BH563" s="53"/>
      <c r="BI563" s="53"/>
    </row>
    <row r="564" spans="18:61" s="39" customFormat="1" x14ac:dyDescent="0.25">
      <c r="R564" s="52"/>
      <c r="S564" s="52"/>
      <c r="BF564" s="53"/>
      <c r="BG564" s="53"/>
      <c r="BH564" s="53"/>
      <c r="BI564" s="53"/>
    </row>
    <row r="565" spans="18:61" s="39" customFormat="1" x14ac:dyDescent="0.25">
      <c r="R565" s="52"/>
      <c r="S565" s="52"/>
      <c r="BF565" s="53"/>
      <c r="BG565" s="53"/>
      <c r="BH565" s="53"/>
      <c r="BI565" s="53"/>
    </row>
    <row r="566" spans="18:61" s="39" customFormat="1" x14ac:dyDescent="0.25">
      <c r="R566" s="52"/>
      <c r="S566" s="52"/>
      <c r="BF566" s="53"/>
      <c r="BG566" s="53"/>
      <c r="BH566" s="53"/>
      <c r="BI566" s="53"/>
    </row>
    <row r="567" spans="18:61" s="39" customFormat="1" x14ac:dyDescent="0.25">
      <c r="R567" s="52"/>
      <c r="S567" s="52"/>
      <c r="BF567" s="53"/>
      <c r="BG567" s="53"/>
      <c r="BH567" s="53"/>
      <c r="BI567" s="53"/>
    </row>
    <row r="568" spans="18:61" s="39" customFormat="1" x14ac:dyDescent="0.25">
      <c r="R568" s="52"/>
      <c r="S568" s="52"/>
      <c r="BF568" s="53"/>
      <c r="BG568" s="53"/>
      <c r="BH568" s="53"/>
      <c r="BI568" s="53"/>
    </row>
    <row r="569" spans="18:61" s="39" customFormat="1" x14ac:dyDescent="0.25">
      <c r="R569" s="52"/>
      <c r="S569" s="52"/>
      <c r="BF569" s="53"/>
      <c r="BG569" s="53"/>
      <c r="BH569" s="53"/>
      <c r="BI569" s="53"/>
    </row>
    <row r="570" spans="18:61" s="39" customFormat="1" x14ac:dyDescent="0.25">
      <c r="R570" s="52"/>
      <c r="S570" s="52"/>
      <c r="BF570" s="53"/>
      <c r="BG570" s="53"/>
      <c r="BH570" s="53"/>
      <c r="BI570" s="53"/>
    </row>
    <row r="571" spans="18:61" s="39" customFormat="1" x14ac:dyDescent="0.25">
      <c r="R571" s="52"/>
      <c r="S571" s="52"/>
      <c r="BF571" s="53"/>
      <c r="BG571" s="53"/>
      <c r="BH571" s="53"/>
      <c r="BI571" s="53"/>
    </row>
    <row r="572" spans="18:61" s="39" customFormat="1" x14ac:dyDescent="0.25">
      <c r="R572" s="52"/>
      <c r="S572" s="52"/>
      <c r="BF572" s="53"/>
      <c r="BG572" s="53"/>
      <c r="BH572" s="53"/>
      <c r="BI572" s="53"/>
    </row>
    <row r="573" spans="18:61" s="39" customFormat="1" x14ac:dyDescent="0.25">
      <c r="R573" s="52"/>
      <c r="S573" s="52"/>
      <c r="BF573" s="53"/>
      <c r="BG573" s="53"/>
      <c r="BH573" s="53"/>
      <c r="BI573" s="53"/>
    </row>
    <row r="574" spans="18:61" s="39" customFormat="1" x14ac:dyDescent="0.25">
      <c r="R574" s="52"/>
      <c r="S574" s="52"/>
      <c r="BF574" s="53"/>
      <c r="BG574" s="53"/>
      <c r="BH574" s="53"/>
      <c r="BI574" s="53"/>
    </row>
    <row r="575" spans="18:61" s="39" customFormat="1" x14ac:dyDescent="0.25">
      <c r="R575" s="52"/>
      <c r="S575" s="52"/>
      <c r="BF575" s="53"/>
      <c r="BG575" s="53"/>
      <c r="BH575" s="53"/>
      <c r="BI575" s="53"/>
    </row>
    <row r="576" spans="18:61" s="39" customFormat="1" x14ac:dyDescent="0.25">
      <c r="R576" s="52"/>
      <c r="S576" s="52"/>
      <c r="BF576" s="53"/>
      <c r="BG576" s="53"/>
      <c r="BH576" s="53"/>
      <c r="BI576" s="53"/>
    </row>
    <row r="577" spans="18:61" s="39" customFormat="1" x14ac:dyDescent="0.25">
      <c r="R577" s="52"/>
      <c r="S577" s="52"/>
      <c r="BF577" s="53"/>
      <c r="BG577" s="53"/>
      <c r="BH577" s="53"/>
      <c r="BI577" s="53"/>
    </row>
    <row r="578" spans="18:61" s="39" customFormat="1" x14ac:dyDescent="0.25">
      <c r="R578" s="52"/>
      <c r="S578" s="52"/>
      <c r="BF578" s="53"/>
      <c r="BG578" s="53"/>
      <c r="BH578" s="53"/>
      <c r="BI578" s="53"/>
    </row>
    <row r="579" spans="18:61" s="39" customFormat="1" x14ac:dyDescent="0.25">
      <c r="R579" s="52"/>
      <c r="S579" s="52"/>
      <c r="BF579" s="53"/>
      <c r="BG579" s="53"/>
      <c r="BH579" s="53"/>
      <c r="BI579" s="53"/>
    </row>
    <row r="580" spans="18:61" s="39" customFormat="1" x14ac:dyDescent="0.25">
      <c r="R580" s="52"/>
      <c r="S580" s="52"/>
      <c r="BF580" s="53"/>
      <c r="BG580" s="53"/>
      <c r="BH580" s="53"/>
      <c r="BI580" s="53"/>
    </row>
    <row r="581" spans="18:61" s="39" customFormat="1" x14ac:dyDescent="0.25">
      <c r="R581" s="52"/>
      <c r="S581" s="52"/>
      <c r="BF581" s="53"/>
      <c r="BG581" s="53"/>
      <c r="BH581" s="53"/>
      <c r="BI581" s="53"/>
    </row>
    <row r="582" spans="18:61" s="39" customFormat="1" x14ac:dyDescent="0.25">
      <c r="R582" s="52"/>
      <c r="S582" s="52"/>
      <c r="BF582" s="53"/>
      <c r="BG582" s="53"/>
      <c r="BH582" s="53"/>
      <c r="BI582" s="53"/>
    </row>
    <row r="583" spans="18:61" s="39" customFormat="1" x14ac:dyDescent="0.25">
      <c r="R583" s="52"/>
      <c r="S583" s="52"/>
      <c r="BF583" s="53"/>
      <c r="BG583" s="53"/>
      <c r="BH583" s="53"/>
      <c r="BI583" s="53"/>
    </row>
    <row r="584" spans="18:61" s="39" customFormat="1" x14ac:dyDescent="0.25">
      <c r="R584" s="52"/>
      <c r="S584" s="52"/>
      <c r="BF584" s="53"/>
      <c r="BG584" s="53"/>
      <c r="BH584" s="53"/>
      <c r="BI584" s="53"/>
    </row>
    <row r="585" spans="18:61" s="39" customFormat="1" x14ac:dyDescent="0.25">
      <c r="R585" s="52"/>
      <c r="S585" s="52"/>
      <c r="BF585" s="53"/>
      <c r="BG585" s="53"/>
      <c r="BH585" s="53"/>
      <c r="BI585" s="53"/>
    </row>
    <row r="586" spans="18:61" s="39" customFormat="1" x14ac:dyDescent="0.25">
      <c r="R586" s="52"/>
      <c r="S586" s="52"/>
      <c r="BF586" s="53"/>
      <c r="BG586" s="53"/>
      <c r="BH586" s="53"/>
      <c r="BI586" s="53"/>
    </row>
    <row r="587" spans="18:61" s="39" customFormat="1" x14ac:dyDescent="0.25">
      <c r="R587" s="52"/>
      <c r="S587" s="52"/>
      <c r="BF587" s="53"/>
      <c r="BG587" s="53"/>
      <c r="BH587" s="53"/>
      <c r="BI587" s="53"/>
    </row>
    <row r="588" spans="18:61" s="39" customFormat="1" x14ac:dyDescent="0.25">
      <c r="R588" s="52"/>
      <c r="S588" s="52"/>
      <c r="BF588" s="53"/>
      <c r="BG588" s="53"/>
      <c r="BH588" s="53"/>
      <c r="BI588" s="53"/>
    </row>
    <row r="589" spans="18:61" s="39" customFormat="1" x14ac:dyDescent="0.25">
      <c r="R589" s="52"/>
      <c r="S589" s="52"/>
      <c r="BF589" s="53"/>
      <c r="BG589" s="53"/>
      <c r="BH589" s="53"/>
      <c r="BI589" s="53"/>
    </row>
    <row r="590" spans="18:61" s="39" customFormat="1" x14ac:dyDescent="0.25">
      <c r="R590" s="52"/>
      <c r="S590" s="52"/>
      <c r="BF590" s="53"/>
      <c r="BG590" s="53"/>
      <c r="BH590" s="53"/>
      <c r="BI590" s="53"/>
    </row>
    <row r="591" spans="18:61" s="39" customFormat="1" x14ac:dyDescent="0.25">
      <c r="R591" s="52"/>
      <c r="S591" s="52"/>
      <c r="BF591" s="53"/>
      <c r="BG591" s="53"/>
      <c r="BH591" s="53"/>
      <c r="BI591" s="53"/>
    </row>
    <row r="592" spans="18:61" s="39" customFormat="1" x14ac:dyDescent="0.25">
      <c r="R592" s="52"/>
      <c r="S592" s="52"/>
      <c r="BF592" s="53"/>
      <c r="BG592" s="53"/>
      <c r="BH592" s="53"/>
      <c r="BI592" s="53"/>
    </row>
    <row r="593" spans="18:61" s="39" customFormat="1" x14ac:dyDescent="0.25">
      <c r="R593" s="52"/>
      <c r="S593" s="52"/>
      <c r="BF593" s="53"/>
      <c r="BG593" s="53"/>
      <c r="BH593" s="53"/>
      <c r="BI593" s="53"/>
    </row>
    <row r="594" spans="18:61" s="39" customFormat="1" x14ac:dyDescent="0.25">
      <c r="R594" s="52"/>
      <c r="S594" s="52"/>
      <c r="BF594" s="53"/>
      <c r="BG594" s="53"/>
      <c r="BH594" s="53"/>
      <c r="BI594" s="53"/>
    </row>
    <row r="595" spans="18:61" s="39" customFormat="1" x14ac:dyDescent="0.25">
      <c r="R595" s="52"/>
      <c r="S595" s="52"/>
      <c r="BF595" s="53"/>
      <c r="BG595" s="53"/>
      <c r="BH595" s="53"/>
      <c r="BI595" s="53"/>
    </row>
    <row r="596" spans="18:61" s="39" customFormat="1" x14ac:dyDescent="0.25">
      <c r="R596" s="52"/>
      <c r="S596" s="52"/>
      <c r="BF596" s="53"/>
      <c r="BG596" s="53"/>
      <c r="BH596" s="53"/>
      <c r="BI596" s="53"/>
    </row>
    <row r="597" spans="18:61" s="39" customFormat="1" x14ac:dyDescent="0.25">
      <c r="R597" s="52"/>
      <c r="S597" s="52"/>
      <c r="BF597" s="53"/>
      <c r="BG597" s="53"/>
      <c r="BH597" s="53"/>
      <c r="BI597" s="53"/>
    </row>
    <row r="598" spans="18:61" s="39" customFormat="1" x14ac:dyDescent="0.25">
      <c r="R598" s="52"/>
      <c r="S598" s="52"/>
      <c r="BF598" s="53"/>
      <c r="BG598" s="53"/>
      <c r="BH598" s="53"/>
      <c r="BI598" s="53"/>
    </row>
    <row r="599" spans="18:61" s="39" customFormat="1" x14ac:dyDescent="0.25">
      <c r="R599" s="52"/>
      <c r="S599" s="52"/>
      <c r="BF599" s="53"/>
      <c r="BG599" s="53"/>
      <c r="BH599" s="53"/>
      <c r="BI599" s="53"/>
    </row>
    <row r="600" spans="18:61" s="39" customFormat="1" x14ac:dyDescent="0.25">
      <c r="R600" s="52"/>
      <c r="S600" s="52"/>
      <c r="BF600" s="53"/>
      <c r="BG600" s="53"/>
      <c r="BH600" s="53"/>
      <c r="BI600" s="53"/>
    </row>
    <row r="601" spans="18:61" s="39" customFormat="1" x14ac:dyDescent="0.25">
      <c r="R601" s="52"/>
      <c r="S601" s="52"/>
      <c r="BF601" s="53"/>
      <c r="BG601" s="53"/>
      <c r="BH601" s="53"/>
      <c r="BI601" s="53"/>
    </row>
    <row r="602" spans="18:61" s="39" customFormat="1" x14ac:dyDescent="0.25">
      <c r="R602" s="52"/>
      <c r="S602" s="52"/>
      <c r="BF602" s="53"/>
      <c r="BG602" s="53"/>
      <c r="BH602" s="53"/>
      <c r="BI602" s="53"/>
    </row>
    <row r="603" spans="18:61" s="39" customFormat="1" x14ac:dyDescent="0.25">
      <c r="R603" s="52"/>
      <c r="S603" s="52"/>
      <c r="BF603" s="53"/>
      <c r="BG603" s="53"/>
      <c r="BH603" s="53"/>
      <c r="BI603" s="53"/>
    </row>
    <row r="604" spans="18:61" s="39" customFormat="1" x14ac:dyDescent="0.25">
      <c r="R604" s="52"/>
      <c r="S604" s="52"/>
      <c r="BF604" s="53"/>
      <c r="BG604" s="53"/>
      <c r="BH604" s="53"/>
      <c r="BI604" s="53"/>
    </row>
    <row r="605" spans="18:61" s="39" customFormat="1" x14ac:dyDescent="0.25">
      <c r="R605" s="52"/>
      <c r="S605" s="52"/>
      <c r="BF605" s="53"/>
      <c r="BG605" s="53"/>
      <c r="BH605" s="53"/>
      <c r="BI605" s="53"/>
    </row>
    <row r="606" spans="18:61" s="39" customFormat="1" x14ac:dyDescent="0.25">
      <c r="R606" s="52"/>
      <c r="S606" s="52"/>
      <c r="BF606" s="53"/>
      <c r="BG606" s="53"/>
      <c r="BH606" s="53"/>
      <c r="BI606" s="53"/>
    </row>
    <row r="607" spans="18:61" s="39" customFormat="1" x14ac:dyDescent="0.25">
      <c r="R607" s="52"/>
      <c r="S607" s="52"/>
      <c r="BF607" s="53"/>
      <c r="BG607" s="53"/>
      <c r="BH607" s="53"/>
      <c r="BI607" s="53"/>
    </row>
    <row r="608" spans="18:61" s="39" customFormat="1" x14ac:dyDescent="0.25">
      <c r="R608" s="52"/>
      <c r="S608" s="52"/>
      <c r="BF608" s="53"/>
      <c r="BG608" s="53"/>
      <c r="BH608" s="53"/>
      <c r="BI608" s="53"/>
    </row>
    <row r="609" spans="18:61" s="39" customFormat="1" x14ac:dyDescent="0.25">
      <c r="R609" s="52"/>
      <c r="S609" s="52"/>
      <c r="BF609" s="53"/>
      <c r="BG609" s="53"/>
      <c r="BH609" s="53"/>
      <c r="BI609" s="53"/>
    </row>
    <row r="610" spans="18:61" s="39" customFormat="1" x14ac:dyDescent="0.25">
      <c r="R610" s="52"/>
      <c r="S610" s="52"/>
      <c r="BF610" s="53"/>
      <c r="BG610" s="53"/>
      <c r="BH610" s="53"/>
      <c r="BI610" s="53"/>
    </row>
    <row r="611" spans="18:61" s="39" customFormat="1" x14ac:dyDescent="0.25">
      <c r="R611" s="52"/>
      <c r="S611" s="52"/>
      <c r="BF611" s="53"/>
      <c r="BG611" s="53"/>
      <c r="BH611" s="53"/>
      <c r="BI611" s="53"/>
    </row>
    <row r="612" spans="18:61" s="39" customFormat="1" x14ac:dyDescent="0.25">
      <c r="R612" s="52"/>
      <c r="S612" s="52"/>
      <c r="BF612" s="53"/>
      <c r="BG612" s="53"/>
      <c r="BH612" s="53"/>
      <c r="BI612" s="53"/>
    </row>
    <row r="613" spans="18:61" s="39" customFormat="1" x14ac:dyDescent="0.25">
      <c r="R613" s="52"/>
      <c r="S613" s="52"/>
      <c r="BF613" s="53"/>
      <c r="BG613" s="53"/>
      <c r="BH613" s="53"/>
      <c r="BI613" s="53"/>
    </row>
    <row r="614" spans="18:61" s="39" customFormat="1" x14ac:dyDescent="0.25">
      <c r="R614" s="52"/>
      <c r="S614" s="52"/>
      <c r="BF614" s="53"/>
      <c r="BG614" s="53"/>
      <c r="BH614" s="53"/>
      <c r="BI614" s="53"/>
    </row>
    <row r="615" spans="18:61" s="39" customFormat="1" x14ac:dyDescent="0.25">
      <c r="R615" s="52"/>
      <c r="S615" s="52"/>
      <c r="BF615" s="53"/>
      <c r="BG615" s="53"/>
      <c r="BH615" s="53"/>
      <c r="BI615" s="53"/>
    </row>
    <row r="616" spans="18:61" s="39" customFormat="1" x14ac:dyDescent="0.25">
      <c r="R616" s="52"/>
      <c r="S616" s="52"/>
      <c r="BF616" s="53"/>
      <c r="BG616" s="53"/>
      <c r="BH616" s="53"/>
      <c r="BI616" s="53"/>
    </row>
    <row r="617" spans="18:61" s="39" customFormat="1" x14ac:dyDescent="0.25">
      <c r="R617" s="52"/>
      <c r="S617" s="52"/>
      <c r="BF617" s="53"/>
      <c r="BG617" s="53"/>
      <c r="BH617" s="53"/>
      <c r="BI617" s="53"/>
    </row>
    <row r="618" spans="18:61" s="39" customFormat="1" x14ac:dyDescent="0.25">
      <c r="R618" s="52"/>
      <c r="S618" s="52"/>
      <c r="BF618" s="53"/>
      <c r="BG618" s="53"/>
      <c r="BH618" s="53"/>
      <c r="BI618" s="53"/>
    </row>
    <row r="619" spans="18:61" s="39" customFormat="1" x14ac:dyDescent="0.25">
      <c r="R619" s="52"/>
      <c r="S619" s="52"/>
      <c r="BF619" s="53"/>
      <c r="BG619" s="53"/>
      <c r="BH619" s="53"/>
      <c r="BI619" s="53"/>
    </row>
    <row r="620" spans="18:61" s="39" customFormat="1" x14ac:dyDescent="0.25">
      <c r="R620" s="52"/>
      <c r="S620" s="52"/>
      <c r="BF620" s="53"/>
      <c r="BG620" s="53"/>
      <c r="BH620" s="53"/>
      <c r="BI620" s="53"/>
    </row>
    <row r="621" spans="18:61" s="39" customFormat="1" x14ac:dyDescent="0.25">
      <c r="R621" s="52"/>
      <c r="S621" s="52"/>
      <c r="BF621" s="53"/>
      <c r="BG621" s="53"/>
      <c r="BH621" s="53"/>
      <c r="BI621" s="53"/>
    </row>
    <row r="622" spans="18:61" s="39" customFormat="1" x14ac:dyDescent="0.25">
      <c r="R622" s="52"/>
      <c r="S622" s="52"/>
      <c r="BF622" s="53"/>
      <c r="BG622" s="53"/>
      <c r="BH622" s="53"/>
      <c r="BI622" s="53"/>
    </row>
    <row r="623" spans="18:61" s="39" customFormat="1" x14ac:dyDescent="0.25">
      <c r="R623" s="52"/>
      <c r="S623" s="52"/>
      <c r="BF623" s="53"/>
      <c r="BG623" s="53"/>
      <c r="BH623" s="53"/>
      <c r="BI623" s="53"/>
    </row>
    <row r="624" spans="18:61" s="39" customFormat="1" x14ac:dyDescent="0.25">
      <c r="R624" s="52"/>
      <c r="S624" s="52"/>
      <c r="BF624" s="53"/>
      <c r="BG624" s="53"/>
      <c r="BH624" s="53"/>
      <c r="BI624" s="53"/>
    </row>
    <row r="625" spans="18:61" s="39" customFormat="1" x14ac:dyDescent="0.25">
      <c r="R625" s="52"/>
      <c r="S625" s="52"/>
      <c r="BF625" s="53"/>
      <c r="BG625" s="53"/>
      <c r="BH625" s="53"/>
      <c r="BI625" s="53"/>
    </row>
    <row r="626" spans="18:61" s="39" customFormat="1" x14ac:dyDescent="0.25">
      <c r="R626" s="52"/>
      <c r="S626" s="52"/>
      <c r="BF626" s="53"/>
      <c r="BG626" s="53"/>
      <c r="BH626" s="53"/>
      <c r="BI626" s="53"/>
    </row>
    <row r="627" spans="18:61" s="39" customFormat="1" x14ac:dyDescent="0.25">
      <c r="R627" s="52"/>
      <c r="S627" s="52"/>
      <c r="BF627" s="53"/>
      <c r="BG627" s="53"/>
      <c r="BH627" s="53"/>
      <c r="BI627" s="53"/>
    </row>
    <row r="628" spans="18:61" s="39" customFormat="1" x14ac:dyDescent="0.25">
      <c r="R628" s="52"/>
      <c r="S628" s="52"/>
      <c r="BF628" s="53"/>
      <c r="BG628" s="53"/>
      <c r="BH628" s="53"/>
      <c r="BI628" s="53"/>
    </row>
    <row r="629" spans="18:61" s="39" customFormat="1" x14ac:dyDescent="0.25">
      <c r="R629" s="52"/>
      <c r="S629" s="52"/>
      <c r="BF629" s="53"/>
      <c r="BG629" s="53"/>
      <c r="BH629" s="53"/>
      <c r="BI629" s="53"/>
    </row>
    <row r="630" spans="18:61" s="39" customFormat="1" x14ac:dyDescent="0.25">
      <c r="R630" s="52"/>
      <c r="S630" s="52"/>
      <c r="BF630" s="53"/>
      <c r="BG630" s="53"/>
      <c r="BH630" s="53"/>
      <c r="BI630" s="53"/>
    </row>
    <row r="631" spans="18:61" s="39" customFormat="1" x14ac:dyDescent="0.25">
      <c r="R631" s="52"/>
      <c r="S631" s="52"/>
      <c r="BF631" s="53"/>
      <c r="BG631" s="53"/>
      <c r="BH631" s="53"/>
      <c r="BI631" s="53"/>
    </row>
    <row r="632" spans="18:61" s="39" customFormat="1" x14ac:dyDescent="0.25">
      <c r="R632" s="52"/>
      <c r="S632" s="52"/>
      <c r="BF632" s="53"/>
      <c r="BG632" s="53"/>
      <c r="BH632" s="53"/>
      <c r="BI632" s="53"/>
    </row>
    <row r="633" spans="18:61" s="39" customFormat="1" x14ac:dyDescent="0.25">
      <c r="R633" s="52"/>
      <c r="S633" s="52"/>
      <c r="BF633" s="53"/>
      <c r="BG633" s="53"/>
      <c r="BH633" s="53"/>
      <c r="BI633" s="53"/>
    </row>
    <row r="634" spans="18:61" s="39" customFormat="1" x14ac:dyDescent="0.25">
      <c r="R634" s="52"/>
      <c r="S634" s="52"/>
      <c r="BF634" s="53"/>
      <c r="BG634" s="53"/>
      <c r="BH634" s="53"/>
      <c r="BI634" s="53"/>
    </row>
    <row r="635" spans="18:61" s="39" customFormat="1" x14ac:dyDescent="0.25">
      <c r="R635" s="52"/>
      <c r="S635" s="52"/>
      <c r="BF635" s="53"/>
      <c r="BG635" s="53"/>
      <c r="BH635" s="53"/>
      <c r="BI635" s="53"/>
    </row>
    <row r="636" spans="18:61" s="39" customFormat="1" x14ac:dyDescent="0.25">
      <c r="R636" s="52"/>
      <c r="S636" s="52"/>
      <c r="BF636" s="53"/>
      <c r="BG636" s="53"/>
      <c r="BH636" s="53"/>
      <c r="BI636" s="53"/>
    </row>
    <row r="637" spans="18:61" s="39" customFormat="1" x14ac:dyDescent="0.25">
      <c r="R637" s="52"/>
      <c r="S637" s="52"/>
      <c r="BF637" s="53"/>
      <c r="BG637" s="53"/>
      <c r="BH637" s="53"/>
      <c r="BI637" s="53"/>
    </row>
    <row r="638" spans="18:61" s="39" customFormat="1" x14ac:dyDescent="0.25">
      <c r="R638" s="52"/>
      <c r="S638" s="52"/>
      <c r="BF638" s="53"/>
      <c r="BG638" s="53"/>
      <c r="BH638" s="53"/>
      <c r="BI638" s="53"/>
    </row>
    <row r="639" spans="18:61" s="39" customFormat="1" x14ac:dyDescent="0.25">
      <c r="R639" s="52"/>
      <c r="S639" s="52"/>
      <c r="BF639" s="53"/>
      <c r="BG639" s="53"/>
      <c r="BH639" s="53"/>
      <c r="BI639" s="53"/>
    </row>
    <row r="640" spans="18:61" s="39" customFormat="1" x14ac:dyDescent="0.25">
      <c r="R640" s="52"/>
      <c r="S640" s="52"/>
      <c r="BF640" s="53"/>
      <c r="BG640" s="53"/>
      <c r="BH640" s="53"/>
      <c r="BI640" s="53"/>
    </row>
    <row r="641" spans="18:61" s="39" customFormat="1" x14ac:dyDescent="0.25">
      <c r="R641" s="52"/>
      <c r="S641" s="52"/>
      <c r="BF641" s="53"/>
      <c r="BG641" s="53"/>
      <c r="BH641" s="53"/>
      <c r="BI641" s="53"/>
    </row>
    <row r="642" spans="18:61" s="39" customFormat="1" x14ac:dyDescent="0.25">
      <c r="R642" s="52"/>
      <c r="S642" s="52"/>
      <c r="BF642" s="53"/>
      <c r="BG642" s="53"/>
      <c r="BH642" s="53"/>
      <c r="BI642" s="53"/>
    </row>
    <row r="643" spans="18:61" s="39" customFormat="1" x14ac:dyDescent="0.25">
      <c r="R643" s="52"/>
      <c r="S643" s="52"/>
      <c r="BF643" s="53"/>
      <c r="BG643" s="53"/>
      <c r="BH643" s="53"/>
      <c r="BI643" s="53"/>
    </row>
    <row r="644" spans="18:61" s="39" customFormat="1" x14ac:dyDescent="0.25">
      <c r="R644" s="52"/>
      <c r="S644" s="52"/>
      <c r="BF644" s="53"/>
      <c r="BG644" s="53"/>
      <c r="BH644" s="53"/>
      <c r="BI644" s="53"/>
    </row>
    <row r="645" spans="18:61" s="39" customFormat="1" x14ac:dyDescent="0.25">
      <c r="R645" s="52"/>
      <c r="S645" s="52"/>
      <c r="BF645" s="53"/>
      <c r="BG645" s="53"/>
      <c r="BH645" s="53"/>
      <c r="BI645" s="53"/>
    </row>
    <row r="646" spans="18:61" s="39" customFormat="1" x14ac:dyDescent="0.25">
      <c r="R646" s="52"/>
      <c r="S646" s="52"/>
      <c r="BF646" s="53"/>
      <c r="BG646" s="53"/>
      <c r="BH646" s="53"/>
      <c r="BI646" s="53"/>
    </row>
    <row r="647" spans="18:61" s="39" customFormat="1" x14ac:dyDescent="0.25">
      <c r="R647" s="52"/>
      <c r="S647" s="52"/>
      <c r="BF647" s="53"/>
      <c r="BG647" s="53"/>
      <c r="BH647" s="53"/>
      <c r="BI647" s="53"/>
    </row>
    <row r="648" spans="18:61" s="39" customFormat="1" x14ac:dyDescent="0.25">
      <c r="R648" s="52"/>
      <c r="S648" s="52"/>
      <c r="BF648" s="53"/>
      <c r="BG648" s="53"/>
      <c r="BH648" s="53"/>
      <c r="BI648" s="53"/>
    </row>
    <row r="649" spans="18:61" s="39" customFormat="1" x14ac:dyDescent="0.25">
      <c r="R649" s="52"/>
      <c r="S649" s="52"/>
      <c r="BF649" s="53"/>
      <c r="BG649" s="53"/>
      <c r="BH649" s="53"/>
      <c r="BI649" s="53"/>
    </row>
    <row r="650" spans="18:61" s="39" customFormat="1" x14ac:dyDescent="0.25">
      <c r="R650" s="52"/>
      <c r="S650" s="52"/>
      <c r="BF650" s="53"/>
      <c r="BG650" s="53"/>
      <c r="BH650" s="53"/>
      <c r="BI650" s="53"/>
    </row>
    <row r="651" spans="18:61" s="39" customFormat="1" x14ac:dyDescent="0.25">
      <c r="R651" s="52"/>
      <c r="S651" s="52"/>
      <c r="BF651" s="53"/>
      <c r="BG651" s="53"/>
      <c r="BH651" s="53"/>
      <c r="BI651" s="53"/>
    </row>
    <row r="652" spans="18:61" s="39" customFormat="1" x14ac:dyDescent="0.25">
      <c r="R652" s="52"/>
      <c r="S652" s="52"/>
      <c r="BF652" s="53"/>
      <c r="BG652" s="53"/>
      <c r="BH652" s="53"/>
      <c r="BI652" s="53"/>
    </row>
    <row r="653" spans="18:61" s="39" customFormat="1" x14ac:dyDescent="0.25">
      <c r="R653" s="52"/>
      <c r="S653" s="52"/>
      <c r="BF653" s="53"/>
      <c r="BG653" s="53"/>
      <c r="BH653" s="53"/>
      <c r="BI653" s="53"/>
    </row>
    <row r="654" spans="18:61" s="39" customFormat="1" x14ac:dyDescent="0.25">
      <c r="R654" s="52"/>
      <c r="S654" s="52"/>
      <c r="BF654" s="53"/>
      <c r="BG654" s="53"/>
      <c r="BH654" s="53"/>
      <c r="BI654" s="53"/>
    </row>
    <row r="655" spans="18:61" s="39" customFormat="1" x14ac:dyDescent="0.25">
      <c r="R655" s="52"/>
      <c r="S655" s="52"/>
      <c r="BF655" s="53"/>
      <c r="BG655" s="53"/>
      <c r="BH655" s="53"/>
      <c r="BI655" s="53"/>
    </row>
    <row r="656" spans="18:61" s="39" customFormat="1" x14ac:dyDescent="0.25">
      <c r="R656" s="52"/>
      <c r="S656" s="52"/>
      <c r="BF656" s="53"/>
      <c r="BG656" s="53"/>
      <c r="BH656" s="53"/>
      <c r="BI656" s="53"/>
    </row>
    <row r="657" spans="18:61" s="39" customFormat="1" x14ac:dyDescent="0.25">
      <c r="R657" s="52"/>
      <c r="S657" s="52"/>
      <c r="BF657" s="53"/>
      <c r="BG657" s="53"/>
      <c r="BH657" s="53"/>
      <c r="BI657" s="53"/>
    </row>
    <row r="658" spans="18:61" s="39" customFormat="1" x14ac:dyDescent="0.25">
      <c r="R658" s="52"/>
      <c r="S658" s="52"/>
      <c r="BF658" s="53"/>
      <c r="BG658" s="53"/>
      <c r="BH658" s="53"/>
      <c r="BI658" s="53"/>
    </row>
    <row r="659" spans="18:61" s="39" customFormat="1" x14ac:dyDescent="0.25">
      <c r="R659" s="52"/>
      <c r="S659" s="52"/>
      <c r="BF659" s="53"/>
      <c r="BG659" s="53"/>
      <c r="BH659" s="53"/>
      <c r="BI659" s="53"/>
    </row>
    <row r="660" spans="18:61" s="39" customFormat="1" x14ac:dyDescent="0.25">
      <c r="R660" s="52"/>
      <c r="S660" s="52"/>
      <c r="BF660" s="53"/>
      <c r="BG660" s="53"/>
      <c r="BH660" s="53"/>
      <c r="BI660" s="53"/>
    </row>
    <row r="661" spans="18:61" s="39" customFormat="1" x14ac:dyDescent="0.25">
      <c r="R661" s="52"/>
      <c r="S661" s="52"/>
      <c r="BF661" s="53"/>
      <c r="BG661" s="53"/>
      <c r="BH661" s="53"/>
      <c r="BI661" s="53"/>
    </row>
    <row r="662" spans="18:61" s="39" customFormat="1" x14ac:dyDescent="0.25">
      <c r="R662" s="52"/>
      <c r="S662" s="52"/>
      <c r="BF662" s="53"/>
      <c r="BG662" s="53"/>
      <c r="BH662" s="53"/>
      <c r="BI662" s="53"/>
    </row>
    <row r="663" spans="18:61" s="39" customFormat="1" x14ac:dyDescent="0.25">
      <c r="R663" s="52"/>
      <c r="S663" s="52"/>
      <c r="BF663" s="53"/>
      <c r="BG663" s="53"/>
      <c r="BH663" s="53"/>
      <c r="BI663" s="53"/>
    </row>
    <row r="664" spans="18:61" s="39" customFormat="1" x14ac:dyDescent="0.25">
      <c r="R664" s="52"/>
      <c r="S664" s="52"/>
      <c r="BF664" s="53"/>
      <c r="BG664" s="53"/>
      <c r="BH664" s="53"/>
      <c r="BI664" s="53"/>
    </row>
    <row r="665" spans="18:61" s="39" customFormat="1" x14ac:dyDescent="0.25">
      <c r="R665" s="52"/>
      <c r="S665" s="52"/>
      <c r="BF665" s="53"/>
      <c r="BG665" s="53"/>
      <c r="BH665" s="53"/>
      <c r="BI665" s="53"/>
    </row>
    <row r="666" spans="18:61" s="39" customFormat="1" x14ac:dyDescent="0.25">
      <c r="R666" s="52"/>
      <c r="S666" s="52"/>
      <c r="BF666" s="53"/>
      <c r="BG666" s="53"/>
      <c r="BH666" s="53"/>
      <c r="BI666" s="53"/>
    </row>
    <row r="667" spans="18:61" s="39" customFormat="1" x14ac:dyDescent="0.25">
      <c r="R667" s="52"/>
      <c r="S667" s="52"/>
      <c r="BF667" s="53"/>
      <c r="BG667" s="53"/>
      <c r="BH667" s="53"/>
      <c r="BI667" s="53"/>
    </row>
    <row r="668" spans="18:61" s="39" customFormat="1" x14ac:dyDescent="0.25">
      <c r="R668" s="52"/>
      <c r="S668" s="52"/>
      <c r="BF668" s="53"/>
      <c r="BG668" s="53"/>
      <c r="BH668" s="53"/>
      <c r="BI668" s="53"/>
    </row>
    <row r="669" spans="18:61" s="39" customFormat="1" x14ac:dyDescent="0.25">
      <c r="R669" s="52"/>
      <c r="S669" s="52"/>
      <c r="BF669" s="53"/>
      <c r="BG669" s="53"/>
      <c r="BH669" s="53"/>
      <c r="BI669" s="53"/>
    </row>
    <row r="670" spans="18:61" s="39" customFormat="1" x14ac:dyDescent="0.25">
      <c r="R670" s="52"/>
      <c r="S670" s="52"/>
      <c r="BF670" s="53"/>
      <c r="BG670" s="53"/>
      <c r="BH670" s="53"/>
      <c r="BI670" s="53"/>
    </row>
    <row r="671" spans="18:61" s="39" customFormat="1" x14ac:dyDescent="0.25">
      <c r="R671" s="52"/>
      <c r="S671" s="52"/>
      <c r="BF671" s="53"/>
      <c r="BG671" s="53"/>
      <c r="BH671" s="53"/>
      <c r="BI671" s="53"/>
    </row>
    <row r="672" spans="18:61" s="39" customFormat="1" x14ac:dyDescent="0.25">
      <c r="R672" s="52"/>
      <c r="S672" s="52"/>
      <c r="BF672" s="53"/>
      <c r="BG672" s="53"/>
      <c r="BH672" s="53"/>
      <c r="BI672" s="53"/>
    </row>
    <row r="673" spans="18:61" s="39" customFormat="1" x14ac:dyDescent="0.25">
      <c r="R673" s="52"/>
      <c r="S673" s="52"/>
      <c r="BF673" s="53"/>
      <c r="BG673" s="53"/>
      <c r="BH673" s="53"/>
      <c r="BI673" s="53"/>
    </row>
    <row r="674" spans="18:61" s="39" customFormat="1" x14ac:dyDescent="0.25">
      <c r="R674" s="52"/>
      <c r="S674" s="52"/>
      <c r="BF674" s="53"/>
      <c r="BG674" s="53"/>
      <c r="BH674" s="53"/>
      <c r="BI674" s="53"/>
    </row>
    <row r="675" spans="18:61" s="39" customFormat="1" x14ac:dyDescent="0.25">
      <c r="R675" s="52"/>
      <c r="S675" s="52"/>
      <c r="BF675" s="53"/>
      <c r="BG675" s="53"/>
      <c r="BH675" s="53"/>
      <c r="BI675" s="53"/>
    </row>
    <row r="676" spans="18:61" s="39" customFormat="1" x14ac:dyDescent="0.25">
      <c r="R676" s="52"/>
      <c r="S676" s="52"/>
      <c r="BF676" s="53"/>
      <c r="BG676" s="53"/>
      <c r="BH676" s="53"/>
      <c r="BI676" s="53"/>
    </row>
    <row r="677" spans="18:61" s="39" customFormat="1" x14ac:dyDescent="0.25">
      <c r="R677" s="52"/>
      <c r="S677" s="52"/>
      <c r="BF677" s="53"/>
      <c r="BG677" s="53"/>
      <c r="BH677" s="53"/>
      <c r="BI677" s="53"/>
    </row>
    <row r="678" spans="18:61" s="39" customFormat="1" x14ac:dyDescent="0.25">
      <c r="R678" s="52"/>
      <c r="S678" s="52"/>
      <c r="BF678" s="53"/>
      <c r="BG678" s="53"/>
      <c r="BH678" s="53"/>
      <c r="BI678" s="53"/>
    </row>
    <row r="679" spans="18:61" s="39" customFormat="1" x14ac:dyDescent="0.25">
      <c r="R679" s="52"/>
      <c r="S679" s="52"/>
      <c r="BF679" s="53"/>
      <c r="BG679" s="53"/>
      <c r="BH679" s="53"/>
      <c r="BI679" s="53"/>
    </row>
    <row r="680" spans="18:61" s="39" customFormat="1" x14ac:dyDescent="0.25">
      <c r="R680" s="52"/>
      <c r="S680" s="52"/>
      <c r="BF680" s="53"/>
      <c r="BG680" s="53"/>
      <c r="BH680" s="53"/>
      <c r="BI680" s="53"/>
    </row>
    <row r="681" spans="18:61" s="39" customFormat="1" x14ac:dyDescent="0.25">
      <c r="R681" s="52"/>
      <c r="S681" s="52"/>
      <c r="BF681" s="53"/>
      <c r="BG681" s="53"/>
      <c r="BH681" s="53"/>
      <c r="BI681" s="53"/>
    </row>
    <row r="682" spans="18:61" s="39" customFormat="1" x14ac:dyDescent="0.25">
      <c r="R682" s="52"/>
      <c r="S682" s="52"/>
      <c r="BF682" s="53"/>
      <c r="BG682" s="53"/>
      <c r="BH682" s="53"/>
      <c r="BI682" s="53"/>
    </row>
    <row r="683" spans="18:61" s="39" customFormat="1" x14ac:dyDescent="0.25">
      <c r="R683" s="52"/>
      <c r="S683" s="52"/>
      <c r="BF683" s="53"/>
      <c r="BG683" s="53"/>
      <c r="BH683" s="53"/>
      <c r="BI683" s="53"/>
    </row>
    <row r="684" spans="18:61" s="39" customFormat="1" x14ac:dyDescent="0.25">
      <c r="R684" s="52"/>
      <c r="S684" s="52"/>
      <c r="BF684" s="53"/>
      <c r="BG684" s="53"/>
      <c r="BH684" s="53"/>
      <c r="BI684" s="53"/>
    </row>
    <row r="685" spans="18:61" s="39" customFormat="1" x14ac:dyDescent="0.25">
      <c r="R685" s="52"/>
      <c r="S685" s="52"/>
      <c r="BF685" s="53"/>
      <c r="BG685" s="53"/>
      <c r="BH685" s="53"/>
      <c r="BI685" s="53"/>
    </row>
    <row r="686" spans="18:61" s="39" customFormat="1" x14ac:dyDescent="0.25">
      <c r="R686" s="52"/>
      <c r="S686" s="52"/>
      <c r="BF686" s="53"/>
      <c r="BG686" s="53"/>
      <c r="BH686" s="53"/>
      <c r="BI686" s="53"/>
    </row>
    <row r="687" spans="18:61" s="39" customFormat="1" x14ac:dyDescent="0.25">
      <c r="R687" s="52"/>
      <c r="S687" s="52"/>
      <c r="BF687" s="53"/>
      <c r="BG687" s="53"/>
      <c r="BH687" s="53"/>
      <c r="BI687" s="53"/>
    </row>
    <row r="688" spans="18:61" s="39" customFormat="1" x14ac:dyDescent="0.25">
      <c r="R688" s="52"/>
      <c r="S688" s="52"/>
      <c r="BF688" s="53"/>
      <c r="BG688" s="53"/>
      <c r="BH688" s="53"/>
      <c r="BI688" s="53"/>
    </row>
    <row r="689" spans="18:61" s="39" customFormat="1" x14ac:dyDescent="0.25">
      <c r="R689" s="52"/>
      <c r="S689" s="52"/>
      <c r="BF689" s="53"/>
      <c r="BG689" s="53"/>
      <c r="BH689" s="53"/>
      <c r="BI689" s="53"/>
    </row>
    <row r="690" spans="18:61" s="39" customFormat="1" x14ac:dyDescent="0.25">
      <c r="R690" s="52"/>
      <c r="S690" s="52"/>
      <c r="BF690" s="53"/>
      <c r="BG690" s="53"/>
      <c r="BH690" s="53"/>
      <c r="BI690" s="53"/>
    </row>
    <row r="691" spans="18:61" s="39" customFormat="1" x14ac:dyDescent="0.25">
      <c r="R691" s="52"/>
      <c r="S691" s="52"/>
      <c r="BF691" s="53"/>
      <c r="BG691" s="53"/>
      <c r="BH691" s="53"/>
      <c r="BI691" s="53"/>
    </row>
    <row r="692" spans="18:61" s="39" customFormat="1" x14ac:dyDescent="0.25">
      <c r="R692" s="52"/>
      <c r="S692" s="52"/>
      <c r="BF692" s="53"/>
      <c r="BG692" s="53"/>
      <c r="BH692" s="53"/>
      <c r="BI692" s="53"/>
    </row>
    <row r="693" spans="18:61" s="39" customFormat="1" x14ac:dyDescent="0.25">
      <c r="R693" s="52"/>
      <c r="S693" s="52"/>
      <c r="BF693" s="53"/>
      <c r="BG693" s="53"/>
      <c r="BH693" s="53"/>
      <c r="BI693" s="53"/>
    </row>
    <row r="694" spans="18:61" s="39" customFormat="1" x14ac:dyDescent="0.25">
      <c r="R694" s="52"/>
      <c r="S694" s="52"/>
      <c r="BF694" s="53"/>
      <c r="BG694" s="53"/>
      <c r="BH694" s="53"/>
      <c r="BI694" s="53"/>
    </row>
    <row r="695" spans="18:61" s="39" customFormat="1" x14ac:dyDescent="0.25">
      <c r="R695" s="52"/>
      <c r="S695" s="52"/>
      <c r="BF695" s="53"/>
      <c r="BG695" s="53"/>
      <c r="BH695" s="53"/>
      <c r="BI695" s="53"/>
    </row>
    <row r="696" spans="18:61" s="39" customFormat="1" x14ac:dyDescent="0.25">
      <c r="R696" s="52"/>
      <c r="S696" s="52"/>
      <c r="BF696" s="53"/>
      <c r="BG696" s="53"/>
      <c r="BH696" s="53"/>
      <c r="BI696" s="53"/>
    </row>
    <row r="697" spans="18:61" s="39" customFormat="1" x14ac:dyDescent="0.25">
      <c r="R697" s="52"/>
      <c r="S697" s="52"/>
      <c r="BF697" s="53"/>
      <c r="BG697" s="53"/>
      <c r="BH697" s="53"/>
      <c r="BI697" s="53"/>
    </row>
    <row r="698" spans="18:61" s="39" customFormat="1" x14ac:dyDescent="0.25">
      <c r="R698" s="52"/>
      <c r="S698" s="52"/>
      <c r="BF698" s="53"/>
      <c r="BG698" s="53"/>
      <c r="BH698" s="53"/>
      <c r="BI698" s="53"/>
    </row>
    <row r="699" spans="18:61" s="39" customFormat="1" x14ac:dyDescent="0.25">
      <c r="R699" s="52"/>
      <c r="S699" s="52"/>
      <c r="BF699" s="53"/>
      <c r="BG699" s="53"/>
      <c r="BH699" s="53"/>
      <c r="BI699" s="53"/>
    </row>
    <row r="700" spans="18:61" s="39" customFormat="1" x14ac:dyDescent="0.25">
      <c r="R700" s="52"/>
      <c r="S700" s="52"/>
      <c r="BF700" s="53"/>
      <c r="BG700" s="53"/>
      <c r="BH700" s="53"/>
      <c r="BI700" s="53"/>
    </row>
    <row r="701" spans="18:61" s="39" customFormat="1" x14ac:dyDescent="0.25">
      <c r="R701" s="52"/>
      <c r="S701" s="52"/>
      <c r="BF701" s="53"/>
      <c r="BG701" s="53"/>
      <c r="BH701" s="53"/>
      <c r="BI701" s="53"/>
    </row>
    <row r="702" spans="18:61" s="39" customFormat="1" x14ac:dyDescent="0.25">
      <c r="R702" s="52"/>
      <c r="S702" s="52"/>
      <c r="BF702" s="53"/>
      <c r="BG702" s="53"/>
      <c r="BH702" s="53"/>
      <c r="BI702" s="53"/>
    </row>
    <row r="703" spans="18:61" s="39" customFormat="1" x14ac:dyDescent="0.25">
      <c r="R703" s="52"/>
      <c r="S703" s="52"/>
      <c r="BF703" s="53"/>
      <c r="BG703" s="53"/>
      <c r="BH703" s="53"/>
      <c r="BI703" s="53"/>
    </row>
    <row r="704" spans="18:61" s="39" customFormat="1" x14ac:dyDescent="0.25">
      <c r="R704" s="52"/>
      <c r="S704" s="52"/>
      <c r="BF704" s="53"/>
      <c r="BG704" s="53"/>
      <c r="BH704" s="53"/>
      <c r="BI704" s="53"/>
    </row>
    <row r="705" spans="18:61" s="39" customFormat="1" x14ac:dyDescent="0.25">
      <c r="R705" s="52"/>
      <c r="S705" s="52"/>
      <c r="BF705" s="53"/>
      <c r="BG705" s="53"/>
      <c r="BH705" s="53"/>
      <c r="BI705" s="53"/>
    </row>
    <row r="706" spans="18:61" s="39" customFormat="1" x14ac:dyDescent="0.25">
      <c r="R706" s="52"/>
      <c r="S706" s="52"/>
      <c r="BF706" s="53"/>
      <c r="BG706" s="53"/>
      <c r="BH706" s="53"/>
      <c r="BI706" s="53"/>
    </row>
    <row r="707" spans="18:61" s="39" customFormat="1" x14ac:dyDescent="0.25">
      <c r="R707" s="52"/>
      <c r="S707" s="52"/>
      <c r="BF707" s="53"/>
      <c r="BG707" s="53"/>
      <c r="BH707" s="53"/>
      <c r="BI707" s="53"/>
    </row>
    <row r="708" spans="18:61" s="39" customFormat="1" x14ac:dyDescent="0.25">
      <c r="R708" s="52"/>
      <c r="S708" s="52"/>
      <c r="BF708" s="53"/>
      <c r="BG708" s="53"/>
      <c r="BH708" s="53"/>
      <c r="BI708" s="53"/>
    </row>
    <row r="709" spans="18:61" s="39" customFormat="1" x14ac:dyDescent="0.25">
      <c r="R709" s="52"/>
      <c r="S709" s="52"/>
      <c r="BF709" s="53"/>
      <c r="BG709" s="53"/>
      <c r="BH709" s="53"/>
      <c r="BI709" s="53"/>
    </row>
    <row r="710" spans="18:61" s="39" customFormat="1" x14ac:dyDescent="0.25">
      <c r="R710" s="52"/>
      <c r="S710" s="52"/>
      <c r="BF710" s="53"/>
      <c r="BG710" s="53"/>
      <c r="BH710" s="53"/>
      <c r="BI710" s="53"/>
    </row>
    <row r="711" spans="18:61" s="39" customFormat="1" x14ac:dyDescent="0.25">
      <c r="R711" s="52"/>
      <c r="S711" s="52"/>
      <c r="BF711" s="53"/>
      <c r="BG711" s="53"/>
      <c r="BH711" s="53"/>
      <c r="BI711" s="53"/>
    </row>
    <row r="712" spans="18:61" s="39" customFormat="1" x14ac:dyDescent="0.25">
      <c r="R712" s="52"/>
      <c r="S712" s="52"/>
      <c r="BF712" s="53"/>
      <c r="BG712" s="53"/>
      <c r="BH712" s="53"/>
      <c r="BI712" s="53"/>
    </row>
    <row r="713" spans="18:61" s="39" customFormat="1" x14ac:dyDescent="0.25">
      <c r="R713" s="52"/>
      <c r="S713" s="52"/>
      <c r="BF713" s="53"/>
      <c r="BG713" s="53"/>
      <c r="BH713" s="53"/>
      <c r="BI713" s="53"/>
    </row>
    <row r="714" spans="18:61" s="39" customFormat="1" x14ac:dyDescent="0.25">
      <c r="R714" s="52"/>
      <c r="S714" s="52"/>
      <c r="BF714" s="53"/>
      <c r="BG714" s="53"/>
      <c r="BH714" s="53"/>
      <c r="BI714" s="53"/>
    </row>
    <row r="715" spans="18:61" s="39" customFormat="1" x14ac:dyDescent="0.25">
      <c r="R715" s="52"/>
      <c r="S715" s="52"/>
      <c r="BF715" s="53"/>
      <c r="BG715" s="53"/>
      <c r="BH715" s="53"/>
      <c r="BI715" s="53"/>
    </row>
    <row r="716" spans="18:61" s="39" customFormat="1" x14ac:dyDescent="0.25">
      <c r="R716" s="52"/>
      <c r="S716" s="52"/>
      <c r="BF716" s="53"/>
      <c r="BG716" s="53"/>
      <c r="BH716" s="53"/>
      <c r="BI716" s="53"/>
    </row>
    <row r="717" spans="18:61" s="39" customFormat="1" x14ac:dyDescent="0.25">
      <c r="R717" s="52"/>
      <c r="S717" s="52"/>
      <c r="BF717" s="53"/>
      <c r="BG717" s="53"/>
      <c r="BH717" s="53"/>
      <c r="BI717" s="53"/>
    </row>
    <row r="718" spans="18:61" s="39" customFormat="1" x14ac:dyDescent="0.25">
      <c r="R718" s="52"/>
      <c r="S718" s="52"/>
      <c r="BF718" s="53"/>
      <c r="BG718" s="53"/>
      <c r="BH718" s="53"/>
      <c r="BI718" s="53"/>
    </row>
    <row r="719" spans="18:61" s="39" customFormat="1" x14ac:dyDescent="0.25">
      <c r="R719" s="52"/>
      <c r="S719" s="52"/>
      <c r="BF719" s="53"/>
      <c r="BG719" s="53"/>
      <c r="BH719" s="53"/>
      <c r="BI719" s="53"/>
    </row>
    <row r="720" spans="18:61" s="39" customFormat="1" x14ac:dyDescent="0.25">
      <c r="R720" s="52"/>
      <c r="S720" s="52"/>
      <c r="BF720" s="53"/>
      <c r="BG720" s="53"/>
      <c r="BH720" s="53"/>
      <c r="BI720" s="53"/>
    </row>
    <row r="721" spans="18:61" s="39" customFormat="1" x14ac:dyDescent="0.25">
      <c r="R721" s="52"/>
      <c r="S721" s="52"/>
      <c r="BF721" s="53"/>
      <c r="BG721" s="53"/>
      <c r="BH721" s="53"/>
      <c r="BI721" s="53"/>
    </row>
    <row r="722" spans="18:61" s="39" customFormat="1" x14ac:dyDescent="0.25">
      <c r="R722" s="52"/>
      <c r="S722" s="52"/>
      <c r="BF722" s="53"/>
      <c r="BG722" s="53"/>
      <c r="BH722" s="53"/>
      <c r="BI722" s="53"/>
    </row>
    <row r="723" spans="18:61" s="39" customFormat="1" x14ac:dyDescent="0.25">
      <c r="R723" s="52"/>
      <c r="S723" s="52"/>
      <c r="BF723" s="53"/>
      <c r="BG723" s="53"/>
      <c r="BH723" s="53"/>
      <c r="BI723" s="53"/>
    </row>
    <row r="724" spans="18:61" s="39" customFormat="1" x14ac:dyDescent="0.25">
      <c r="R724" s="52"/>
      <c r="S724" s="52"/>
      <c r="BF724" s="53"/>
      <c r="BG724" s="53"/>
      <c r="BH724" s="53"/>
      <c r="BI724" s="53"/>
    </row>
    <row r="725" spans="18:61" s="39" customFormat="1" x14ac:dyDescent="0.25">
      <c r="R725" s="52"/>
      <c r="S725" s="52"/>
      <c r="BF725" s="53"/>
      <c r="BG725" s="53"/>
      <c r="BH725" s="53"/>
      <c r="BI725" s="53"/>
    </row>
    <row r="726" spans="18:61" s="39" customFormat="1" x14ac:dyDescent="0.25">
      <c r="R726" s="52"/>
      <c r="S726" s="52"/>
      <c r="BF726" s="53"/>
      <c r="BG726" s="53"/>
      <c r="BH726" s="53"/>
      <c r="BI726" s="53"/>
    </row>
    <row r="727" spans="18:61" s="39" customFormat="1" x14ac:dyDescent="0.25">
      <c r="R727" s="52"/>
      <c r="S727" s="52"/>
      <c r="BF727" s="53"/>
      <c r="BG727" s="53"/>
      <c r="BH727" s="53"/>
      <c r="BI727" s="53"/>
    </row>
    <row r="728" spans="18:61" s="39" customFormat="1" x14ac:dyDescent="0.25">
      <c r="R728" s="52"/>
      <c r="S728" s="52"/>
      <c r="BF728" s="53"/>
      <c r="BG728" s="53"/>
      <c r="BH728" s="53"/>
      <c r="BI728" s="53"/>
    </row>
    <row r="729" spans="18:61" s="39" customFormat="1" x14ac:dyDescent="0.25">
      <c r="R729" s="52"/>
      <c r="S729" s="52"/>
      <c r="BF729" s="53"/>
      <c r="BG729" s="53"/>
      <c r="BH729" s="53"/>
      <c r="BI729" s="53"/>
    </row>
    <row r="730" spans="18:61" s="39" customFormat="1" x14ac:dyDescent="0.25">
      <c r="R730" s="52"/>
      <c r="S730" s="52"/>
      <c r="BF730" s="53"/>
      <c r="BG730" s="53"/>
      <c r="BH730" s="53"/>
      <c r="BI730" s="53"/>
    </row>
    <row r="731" spans="18:61" s="39" customFormat="1" x14ac:dyDescent="0.25">
      <c r="R731" s="52"/>
      <c r="S731" s="52"/>
      <c r="BF731" s="53"/>
      <c r="BG731" s="53"/>
      <c r="BH731" s="53"/>
      <c r="BI731" s="53"/>
    </row>
    <row r="732" spans="18:61" s="39" customFormat="1" x14ac:dyDescent="0.25">
      <c r="R732" s="52"/>
      <c r="S732" s="52"/>
      <c r="BF732" s="53"/>
      <c r="BG732" s="53"/>
      <c r="BH732" s="53"/>
      <c r="BI732" s="53"/>
    </row>
    <row r="733" spans="18:61" s="39" customFormat="1" x14ac:dyDescent="0.25">
      <c r="R733" s="52"/>
      <c r="S733" s="52"/>
      <c r="BF733" s="53"/>
      <c r="BG733" s="53"/>
      <c r="BH733" s="53"/>
      <c r="BI733" s="53"/>
    </row>
    <row r="734" spans="18:61" s="39" customFormat="1" x14ac:dyDescent="0.25">
      <c r="R734" s="52"/>
      <c r="S734" s="52"/>
      <c r="BF734" s="53"/>
      <c r="BG734" s="53"/>
      <c r="BH734" s="53"/>
      <c r="BI734" s="53"/>
    </row>
    <row r="735" spans="18:61" s="39" customFormat="1" x14ac:dyDescent="0.25">
      <c r="R735" s="52"/>
      <c r="S735" s="52"/>
      <c r="BF735" s="53"/>
      <c r="BG735" s="53"/>
      <c r="BH735" s="53"/>
      <c r="BI735" s="53"/>
    </row>
    <row r="736" spans="18:61" s="39" customFormat="1" x14ac:dyDescent="0.25">
      <c r="R736" s="52"/>
      <c r="S736" s="52"/>
      <c r="BF736" s="53"/>
      <c r="BG736" s="53"/>
      <c r="BH736" s="53"/>
      <c r="BI736" s="53"/>
    </row>
    <row r="737" spans="18:61" s="39" customFormat="1" x14ac:dyDescent="0.25">
      <c r="R737" s="52"/>
      <c r="S737" s="52"/>
      <c r="BF737" s="53"/>
      <c r="BG737" s="53"/>
      <c r="BH737" s="53"/>
      <c r="BI737" s="53"/>
    </row>
    <row r="738" spans="18:61" s="39" customFormat="1" x14ac:dyDescent="0.25">
      <c r="R738" s="52"/>
      <c r="S738" s="52"/>
      <c r="BF738" s="53"/>
      <c r="BG738" s="53"/>
      <c r="BH738" s="53"/>
      <c r="BI738" s="53"/>
    </row>
    <row r="739" spans="18:61" s="39" customFormat="1" x14ac:dyDescent="0.25">
      <c r="R739" s="52"/>
      <c r="S739" s="52"/>
      <c r="BF739" s="53"/>
      <c r="BG739" s="53"/>
      <c r="BH739" s="53"/>
      <c r="BI739" s="53"/>
    </row>
    <row r="740" spans="18:61" s="39" customFormat="1" x14ac:dyDescent="0.25">
      <c r="R740" s="52"/>
      <c r="S740" s="52"/>
      <c r="BF740" s="53"/>
      <c r="BG740" s="53"/>
      <c r="BH740" s="53"/>
      <c r="BI740" s="53"/>
    </row>
    <row r="741" spans="18:61" s="39" customFormat="1" x14ac:dyDescent="0.25">
      <c r="R741" s="52"/>
      <c r="S741" s="52"/>
      <c r="BF741" s="53"/>
      <c r="BG741" s="53"/>
      <c r="BH741" s="53"/>
      <c r="BI741" s="53"/>
    </row>
    <row r="742" spans="18:61" s="39" customFormat="1" x14ac:dyDescent="0.25">
      <c r="R742" s="52"/>
      <c r="S742" s="52"/>
      <c r="BF742" s="53"/>
      <c r="BG742" s="53"/>
      <c r="BH742" s="53"/>
      <c r="BI742" s="53"/>
    </row>
    <row r="743" spans="18:61" s="39" customFormat="1" x14ac:dyDescent="0.25">
      <c r="R743" s="52"/>
      <c r="S743" s="52"/>
      <c r="BF743" s="53"/>
      <c r="BG743" s="53"/>
      <c r="BH743" s="53"/>
      <c r="BI743" s="53"/>
    </row>
    <row r="744" spans="18:61" s="39" customFormat="1" x14ac:dyDescent="0.25">
      <c r="R744" s="52"/>
      <c r="S744" s="52"/>
      <c r="BF744" s="53"/>
      <c r="BG744" s="53"/>
      <c r="BH744" s="53"/>
      <c r="BI744" s="53"/>
    </row>
    <row r="745" spans="18:61" s="39" customFormat="1" x14ac:dyDescent="0.25">
      <c r="R745" s="52"/>
      <c r="S745" s="52"/>
      <c r="BF745" s="53"/>
      <c r="BG745" s="53"/>
      <c r="BH745" s="53"/>
      <c r="BI745" s="53"/>
    </row>
    <row r="746" spans="18:61" s="39" customFormat="1" x14ac:dyDescent="0.25">
      <c r="R746" s="52"/>
      <c r="S746" s="52"/>
      <c r="BF746" s="53"/>
      <c r="BG746" s="53"/>
      <c r="BH746" s="53"/>
      <c r="BI746" s="53"/>
    </row>
    <row r="747" spans="18:61" s="39" customFormat="1" x14ac:dyDescent="0.25">
      <c r="R747" s="52"/>
      <c r="S747" s="52"/>
      <c r="BF747" s="53"/>
      <c r="BG747" s="53"/>
      <c r="BH747" s="53"/>
      <c r="BI747" s="53"/>
    </row>
    <row r="748" spans="18:61" s="39" customFormat="1" x14ac:dyDescent="0.25">
      <c r="R748" s="52"/>
      <c r="S748" s="52"/>
      <c r="BF748" s="53"/>
      <c r="BG748" s="53"/>
      <c r="BH748" s="53"/>
      <c r="BI748" s="53"/>
    </row>
    <row r="749" spans="18:61" s="39" customFormat="1" x14ac:dyDescent="0.25">
      <c r="R749" s="52"/>
      <c r="S749" s="52"/>
      <c r="BF749" s="53"/>
      <c r="BG749" s="53"/>
      <c r="BH749" s="53"/>
      <c r="BI749" s="53"/>
    </row>
    <row r="750" spans="18:61" s="39" customFormat="1" x14ac:dyDescent="0.25">
      <c r="R750" s="52"/>
      <c r="S750" s="52"/>
      <c r="BF750" s="53"/>
      <c r="BG750" s="53"/>
      <c r="BH750" s="53"/>
      <c r="BI750" s="53"/>
    </row>
    <row r="751" spans="18:61" s="39" customFormat="1" x14ac:dyDescent="0.25">
      <c r="R751" s="52"/>
      <c r="S751" s="52"/>
      <c r="BF751" s="53"/>
      <c r="BG751" s="53"/>
      <c r="BH751" s="53"/>
      <c r="BI751" s="53"/>
    </row>
    <row r="752" spans="18:61" s="39" customFormat="1" x14ac:dyDescent="0.25">
      <c r="R752" s="52"/>
      <c r="S752" s="52"/>
      <c r="BF752" s="53"/>
      <c r="BG752" s="53"/>
      <c r="BH752" s="53"/>
      <c r="BI752" s="53"/>
    </row>
    <row r="753" spans="18:61" s="39" customFormat="1" x14ac:dyDescent="0.25">
      <c r="R753" s="52"/>
      <c r="S753" s="52"/>
      <c r="BF753" s="53"/>
      <c r="BG753" s="53"/>
      <c r="BH753" s="53"/>
      <c r="BI753" s="53"/>
    </row>
    <row r="754" spans="18:61" s="39" customFormat="1" x14ac:dyDescent="0.25">
      <c r="R754" s="52"/>
      <c r="S754" s="52"/>
      <c r="BF754" s="53"/>
      <c r="BG754" s="53"/>
      <c r="BH754" s="53"/>
      <c r="BI754" s="53"/>
    </row>
    <row r="755" spans="18:61" s="39" customFormat="1" x14ac:dyDescent="0.25">
      <c r="R755" s="52"/>
      <c r="S755" s="52"/>
      <c r="BF755" s="53"/>
      <c r="BG755" s="53"/>
      <c r="BH755" s="53"/>
      <c r="BI755" s="53"/>
    </row>
    <row r="756" spans="18:61" s="39" customFormat="1" x14ac:dyDescent="0.25">
      <c r="R756" s="52"/>
      <c r="S756" s="52"/>
      <c r="BF756" s="53"/>
      <c r="BG756" s="53"/>
      <c r="BH756" s="53"/>
      <c r="BI756" s="53"/>
    </row>
    <row r="757" spans="18:61" s="39" customFormat="1" x14ac:dyDescent="0.25">
      <c r="R757" s="52"/>
      <c r="S757" s="52"/>
      <c r="BF757" s="53"/>
      <c r="BG757" s="53"/>
      <c r="BH757" s="53"/>
      <c r="BI757" s="53"/>
    </row>
    <row r="758" spans="18:61" s="39" customFormat="1" x14ac:dyDescent="0.25">
      <c r="R758" s="52"/>
      <c r="S758" s="52"/>
      <c r="BF758" s="53"/>
      <c r="BG758" s="53"/>
      <c r="BH758" s="53"/>
      <c r="BI758" s="53"/>
    </row>
    <row r="759" spans="18:61" s="39" customFormat="1" x14ac:dyDescent="0.25">
      <c r="R759" s="52"/>
      <c r="S759" s="52"/>
      <c r="BF759" s="53"/>
      <c r="BG759" s="53"/>
      <c r="BH759" s="53"/>
      <c r="BI759" s="53"/>
    </row>
    <row r="760" spans="18:61" s="39" customFormat="1" x14ac:dyDescent="0.25">
      <c r="R760" s="52"/>
      <c r="S760" s="52"/>
      <c r="BF760" s="53"/>
      <c r="BG760" s="53"/>
      <c r="BH760" s="53"/>
      <c r="BI760" s="53"/>
    </row>
    <row r="761" spans="18:61" s="39" customFormat="1" x14ac:dyDescent="0.25">
      <c r="R761" s="52"/>
      <c r="S761" s="52"/>
      <c r="BF761" s="53"/>
      <c r="BG761" s="53"/>
      <c r="BH761" s="53"/>
      <c r="BI761" s="53"/>
    </row>
    <row r="762" spans="18:61" s="39" customFormat="1" x14ac:dyDescent="0.25">
      <c r="R762" s="52"/>
      <c r="S762" s="52"/>
      <c r="BF762" s="53"/>
      <c r="BG762" s="53"/>
      <c r="BH762" s="53"/>
      <c r="BI762" s="53"/>
    </row>
    <row r="763" spans="18:61" s="39" customFormat="1" x14ac:dyDescent="0.25">
      <c r="R763" s="52"/>
      <c r="S763" s="52"/>
      <c r="BF763" s="53"/>
      <c r="BG763" s="53"/>
      <c r="BH763" s="53"/>
      <c r="BI763" s="53"/>
    </row>
    <row r="764" spans="18:61" s="39" customFormat="1" x14ac:dyDescent="0.25">
      <c r="R764" s="52"/>
      <c r="S764" s="52"/>
      <c r="BF764" s="53"/>
      <c r="BG764" s="53"/>
      <c r="BH764" s="53"/>
      <c r="BI764" s="53"/>
    </row>
    <row r="765" spans="18:61" s="39" customFormat="1" x14ac:dyDescent="0.25">
      <c r="R765" s="52"/>
      <c r="S765" s="52"/>
      <c r="BF765" s="53"/>
      <c r="BG765" s="53"/>
      <c r="BH765" s="53"/>
      <c r="BI765" s="53"/>
    </row>
    <row r="766" spans="18:61" s="39" customFormat="1" x14ac:dyDescent="0.25">
      <c r="R766" s="52"/>
      <c r="S766" s="52"/>
      <c r="BF766" s="53"/>
      <c r="BG766" s="53"/>
      <c r="BH766" s="53"/>
      <c r="BI766" s="53"/>
    </row>
    <row r="767" spans="18:61" s="39" customFormat="1" x14ac:dyDescent="0.25">
      <c r="R767" s="52"/>
      <c r="S767" s="52"/>
      <c r="BF767" s="53"/>
      <c r="BG767" s="53"/>
      <c r="BH767" s="53"/>
      <c r="BI767" s="53"/>
    </row>
    <row r="768" spans="18:61" s="39" customFormat="1" x14ac:dyDescent="0.25">
      <c r="R768" s="52"/>
      <c r="S768" s="52"/>
      <c r="BF768" s="53"/>
      <c r="BG768" s="53"/>
      <c r="BH768" s="53"/>
      <c r="BI768" s="53"/>
    </row>
    <row r="769" spans="18:61" s="39" customFormat="1" x14ac:dyDescent="0.25">
      <c r="R769" s="52"/>
      <c r="S769" s="52"/>
      <c r="BF769" s="53"/>
      <c r="BG769" s="53"/>
      <c r="BH769" s="53"/>
      <c r="BI769" s="53"/>
    </row>
    <row r="770" spans="18:61" s="39" customFormat="1" x14ac:dyDescent="0.25">
      <c r="R770" s="52"/>
      <c r="S770" s="52"/>
      <c r="BF770" s="53"/>
      <c r="BG770" s="53"/>
      <c r="BH770" s="53"/>
      <c r="BI770" s="53"/>
    </row>
    <row r="771" spans="18:61" s="39" customFormat="1" x14ac:dyDescent="0.25">
      <c r="R771" s="52"/>
      <c r="S771" s="52"/>
      <c r="BF771" s="53"/>
      <c r="BG771" s="53"/>
      <c r="BH771" s="53"/>
      <c r="BI771" s="53"/>
    </row>
    <row r="772" spans="18:61" s="39" customFormat="1" x14ac:dyDescent="0.25">
      <c r="R772" s="52"/>
      <c r="S772" s="52"/>
      <c r="BF772" s="53"/>
      <c r="BG772" s="53"/>
      <c r="BH772" s="53"/>
      <c r="BI772" s="53"/>
    </row>
    <row r="773" spans="18:61" s="39" customFormat="1" x14ac:dyDescent="0.25">
      <c r="R773" s="52"/>
      <c r="S773" s="52"/>
      <c r="BF773" s="53"/>
      <c r="BG773" s="53"/>
      <c r="BH773" s="53"/>
      <c r="BI773" s="53"/>
    </row>
    <row r="774" spans="18:61" s="39" customFormat="1" x14ac:dyDescent="0.25">
      <c r="R774" s="52"/>
      <c r="S774" s="52"/>
      <c r="BF774" s="53"/>
      <c r="BG774" s="53"/>
      <c r="BH774" s="53"/>
      <c r="BI774" s="53"/>
    </row>
    <row r="775" spans="18:61" s="39" customFormat="1" x14ac:dyDescent="0.25">
      <c r="R775" s="52"/>
      <c r="S775" s="52"/>
      <c r="BF775" s="53"/>
      <c r="BG775" s="53"/>
      <c r="BH775" s="53"/>
      <c r="BI775" s="53"/>
    </row>
    <row r="776" spans="18:61" s="39" customFormat="1" x14ac:dyDescent="0.25">
      <c r="R776" s="52"/>
      <c r="S776" s="52"/>
      <c r="BF776" s="53"/>
      <c r="BG776" s="53"/>
      <c r="BH776" s="53"/>
      <c r="BI776" s="53"/>
    </row>
    <row r="777" spans="18:61" s="39" customFormat="1" x14ac:dyDescent="0.25">
      <c r="R777" s="52"/>
      <c r="S777" s="52"/>
      <c r="BF777" s="53"/>
      <c r="BG777" s="53"/>
      <c r="BH777" s="53"/>
      <c r="BI777" s="53"/>
    </row>
    <row r="778" spans="18:61" s="39" customFormat="1" x14ac:dyDescent="0.25">
      <c r="R778" s="52"/>
      <c r="S778" s="52"/>
      <c r="BF778" s="53"/>
      <c r="BG778" s="53"/>
      <c r="BH778" s="53"/>
      <c r="BI778" s="53"/>
    </row>
    <row r="779" spans="18:61" s="39" customFormat="1" x14ac:dyDescent="0.25">
      <c r="R779" s="52"/>
      <c r="S779" s="52"/>
      <c r="BF779" s="53"/>
      <c r="BG779" s="53"/>
      <c r="BH779" s="53"/>
      <c r="BI779" s="53"/>
    </row>
    <row r="780" spans="18:61" s="39" customFormat="1" x14ac:dyDescent="0.25">
      <c r="R780" s="52"/>
      <c r="S780" s="52"/>
      <c r="BF780" s="53"/>
      <c r="BG780" s="53"/>
      <c r="BH780" s="53"/>
      <c r="BI780" s="53"/>
    </row>
    <row r="781" spans="18:61" s="39" customFormat="1" x14ac:dyDescent="0.25">
      <c r="R781" s="52"/>
      <c r="S781" s="52"/>
      <c r="BF781" s="53"/>
      <c r="BG781" s="53"/>
      <c r="BH781" s="53"/>
      <c r="BI781" s="53"/>
    </row>
    <row r="782" spans="18:61" s="39" customFormat="1" x14ac:dyDescent="0.25">
      <c r="R782" s="52"/>
      <c r="S782" s="52"/>
      <c r="BF782" s="53"/>
      <c r="BG782" s="53"/>
      <c r="BH782" s="53"/>
      <c r="BI782" s="53"/>
    </row>
    <row r="783" spans="18:61" s="39" customFormat="1" x14ac:dyDescent="0.25">
      <c r="R783" s="52"/>
      <c r="S783" s="52"/>
      <c r="BF783" s="53"/>
      <c r="BG783" s="53"/>
      <c r="BH783" s="53"/>
      <c r="BI783" s="53"/>
    </row>
    <row r="784" spans="18:61" s="39" customFormat="1" x14ac:dyDescent="0.25">
      <c r="R784" s="52"/>
      <c r="S784" s="52"/>
      <c r="BF784" s="53"/>
      <c r="BG784" s="53"/>
      <c r="BH784" s="53"/>
      <c r="BI784" s="53"/>
    </row>
    <row r="785" spans="18:61" s="39" customFormat="1" x14ac:dyDescent="0.25">
      <c r="R785" s="52"/>
      <c r="S785" s="52"/>
      <c r="BF785" s="53"/>
      <c r="BG785" s="53"/>
      <c r="BH785" s="53"/>
      <c r="BI785" s="53"/>
    </row>
    <row r="786" spans="18:61" s="39" customFormat="1" x14ac:dyDescent="0.25">
      <c r="R786" s="52"/>
      <c r="S786" s="52"/>
      <c r="BF786" s="53"/>
      <c r="BG786" s="53"/>
      <c r="BH786" s="53"/>
      <c r="BI786" s="53"/>
    </row>
    <row r="787" spans="18:61" s="39" customFormat="1" x14ac:dyDescent="0.25">
      <c r="R787" s="52"/>
      <c r="S787" s="52"/>
      <c r="BF787" s="53"/>
      <c r="BG787" s="53"/>
      <c r="BH787" s="53"/>
      <c r="BI787" s="53"/>
    </row>
    <row r="788" spans="18:61" s="39" customFormat="1" x14ac:dyDescent="0.25">
      <c r="R788" s="52"/>
      <c r="S788" s="52"/>
      <c r="BF788" s="53"/>
      <c r="BG788" s="53"/>
      <c r="BH788" s="53"/>
      <c r="BI788" s="53"/>
    </row>
    <row r="789" spans="18:61" s="39" customFormat="1" x14ac:dyDescent="0.25">
      <c r="R789" s="52"/>
      <c r="S789" s="52"/>
      <c r="BF789" s="53"/>
      <c r="BG789" s="53"/>
      <c r="BH789" s="53"/>
      <c r="BI789" s="53"/>
    </row>
    <row r="790" spans="18:61" s="39" customFormat="1" x14ac:dyDescent="0.25">
      <c r="R790" s="52"/>
      <c r="S790" s="52"/>
      <c r="BF790" s="53"/>
      <c r="BG790" s="53"/>
      <c r="BH790" s="53"/>
      <c r="BI790" s="53"/>
    </row>
    <row r="791" spans="18:61" s="39" customFormat="1" x14ac:dyDescent="0.25">
      <c r="R791" s="52"/>
      <c r="S791" s="52"/>
      <c r="BF791" s="53"/>
      <c r="BG791" s="53"/>
      <c r="BH791" s="53"/>
      <c r="BI791" s="53"/>
    </row>
    <row r="792" spans="18:61" s="39" customFormat="1" x14ac:dyDescent="0.25">
      <c r="R792" s="52"/>
      <c r="S792" s="52"/>
      <c r="BF792" s="53"/>
      <c r="BG792" s="53"/>
      <c r="BH792" s="53"/>
      <c r="BI792" s="53"/>
    </row>
    <row r="793" spans="18:61" s="39" customFormat="1" x14ac:dyDescent="0.25">
      <c r="R793" s="52"/>
      <c r="S793" s="52"/>
      <c r="BF793" s="53"/>
      <c r="BG793" s="53"/>
      <c r="BH793" s="53"/>
      <c r="BI793" s="53"/>
    </row>
    <row r="794" spans="18:61" s="39" customFormat="1" x14ac:dyDescent="0.25">
      <c r="R794" s="52"/>
      <c r="S794" s="52"/>
      <c r="BF794" s="53"/>
      <c r="BG794" s="53"/>
      <c r="BH794" s="53"/>
      <c r="BI794" s="53"/>
    </row>
    <row r="795" spans="18:61" s="39" customFormat="1" x14ac:dyDescent="0.25">
      <c r="R795" s="52"/>
      <c r="S795" s="52"/>
      <c r="BF795" s="53"/>
      <c r="BG795" s="53"/>
      <c r="BH795" s="53"/>
      <c r="BI795" s="53"/>
    </row>
    <row r="796" spans="18:61" s="39" customFormat="1" x14ac:dyDescent="0.25">
      <c r="R796" s="52"/>
      <c r="S796" s="52"/>
      <c r="BF796" s="53"/>
      <c r="BG796" s="53"/>
      <c r="BH796" s="53"/>
      <c r="BI796" s="53"/>
    </row>
    <row r="797" spans="18:61" s="39" customFormat="1" x14ac:dyDescent="0.25">
      <c r="R797" s="52"/>
      <c r="S797" s="52"/>
      <c r="BF797" s="53"/>
      <c r="BG797" s="53"/>
      <c r="BH797" s="53"/>
      <c r="BI797" s="53"/>
    </row>
    <row r="798" spans="18:61" s="39" customFormat="1" x14ac:dyDescent="0.25">
      <c r="R798" s="52"/>
      <c r="S798" s="52"/>
      <c r="BF798" s="53"/>
      <c r="BG798" s="53"/>
      <c r="BH798" s="53"/>
      <c r="BI798" s="53"/>
    </row>
    <row r="799" spans="18:61" s="39" customFormat="1" x14ac:dyDescent="0.25">
      <c r="R799" s="52"/>
      <c r="S799" s="52"/>
      <c r="BF799" s="53"/>
      <c r="BG799" s="53"/>
      <c r="BH799" s="53"/>
      <c r="BI799" s="53"/>
    </row>
    <row r="800" spans="18:61" s="39" customFormat="1" x14ac:dyDescent="0.25">
      <c r="R800" s="52"/>
      <c r="S800" s="52"/>
      <c r="BF800" s="53"/>
      <c r="BG800" s="53"/>
      <c r="BH800" s="53"/>
      <c r="BI800" s="53"/>
    </row>
    <row r="801" spans="18:61" s="39" customFormat="1" x14ac:dyDescent="0.25">
      <c r="R801" s="52"/>
      <c r="S801" s="52"/>
      <c r="BF801" s="53"/>
      <c r="BG801" s="53"/>
      <c r="BH801" s="53"/>
      <c r="BI801" s="53"/>
    </row>
    <row r="802" spans="18:61" s="39" customFormat="1" x14ac:dyDescent="0.25">
      <c r="R802" s="52"/>
      <c r="S802" s="52"/>
      <c r="BF802" s="53"/>
      <c r="BG802" s="53"/>
      <c r="BH802" s="53"/>
      <c r="BI802" s="53"/>
    </row>
    <row r="803" spans="18:61" s="39" customFormat="1" x14ac:dyDescent="0.25">
      <c r="R803" s="52"/>
      <c r="S803" s="52"/>
      <c r="BF803" s="53"/>
      <c r="BG803" s="53"/>
      <c r="BH803" s="53"/>
      <c r="BI803" s="53"/>
    </row>
    <row r="804" spans="18:61" s="39" customFormat="1" x14ac:dyDescent="0.25">
      <c r="R804" s="52"/>
      <c r="S804" s="52"/>
      <c r="BF804" s="53"/>
      <c r="BG804" s="53"/>
      <c r="BH804" s="53"/>
      <c r="BI804" s="53"/>
    </row>
    <row r="805" spans="18:61" s="39" customFormat="1" x14ac:dyDescent="0.25">
      <c r="R805" s="52"/>
      <c r="S805" s="52"/>
      <c r="BF805" s="53"/>
      <c r="BG805" s="53"/>
      <c r="BH805" s="53"/>
      <c r="BI805" s="53"/>
    </row>
    <row r="806" spans="18:61" s="39" customFormat="1" x14ac:dyDescent="0.25">
      <c r="R806" s="52"/>
      <c r="S806" s="52"/>
      <c r="BF806" s="53"/>
      <c r="BG806" s="53"/>
      <c r="BH806" s="53"/>
      <c r="BI806" s="53"/>
    </row>
    <row r="807" spans="18:61" s="39" customFormat="1" x14ac:dyDescent="0.25">
      <c r="R807" s="52"/>
      <c r="S807" s="52"/>
      <c r="BF807" s="53"/>
      <c r="BG807" s="53"/>
      <c r="BH807" s="53"/>
      <c r="BI807" s="53"/>
    </row>
    <row r="808" spans="18:61" s="39" customFormat="1" x14ac:dyDescent="0.25">
      <c r="R808" s="52"/>
      <c r="S808" s="52"/>
      <c r="BF808" s="53"/>
      <c r="BG808" s="53"/>
      <c r="BH808" s="53"/>
      <c r="BI808" s="53"/>
    </row>
    <row r="809" spans="18:61" s="39" customFormat="1" x14ac:dyDescent="0.25">
      <c r="R809" s="52"/>
      <c r="S809" s="52"/>
      <c r="BF809" s="53"/>
      <c r="BG809" s="53"/>
      <c r="BH809" s="53"/>
      <c r="BI809" s="53"/>
    </row>
    <row r="810" spans="18:61" s="39" customFormat="1" x14ac:dyDescent="0.25">
      <c r="R810" s="52"/>
      <c r="S810" s="52"/>
      <c r="BF810" s="53"/>
      <c r="BG810" s="53"/>
      <c r="BH810" s="53"/>
      <c r="BI810" s="53"/>
    </row>
    <row r="811" spans="18:61" s="39" customFormat="1" x14ac:dyDescent="0.25">
      <c r="R811" s="52"/>
      <c r="S811" s="52"/>
      <c r="BF811" s="53"/>
      <c r="BG811" s="53"/>
      <c r="BH811" s="53"/>
      <c r="BI811" s="53"/>
    </row>
    <row r="812" spans="18:61" s="39" customFormat="1" x14ac:dyDescent="0.25">
      <c r="R812" s="52"/>
      <c r="S812" s="52"/>
      <c r="BF812" s="53"/>
      <c r="BG812" s="53"/>
      <c r="BH812" s="53"/>
      <c r="BI812" s="53"/>
    </row>
    <row r="813" spans="18:61" s="39" customFormat="1" x14ac:dyDescent="0.25">
      <c r="R813" s="52"/>
      <c r="S813" s="52"/>
      <c r="BF813" s="53"/>
      <c r="BG813" s="53"/>
      <c r="BH813" s="53"/>
      <c r="BI813" s="53"/>
    </row>
    <row r="814" spans="18:61" s="39" customFormat="1" x14ac:dyDescent="0.25">
      <c r="R814" s="52"/>
      <c r="S814" s="52"/>
      <c r="BF814" s="53"/>
      <c r="BG814" s="53"/>
      <c r="BH814" s="53"/>
      <c r="BI814" s="53"/>
    </row>
    <row r="815" spans="18:61" s="39" customFormat="1" x14ac:dyDescent="0.25">
      <c r="R815" s="52"/>
      <c r="S815" s="52"/>
      <c r="BF815" s="53"/>
      <c r="BG815" s="53"/>
      <c r="BH815" s="53"/>
      <c r="BI815" s="53"/>
    </row>
    <row r="816" spans="18:61" s="39" customFormat="1" x14ac:dyDescent="0.25">
      <c r="R816" s="52"/>
      <c r="S816" s="52"/>
      <c r="BF816" s="53"/>
      <c r="BG816" s="53"/>
      <c r="BH816" s="53"/>
      <c r="BI816" s="53"/>
    </row>
    <row r="817" spans="18:61" s="39" customFormat="1" x14ac:dyDescent="0.25">
      <c r="R817" s="52"/>
      <c r="S817" s="52"/>
      <c r="BF817" s="53"/>
      <c r="BG817" s="53"/>
      <c r="BH817" s="53"/>
      <c r="BI817" s="53"/>
    </row>
    <row r="818" spans="18:61" s="39" customFormat="1" x14ac:dyDescent="0.25">
      <c r="R818" s="52"/>
      <c r="S818" s="52"/>
      <c r="BF818" s="53"/>
      <c r="BG818" s="53"/>
      <c r="BH818" s="53"/>
      <c r="BI818" s="53"/>
    </row>
    <row r="819" spans="18:61" s="39" customFormat="1" x14ac:dyDescent="0.25">
      <c r="R819" s="52"/>
      <c r="S819" s="52"/>
      <c r="BF819" s="53"/>
      <c r="BG819" s="53"/>
      <c r="BH819" s="53"/>
      <c r="BI819" s="53"/>
    </row>
    <row r="820" spans="18:61" s="39" customFormat="1" x14ac:dyDescent="0.25">
      <c r="R820" s="52"/>
      <c r="S820" s="52"/>
      <c r="BF820" s="53"/>
      <c r="BG820" s="53"/>
      <c r="BH820" s="53"/>
      <c r="BI820" s="53"/>
    </row>
    <row r="821" spans="18:61" s="39" customFormat="1" x14ac:dyDescent="0.25">
      <c r="R821" s="52"/>
      <c r="S821" s="52"/>
      <c r="BF821" s="53"/>
      <c r="BG821" s="53"/>
      <c r="BH821" s="53"/>
      <c r="BI821" s="53"/>
    </row>
    <row r="822" spans="18:61" s="39" customFormat="1" x14ac:dyDescent="0.25">
      <c r="R822" s="52"/>
      <c r="S822" s="52"/>
      <c r="BF822" s="53"/>
      <c r="BG822" s="53"/>
      <c r="BH822" s="53"/>
      <c r="BI822" s="53"/>
    </row>
    <row r="823" spans="18:61" s="39" customFormat="1" x14ac:dyDescent="0.25">
      <c r="R823" s="52"/>
      <c r="S823" s="52"/>
      <c r="BF823" s="53"/>
      <c r="BG823" s="53"/>
      <c r="BH823" s="53"/>
      <c r="BI823" s="53"/>
    </row>
    <row r="824" spans="18:61" s="39" customFormat="1" x14ac:dyDescent="0.25">
      <c r="R824" s="52"/>
      <c r="S824" s="52"/>
      <c r="BF824" s="53"/>
      <c r="BG824" s="53"/>
      <c r="BH824" s="53"/>
      <c r="BI824" s="53"/>
    </row>
    <row r="825" spans="18:61" s="39" customFormat="1" x14ac:dyDescent="0.25">
      <c r="R825" s="52"/>
      <c r="S825" s="52"/>
      <c r="BF825" s="53"/>
      <c r="BG825" s="53"/>
      <c r="BH825" s="53"/>
      <c r="BI825" s="53"/>
    </row>
    <row r="826" spans="18:61" s="39" customFormat="1" x14ac:dyDescent="0.25">
      <c r="R826" s="52"/>
      <c r="S826" s="52"/>
      <c r="BF826" s="53"/>
      <c r="BG826" s="53"/>
      <c r="BH826" s="53"/>
      <c r="BI826" s="53"/>
    </row>
    <row r="827" spans="18:61" s="39" customFormat="1" x14ac:dyDescent="0.25">
      <c r="R827" s="52"/>
      <c r="S827" s="52"/>
      <c r="BF827" s="53"/>
      <c r="BG827" s="53"/>
      <c r="BH827" s="53"/>
      <c r="BI827" s="53"/>
    </row>
    <row r="828" spans="18:61" s="39" customFormat="1" x14ac:dyDescent="0.25">
      <c r="R828" s="52"/>
      <c r="S828" s="52"/>
      <c r="BF828" s="53"/>
      <c r="BG828" s="53"/>
      <c r="BH828" s="53"/>
      <c r="BI828" s="53"/>
    </row>
    <row r="829" spans="18:61" s="39" customFormat="1" x14ac:dyDescent="0.25">
      <c r="R829" s="52"/>
      <c r="S829" s="52"/>
      <c r="BF829" s="53"/>
      <c r="BG829" s="53"/>
      <c r="BH829" s="53"/>
      <c r="BI829" s="53"/>
    </row>
    <row r="830" spans="18:61" s="39" customFormat="1" x14ac:dyDescent="0.25">
      <c r="R830" s="52"/>
      <c r="S830" s="52"/>
      <c r="BF830" s="53"/>
      <c r="BG830" s="53"/>
      <c r="BH830" s="53"/>
      <c r="BI830" s="53"/>
    </row>
    <row r="831" spans="18:61" s="39" customFormat="1" x14ac:dyDescent="0.25">
      <c r="R831" s="52"/>
      <c r="S831" s="52"/>
      <c r="BF831" s="53"/>
      <c r="BG831" s="53"/>
      <c r="BH831" s="53"/>
      <c r="BI831" s="53"/>
    </row>
    <row r="832" spans="18:61" s="39" customFormat="1" x14ac:dyDescent="0.25">
      <c r="R832" s="52"/>
      <c r="S832" s="52"/>
      <c r="BF832" s="53"/>
      <c r="BG832" s="53"/>
      <c r="BH832" s="53"/>
      <c r="BI832" s="53"/>
    </row>
    <row r="833" spans="18:61" s="39" customFormat="1" x14ac:dyDescent="0.25">
      <c r="R833" s="52"/>
      <c r="S833" s="52"/>
      <c r="BF833" s="53"/>
      <c r="BG833" s="53"/>
      <c r="BH833" s="53"/>
      <c r="BI833" s="53"/>
    </row>
    <row r="834" spans="18:61" s="39" customFormat="1" x14ac:dyDescent="0.25">
      <c r="R834" s="52"/>
      <c r="S834" s="52"/>
      <c r="BF834" s="53"/>
      <c r="BG834" s="53"/>
      <c r="BH834" s="53"/>
      <c r="BI834" s="53"/>
    </row>
    <row r="835" spans="18:61" s="39" customFormat="1" x14ac:dyDescent="0.25">
      <c r="R835" s="52"/>
      <c r="S835" s="52"/>
      <c r="BF835" s="53"/>
      <c r="BG835" s="53"/>
      <c r="BH835" s="53"/>
      <c r="BI835" s="53"/>
    </row>
    <row r="836" spans="18:61" s="39" customFormat="1" x14ac:dyDescent="0.25">
      <c r="R836" s="52"/>
      <c r="S836" s="52"/>
      <c r="BF836" s="53"/>
      <c r="BG836" s="53"/>
      <c r="BH836" s="53"/>
      <c r="BI836" s="53"/>
    </row>
    <row r="837" spans="18:61" s="39" customFormat="1" x14ac:dyDescent="0.25">
      <c r="R837" s="52"/>
      <c r="S837" s="52"/>
      <c r="BF837" s="53"/>
      <c r="BG837" s="53"/>
      <c r="BH837" s="53"/>
      <c r="BI837" s="53"/>
    </row>
    <row r="838" spans="18:61" s="39" customFormat="1" x14ac:dyDescent="0.25">
      <c r="R838" s="52"/>
      <c r="S838" s="52"/>
      <c r="BF838" s="53"/>
      <c r="BG838" s="53"/>
      <c r="BH838" s="53"/>
      <c r="BI838" s="53"/>
    </row>
    <row r="839" spans="18:61" s="39" customFormat="1" x14ac:dyDescent="0.25">
      <c r="R839" s="52"/>
      <c r="S839" s="52"/>
      <c r="BF839" s="53"/>
      <c r="BG839" s="53"/>
      <c r="BH839" s="53"/>
      <c r="BI839" s="53"/>
    </row>
    <row r="840" spans="18:61" s="39" customFormat="1" x14ac:dyDescent="0.25">
      <c r="R840" s="52"/>
      <c r="S840" s="52"/>
      <c r="BF840" s="53"/>
      <c r="BG840" s="53"/>
      <c r="BH840" s="53"/>
      <c r="BI840" s="53"/>
    </row>
    <row r="841" spans="18:61" s="39" customFormat="1" x14ac:dyDescent="0.25">
      <c r="R841" s="52"/>
      <c r="S841" s="52"/>
      <c r="BF841" s="53"/>
      <c r="BG841" s="53"/>
      <c r="BH841" s="53"/>
      <c r="BI841" s="53"/>
    </row>
    <row r="842" spans="18:61" s="39" customFormat="1" x14ac:dyDescent="0.25">
      <c r="R842" s="52"/>
      <c r="S842" s="52"/>
      <c r="BF842" s="53"/>
      <c r="BG842" s="53"/>
      <c r="BH842" s="53"/>
      <c r="BI842" s="53"/>
    </row>
    <row r="843" spans="18:61" s="39" customFormat="1" x14ac:dyDescent="0.25">
      <c r="R843" s="52"/>
      <c r="S843" s="52"/>
      <c r="BF843" s="53"/>
      <c r="BG843" s="53"/>
      <c r="BH843" s="53"/>
      <c r="BI843" s="53"/>
    </row>
    <row r="844" spans="18:61" s="39" customFormat="1" x14ac:dyDescent="0.25">
      <c r="R844" s="52"/>
      <c r="S844" s="52"/>
      <c r="BF844" s="53"/>
      <c r="BG844" s="53"/>
      <c r="BH844" s="53"/>
      <c r="BI844" s="53"/>
    </row>
    <row r="845" spans="18:61" s="39" customFormat="1" x14ac:dyDescent="0.25">
      <c r="R845" s="52"/>
      <c r="S845" s="52"/>
      <c r="BF845" s="53"/>
      <c r="BG845" s="53"/>
      <c r="BH845" s="53"/>
      <c r="BI845" s="53"/>
    </row>
    <row r="846" spans="18:61" s="39" customFormat="1" x14ac:dyDescent="0.25">
      <c r="R846" s="52"/>
      <c r="S846" s="52"/>
      <c r="BF846" s="53"/>
      <c r="BG846" s="53"/>
      <c r="BH846" s="53"/>
      <c r="BI846" s="53"/>
    </row>
    <row r="847" spans="18:61" s="39" customFormat="1" x14ac:dyDescent="0.25">
      <c r="R847" s="52"/>
      <c r="S847" s="52"/>
      <c r="BF847" s="53"/>
      <c r="BG847" s="53"/>
      <c r="BH847" s="53"/>
      <c r="BI847" s="53"/>
    </row>
    <row r="848" spans="18:61" s="39" customFormat="1" x14ac:dyDescent="0.25">
      <c r="R848" s="52"/>
      <c r="S848" s="52"/>
      <c r="BF848" s="53"/>
      <c r="BG848" s="53"/>
      <c r="BH848" s="53"/>
      <c r="BI848" s="53"/>
    </row>
    <row r="849" spans="18:61" s="39" customFormat="1" x14ac:dyDescent="0.25">
      <c r="R849" s="52"/>
      <c r="S849" s="52"/>
      <c r="BF849" s="53"/>
      <c r="BG849" s="53"/>
      <c r="BH849" s="53"/>
      <c r="BI849" s="53"/>
    </row>
    <row r="850" spans="18:61" s="39" customFormat="1" x14ac:dyDescent="0.25">
      <c r="R850" s="52"/>
      <c r="S850" s="52"/>
      <c r="BF850" s="53"/>
      <c r="BG850" s="53"/>
      <c r="BH850" s="53"/>
      <c r="BI850" s="53"/>
    </row>
    <row r="851" spans="18:61" s="39" customFormat="1" x14ac:dyDescent="0.25">
      <c r="R851" s="52"/>
      <c r="S851" s="52"/>
      <c r="BF851" s="53"/>
      <c r="BG851" s="53"/>
      <c r="BH851" s="53"/>
      <c r="BI851" s="53"/>
    </row>
    <row r="852" spans="18:61" s="39" customFormat="1" x14ac:dyDescent="0.25">
      <c r="R852" s="52"/>
      <c r="S852" s="52"/>
      <c r="BF852" s="53"/>
      <c r="BG852" s="53"/>
      <c r="BH852" s="53"/>
      <c r="BI852" s="53"/>
    </row>
    <row r="853" spans="18:61" s="39" customFormat="1" x14ac:dyDescent="0.25">
      <c r="R853" s="52"/>
      <c r="S853" s="52"/>
      <c r="BF853" s="53"/>
      <c r="BG853" s="53"/>
      <c r="BH853" s="53"/>
      <c r="BI853" s="53"/>
    </row>
    <row r="854" spans="18:61" s="39" customFormat="1" x14ac:dyDescent="0.25">
      <c r="R854" s="52"/>
      <c r="S854" s="52"/>
      <c r="BF854" s="53"/>
      <c r="BG854" s="53"/>
      <c r="BH854" s="53"/>
      <c r="BI854" s="53"/>
    </row>
    <row r="855" spans="18:61" s="39" customFormat="1" x14ac:dyDescent="0.25">
      <c r="R855" s="52"/>
      <c r="S855" s="52"/>
      <c r="BF855" s="53"/>
      <c r="BG855" s="53"/>
      <c r="BH855" s="53"/>
      <c r="BI855" s="53"/>
    </row>
    <row r="856" spans="18:61" s="39" customFormat="1" x14ac:dyDescent="0.25">
      <c r="R856" s="52"/>
      <c r="S856" s="52"/>
      <c r="BF856" s="53"/>
      <c r="BG856" s="53"/>
      <c r="BH856" s="53"/>
      <c r="BI856" s="53"/>
    </row>
    <row r="857" spans="18:61" s="39" customFormat="1" x14ac:dyDescent="0.25">
      <c r="R857" s="52"/>
      <c r="S857" s="52"/>
      <c r="BF857" s="53"/>
      <c r="BG857" s="53"/>
      <c r="BH857" s="53"/>
      <c r="BI857" s="53"/>
    </row>
    <row r="858" spans="18:61" s="39" customFormat="1" x14ac:dyDescent="0.25">
      <c r="R858" s="52"/>
      <c r="S858" s="52"/>
      <c r="BF858" s="53"/>
      <c r="BG858" s="53"/>
      <c r="BH858" s="53"/>
      <c r="BI858" s="53"/>
    </row>
    <row r="859" spans="18:61" s="39" customFormat="1" x14ac:dyDescent="0.25">
      <c r="R859" s="52"/>
      <c r="S859" s="52"/>
      <c r="BF859" s="53"/>
      <c r="BG859" s="53"/>
      <c r="BH859" s="53"/>
      <c r="BI859" s="53"/>
    </row>
    <row r="860" spans="18:61" s="39" customFormat="1" x14ac:dyDescent="0.25">
      <c r="R860" s="52"/>
      <c r="S860" s="52"/>
      <c r="BF860" s="53"/>
      <c r="BG860" s="53"/>
      <c r="BH860" s="53"/>
      <c r="BI860" s="53"/>
    </row>
    <row r="861" spans="18:61" s="39" customFormat="1" x14ac:dyDescent="0.25">
      <c r="R861" s="52"/>
      <c r="S861" s="52"/>
      <c r="BF861" s="53"/>
      <c r="BG861" s="53"/>
      <c r="BH861" s="53"/>
      <c r="BI861" s="53"/>
    </row>
    <row r="862" spans="18:61" s="39" customFormat="1" x14ac:dyDescent="0.25">
      <c r="R862" s="52"/>
      <c r="S862" s="52"/>
      <c r="BF862" s="53"/>
      <c r="BG862" s="53"/>
      <c r="BH862" s="53"/>
      <c r="BI862" s="53"/>
    </row>
    <row r="863" spans="18:61" s="39" customFormat="1" x14ac:dyDescent="0.25">
      <c r="R863" s="52"/>
      <c r="S863" s="52"/>
      <c r="BF863" s="53"/>
      <c r="BG863" s="53"/>
      <c r="BH863" s="53"/>
      <c r="BI863" s="53"/>
    </row>
    <row r="864" spans="18:61" s="39" customFormat="1" x14ac:dyDescent="0.25">
      <c r="R864" s="52"/>
      <c r="S864" s="52"/>
      <c r="BF864" s="53"/>
      <c r="BG864" s="53"/>
      <c r="BH864" s="53"/>
      <c r="BI864" s="53"/>
    </row>
    <row r="865" spans="18:61" s="39" customFormat="1" x14ac:dyDescent="0.25">
      <c r="R865" s="52"/>
      <c r="S865" s="52"/>
      <c r="BF865" s="53"/>
      <c r="BG865" s="53"/>
      <c r="BH865" s="53"/>
      <c r="BI865" s="53"/>
    </row>
    <row r="866" spans="18:61" s="39" customFormat="1" x14ac:dyDescent="0.25">
      <c r="R866" s="52"/>
      <c r="S866" s="52"/>
      <c r="BF866" s="53"/>
      <c r="BG866" s="53"/>
      <c r="BH866" s="53"/>
      <c r="BI866" s="53"/>
    </row>
    <row r="867" spans="18:61" s="39" customFormat="1" x14ac:dyDescent="0.25">
      <c r="R867" s="52"/>
      <c r="S867" s="52"/>
      <c r="BF867" s="53"/>
      <c r="BG867" s="53"/>
      <c r="BH867" s="53"/>
      <c r="BI867" s="53"/>
    </row>
    <row r="868" spans="18:61" s="39" customFormat="1" x14ac:dyDescent="0.25">
      <c r="R868" s="52"/>
      <c r="S868" s="52"/>
      <c r="BF868" s="53"/>
      <c r="BG868" s="53"/>
      <c r="BH868" s="53"/>
      <c r="BI868" s="53"/>
    </row>
    <row r="869" spans="18:61" s="39" customFormat="1" x14ac:dyDescent="0.25">
      <c r="R869" s="52"/>
      <c r="S869" s="52"/>
      <c r="BF869" s="53"/>
      <c r="BG869" s="53"/>
      <c r="BH869" s="53"/>
      <c r="BI869" s="53"/>
    </row>
    <row r="870" spans="18:61" s="39" customFormat="1" x14ac:dyDescent="0.25">
      <c r="R870" s="52"/>
      <c r="S870" s="52"/>
      <c r="BF870" s="53"/>
      <c r="BG870" s="53"/>
      <c r="BH870" s="53"/>
      <c r="BI870" s="53"/>
    </row>
    <row r="871" spans="18:61" s="39" customFormat="1" x14ac:dyDescent="0.25">
      <c r="R871" s="52"/>
      <c r="S871" s="52"/>
      <c r="BF871" s="53"/>
      <c r="BG871" s="53"/>
      <c r="BH871" s="53"/>
      <c r="BI871" s="53"/>
    </row>
    <row r="872" spans="18:61" s="39" customFormat="1" x14ac:dyDescent="0.25">
      <c r="R872" s="52"/>
      <c r="S872" s="52"/>
      <c r="BF872" s="53"/>
      <c r="BG872" s="53"/>
      <c r="BH872" s="53"/>
      <c r="BI872" s="53"/>
    </row>
    <row r="873" spans="18:61" s="39" customFormat="1" x14ac:dyDescent="0.25">
      <c r="R873" s="52"/>
      <c r="S873" s="52"/>
      <c r="BF873" s="53"/>
      <c r="BG873" s="53"/>
      <c r="BH873" s="53"/>
      <c r="BI873" s="53"/>
    </row>
    <row r="874" spans="18:61" s="39" customFormat="1" x14ac:dyDescent="0.25">
      <c r="R874" s="52"/>
      <c r="S874" s="52"/>
      <c r="BF874" s="53"/>
      <c r="BG874" s="53"/>
      <c r="BH874" s="53"/>
      <c r="BI874" s="53"/>
    </row>
    <row r="875" spans="18:61" s="39" customFormat="1" x14ac:dyDescent="0.25">
      <c r="R875" s="52"/>
      <c r="S875" s="52"/>
      <c r="BF875" s="53"/>
      <c r="BG875" s="53"/>
      <c r="BH875" s="53"/>
      <c r="BI875" s="53"/>
    </row>
    <row r="876" spans="18:61" s="39" customFormat="1" x14ac:dyDescent="0.25">
      <c r="R876" s="52"/>
      <c r="S876" s="52"/>
      <c r="BF876" s="53"/>
      <c r="BG876" s="53"/>
      <c r="BH876" s="53"/>
      <c r="BI876" s="53"/>
    </row>
    <row r="877" spans="18:61" s="39" customFormat="1" x14ac:dyDescent="0.25">
      <c r="R877" s="52"/>
      <c r="S877" s="52"/>
      <c r="BF877" s="53"/>
      <c r="BG877" s="53"/>
      <c r="BH877" s="53"/>
      <c r="BI877" s="53"/>
    </row>
    <row r="878" spans="18:61" s="39" customFormat="1" x14ac:dyDescent="0.25">
      <c r="R878" s="52"/>
      <c r="S878" s="52"/>
      <c r="BF878" s="53"/>
      <c r="BG878" s="53"/>
      <c r="BH878" s="53"/>
      <c r="BI878" s="53"/>
    </row>
    <row r="879" spans="18:61" s="39" customFormat="1" x14ac:dyDescent="0.25">
      <c r="R879" s="52"/>
      <c r="S879" s="52"/>
      <c r="BF879" s="53"/>
      <c r="BG879" s="53"/>
      <c r="BH879" s="53"/>
      <c r="BI879" s="53"/>
    </row>
    <row r="880" spans="18:61" s="39" customFormat="1" x14ac:dyDescent="0.25">
      <c r="R880" s="52"/>
      <c r="S880" s="52"/>
      <c r="BF880" s="53"/>
      <c r="BG880" s="53"/>
      <c r="BH880" s="53"/>
      <c r="BI880" s="53"/>
    </row>
    <row r="881" spans="18:61" s="39" customFormat="1" x14ac:dyDescent="0.25">
      <c r="R881" s="52"/>
      <c r="S881" s="52"/>
      <c r="BF881" s="53"/>
      <c r="BG881" s="53"/>
      <c r="BH881" s="53"/>
      <c r="BI881" s="53"/>
    </row>
    <row r="882" spans="18:61" s="39" customFormat="1" x14ac:dyDescent="0.25">
      <c r="R882" s="52"/>
      <c r="S882" s="52"/>
      <c r="BF882" s="53"/>
      <c r="BG882" s="53"/>
      <c r="BH882" s="53"/>
      <c r="BI882" s="53"/>
    </row>
    <row r="883" spans="18:61" s="39" customFormat="1" x14ac:dyDescent="0.25">
      <c r="R883" s="52"/>
      <c r="S883" s="52"/>
      <c r="BF883" s="53"/>
      <c r="BG883" s="53"/>
      <c r="BH883" s="53"/>
      <c r="BI883" s="53"/>
    </row>
    <row r="884" spans="18:61" s="39" customFormat="1" x14ac:dyDescent="0.25">
      <c r="R884" s="52"/>
      <c r="S884" s="52"/>
      <c r="BF884" s="53"/>
      <c r="BG884" s="53"/>
      <c r="BH884" s="53"/>
      <c r="BI884" s="53"/>
    </row>
    <row r="885" spans="18:61" s="39" customFormat="1" x14ac:dyDescent="0.25">
      <c r="R885" s="52"/>
      <c r="S885" s="52"/>
      <c r="BF885" s="53"/>
      <c r="BG885" s="53"/>
      <c r="BH885" s="53"/>
      <c r="BI885" s="53"/>
    </row>
    <row r="886" spans="18:61" s="39" customFormat="1" x14ac:dyDescent="0.25">
      <c r="R886" s="52"/>
      <c r="S886" s="52"/>
      <c r="BF886" s="53"/>
      <c r="BG886" s="53"/>
      <c r="BH886" s="53"/>
      <c r="BI886" s="53"/>
    </row>
    <row r="887" spans="18:61" s="39" customFormat="1" x14ac:dyDescent="0.25">
      <c r="R887" s="52"/>
      <c r="S887" s="52"/>
      <c r="BF887" s="53"/>
      <c r="BG887" s="53"/>
      <c r="BH887" s="53"/>
      <c r="BI887" s="53"/>
    </row>
    <row r="888" spans="18:61" s="39" customFormat="1" x14ac:dyDescent="0.25">
      <c r="R888" s="52"/>
      <c r="S888" s="52"/>
      <c r="BF888" s="53"/>
      <c r="BG888" s="53"/>
      <c r="BH888" s="53"/>
      <c r="BI888" s="53"/>
    </row>
    <row r="889" spans="18:61" s="39" customFormat="1" x14ac:dyDescent="0.25">
      <c r="R889" s="52"/>
      <c r="S889" s="52"/>
      <c r="BF889" s="53"/>
      <c r="BG889" s="53"/>
      <c r="BH889" s="53"/>
      <c r="BI889" s="53"/>
    </row>
    <row r="890" spans="18:61" s="39" customFormat="1" x14ac:dyDescent="0.25">
      <c r="R890" s="52"/>
      <c r="S890" s="52"/>
      <c r="BF890" s="53"/>
      <c r="BG890" s="53"/>
      <c r="BH890" s="53"/>
      <c r="BI890" s="53"/>
    </row>
    <row r="891" spans="18:61" s="39" customFormat="1" x14ac:dyDescent="0.25">
      <c r="R891" s="52"/>
      <c r="S891" s="52"/>
      <c r="BF891" s="53"/>
      <c r="BG891" s="53"/>
      <c r="BH891" s="53"/>
      <c r="BI891" s="53"/>
    </row>
    <row r="892" spans="18:61" s="39" customFormat="1" x14ac:dyDescent="0.25">
      <c r="R892" s="52"/>
      <c r="S892" s="52"/>
      <c r="BF892" s="53"/>
      <c r="BG892" s="53"/>
      <c r="BH892" s="53"/>
      <c r="BI892" s="53"/>
    </row>
    <row r="893" spans="18:61" s="39" customFormat="1" x14ac:dyDescent="0.25">
      <c r="R893" s="52"/>
      <c r="S893" s="52"/>
      <c r="BF893" s="53"/>
      <c r="BG893" s="53"/>
      <c r="BH893" s="53"/>
      <c r="BI893" s="53"/>
    </row>
    <row r="894" spans="18:61" s="39" customFormat="1" x14ac:dyDescent="0.25">
      <c r="R894" s="52"/>
      <c r="S894" s="52"/>
      <c r="BF894" s="53"/>
      <c r="BG894" s="53"/>
      <c r="BH894" s="53"/>
      <c r="BI894" s="53"/>
    </row>
    <row r="895" spans="18:61" s="39" customFormat="1" x14ac:dyDescent="0.25">
      <c r="R895" s="52"/>
      <c r="S895" s="52"/>
      <c r="BF895" s="53"/>
      <c r="BG895" s="53"/>
      <c r="BH895" s="53"/>
      <c r="BI895" s="53"/>
    </row>
    <row r="896" spans="18:61" s="39" customFormat="1" x14ac:dyDescent="0.25">
      <c r="R896" s="52"/>
      <c r="S896" s="52"/>
      <c r="BF896" s="53"/>
      <c r="BG896" s="53"/>
      <c r="BH896" s="53"/>
      <c r="BI896" s="53"/>
    </row>
    <row r="897" spans="18:61" s="39" customFormat="1" x14ac:dyDescent="0.25">
      <c r="R897" s="52"/>
      <c r="S897" s="52"/>
      <c r="BF897" s="53"/>
      <c r="BG897" s="53"/>
      <c r="BH897" s="53"/>
      <c r="BI897" s="53"/>
    </row>
    <row r="898" spans="18:61" s="39" customFormat="1" x14ac:dyDescent="0.25">
      <c r="R898" s="52"/>
      <c r="S898" s="52"/>
      <c r="BF898" s="53"/>
      <c r="BG898" s="53"/>
      <c r="BH898" s="53"/>
      <c r="BI898" s="53"/>
    </row>
    <row r="899" spans="18:61" s="39" customFormat="1" x14ac:dyDescent="0.25">
      <c r="R899" s="52"/>
      <c r="S899" s="52"/>
      <c r="BF899" s="53"/>
      <c r="BG899" s="53"/>
      <c r="BH899" s="53"/>
      <c r="BI899" s="53"/>
    </row>
    <row r="900" spans="18:61" s="39" customFormat="1" x14ac:dyDescent="0.25">
      <c r="R900" s="52"/>
      <c r="S900" s="52"/>
      <c r="BF900" s="53"/>
      <c r="BG900" s="53"/>
      <c r="BH900" s="53"/>
      <c r="BI900" s="53"/>
    </row>
    <row r="901" spans="18:61" s="39" customFormat="1" x14ac:dyDescent="0.25">
      <c r="R901" s="52"/>
      <c r="S901" s="52"/>
      <c r="BF901" s="53"/>
      <c r="BG901" s="53"/>
      <c r="BH901" s="53"/>
      <c r="BI901" s="53"/>
    </row>
    <row r="902" spans="18:61" s="39" customFormat="1" x14ac:dyDescent="0.25">
      <c r="R902" s="52"/>
      <c r="S902" s="52"/>
      <c r="BF902" s="53"/>
      <c r="BG902" s="53"/>
      <c r="BH902" s="53"/>
      <c r="BI902" s="53"/>
    </row>
    <row r="903" spans="18:61" s="39" customFormat="1" x14ac:dyDescent="0.25">
      <c r="R903" s="52"/>
      <c r="S903" s="52"/>
      <c r="BF903" s="53"/>
      <c r="BG903" s="53"/>
      <c r="BH903" s="53"/>
      <c r="BI903" s="53"/>
    </row>
    <row r="904" spans="18:61" s="39" customFormat="1" x14ac:dyDescent="0.25">
      <c r="R904" s="52"/>
      <c r="S904" s="52"/>
      <c r="BF904" s="53"/>
      <c r="BG904" s="53"/>
      <c r="BH904" s="53"/>
      <c r="BI904" s="53"/>
    </row>
    <row r="905" spans="18:61" s="39" customFormat="1" x14ac:dyDescent="0.25">
      <c r="R905" s="52"/>
      <c r="S905" s="52"/>
      <c r="BF905" s="53"/>
      <c r="BG905" s="53"/>
      <c r="BH905" s="53"/>
      <c r="BI905" s="53"/>
    </row>
    <row r="906" spans="18:61" s="39" customFormat="1" x14ac:dyDescent="0.25">
      <c r="R906" s="52"/>
      <c r="S906" s="52"/>
      <c r="BF906" s="53"/>
      <c r="BG906" s="53"/>
      <c r="BH906" s="53"/>
      <c r="BI906" s="53"/>
    </row>
    <row r="907" spans="18:61" s="39" customFormat="1" x14ac:dyDescent="0.25">
      <c r="R907" s="52"/>
      <c r="S907" s="52"/>
      <c r="BF907" s="53"/>
      <c r="BG907" s="53"/>
      <c r="BH907" s="53"/>
      <c r="BI907" s="53"/>
    </row>
    <row r="908" spans="18:61" s="39" customFormat="1" x14ac:dyDescent="0.25">
      <c r="R908" s="52"/>
      <c r="S908" s="52"/>
      <c r="BF908" s="53"/>
      <c r="BG908" s="53"/>
      <c r="BH908" s="53"/>
      <c r="BI908" s="53"/>
    </row>
    <row r="909" spans="18:61" s="39" customFormat="1" x14ac:dyDescent="0.25">
      <c r="R909" s="52"/>
      <c r="S909" s="52"/>
      <c r="BF909" s="53"/>
      <c r="BG909" s="53"/>
      <c r="BH909" s="53"/>
      <c r="BI909" s="53"/>
    </row>
    <row r="910" spans="18:61" s="39" customFormat="1" x14ac:dyDescent="0.25">
      <c r="R910" s="52"/>
      <c r="S910" s="52"/>
      <c r="BF910" s="53"/>
      <c r="BG910" s="53"/>
      <c r="BH910" s="53"/>
      <c r="BI910" s="53"/>
    </row>
    <row r="911" spans="18:61" s="39" customFormat="1" x14ac:dyDescent="0.25">
      <c r="R911" s="52"/>
      <c r="S911" s="52"/>
      <c r="BF911" s="53"/>
      <c r="BG911" s="53"/>
      <c r="BH911" s="53"/>
      <c r="BI911" s="53"/>
    </row>
    <row r="912" spans="18:61" s="39" customFormat="1" x14ac:dyDescent="0.25">
      <c r="R912" s="52"/>
      <c r="S912" s="52"/>
      <c r="BF912" s="53"/>
      <c r="BG912" s="53"/>
      <c r="BH912" s="53"/>
      <c r="BI912" s="53"/>
    </row>
    <row r="913" spans="18:61" s="39" customFormat="1" x14ac:dyDescent="0.25">
      <c r="R913" s="52"/>
      <c r="S913" s="52"/>
      <c r="BF913" s="53"/>
      <c r="BG913" s="53"/>
      <c r="BH913" s="53"/>
      <c r="BI913" s="53"/>
    </row>
    <row r="914" spans="18:61" s="39" customFormat="1" x14ac:dyDescent="0.25">
      <c r="R914" s="52"/>
      <c r="S914" s="52"/>
      <c r="BF914" s="53"/>
      <c r="BG914" s="53"/>
      <c r="BH914" s="53"/>
      <c r="BI914" s="53"/>
    </row>
    <row r="915" spans="18:61" s="39" customFormat="1" x14ac:dyDescent="0.25">
      <c r="R915" s="52"/>
      <c r="S915" s="52"/>
      <c r="BF915" s="53"/>
      <c r="BG915" s="53"/>
      <c r="BH915" s="53"/>
      <c r="BI915" s="53"/>
    </row>
    <row r="916" spans="18:61" s="39" customFormat="1" x14ac:dyDescent="0.25">
      <c r="R916" s="52"/>
      <c r="S916" s="52"/>
      <c r="BF916" s="53"/>
      <c r="BG916" s="53"/>
      <c r="BH916" s="53"/>
      <c r="BI916" s="53"/>
    </row>
    <row r="917" spans="18:61" s="39" customFormat="1" x14ac:dyDescent="0.25">
      <c r="R917" s="52"/>
      <c r="S917" s="52"/>
      <c r="BF917" s="53"/>
      <c r="BG917" s="53"/>
      <c r="BH917" s="53"/>
      <c r="BI917" s="53"/>
    </row>
    <row r="918" spans="18:61" s="39" customFormat="1" x14ac:dyDescent="0.25">
      <c r="R918" s="52"/>
      <c r="S918" s="52"/>
      <c r="BF918" s="53"/>
      <c r="BG918" s="53"/>
      <c r="BH918" s="53"/>
      <c r="BI918" s="53"/>
    </row>
    <row r="919" spans="18:61" s="39" customFormat="1" x14ac:dyDescent="0.25">
      <c r="R919" s="52"/>
      <c r="S919" s="52"/>
      <c r="BF919" s="53"/>
      <c r="BG919" s="53"/>
      <c r="BH919" s="53"/>
      <c r="BI919" s="53"/>
    </row>
    <row r="920" spans="18:61" s="39" customFormat="1" x14ac:dyDescent="0.25">
      <c r="R920" s="52"/>
      <c r="S920" s="52"/>
      <c r="BF920" s="53"/>
      <c r="BG920" s="53"/>
      <c r="BH920" s="53"/>
      <c r="BI920" s="53"/>
    </row>
    <row r="921" spans="18:61" s="39" customFormat="1" x14ac:dyDescent="0.25">
      <c r="R921" s="52"/>
      <c r="S921" s="52"/>
      <c r="BF921" s="53"/>
      <c r="BG921" s="53"/>
      <c r="BH921" s="53"/>
      <c r="BI921" s="53"/>
    </row>
    <row r="922" spans="18:61" s="39" customFormat="1" x14ac:dyDescent="0.25">
      <c r="R922" s="52"/>
      <c r="S922" s="52"/>
      <c r="BF922" s="53"/>
      <c r="BG922" s="53"/>
      <c r="BH922" s="53"/>
      <c r="BI922" s="53"/>
    </row>
    <row r="923" spans="18:61" s="39" customFormat="1" x14ac:dyDescent="0.25">
      <c r="R923" s="52"/>
      <c r="S923" s="52"/>
      <c r="BF923" s="53"/>
      <c r="BG923" s="53"/>
      <c r="BH923" s="53"/>
      <c r="BI923" s="53"/>
    </row>
    <row r="924" spans="18:61" s="39" customFormat="1" x14ac:dyDescent="0.25">
      <c r="R924" s="52"/>
      <c r="S924" s="52"/>
      <c r="BF924" s="53"/>
      <c r="BG924" s="53"/>
      <c r="BH924" s="53"/>
      <c r="BI924" s="53"/>
    </row>
    <row r="925" spans="18:61" s="39" customFormat="1" x14ac:dyDescent="0.25">
      <c r="R925" s="52"/>
      <c r="S925" s="52"/>
      <c r="BF925" s="53"/>
      <c r="BG925" s="53"/>
      <c r="BH925" s="53"/>
      <c r="BI925" s="53"/>
    </row>
    <row r="926" spans="18:61" s="39" customFormat="1" x14ac:dyDescent="0.25">
      <c r="R926" s="52"/>
      <c r="S926" s="52"/>
      <c r="BF926" s="53"/>
      <c r="BG926" s="53"/>
      <c r="BH926" s="53"/>
      <c r="BI926" s="53"/>
    </row>
    <row r="927" spans="18:61" s="39" customFormat="1" x14ac:dyDescent="0.25">
      <c r="R927" s="52"/>
      <c r="S927" s="52"/>
      <c r="BF927" s="53"/>
      <c r="BG927" s="53"/>
      <c r="BH927" s="53"/>
      <c r="BI927" s="53"/>
    </row>
    <row r="928" spans="18:61" s="39" customFormat="1" x14ac:dyDescent="0.25">
      <c r="R928" s="52"/>
      <c r="S928" s="52"/>
      <c r="BF928" s="53"/>
      <c r="BG928" s="53"/>
      <c r="BH928" s="53"/>
      <c r="BI928" s="53"/>
    </row>
    <row r="929" spans="18:61" s="39" customFormat="1" x14ac:dyDescent="0.25">
      <c r="R929" s="52"/>
      <c r="S929" s="52"/>
      <c r="BF929" s="53"/>
      <c r="BG929" s="53"/>
      <c r="BH929" s="53"/>
      <c r="BI929" s="53"/>
    </row>
    <row r="930" spans="18:61" s="39" customFormat="1" x14ac:dyDescent="0.25">
      <c r="R930" s="52"/>
      <c r="S930" s="52"/>
      <c r="BF930" s="53"/>
      <c r="BG930" s="53"/>
      <c r="BH930" s="53"/>
      <c r="BI930" s="53"/>
    </row>
    <row r="931" spans="18:61" s="39" customFormat="1" x14ac:dyDescent="0.25">
      <c r="R931" s="52"/>
      <c r="S931" s="52"/>
      <c r="BF931" s="53"/>
      <c r="BG931" s="53"/>
      <c r="BH931" s="53"/>
      <c r="BI931" s="53"/>
    </row>
    <row r="932" spans="18:61" s="39" customFormat="1" x14ac:dyDescent="0.25">
      <c r="R932" s="52"/>
      <c r="S932" s="52"/>
      <c r="BF932" s="53"/>
      <c r="BG932" s="53"/>
      <c r="BH932" s="53"/>
      <c r="BI932" s="53"/>
    </row>
    <row r="933" spans="18:61" s="39" customFormat="1" x14ac:dyDescent="0.25">
      <c r="R933" s="52"/>
      <c r="S933" s="52"/>
      <c r="BF933" s="53"/>
      <c r="BG933" s="53"/>
      <c r="BH933" s="53"/>
      <c r="BI933" s="53"/>
    </row>
    <row r="934" spans="18:61" s="39" customFormat="1" x14ac:dyDescent="0.25">
      <c r="R934" s="52"/>
      <c r="S934" s="52"/>
      <c r="BF934" s="53"/>
      <c r="BG934" s="53"/>
      <c r="BH934" s="53"/>
      <c r="BI934" s="53"/>
    </row>
    <row r="935" spans="18:61" s="39" customFormat="1" x14ac:dyDescent="0.25">
      <c r="R935" s="52"/>
      <c r="S935" s="52"/>
      <c r="BF935" s="53"/>
      <c r="BG935" s="53"/>
      <c r="BH935" s="53"/>
      <c r="BI935" s="53"/>
    </row>
    <row r="936" spans="18:61" s="39" customFormat="1" x14ac:dyDescent="0.25">
      <c r="R936" s="52"/>
      <c r="S936" s="52"/>
      <c r="BF936" s="53"/>
      <c r="BG936" s="53"/>
      <c r="BH936" s="53"/>
      <c r="BI936" s="53"/>
    </row>
    <row r="937" spans="18:61" s="39" customFormat="1" x14ac:dyDescent="0.25">
      <c r="R937" s="52"/>
      <c r="S937" s="52"/>
      <c r="BF937" s="53"/>
      <c r="BG937" s="53"/>
      <c r="BH937" s="53"/>
      <c r="BI937" s="53"/>
    </row>
    <row r="938" spans="18:61" s="39" customFormat="1" x14ac:dyDescent="0.25">
      <c r="R938" s="52"/>
      <c r="S938" s="52"/>
      <c r="BF938" s="53"/>
      <c r="BG938" s="53"/>
      <c r="BH938" s="53"/>
      <c r="BI938" s="53"/>
    </row>
    <row r="939" spans="18:61" s="39" customFormat="1" x14ac:dyDescent="0.25">
      <c r="R939" s="52"/>
      <c r="S939" s="52"/>
      <c r="BF939" s="53"/>
      <c r="BG939" s="53"/>
      <c r="BH939" s="53"/>
      <c r="BI939" s="53"/>
    </row>
    <row r="940" spans="18:61" s="39" customFormat="1" x14ac:dyDescent="0.25">
      <c r="R940" s="52"/>
      <c r="S940" s="52"/>
      <c r="BF940" s="53"/>
      <c r="BG940" s="53"/>
      <c r="BH940" s="53"/>
      <c r="BI940" s="53"/>
    </row>
    <row r="941" spans="18:61" s="39" customFormat="1" x14ac:dyDescent="0.25">
      <c r="R941" s="52"/>
      <c r="S941" s="52"/>
      <c r="BF941" s="53"/>
      <c r="BG941" s="53"/>
      <c r="BH941" s="53"/>
      <c r="BI941" s="53"/>
    </row>
    <row r="942" spans="18:61" s="39" customFormat="1" x14ac:dyDescent="0.25">
      <c r="R942" s="52"/>
      <c r="S942" s="52"/>
      <c r="BF942" s="53"/>
      <c r="BG942" s="53"/>
      <c r="BH942" s="53"/>
      <c r="BI942" s="53"/>
    </row>
    <row r="943" spans="18:61" s="39" customFormat="1" x14ac:dyDescent="0.25">
      <c r="R943" s="52"/>
      <c r="S943" s="52"/>
      <c r="BF943" s="53"/>
      <c r="BG943" s="53"/>
      <c r="BH943" s="53"/>
      <c r="BI943" s="53"/>
    </row>
    <row r="944" spans="18:61" s="39" customFormat="1" x14ac:dyDescent="0.25">
      <c r="R944" s="52"/>
      <c r="S944" s="52"/>
      <c r="BF944" s="53"/>
      <c r="BG944" s="53"/>
      <c r="BH944" s="53"/>
      <c r="BI944" s="53"/>
    </row>
    <row r="945" spans="18:61" s="39" customFormat="1" x14ac:dyDescent="0.25">
      <c r="R945" s="52"/>
      <c r="S945" s="52"/>
      <c r="BF945" s="53"/>
      <c r="BG945" s="53"/>
      <c r="BH945" s="53"/>
      <c r="BI945" s="53"/>
    </row>
    <row r="946" spans="18:61" s="39" customFormat="1" x14ac:dyDescent="0.25">
      <c r="R946" s="52"/>
      <c r="S946" s="52"/>
      <c r="BF946" s="53"/>
      <c r="BG946" s="53"/>
      <c r="BH946" s="53"/>
      <c r="BI946" s="53"/>
    </row>
    <row r="947" spans="18:61" s="39" customFormat="1" x14ac:dyDescent="0.25">
      <c r="R947" s="52"/>
      <c r="S947" s="52"/>
      <c r="BF947" s="53"/>
      <c r="BG947" s="53"/>
      <c r="BH947" s="53"/>
      <c r="BI947" s="53"/>
    </row>
    <row r="948" spans="18:61" s="39" customFormat="1" x14ac:dyDescent="0.25">
      <c r="R948" s="52"/>
      <c r="S948" s="52"/>
      <c r="BF948" s="53"/>
      <c r="BG948" s="53"/>
      <c r="BH948" s="53"/>
      <c r="BI948" s="53"/>
    </row>
    <row r="949" spans="18:61" s="39" customFormat="1" x14ac:dyDescent="0.25">
      <c r="R949" s="52"/>
      <c r="S949" s="52"/>
      <c r="BF949" s="53"/>
      <c r="BG949" s="53"/>
      <c r="BH949" s="53"/>
      <c r="BI949" s="53"/>
    </row>
    <row r="950" spans="18:61" s="39" customFormat="1" x14ac:dyDescent="0.25">
      <c r="R950" s="52"/>
      <c r="S950" s="52"/>
      <c r="BF950" s="53"/>
      <c r="BG950" s="53"/>
      <c r="BH950" s="53"/>
      <c r="BI950" s="53"/>
    </row>
    <row r="951" spans="18:61" s="39" customFormat="1" x14ac:dyDescent="0.25">
      <c r="R951" s="52"/>
      <c r="S951" s="52"/>
      <c r="BF951" s="53"/>
      <c r="BG951" s="53"/>
      <c r="BH951" s="53"/>
      <c r="BI951" s="53"/>
    </row>
    <row r="952" spans="18:61" s="39" customFormat="1" x14ac:dyDescent="0.25">
      <c r="R952" s="52"/>
      <c r="S952" s="52"/>
      <c r="BF952" s="53"/>
      <c r="BG952" s="53"/>
      <c r="BH952" s="53"/>
      <c r="BI952" s="53"/>
    </row>
    <row r="953" spans="18:61" s="39" customFormat="1" x14ac:dyDescent="0.25">
      <c r="R953" s="52"/>
      <c r="S953" s="52"/>
      <c r="BF953" s="53"/>
      <c r="BG953" s="53"/>
      <c r="BH953" s="53"/>
      <c r="BI953" s="53"/>
    </row>
    <row r="954" spans="18:61" s="39" customFormat="1" x14ac:dyDescent="0.25">
      <c r="R954" s="52"/>
      <c r="S954" s="52"/>
      <c r="BF954" s="53"/>
      <c r="BG954" s="53"/>
      <c r="BH954" s="53"/>
      <c r="BI954" s="53"/>
    </row>
    <row r="955" spans="18:61" s="39" customFormat="1" x14ac:dyDescent="0.25">
      <c r="R955" s="52"/>
      <c r="S955" s="52"/>
      <c r="BF955" s="53"/>
      <c r="BG955" s="53"/>
      <c r="BH955" s="53"/>
      <c r="BI955" s="53"/>
    </row>
    <row r="956" spans="18:61" s="39" customFormat="1" x14ac:dyDescent="0.25">
      <c r="R956" s="52"/>
      <c r="S956" s="52"/>
      <c r="BF956" s="53"/>
      <c r="BG956" s="53"/>
      <c r="BH956" s="53"/>
      <c r="BI956" s="53"/>
    </row>
    <row r="957" spans="18:61" s="39" customFormat="1" x14ac:dyDescent="0.25">
      <c r="R957" s="52"/>
      <c r="S957" s="52"/>
      <c r="BF957" s="53"/>
      <c r="BG957" s="53"/>
      <c r="BH957" s="53"/>
      <c r="BI957" s="53"/>
    </row>
    <row r="958" spans="18:61" s="39" customFormat="1" x14ac:dyDescent="0.25">
      <c r="R958" s="52"/>
      <c r="S958" s="52"/>
      <c r="BF958" s="53"/>
      <c r="BG958" s="53"/>
      <c r="BH958" s="53"/>
      <c r="BI958" s="53"/>
    </row>
    <row r="959" spans="18:61" s="39" customFormat="1" x14ac:dyDescent="0.25">
      <c r="R959" s="52"/>
      <c r="S959" s="52"/>
      <c r="BF959" s="53"/>
      <c r="BG959" s="53"/>
      <c r="BH959" s="53"/>
      <c r="BI959" s="53"/>
    </row>
    <row r="960" spans="18:61" s="39" customFormat="1" x14ac:dyDescent="0.25">
      <c r="R960" s="52"/>
      <c r="S960" s="52"/>
      <c r="BF960" s="53"/>
      <c r="BG960" s="53"/>
      <c r="BH960" s="53"/>
      <c r="BI960" s="53"/>
    </row>
    <row r="961" spans="18:61" s="39" customFormat="1" x14ac:dyDescent="0.25">
      <c r="R961" s="52"/>
      <c r="S961" s="52"/>
      <c r="BF961" s="53"/>
      <c r="BG961" s="53"/>
      <c r="BH961" s="53"/>
      <c r="BI961" s="53"/>
    </row>
    <row r="962" spans="18:61" s="39" customFormat="1" x14ac:dyDescent="0.25">
      <c r="R962" s="52"/>
      <c r="S962" s="52"/>
      <c r="BF962" s="53"/>
      <c r="BG962" s="53"/>
      <c r="BH962" s="53"/>
      <c r="BI962" s="53"/>
    </row>
    <row r="963" spans="18:61" s="39" customFormat="1" x14ac:dyDescent="0.25">
      <c r="R963" s="52"/>
      <c r="S963" s="52"/>
      <c r="BF963" s="53"/>
      <c r="BG963" s="53"/>
      <c r="BH963" s="53"/>
      <c r="BI963" s="53"/>
    </row>
    <row r="964" spans="18:61" s="39" customFormat="1" x14ac:dyDescent="0.25">
      <c r="R964" s="52"/>
      <c r="S964" s="52"/>
      <c r="BF964" s="53"/>
      <c r="BG964" s="53"/>
      <c r="BH964" s="53"/>
      <c r="BI964" s="53"/>
    </row>
    <row r="965" spans="18:61" s="39" customFormat="1" x14ac:dyDescent="0.25">
      <c r="R965" s="52"/>
      <c r="S965" s="52"/>
      <c r="BF965" s="53"/>
      <c r="BG965" s="53"/>
      <c r="BH965" s="53"/>
      <c r="BI965" s="53"/>
    </row>
    <row r="966" spans="18:61" s="39" customFormat="1" x14ac:dyDescent="0.25">
      <c r="R966" s="52"/>
      <c r="S966" s="52"/>
      <c r="BF966" s="53"/>
      <c r="BG966" s="53"/>
      <c r="BH966" s="53"/>
      <c r="BI966" s="53"/>
    </row>
    <row r="967" spans="18:61" s="39" customFormat="1" x14ac:dyDescent="0.25">
      <c r="R967" s="52"/>
      <c r="S967" s="52"/>
      <c r="BF967" s="53"/>
      <c r="BG967" s="53"/>
      <c r="BH967" s="53"/>
      <c r="BI967" s="53"/>
    </row>
    <row r="968" spans="18:61" s="39" customFormat="1" x14ac:dyDescent="0.25">
      <c r="R968" s="52"/>
      <c r="S968" s="52"/>
      <c r="BF968" s="53"/>
      <c r="BG968" s="53"/>
      <c r="BH968" s="53"/>
      <c r="BI968" s="53"/>
    </row>
    <row r="969" spans="18:61" s="39" customFormat="1" x14ac:dyDescent="0.25">
      <c r="R969" s="52"/>
      <c r="S969" s="52"/>
      <c r="BF969" s="53"/>
      <c r="BG969" s="53"/>
      <c r="BH969" s="53"/>
      <c r="BI969" s="53"/>
    </row>
    <row r="970" spans="18:61" s="39" customFormat="1" x14ac:dyDescent="0.25">
      <c r="R970" s="52"/>
      <c r="S970" s="52"/>
      <c r="BF970" s="53"/>
      <c r="BG970" s="53"/>
      <c r="BH970" s="53"/>
      <c r="BI970" s="53"/>
    </row>
    <row r="971" spans="18:61" s="39" customFormat="1" x14ac:dyDescent="0.25">
      <c r="R971" s="52"/>
      <c r="S971" s="52"/>
      <c r="BF971" s="53"/>
      <c r="BG971" s="53"/>
      <c r="BH971" s="53"/>
      <c r="BI971" s="53"/>
    </row>
    <row r="972" spans="18:61" s="39" customFormat="1" x14ac:dyDescent="0.25">
      <c r="R972" s="52"/>
      <c r="S972" s="52"/>
      <c r="BF972" s="53"/>
      <c r="BG972" s="53"/>
      <c r="BH972" s="53"/>
      <c r="BI972" s="53"/>
    </row>
    <row r="973" spans="18:61" s="39" customFormat="1" x14ac:dyDescent="0.25">
      <c r="R973" s="52"/>
      <c r="S973" s="52"/>
      <c r="BF973" s="53"/>
      <c r="BG973" s="53"/>
      <c r="BH973" s="53"/>
      <c r="BI973" s="53"/>
    </row>
    <row r="974" spans="18:61" s="39" customFormat="1" x14ac:dyDescent="0.25">
      <c r="R974" s="52"/>
      <c r="S974" s="52"/>
      <c r="BF974" s="53"/>
      <c r="BG974" s="53"/>
      <c r="BH974" s="53"/>
      <c r="BI974" s="53"/>
    </row>
    <row r="975" spans="18:61" s="39" customFormat="1" x14ac:dyDescent="0.25">
      <c r="R975" s="52"/>
      <c r="S975" s="52"/>
      <c r="BF975" s="53"/>
      <c r="BG975" s="53"/>
      <c r="BH975" s="53"/>
      <c r="BI975" s="53"/>
    </row>
    <row r="976" spans="18:61" s="39" customFormat="1" x14ac:dyDescent="0.25">
      <c r="R976" s="52"/>
      <c r="S976" s="52"/>
      <c r="BF976" s="53"/>
      <c r="BG976" s="53"/>
      <c r="BH976" s="53"/>
      <c r="BI976" s="53"/>
    </row>
    <row r="977" spans="18:61" s="39" customFormat="1" x14ac:dyDescent="0.25">
      <c r="R977" s="52"/>
      <c r="S977" s="52"/>
      <c r="BF977" s="53"/>
      <c r="BG977" s="53"/>
      <c r="BH977" s="53"/>
      <c r="BI977" s="53"/>
    </row>
    <row r="978" spans="18:61" s="39" customFormat="1" x14ac:dyDescent="0.25">
      <c r="R978" s="52"/>
      <c r="S978" s="52"/>
      <c r="BF978" s="53"/>
      <c r="BG978" s="53"/>
      <c r="BH978" s="53"/>
      <c r="BI978" s="53"/>
    </row>
    <row r="979" spans="18:61" s="39" customFormat="1" x14ac:dyDescent="0.25">
      <c r="R979" s="52"/>
      <c r="S979" s="52"/>
      <c r="BF979" s="53"/>
      <c r="BG979" s="53"/>
      <c r="BH979" s="53"/>
      <c r="BI979" s="53"/>
    </row>
    <row r="980" spans="18:61" s="39" customFormat="1" x14ac:dyDescent="0.25">
      <c r="R980" s="52"/>
      <c r="S980" s="52"/>
      <c r="BF980" s="53"/>
      <c r="BG980" s="53"/>
      <c r="BH980" s="53"/>
      <c r="BI980" s="53"/>
    </row>
    <row r="981" spans="18:61" s="39" customFormat="1" x14ac:dyDescent="0.25">
      <c r="R981" s="52"/>
      <c r="S981" s="52"/>
      <c r="BF981" s="53"/>
      <c r="BG981" s="53"/>
      <c r="BH981" s="53"/>
      <c r="BI981" s="53"/>
    </row>
    <row r="982" spans="18:61" s="39" customFormat="1" x14ac:dyDescent="0.25">
      <c r="R982" s="52"/>
      <c r="S982" s="52"/>
      <c r="BF982" s="53"/>
      <c r="BG982" s="53"/>
      <c r="BH982" s="53"/>
      <c r="BI982" s="53"/>
    </row>
    <row r="983" spans="18:61" s="39" customFormat="1" x14ac:dyDescent="0.25">
      <c r="R983" s="52"/>
      <c r="S983" s="52"/>
      <c r="BF983" s="53"/>
      <c r="BG983" s="53"/>
      <c r="BH983" s="53"/>
      <c r="BI983" s="53"/>
    </row>
    <row r="984" spans="18:61" s="39" customFormat="1" x14ac:dyDescent="0.25">
      <c r="R984" s="52"/>
      <c r="S984" s="52"/>
      <c r="BF984" s="53"/>
      <c r="BG984" s="53"/>
      <c r="BH984" s="53"/>
      <c r="BI984" s="53"/>
    </row>
    <row r="985" spans="18:61" s="39" customFormat="1" x14ac:dyDescent="0.25">
      <c r="R985" s="52"/>
      <c r="S985" s="52"/>
      <c r="BF985" s="53"/>
      <c r="BG985" s="53"/>
      <c r="BH985" s="53"/>
      <c r="BI985" s="53"/>
    </row>
    <row r="986" spans="18:61" s="39" customFormat="1" x14ac:dyDescent="0.25">
      <c r="R986" s="52"/>
      <c r="S986" s="52"/>
      <c r="BF986" s="53"/>
      <c r="BG986" s="53"/>
      <c r="BH986" s="53"/>
      <c r="BI986" s="53"/>
    </row>
    <row r="987" spans="18:61" s="39" customFormat="1" x14ac:dyDescent="0.25">
      <c r="R987" s="52"/>
      <c r="S987" s="52"/>
      <c r="BF987" s="53"/>
      <c r="BG987" s="53"/>
      <c r="BH987" s="53"/>
      <c r="BI987" s="53"/>
    </row>
    <row r="988" spans="18:61" s="39" customFormat="1" x14ac:dyDescent="0.25">
      <c r="R988" s="52"/>
      <c r="S988" s="52"/>
      <c r="BF988" s="53"/>
      <c r="BG988" s="53"/>
      <c r="BH988" s="53"/>
      <c r="BI988" s="53"/>
    </row>
    <row r="989" spans="18:61" s="39" customFormat="1" x14ac:dyDescent="0.25">
      <c r="R989" s="52"/>
      <c r="S989" s="52"/>
      <c r="BF989" s="53"/>
      <c r="BG989" s="53"/>
      <c r="BH989" s="53"/>
      <c r="BI989" s="53"/>
    </row>
    <row r="990" spans="18:61" s="39" customFormat="1" x14ac:dyDescent="0.25">
      <c r="R990" s="52"/>
      <c r="S990" s="52"/>
      <c r="BF990" s="53"/>
      <c r="BG990" s="53"/>
      <c r="BH990" s="53"/>
      <c r="BI990" s="53"/>
    </row>
    <row r="991" spans="18:61" s="39" customFormat="1" x14ac:dyDescent="0.25">
      <c r="R991" s="52"/>
      <c r="S991" s="52"/>
      <c r="BF991" s="53"/>
      <c r="BG991" s="53"/>
      <c r="BH991" s="53"/>
      <c r="BI991" s="53"/>
    </row>
    <row r="992" spans="18:61" s="39" customFormat="1" x14ac:dyDescent="0.25">
      <c r="R992" s="52"/>
      <c r="S992" s="52"/>
      <c r="BF992" s="53"/>
      <c r="BG992" s="53"/>
      <c r="BH992" s="53"/>
      <c r="BI992" s="53"/>
    </row>
    <row r="993" spans="18:61" s="39" customFormat="1" x14ac:dyDescent="0.25">
      <c r="R993" s="52"/>
      <c r="S993" s="52"/>
      <c r="BF993" s="53"/>
      <c r="BG993" s="53"/>
      <c r="BH993" s="53"/>
      <c r="BI993" s="53"/>
    </row>
    <row r="994" spans="18:61" s="39" customFormat="1" x14ac:dyDescent="0.25">
      <c r="R994" s="52"/>
      <c r="S994" s="52"/>
      <c r="BF994" s="53"/>
      <c r="BG994" s="53"/>
      <c r="BH994" s="53"/>
      <c r="BI994" s="53"/>
    </row>
    <row r="995" spans="18:61" s="39" customFormat="1" x14ac:dyDescent="0.25">
      <c r="R995" s="52"/>
      <c r="S995" s="52"/>
      <c r="BF995" s="53"/>
      <c r="BG995" s="53"/>
      <c r="BH995" s="53"/>
      <c r="BI995" s="53"/>
    </row>
    <row r="996" spans="18:61" s="39" customFormat="1" x14ac:dyDescent="0.25">
      <c r="R996" s="52"/>
      <c r="S996" s="52"/>
      <c r="BF996" s="53"/>
      <c r="BG996" s="53"/>
      <c r="BH996" s="53"/>
      <c r="BI996" s="53"/>
    </row>
    <row r="997" spans="18:61" s="39" customFormat="1" x14ac:dyDescent="0.25">
      <c r="R997" s="52"/>
      <c r="S997" s="52"/>
      <c r="BF997" s="53"/>
      <c r="BG997" s="53"/>
      <c r="BH997" s="53"/>
      <c r="BI997" s="53"/>
    </row>
    <row r="998" spans="18:61" s="39" customFormat="1" x14ac:dyDescent="0.25">
      <c r="R998" s="52"/>
      <c r="S998" s="52"/>
      <c r="BF998" s="53"/>
      <c r="BG998" s="53"/>
      <c r="BH998" s="53"/>
      <c r="BI998" s="53"/>
    </row>
    <row r="999" spans="18:61" s="39" customFormat="1" x14ac:dyDescent="0.25">
      <c r="R999" s="52"/>
      <c r="S999" s="52"/>
      <c r="BF999" s="53"/>
      <c r="BG999" s="53"/>
      <c r="BH999" s="53"/>
      <c r="BI999" s="53"/>
    </row>
    <row r="1000" spans="18:61" s="39" customFormat="1" x14ac:dyDescent="0.25">
      <c r="R1000" s="52"/>
      <c r="S1000" s="52"/>
      <c r="BF1000" s="53"/>
      <c r="BG1000" s="53"/>
      <c r="BH1000" s="53"/>
      <c r="BI1000" s="53"/>
    </row>
    <row r="1001" spans="18:61" s="39" customFormat="1" x14ac:dyDescent="0.25">
      <c r="R1001" s="52"/>
      <c r="S1001" s="52"/>
      <c r="BF1001" s="53"/>
      <c r="BG1001" s="53"/>
      <c r="BH1001" s="53"/>
      <c r="BI1001" s="53"/>
    </row>
    <row r="1002" spans="18:61" s="39" customFormat="1" x14ac:dyDescent="0.25">
      <c r="R1002" s="52"/>
      <c r="S1002" s="52"/>
      <c r="BF1002" s="53"/>
      <c r="BG1002" s="53"/>
      <c r="BH1002" s="53"/>
      <c r="BI1002" s="53"/>
    </row>
    <row r="1003" spans="18:61" s="39" customFormat="1" x14ac:dyDescent="0.25">
      <c r="R1003" s="52"/>
      <c r="S1003" s="52"/>
      <c r="BF1003" s="53"/>
      <c r="BG1003" s="53"/>
      <c r="BH1003" s="53"/>
      <c r="BI1003" s="53"/>
    </row>
    <row r="1004" spans="18:61" s="39" customFormat="1" x14ac:dyDescent="0.25">
      <c r="R1004" s="52"/>
      <c r="S1004" s="52"/>
      <c r="BF1004" s="53"/>
      <c r="BG1004" s="53"/>
      <c r="BH1004" s="53"/>
      <c r="BI1004" s="53"/>
    </row>
    <row r="1005" spans="18:61" s="39" customFormat="1" x14ac:dyDescent="0.25">
      <c r="R1005" s="52"/>
      <c r="S1005" s="52"/>
      <c r="BF1005" s="53"/>
      <c r="BG1005" s="53"/>
      <c r="BH1005" s="53"/>
      <c r="BI1005" s="53"/>
    </row>
    <row r="1006" spans="18:61" s="39" customFormat="1" x14ac:dyDescent="0.25">
      <c r="R1006" s="52"/>
      <c r="S1006" s="52"/>
      <c r="BF1006" s="53"/>
      <c r="BG1006" s="53"/>
      <c r="BH1006" s="53"/>
      <c r="BI1006" s="53"/>
    </row>
    <row r="1007" spans="18:61" s="39" customFormat="1" x14ac:dyDescent="0.25">
      <c r="R1007" s="52"/>
      <c r="S1007" s="52"/>
      <c r="BF1007" s="53"/>
      <c r="BG1007" s="53"/>
      <c r="BH1007" s="53"/>
      <c r="BI1007" s="53"/>
    </row>
    <row r="1008" spans="18:61" s="39" customFormat="1" x14ac:dyDescent="0.25">
      <c r="R1008" s="52"/>
      <c r="S1008" s="52"/>
      <c r="BF1008" s="53"/>
      <c r="BG1008" s="53"/>
      <c r="BH1008" s="53"/>
      <c r="BI1008" s="53"/>
    </row>
    <row r="1009" spans="18:61" s="39" customFormat="1" x14ac:dyDescent="0.25">
      <c r="R1009" s="52"/>
      <c r="S1009" s="52"/>
      <c r="BF1009" s="53"/>
      <c r="BG1009" s="53"/>
      <c r="BH1009" s="53"/>
      <c r="BI1009" s="53"/>
    </row>
    <row r="1010" spans="18:61" s="39" customFormat="1" x14ac:dyDescent="0.25">
      <c r="R1010" s="52"/>
      <c r="S1010" s="52"/>
      <c r="BF1010" s="53"/>
      <c r="BG1010" s="53"/>
      <c r="BH1010" s="53"/>
      <c r="BI1010" s="53"/>
    </row>
    <row r="1011" spans="18:61" s="39" customFormat="1" x14ac:dyDescent="0.25">
      <c r="R1011" s="52"/>
      <c r="S1011" s="52"/>
      <c r="BF1011" s="53"/>
      <c r="BG1011" s="53"/>
      <c r="BH1011" s="53"/>
      <c r="BI1011" s="53"/>
    </row>
    <row r="1012" spans="18:61" s="39" customFormat="1" x14ac:dyDescent="0.25">
      <c r="R1012" s="52"/>
      <c r="S1012" s="52"/>
      <c r="BF1012" s="53"/>
      <c r="BG1012" s="53"/>
      <c r="BH1012" s="53"/>
      <c r="BI1012" s="53"/>
    </row>
    <row r="1013" spans="18:61" s="39" customFormat="1" x14ac:dyDescent="0.25">
      <c r="R1013" s="52"/>
      <c r="S1013" s="52"/>
      <c r="BF1013" s="53"/>
      <c r="BG1013" s="53"/>
      <c r="BH1013" s="53"/>
      <c r="BI1013" s="53"/>
    </row>
    <row r="1014" spans="18:61" s="39" customFormat="1" x14ac:dyDescent="0.25">
      <c r="R1014" s="52"/>
      <c r="S1014" s="52"/>
      <c r="BF1014" s="53"/>
      <c r="BG1014" s="53"/>
      <c r="BH1014" s="53"/>
      <c r="BI1014" s="53"/>
    </row>
    <row r="1015" spans="18:61" s="39" customFormat="1" x14ac:dyDescent="0.25">
      <c r="R1015" s="52"/>
      <c r="S1015" s="52"/>
      <c r="BF1015" s="53"/>
      <c r="BG1015" s="53"/>
      <c r="BH1015" s="53"/>
      <c r="BI1015" s="53"/>
    </row>
    <row r="1016" spans="18:61" s="39" customFormat="1" x14ac:dyDescent="0.25">
      <c r="R1016" s="52"/>
      <c r="S1016" s="52"/>
      <c r="BF1016" s="53"/>
      <c r="BG1016" s="53"/>
      <c r="BH1016" s="53"/>
      <c r="BI1016" s="53"/>
    </row>
    <row r="1017" spans="18:61" s="39" customFormat="1" x14ac:dyDescent="0.25">
      <c r="R1017" s="52"/>
      <c r="S1017" s="52"/>
      <c r="BF1017" s="53"/>
      <c r="BG1017" s="53"/>
      <c r="BH1017" s="53"/>
      <c r="BI1017" s="53"/>
    </row>
    <row r="1018" spans="18:61" s="39" customFormat="1" x14ac:dyDescent="0.25">
      <c r="R1018" s="52"/>
      <c r="S1018" s="52"/>
      <c r="BF1018" s="53"/>
      <c r="BG1018" s="53"/>
      <c r="BH1018" s="53"/>
      <c r="BI1018" s="53"/>
    </row>
    <row r="1019" spans="18:61" s="39" customFormat="1" x14ac:dyDescent="0.25">
      <c r="R1019" s="52"/>
      <c r="S1019" s="52"/>
      <c r="BF1019" s="53"/>
      <c r="BG1019" s="53"/>
      <c r="BH1019" s="53"/>
      <c r="BI1019" s="53"/>
    </row>
    <row r="1020" spans="18:61" s="39" customFormat="1" x14ac:dyDescent="0.25">
      <c r="R1020" s="52"/>
      <c r="S1020" s="52"/>
      <c r="BF1020" s="53"/>
      <c r="BG1020" s="53"/>
      <c r="BH1020" s="53"/>
      <c r="BI1020" s="53"/>
    </row>
    <row r="1021" spans="18:61" s="39" customFormat="1" x14ac:dyDescent="0.25">
      <c r="R1021" s="52"/>
      <c r="S1021" s="52"/>
      <c r="BF1021" s="53"/>
      <c r="BG1021" s="53"/>
      <c r="BH1021" s="53"/>
      <c r="BI1021" s="53"/>
    </row>
    <row r="1022" spans="18:61" s="39" customFormat="1" x14ac:dyDescent="0.25">
      <c r="R1022" s="52"/>
      <c r="S1022" s="52"/>
      <c r="BF1022" s="53"/>
      <c r="BG1022" s="53"/>
      <c r="BH1022" s="53"/>
      <c r="BI1022" s="53"/>
    </row>
    <row r="1023" spans="18:61" s="39" customFormat="1" x14ac:dyDescent="0.25">
      <c r="R1023" s="52"/>
      <c r="S1023" s="52"/>
      <c r="BF1023" s="53"/>
      <c r="BG1023" s="53"/>
      <c r="BH1023" s="53"/>
      <c r="BI1023" s="53"/>
    </row>
    <row r="1024" spans="18:61" s="39" customFormat="1" x14ac:dyDescent="0.25">
      <c r="R1024" s="52"/>
      <c r="S1024" s="52"/>
      <c r="BF1024" s="53"/>
      <c r="BG1024" s="53"/>
      <c r="BH1024" s="53"/>
      <c r="BI1024" s="53"/>
    </row>
    <row r="1025" spans="18:61" s="39" customFormat="1" x14ac:dyDescent="0.25">
      <c r="R1025" s="52"/>
      <c r="S1025" s="52"/>
      <c r="BF1025" s="53"/>
      <c r="BG1025" s="53"/>
      <c r="BH1025" s="53"/>
      <c r="BI1025" s="53"/>
    </row>
    <row r="1026" spans="18:61" s="39" customFormat="1" x14ac:dyDescent="0.25">
      <c r="R1026" s="52"/>
      <c r="S1026" s="52"/>
      <c r="BF1026" s="53"/>
      <c r="BG1026" s="53"/>
      <c r="BH1026" s="53"/>
      <c r="BI1026" s="53"/>
    </row>
    <row r="1027" spans="18:61" s="39" customFormat="1" x14ac:dyDescent="0.25">
      <c r="R1027" s="52"/>
      <c r="S1027" s="52"/>
      <c r="BF1027" s="53"/>
      <c r="BG1027" s="53"/>
      <c r="BH1027" s="53"/>
      <c r="BI1027" s="53"/>
    </row>
    <row r="1028" spans="18:61" s="39" customFormat="1" x14ac:dyDescent="0.25">
      <c r="R1028" s="52"/>
      <c r="S1028" s="52"/>
      <c r="BF1028" s="53"/>
      <c r="BG1028" s="53"/>
      <c r="BH1028" s="53"/>
      <c r="BI1028" s="53"/>
    </row>
    <row r="1029" spans="18:61" s="39" customFormat="1" x14ac:dyDescent="0.25">
      <c r="R1029" s="52"/>
      <c r="S1029" s="52"/>
      <c r="BF1029" s="53"/>
      <c r="BG1029" s="53"/>
      <c r="BH1029" s="53"/>
      <c r="BI1029" s="53"/>
    </row>
    <row r="1030" spans="18:61" s="39" customFormat="1" x14ac:dyDescent="0.25">
      <c r="R1030" s="52"/>
      <c r="S1030" s="52"/>
      <c r="BF1030" s="53"/>
      <c r="BG1030" s="53"/>
      <c r="BH1030" s="53"/>
      <c r="BI1030" s="53"/>
    </row>
    <row r="1031" spans="18:61" s="39" customFormat="1" x14ac:dyDescent="0.25">
      <c r="R1031" s="52"/>
      <c r="S1031" s="52"/>
      <c r="BF1031" s="53"/>
      <c r="BG1031" s="53"/>
      <c r="BH1031" s="53"/>
      <c r="BI1031" s="53"/>
    </row>
    <row r="1032" spans="18:61" s="39" customFormat="1" x14ac:dyDescent="0.25">
      <c r="R1032" s="52"/>
      <c r="S1032" s="52"/>
      <c r="BF1032" s="53"/>
      <c r="BG1032" s="53"/>
      <c r="BH1032" s="53"/>
      <c r="BI1032" s="53"/>
    </row>
    <row r="1033" spans="18:61" s="39" customFormat="1" x14ac:dyDescent="0.25">
      <c r="R1033" s="52"/>
      <c r="S1033" s="52"/>
      <c r="BF1033" s="53"/>
      <c r="BG1033" s="53"/>
      <c r="BH1033" s="53"/>
      <c r="BI1033" s="53"/>
    </row>
    <row r="1034" spans="18:61" s="39" customFormat="1" x14ac:dyDescent="0.25">
      <c r="R1034" s="52"/>
      <c r="S1034" s="52"/>
      <c r="BF1034" s="53"/>
      <c r="BG1034" s="53"/>
      <c r="BH1034" s="53"/>
      <c r="BI1034" s="53"/>
    </row>
    <row r="1035" spans="18:61" s="39" customFormat="1" x14ac:dyDescent="0.25">
      <c r="R1035" s="52"/>
      <c r="S1035" s="52"/>
      <c r="BF1035" s="53"/>
      <c r="BG1035" s="53"/>
      <c r="BH1035" s="53"/>
      <c r="BI1035" s="53"/>
    </row>
    <row r="1036" spans="18:61" s="39" customFormat="1" x14ac:dyDescent="0.25">
      <c r="R1036" s="52"/>
      <c r="S1036" s="52"/>
      <c r="BF1036" s="53"/>
      <c r="BG1036" s="53"/>
      <c r="BH1036" s="53"/>
      <c r="BI1036" s="53"/>
    </row>
    <row r="1037" spans="18:61" s="39" customFormat="1" x14ac:dyDescent="0.25">
      <c r="R1037" s="52"/>
      <c r="S1037" s="52"/>
      <c r="BF1037" s="53"/>
      <c r="BG1037" s="53"/>
      <c r="BH1037" s="53"/>
      <c r="BI1037" s="53"/>
    </row>
    <row r="1038" spans="18:61" s="39" customFormat="1" x14ac:dyDescent="0.25">
      <c r="R1038" s="52"/>
      <c r="S1038" s="52"/>
      <c r="BF1038" s="53"/>
      <c r="BG1038" s="53"/>
      <c r="BH1038" s="53"/>
      <c r="BI1038" s="53"/>
    </row>
    <row r="1039" spans="18:61" s="39" customFormat="1" x14ac:dyDescent="0.25">
      <c r="R1039" s="52"/>
      <c r="S1039" s="52"/>
      <c r="BF1039" s="53"/>
      <c r="BG1039" s="53"/>
      <c r="BH1039" s="53"/>
      <c r="BI1039" s="53"/>
    </row>
    <row r="1040" spans="18:61" s="39" customFormat="1" x14ac:dyDescent="0.25">
      <c r="R1040" s="52"/>
      <c r="S1040" s="52"/>
      <c r="BF1040" s="53"/>
      <c r="BG1040" s="53"/>
      <c r="BH1040" s="53"/>
      <c r="BI1040" s="53"/>
    </row>
    <row r="1041" spans="18:61" s="39" customFormat="1" x14ac:dyDescent="0.25">
      <c r="R1041" s="52"/>
      <c r="S1041" s="52"/>
      <c r="BF1041" s="53"/>
      <c r="BG1041" s="53"/>
      <c r="BH1041" s="53"/>
      <c r="BI1041" s="53"/>
    </row>
    <row r="1042" spans="18:61" s="39" customFormat="1" x14ac:dyDescent="0.25">
      <c r="R1042" s="52"/>
      <c r="S1042" s="52"/>
      <c r="BF1042" s="53"/>
      <c r="BG1042" s="53"/>
      <c r="BH1042" s="53"/>
      <c r="BI1042" s="53"/>
    </row>
    <row r="1043" spans="18:61" s="39" customFormat="1" x14ac:dyDescent="0.25">
      <c r="R1043" s="52"/>
      <c r="S1043" s="52"/>
      <c r="BF1043" s="53"/>
      <c r="BG1043" s="53"/>
      <c r="BH1043" s="53"/>
      <c r="BI1043" s="53"/>
    </row>
    <row r="1044" spans="18:61" s="39" customFormat="1" x14ac:dyDescent="0.25">
      <c r="R1044" s="52"/>
      <c r="S1044" s="52"/>
      <c r="BF1044" s="53"/>
      <c r="BG1044" s="53"/>
      <c r="BH1044" s="53"/>
      <c r="BI1044" s="53"/>
    </row>
    <row r="1045" spans="18:61" s="39" customFormat="1" x14ac:dyDescent="0.25">
      <c r="R1045" s="52"/>
      <c r="S1045" s="52"/>
      <c r="BF1045" s="53"/>
      <c r="BG1045" s="53"/>
      <c r="BH1045" s="53"/>
      <c r="BI1045" s="53"/>
    </row>
    <row r="1046" spans="18:61" s="39" customFormat="1" x14ac:dyDescent="0.25">
      <c r="R1046" s="52"/>
      <c r="S1046" s="52"/>
      <c r="BF1046" s="53"/>
      <c r="BG1046" s="53"/>
      <c r="BH1046" s="53"/>
      <c r="BI1046" s="53"/>
    </row>
    <row r="1047" spans="18:61" s="39" customFormat="1" x14ac:dyDescent="0.25">
      <c r="R1047" s="52"/>
      <c r="S1047" s="52"/>
      <c r="BF1047" s="53"/>
      <c r="BG1047" s="53"/>
      <c r="BH1047" s="53"/>
      <c r="BI1047" s="53"/>
    </row>
    <row r="1048" spans="18:61" s="39" customFormat="1" x14ac:dyDescent="0.25">
      <c r="R1048" s="52"/>
      <c r="S1048" s="52"/>
      <c r="BF1048" s="53"/>
      <c r="BG1048" s="53"/>
      <c r="BH1048" s="53"/>
      <c r="BI1048" s="53"/>
    </row>
    <row r="1049" spans="18:61" s="39" customFormat="1" x14ac:dyDescent="0.25">
      <c r="R1049" s="52"/>
      <c r="S1049" s="52"/>
      <c r="BF1049" s="53"/>
      <c r="BG1049" s="53"/>
      <c r="BH1049" s="53"/>
      <c r="BI1049" s="53"/>
    </row>
    <row r="1050" spans="18:61" s="39" customFormat="1" x14ac:dyDescent="0.25">
      <c r="R1050" s="52"/>
      <c r="S1050" s="52"/>
      <c r="BF1050" s="53"/>
      <c r="BG1050" s="53"/>
      <c r="BH1050" s="53"/>
      <c r="BI1050" s="53"/>
    </row>
    <row r="1051" spans="18:61" s="39" customFormat="1" x14ac:dyDescent="0.25">
      <c r="R1051" s="52"/>
      <c r="S1051" s="52"/>
      <c r="BF1051" s="53"/>
      <c r="BG1051" s="53"/>
      <c r="BH1051" s="53"/>
      <c r="BI1051" s="53"/>
    </row>
    <row r="1052" spans="18:61" s="39" customFormat="1" x14ac:dyDescent="0.25">
      <c r="R1052" s="52"/>
      <c r="S1052" s="52"/>
      <c r="BF1052" s="53"/>
      <c r="BG1052" s="53"/>
      <c r="BH1052" s="53"/>
      <c r="BI1052" s="53"/>
    </row>
    <row r="1053" spans="18:61" s="39" customFormat="1" x14ac:dyDescent="0.25">
      <c r="R1053" s="52"/>
      <c r="S1053" s="52"/>
      <c r="BF1053" s="53"/>
      <c r="BG1053" s="53"/>
      <c r="BH1053" s="53"/>
      <c r="BI1053" s="53"/>
    </row>
    <row r="1054" spans="18:61" s="39" customFormat="1" x14ac:dyDescent="0.25">
      <c r="R1054" s="52"/>
      <c r="S1054" s="52"/>
      <c r="BF1054" s="53"/>
      <c r="BG1054" s="53"/>
      <c r="BH1054" s="53"/>
      <c r="BI1054" s="53"/>
    </row>
    <row r="1055" spans="18:61" s="39" customFormat="1" x14ac:dyDescent="0.25">
      <c r="R1055" s="52"/>
      <c r="S1055" s="52"/>
      <c r="BF1055" s="53"/>
      <c r="BG1055" s="53"/>
      <c r="BH1055" s="53"/>
      <c r="BI1055" s="53"/>
    </row>
    <row r="1056" spans="18:61" s="39" customFormat="1" x14ac:dyDescent="0.25">
      <c r="R1056" s="52"/>
      <c r="S1056" s="52"/>
      <c r="BF1056" s="53"/>
      <c r="BG1056" s="53"/>
      <c r="BH1056" s="53"/>
      <c r="BI1056" s="53"/>
    </row>
    <row r="1057" spans="18:61" s="39" customFormat="1" x14ac:dyDescent="0.25">
      <c r="R1057" s="52"/>
      <c r="S1057" s="52"/>
      <c r="BF1057" s="53"/>
      <c r="BG1057" s="53"/>
      <c r="BH1057" s="53"/>
      <c r="BI1057" s="53"/>
    </row>
    <row r="1058" spans="18:61" s="39" customFormat="1" x14ac:dyDescent="0.25">
      <c r="R1058" s="52"/>
      <c r="S1058" s="52"/>
      <c r="BF1058" s="53"/>
      <c r="BG1058" s="53"/>
      <c r="BH1058" s="53"/>
      <c r="BI1058" s="53"/>
    </row>
    <row r="1059" spans="18:61" s="39" customFormat="1" x14ac:dyDescent="0.25">
      <c r="R1059" s="52"/>
      <c r="S1059" s="52"/>
      <c r="BF1059" s="53"/>
      <c r="BG1059" s="53"/>
      <c r="BH1059" s="53"/>
      <c r="BI1059" s="53"/>
    </row>
    <row r="1060" spans="18:61" s="39" customFormat="1" x14ac:dyDescent="0.25">
      <c r="R1060" s="52"/>
      <c r="S1060" s="52"/>
      <c r="BF1060" s="53"/>
      <c r="BG1060" s="53"/>
      <c r="BH1060" s="53"/>
      <c r="BI1060" s="53"/>
    </row>
    <row r="1061" spans="18:61" s="39" customFormat="1" x14ac:dyDescent="0.25">
      <c r="R1061" s="52"/>
      <c r="S1061" s="52"/>
      <c r="BF1061" s="53"/>
      <c r="BG1061" s="53"/>
      <c r="BH1061" s="53"/>
      <c r="BI1061" s="53"/>
    </row>
    <row r="1062" spans="18:61" s="39" customFormat="1" x14ac:dyDescent="0.25">
      <c r="R1062" s="52"/>
      <c r="S1062" s="52"/>
      <c r="BF1062" s="53"/>
      <c r="BG1062" s="53"/>
      <c r="BH1062" s="53"/>
      <c r="BI1062" s="53"/>
    </row>
    <row r="1063" spans="18:61" s="39" customFormat="1" x14ac:dyDescent="0.25">
      <c r="R1063" s="52"/>
      <c r="S1063" s="52"/>
      <c r="BF1063" s="53"/>
      <c r="BG1063" s="53"/>
      <c r="BH1063" s="53"/>
      <c r="BI1063" s="53"/>
    </row>
    <row r="1064" spans="18:61" s="39" customFormat="1" x14ac:dyDescent="0.25">
      <c r="R1064" s="52"/>
      <c r="S1064" s="52"/>
      <c r="BF1064" s="53"/>
      <c r="BG1064" s="53"/>
      <c r="BH1064" s="53"/>
      <c r="BI1064" s="53"/>
    </row>
    <row r="1065" spans="18:61" s="39" customFormat="1" x14ac:dyDescent="0.25">
      <c r="R1065" s="52"/>
      <c r="S1065" s="52"/>
      <c r="BF1065" s="53"/>
      <c r="BG1065" s="53"/>
      <c r="BH1065" s="53"/>
      <c r="BI1065" s="53"/>
    </row>
    <row r="1066" spans="18:61" s="39" customFormat="1" x14ac:dyDescent="0.25">
      <c r="R1066" s="52"/>
      <c r="S1066" s="52"/>
      <c r="BF1066" s="53"/>
      <c r="BG1066" s="53"/>
      <c r="BH1066" s="53"/>
      <c r="BI1066" s="53"/>
    </row>
    <row r="1067" spans="18:61" s="39" customFormat="1" x14ac:dyDescent="0.25">
      <c r="R1067" s="52"/>
      <c r="S1067" s="52"/>
      <c r="BF1067" s="53"/>
      <c r="BG1067" s="53"/>
      <c r="BH1067" s="53"/>
      <c r="BI1067" s="53"/>
    </row>
    <row r="1068" spans="18:61" s="39" customFormat="1" x14ac:dyDescent="0.25">
      <c r="R1068" s="52"/>
      <c r="S1068" s="52"/>
      <c r="BF1068" s="53"/>
      <c r="BG1068" s="53"/>
      <c r="BH1068" s="53"/>
      <c r="BI1068" s="53"/>
    </row>
    <row r="1069" spans="18:61" s="39" customFormat="1" x14ac:dyDescent="0.25">
      <c r="R1069" s="52"/>
      <c r="S1069" s="52"/>
      <c r="BF1069" s="53"/>
      <c r="BG1069" s="53"/>
      <c r="BH1069" s="53"/>
      <c r="BI1069" s="53"/>
    </row>
    <row r="1070" spans="18:61" s="39" customFormat="1" x14ac:dyDescent="0.25">
      <c r="R1070" s="52"/>
      <c r="S1070" s="52"/>
      <c r="BF1070" s="53"/>
      <c r="BG1070" s="53"/>
      <c r="BH1070" s="53"/>
      <c r="BI1070" s="53"/>
    </row>
    <row r="1071" spans="18:61" s="39" customFormat="1" x14ac:dyDescent="0.25">
      <c r="R1071" s="52"/>
      <c r="S1071" s="52"/>
      <c r="BF1071" s="53"/>
      <c r="BG1071" s="53"/>
      <c r="BH1071" s="53"/>
      <c r="BI1071" s="53"/>
    </row>
    <row r="1072" spans="18:61" s="39" customFormat="1" x14ac:dyDescent="0.25">
      <c r="R1072" s="52"/>
      <c r="S1072" s="52"/>
      <c r="BF1072" s="53"/>
      <c r="BG1072" s="53"/>
      <c r="BH1072" s="53"/>
      <c r="BI1072" s="53"/>
    </row>
    <row r="1073" spans="18:61" s="39" customFormat="1" x14ac:dyDescent="0.25">
      <c r="R1073" s="52"/>
      <c r="S1073" s="52"/>
      <c r="BF1073" s="53"/>
      <c r="BG1073" s="53"/>
      <c r="BH1073" s="53"/>
      <c r="BI1073" s="53"/>
    </row>
    <row r="1074" spans="18:61" s="39" customFormat="1" x14ac:dyDescent="0.25">
      <c r="R1074" s="52"/>
      <c r="S1074" s="52"/>
      <c r="BF1074" s="53"/>
      <c r="BG1074" s="53"/>
      <c r="BH1074" s="53"/>
      <c r="BI1074" s="53"/>
    </row>
    <row r="1075" spans="18:61" s="39" customFormat="1" x14ac:dyDescent="0.25">
      <c r="R1075" s="52"/>
      <c r="S1075" s="52"/>
      <c r="BF1075" s="53"/>
      <c r="BG1075" s="53"/>
      <c r="BH1075" s="53"/>
      <c r="BI1075" s="53"/>
    </row>
    <row r="1076" spans="18:61" s="39" customFormat="1" x14ac:dyDescent="0.25">
      <c r="R1076" s="52"/>
      <c r="S1076" s="52"/>
      <c r="BF1076" s="53"/>
      <c r="BG1076" s="53"/>
      <c r="BH1076" s="53"/>
      <c r="BI1076" s="53"/>
    </row>
    <row r="1077" spans="18:61" s="39" customFormat="1" x14ac:dyDescent="0.25">
      <c r="R1077" s="52"/>
      <c r="S1077" s="52"/>
      <c r="BF1077" s="53"/>
      <c r="BG1077" s="53"/>
      <c r="BH1077" s="53"/>
      <c r="BI1077" s="53"/>
    </row>
    <row r="1078" spans="18:61" s="39" customFormat="1" x14ac:dyDescent="0.25">
      <c r="R1078" s="52"/>
      <c r="S1078" s="52"/>
      <c r="BF1078" s="53"/>
      <c r="BG1078" s="53"/>
      <c r="BH1078" s="53"/>
      <c r="BI1078" s="53"/>
    </row>
    <row r="1079" spans="18:61" s="39" customFormat="1" x14ac:dyDescent="0.25">
      <c r="R1079" s="52"/>
      <c r="S1079" s="52"/>
      <c r="BF1079" s="53"/>
      <c r="BG1079" s="53"/>
      <c r="BH1079" s="53"/>
      <c r="BI1079" s="53"/>
    </row>
    <row r="1080" spans="18:61" s="39" customFormat="1" x14ac:dyDescent="0.25">
      <c r="R1080" s="52"/>
      <c r="S1080" s="52"/>
      <c r="BF1080" s="53"/>
      <c r="BG1080" s="53"/>
      <c r="BH1080" s="53"/>
      <c r="BI1080" s="53"/>
    </row>
    <row r="1081" spans="18:61" s="39" customFormat="1" x14ac:dyDescent="0.25">
      <c r="R1081" s="52"/>
      <c r="S1081" s="52"/>
      <c r="BF1081" s="53"/>
      <c r="BG1081" s="53"/>
      <c r="BH1081" s="53"/>
      <c r="BI1081" s="53"/>
    </row>
    <row r="1082" spans="18:61" s="39" customFormat="1" x14ac:dyDescent="0.25">
      <c r="R1082" s="52"/>
      <c r="S1082" s="52"/>
      <c r="BF1082" s="53"/>
      <c r="BG1082" s="53"/>
      <c r="BH1082" s="53"/>
      <c r="BI1082" s="53"/>
    </row>
    <row r="1083" spans="18:61" s="39" customFormat="1" x14ac:dyDescent="0.25">
      <c r="R1083" s="52"/>
      <c r="S1083" s="52"/>
      <c r="BF1083" s="53"/>
      <c r="BG1083" s="53"/>
      <c r="BH1083" s="53"/>
      <c r="BI1083" s="53"/>
    </row>
    <row r="1084" spans="18:61" s="39" customFormat="1" x14ac:dyDescent="0.25">
      <c r="R1084" s="52"/>
      <c r="S1084" s="52"/>
      <c r="BF1084" s="53"/>
      <c r="BG1084" s="53"/>
      <c r="BH1084" s="53"/>
      <c r="BI1084" s="53"/>
    </row>
    <row r="1085" spans="18:61" s="39" customFormat="1" x14ac:dyDescent="0.25">
      <c r="R1085" s="52"/>
      <c r="S1085" s="52"/>
      <c r="BF1085" s="53"/>
      <c r="BG1085" s="53"/>
      <c r="BH1085" s="53"/>
      <c r="BI1085" s="53"/>
    </row>
    <row r="1086" spans="18:61" s="39" customFormat="1" x14ac:dyDescent="0.25">
      <c r="R1086" s="52"/>
      <c r="S1086" s="52"/>
      <c r="BF1086" s="53"/>
      <c r="BG1086" s="53"/>
      <c r="BH1086" s="53"/>
      <c r="BI1086" s="53"/>
    </row>
    <row r="1087" spans="18:61" s="39" customFormat="1" x14ac:dyDescent="0.25">
      <c r="R1087" s="52"/>
      <c r="S1087" s="52"/>
      <c r="BF1087" s="53"/>
      <c r="BG1087" s="53"/>
      <c r="BH1087" s="53"/>
      <c r="BI1087" s="53"/>
    </row>
    <row r="1088" spans="18:61" s="39" customFormat="1" x14ac:dyDescent="0.25">
      <c r="R1088" s="52"/>
      <c r="S1088" s="52"/>
      <c r="BF1088" s="53"/>
      <c r="BG1088" s="53"/>
      <c r="BH1088" s="53"/>
      <c r="BI1088" s="53"/>
    </row>
    <row r="1089" spans="18:61" s="39" customFormat="1" x14ac:dyDescent="0.25">
      <c r="R1089" s="52"/>
      <c r="S1089" s="52"/>
      <c r="BF1089" s="53"/>
      <c r="BG1089" s="53"/>
      <c r="BH1089" s="53"/>
      <c r="BI1089" s="53"/>
    </row>
    <row r="1090" spans="18:61" s="39" customFormat="1" x14ac:dyDescent="0.25">
      <c r="R1090" s="52"/>
      <c r="S1090" s="52"/>
      <c r="BF1090" s="53"/>
      <c r="BG1090" s="53"/>
      <c r="BH1090" s="53"/>
      <c r="BI1090" s="53"/>
    </row>
    <row r="1091" spans="18:61" s="39" customFormat="1" x14ac:dyDescent="0.25">
      <c r="R1091" s="52"/>
      <c r="S1091" s="52"/>
      <c r="BF1091" s="53"/>
      <c r="BG1091" s="53"/>
      <c r="BH1091" s="53"/>
      <c r="BI1091" s="53"/>
    </row>
    <row r="1092" spans="18:61" s="39" customFormat="1" x14ac:dyDescent="0.25">
      <c r="R1092" s="52"/>
      <c r="S1092" s="52"/>
      <c r="BF1092" s="53"/>
      <c r="BG1092" s="53"/>
      <c r="BH1092" s="53"/>
      <c r="BI1092" s="53"/>
    </row>
    <row r="1093" spans="18:61" s="39" customFormat="1" x14ac:dyDescent="0.25">
      <c r="R1093" s="52"/>
      <c r="S1093" s="52"/>
      <c r="BF1093" s="53"/>
      <c r="BG1093" s="53"/>
      <c r="BH1093" s="53"/>
      <c r="BI1093" s="53"/>
    </row>
    <row r="1094" spans="18:61" s="39" customFormat="1" x14ac:dyDescent="0.25">
      <c r="R1094" s="52"/>
      <c r="S1094" s="52"/>
      <c r="BF1094" s="53"/>
      <c r="BG1094" s="53"/>
      <c r="BH1094" s="53"/>
      <c r="BI1094" s="53"/>
    </row>
    <row r="1095" spans="18:61" s="39" customFormat="1" x14ac:dyDescent="0.25">
      <c r="R1095" s="52"/>
      <c r="S1095" s="52"/>
      <c r="BF1095" s="53"/>
      <c r="BG1095" s="53"/>
      <c r="BH1095" s="53"/>
      <c r="BI1095" s="53"/>
    </row>
    <row r="1096" spans="18:61" s="39" customFormat="1" x14ac:dyDescent="0.25">
      <c r="R1096" s="52"/>
      <c r="S1096" s="52"/>
      <c r="BF1096" s="53"/>
      <c r="BG1096" s="53"/>
      <c r="BH1096" s="53"/>
      <c r="BI1096" s="53"/>
    </row>
    <row r="1097" spans="18:61" s="39" customFormat="1" x14ac:dyDescent="0.25">
      <c r="R1097" s="52"/>
      <c r="S1097" s="52"/>
      <c r="BF1097" s="53"/>
      <c r="BG1097" s="53"/>
      <c r="BH1097" s="53"/>
      <c r="BI1097" s="53"/>
    </row>
    <row r="1098" spans="18:61" s="39" customFormat="1" x14ac:dyDescent="0.25">
      <c r="R1098" s="52"/>
      <c r="S1098" s="52"/>
      <c r="BF1098" s="53"/>
      <c r="BG1098" s="53"/>
      <c r="BH1098" s="53"/>
      <c r="BI1098" s="53"/>
    </row>
    <row r="1099" spans="18:61" s="39" customFormat="1" x14ac:dyDescent="0.25">
      <c r="R1099" s="52"/>
      <c r="S1099" s="52"/>
      <c r="BF1099" s="53"/>
      <c r="BG1099" s="53"/>
      <c r="BH1099" s="53"/>
      <c r="BI1099" s="53"/>
    </row>
    <row r="1100" spans="18:61" s="39" customFormat="1" x14ac:dyDescent="0.25">
      <c r="R1100" s="52"/>
      <c r="S1100" s="52"/>
      <c r="BF1100" s="53"/>
      <c r="BG1100" s="53"/>
      <c r="BH1100" s="53"/>
      <c r="BI1100" s="53"/>
    </row>
    <row r="1101" spans="18:61" s="39" customFormat="1" x14ac:dyDescent="0.25">
      <c r="R1101" s="52"/>
      <c r="S1101" s="52"/>
      <c r="BF1101" s="53"/>
      <c r="BG1101" s="53"/>
      <c r="BH1101" s="53"/>
      <c r="BI1101" s="53"/>
    </row>
    <row r="1102" spans="18:61" s="39" customFormat="1" x14ac:dyDescent="0.25">
      <c r="R1102" s="52"/>
      <c r="S1102" s="52"/>
      <c r="BF1102" s="53"/>
      <c r="BG1102" s="53"/>
      <c r="BH1102" s="53"/>
      <c r="BI1102" s="53"/>
    </row>
    <row r="1103" spans="18:61" s="39" customFormat="1" x14ac:dyDescent="0.25">
      <c r="R1103" s="52"/>
      <c r="S1103" s="52"/>
      <c r="BF1103" s="53"/>
      <c r="BG1103" s="53"/>
      <c r="BH1103" s="53"/>
      <c r="BI1103" s="53"/>
    </row>
    <row r="1104" spans="18:61" s="39" customFormat="1" x14ac:dyDescent="0.25">
      <c r="R1104" s="52"/>
      <c r="S1104" s="52"/>
      <c r="BF1104" s="53"/>
      <c r="BG1104" s="53"/>
      <c r="BH1104" s="53"/>
      <c r="BI1104" s="53"/>
    </row>
    <row r="1105" spans="18:61" s="39" customFormat="1" x14ac:dyDescent="0.25">
      <c r="R1105" s="52"/>
      <c r="S1105" s="52"/>
      <c r="BF1105" s="53"/>
      <c r="BG1105" s="53"/>
      <c r="BH1105" s="53"/>
      <c r="BI1105" s="53"/>
    </row>
    <row r="1106" spans="18:61" s="39" customFormat="1" x14ac:dyDescent="0.25">
      <c r="R1106" s="52"/>
      <c r="S1106" s="52"/>
      <c r="BF1106" s="53"/>
      <c r="BG1106" s="53"/>
      <c r="BH1106" s="53"/>
      <c r="BI1106" s="53"/>
    </row>
    <row r="1107" spans="18:61" s="39" customFormat="1" x14ac:dyDescent="0.25">
      <c r="R1107" s="52"/>
      <c r="S1107" s="52"/>
      <c r="BF1107" s="53"/>
      <c r="BG1107" s="53"/>
      <c r="BH1107" s="53"/>
      <c r="BI1107" s="53"/>
    </row>
    <row r="1108" spans="18:61" s="39" customFormat="1" x14ac:dyDescent="0.25">
      <c r="R1108" s="52"/>
      <c r="S1108" s="52"/>
      <c r="BF1108" s="53"/>
      <c r="BG1108" s="53"/>
      <c r="BH1108" s="53"/>
      <c r="BI1108" s="53"/>
    </row>
    <row r="1109" spans="18:61" s="39" customFormat="1" x14ac:dyDescent="0.25">
      <c r="R1109" s="52"/>
      <c r="S1109" s="52"/>
      <c r="BF1109" s="53"/>
      <c r="BG1109" s="53"/>
      <c r="BH1109" s="53"/>
      <c r="BI1109" s="53"/>
    </row>
    <row r="1110" spans="18:61" s="39" customFormat="1" x14ac:dyDescent="0.25">
      <c r="R1110" s="52"/>
      <c r="S1110" s="52"/>
      <c r="BF1110" s="53"/>
      <c r="BG1110" s="53"/>
      <c r="BH1110" s="53"/>
      <c r="BI1110" s="53"/>
    </row>
    <row r="1111" spans="18:61" s="39" customFormat="1" x14ac:dyDescent="0.25">
      <c r="R1111" s="52"/>
      <c r="S1111" s="52"/>
      <c r="BF1111" s="53"/>
      <c r="BG1111" s="53"/>
      <c r="BH1111" s="53"/>
      <c r="BI1111" s="53"/>
    </row>
    <row r="1112" spans="18:61" s="39" customFormat="1" x14ac:dyDescent="0.25">
      <c r="R1112" s="52"/>
      <c r="S1112" s="52"/>
      <c r="BF1112" s="53"/>
      <c r="BG1112" s="53"/>
      <c r="BH1112" s="53"/>
      <c r="BI1112" s="53"/>
    </row>
    <row r="1113" spans="18:61" s="39" customFormat="1" x14ac:dyDescent="0.25">
      <c r="R1113" s="52"/>
      <c r="S1113" s="52"/>
      <c r="BF1113" s="53"/>
      <c r="BG1113" s="53"/>
      <c r="BH1113" s="53"/>
      <c r="BI1113" s="53"/>
    </row>
    <row r="1114" spans="18:61" s="39" customFormat="1" x14ac:dyDescent="0.25">
      <c r="R1114" s="52"/>
      <c r="S1114" s="52"/>
      <c r="BF1114" s="53"/>
      <c r="BG1114" s="53"/>
      <c r="BH1114" s="53"/>
      <c r="BI1114" s="53"/>
    </row>
    <row r="1115" spans="18:61" s="39" customFormat="1" x14ac:dyDescent="0.25">
      <c r="R1115" s="52"/>
      <c r="S1115" s="52"/>
      <c r="BF1115" s="53"/>
      <c r="BG1115" s="53"/>
      <c r="BH1115" s="53"/>
      <c r="BI1115" s="53"/>
    </row>
    <row r="1116" spans="18:61" s="39" customFormat="1" x14ac:dyDescent="0.25">
      <c r="R1116" s="52"/>
      <c r="S1116" s="52"/>
      <c r="BF1116" s="53"/>
      <c r="BG1116" s="53"/>
      <c r="BH1116" s="53"/>
      <c r="BI1116" s="53"/>
    </row>
    <row r="1117" spans="18:61" s="39" customFormat="1" x14ac:dyDescent="0.25">
      <c r="R1117" s="52"/>
      <c r="S1117" s="52"/>
      <c r="BF1117" s="53"/>
      <c r="BG1117" s="53"/>
      <c r="BH1117" s="53"/>
      <c r="BI1117" s="53"/>
    </row>
    <row r="1118" spans="18:61" s="39" customFormat="1" x14ac:dyDescent="0.25">
      <c r="R1118" s="52"/>
      <c r="S1118" s="52"/>
      <c r="BF1118" s="53"/>
      <c r="BG1118" s="53"/>
      <c r="BH1118" s="53"/>
      <c r="BI1118" s="53"/>
    </row>
    <row r="1119" spans="18:61" s="39" customFormat="1" x14ac:dyDescent="0.25">
      <c r="R1119" s="52"/>
      <c r="S1119" s="52"/>
      <c r="BF1119" s="53"/>
      <c r="BG1119" s="53"/>
      <c r="BH1119" s="53"/>
      <c r="BI1119" s="53"/>
    </row>
    <row r="1120" spans="18:61" s="39" customFormat="1" x14ac:dyDescent="0.25">
      <c r="R1120" s="52"/>
      <c r="S1120" s="52"/>
      <c r="BF1120" s="53"/>
      <c r="BG1120" s="53"/>
      <c r="BH1120" s="53"/>
      <c r="BI1120" s="53"/>
    </row>
    <row r="1121" spans="18:61" s="39" customFormat="1" x14ac:dyDescent="0.25">
      <c r="R1121" s="52"/>
      <c r="S1121" s="52"/>
      <c r="BF1121" s="53"/>
      <c r="BG1121" s="53"/>
      <c r="BH1121" s="53"/>
      <c r="BI1121" s="53"/>
    </row>
    <row r="1122" spans="18:61" s="39" customFormat="1" x14ac:dyDescent="0.25">
      <c r="R1122" s="52"/>
      <c r="S1122" s="52"/>
      <c r="BF1122" s="53"/>
      <c r="BG1122" s="53"/>
      <c r="BH1122" s="53"/>
      <c r="BI1122" s="53"/>
    </row>
    <row r="1123" spans="18:61" s="39" customFormat="1" x14ac:dyDescent="0.25">
      <c r="R1123" s="52"/>
      <c r="S1123" s="52"/>
      <c r="BF1123" s="53"/>
      <c r="BG1123" s="53"/>
      <c r="BH1123" s="53"/>
      <c r="BI1123" s="53"/>
    </row>
    <row r="1124" spans="18:61" s="39" customFormat="1" x14ac:dyDescent="0.25">
      <c r="R1124" s="52"/>
      <c r="S1124" s="52"/>
      <c r="BF1124" s="53"/>
      <c r="BG1124" s="53"/>
      <c r="BH1124" s="53"/>
      <c r="BI1124" s="53"/>
    </row>
    <row r="1125" spans="18:61" s="39" customFormat="1" x14ac:dyDescent="0.25">
      <c r="R1125" s="52"/>
      <c r="S1125" s="52"/>
      <c r="BF1125" s="53"/>
      <c r="BG1125" s="53"/>
      <c r="BH1125" s="53"/>
      <c r="BI1125" s="53"/>
    </row>
    <row r="1126" spans="18:61" s="39" customFormat="1" x14ac:dyDescent="0.25">
      <c r="R1126" s="52"/>
      <c r="S1126" s="52"/>
      <c r="BF1126" s="53"/>
      <c r="BG1126" s="53"/>
      <c r="BH1126" s="53"/>
      <c r="BI1126" s="53"/>
    </row>
    <row r="1127" spans="18:61" s="39" customFormat="1" x14ac:dyDescent="0.25">
      <c r="R1127" s="52"/>
      <c r="S1127" s="52"/>
      <c r="BF1127" s="53"/>
      <c r="BG1127" s="53"/>
      <c r="BH1127" s="53"/>
      <c r="BI1127" s="53"/>
    </row>
    <row r="1128" spans="18:61" s="39" customFormat="1" x14ac:dyDescent="0.25">
      <c r="R1128" s="52"/>
      <c r="S1128" s="52"/>
      <c r="BF1128" s="53"/>
      <c r="BG1128" s="53"/>
      <c r="BH1128" s="53"/>
      <c r="BI1128" s="53"/>
    </row>
    <row r="1129" spans="18:61" s="39" customFormat="1" x14ac:dyDescent="0.25">
      <c r="R1129" s="52"/>
      <c r="S1129" s="52"/>
      <c r="BF1129" s="53"/>
      <c r="BG1129" s="53"/>
      <c r="BH1129" s="53"/>
      <c r="BI1129" s="53"/>
    </row>
    <row r="1130" spans="18:61" s="39" customFormat="1" x14ac:dyDescent="0.25">
      <c r="R1130" s="52"/>
      <c r="S1130" s="52"/>
      <c r="BF1130" s="53"/>
      <c r="BG1130" s="53"/>
      <c r="BH1130" s="53"/>
      <c r="BI1130" s="53"/>
    </row>
    <row r="1131" spans="18:61" s="39" customFormat="1" x14ac:dyDescent="0.25">
      <c r="R1131" s="52"/>
      <c r="S1131" s="52"/>
      <c r="BF1131" s="53"/>
      <c r="BG1131" s="53"/>
      <c r="BH1131" s="53"/>
      <c r="BI1131" s="53"/>
    </row>
    <row r="1132" spans="18:61" s="39" customFormat="1" x14ac:dyDescent="0.25">
      <c r="R1132" s="52"/>
      <c r="S1132" s="52"/>
      <c r="BF1132" s="53"/>
      <c r="BG1132" s="53"/>
      <c r="BH1132" s="53"/>
      <c r="BI1132" s="53"/>
    </row>
    <row r="1133" spans="18:61" s="39" customFormat="1" x14ac:dyDescent="0.25">
      <c r="R1133" s="52"/>
      <c r="S1133" s="52"/>
      <c r="BF1133" s="53"/>
      <c r="BG1133" s="53"/>
      <c r="BH1133" s="53"/>
      <c r="BI1133" s="53"/>
    </row>
    <row r="1134" spans="18:61" s="39" customFormat="1" x14ac:dyDescent="0.25">
      <c r="R1134" s="52"/>
      <c r="S1134" s="52"/>
      <c r="BF1134" s="53"/>
      <c r="BG1134" s="53"/>
      <c r="BH1134" s="53"/>
      <c r="BI1134" s="53"/>
    </row>
    <row r="1135" spans="18:61" s="39" customFormat="1" x14ac:dyDescent="0.25">
      <c r="R1135" s="52"/>
      <c r="S1135" s="52"/>
      <c r="BF1135" s="53"/>
      <c r="BG1135" s="53"/>
      <c r="BH1135" s="53"/>
      <c r="BI1135" s="53"/>
    </row>
    <row r="1136" spans="18:61" s="39" customFormat="1" x14ac:dyDescent="0.25">
      <c r="R1136" s="52"/>
      <c r="S1136" s="52"/>
      <c r="BF1136" s="53"/>
      <c r="BG1136" s="53"/>
      <c r="BH1136" s="53"/>
      <c r="BI1136" s="53"/>
    </row>
    <row r="1137" spans="18:61" s="39" customFormat="1" x14ac:dyDescent="0.25">
      <c r="R1137" s="52"/>
      <c r="S1137" s="52"/>
      <c r="BF1137" s="53"/>
      <c r="BG1137" s="53"/>
      <c r="BH1137" s="53"/>
      <c r="BI1137" s="53"/>
    </row>
    <row r="1138" spans="18:61" s="39" customFormat="1" x14ac:dyDescent="0.25">
      <c r="R1138" s="52"/>
      <c r="S1138" s="52"/>
      <c r="BF1138" s="53"/>
      <c r="BG1138" s="53"/>
      <c r="BH1138" s="53"/>
      <c r="BI1138" s="53"/>
    </row>
    <row r="1139" spans="18:61" s="39" customFormat="1" x14ac:dyDescent="0.25">
      <c r="R1139" s="52"/>
      <c r="S1139" s="52"/>
      <c r="BF1139" s="53"/>
      <c r="BG1139" s="53"/>
      <c r="BH1139" s="53"/>
      <c r="BI1139" s="53"/>
    </row>
    <row r="1140" spans="18:61" s="39" customFormat="1" x14ac:dyDescent="0.25">
      <c r="R1140" s="52"/>
      <c r="S1140" s="52"/>
      <c r="BF1140" s="53"/>
      <c r="BG1140" s="53"/>
      <c r="BH1140" s="53"/>
      <c r="BI1140" s="53"/>
    </row>
    <row r="1141" spans="18:61" s="39" customFormat="1" x14ac:dyDescent="0.25">
      <c r="R1141" s="52"/>
      <c r="S1141" s="52"/>
      <c r="BF1141" s="53"/>
      <c r="BG1141" s="53"/>
      <c r="BH1141" s="53"/>
      <c r="BI1141" s="53"/>
    </row>
    <row r="1142" spans="18:61" s="39" customFormat="1" x14ac:dyDescent="0.25">
      <c r="R1142" s="52"/>
      <c r="S1142" s="52"/>
      <c r="BF1142" s="53"/>
      <c r="BG1142" s="53"/>
      <c r="BH1142" s="53"/>
      <c r="BI1142" s="53"/>
    </row>
    <row r="1143" spans="18:61" s="39" customFormat="1" x14ac:dyDescent="0.25">
      <c r="R1143" s="52"/>
      <c r="S1143" s="52"/>
      <c r="BF1143" s="53"/>
      <c r="BG1143" s="53"/>
      <c r="BH1143" s="53"/>
      <c r="BI1143" s="53"/>
    </row>
    <row r="1144" spans="18:61" s="39" customFormat="1" x14ac:dyDescent="0.25">
      <c r="R1144" s="52"/>
      <c r="S1144" s="52"/>
      <c r="BF1144" s="53"/>
      <c r="BG1144" s="53"/>
      <c r="BH1144" s="53"/>
      <c r="BI1144" s="53"/>
    </row>
    <row r="1145" spans="18:61" s="39" customFormat="1" x14ac:dyDescent="0.25">
      <c r="R1145" s="52"/>
      <c r="S1145" s="52"/>
      <c r="BF1145" s="53"/>
      <c r="BG1145" s="53"/>
      <c r="BH1145" s="53"/>
      <c r="BI1145" s="53"/>
    </row>
    <row r="1146" spans="18:61" s="39" customFormat="1" x14ac:dyDescent="0.25">
      <c r="R1146" s="52"/>
      <c r="S1146" s="52"/>
      <c r="BF1146" s="53"/>
      <c r="BG1146" s="53"/>
      <c r="BH1146" s="53"/>
      <c r="BI1146" s="53"/>
    </row>
    <row r="1147" spans="18:61" s="39" customFormat="1" x14ac:dyDescent="0.25">
      <c r="R1147" s="52"/>
      <c r="S1147" s="52"/>
      <c r="BF1147" s="53"/>
      <c r="BG1147" s="53"/>
      <c r="BH1147" s="53"/>
      <c r="BI1147" s="53"/>
    </row>
    <row r="1148" spans="18:61" s="39" customFormat="1" x14ac:dyDescent="0.25">
      <c r="R1148" s="52"/>
      <c r="S1148" s="52"/>
      <c r="BF1148" s="53"/>
      <c r="BG1148" s="53"/>
      <c r="BH1148" s="53"/>
      <c r="BI1148" s="53"/>
    </row>
    <row r="1149" spans="18:61" s="39" customFormat="1" x14ac:dyDescent="0.25">
      <c r="R1149" s="52"/>
      <c r="S1149" s="52"/>
      <c r="BF1149" s="53"/>
      <c r="BG1149" s="53"/>
      <c r="BH1149" s="53"/>
      <c r="BI1149" s="53"/>
    </row>
    <row r="1150" spans="18:61" s="39" customFormat="1" x14ac:dyDescent="0.25">
      <c r="R1150" s="52"/>
      <c r="S1150" s="52"/>
      <c r="BF1150" s="53"/>
      <c r="BG1150" s="53"/>
      <c r="BH1150" s="53"/>
      <c r="BI1150" s="53"/>
    </row>
    <row r="1151" spans="18:61" s="39" customFormat="1" x14ac:dyDescent="0.25">
      <c r="R1151" s="52"/>
      <c r="S1151" s="52"/>
      <c r="BF1151" s="53"/>
      <c r="BG1151" s="53"/>
      <c r="BH1151" s="53"/>
      <c r="BI1151" s="53"/>
    </row>
    <row r="1152" spans="18:61" s="39" customFormat="1" x14ac:dyDescent="0.25">
      <c r="R1152" s="52"/>
      <c r="S1152" s="52"/>
      <c r="BF1152" s="53"/>
      <c r="BG1152" s="53"/>
      <c r="BH1152" s="53"/>
      <c r="BI1152" s="53"/>
    </row>
    <row r="1153" spans="18:61" s="39" customFormat="1" x14ac:dyDescent="0.25">
      <c r="R1153" s="52"/>
      <c r="S1153" s="52"/>
      <c r="BF1153" s="53"/>
      <c r="BG1153" s="53"/>
      <c r="BH1153" s="53"/>
      <c r="BI1153" s="53"/>
    </row>
    <row r="1154" spans="18:61" s="39" customFormat="1" x14ac:dyDescent="0.25">
      <c r="R1154" s="52"/>
      <c r="S1154" s="52"/>
      <c r="BF1154" s="53"/>
      <c r="BG1154" s="53"/>
      <c r="BH1154" s="53"/>
      <c r="BI1154" s="53"/>
    </row>
    <row r="1155" spans="18:61" s="39" customFormat="1" x14ac:dyDescent="0.25">
      <c r="R1155" s="52"/>
      <c r="S1155" s="52"/>
      <c r="BF1155" s="53"/>
      <c r="BG1155" s="53"/>
      <c r="BH1155" s="53"/>
      <c r="BI1155" s="53"/>
    </row>
    <row r="1156" spans="18:61" s="39" customFormat="1" x14ac:dyDescent="0.25">
      <c r="R1156" s="52"/>
      <c r="S1156" s="52"/>
      <c r="BF1156" s="53"/>
      <c r="BG1156" s="53"/>
      <c r="BH1156" s="53"/>
      <c r="BI1156" s="53"/>
    </row>
    <row r="1157" spans="18:61" s="39" customFormat="1" x14ac:dyDescent="0.25">
      <c r="R1157" s="52"/>
      <c r="S1157" s="52"/>
      <c r="BF1157" s="53"/>
      <c r="BG1157" s="53"/>
      <c r="BH1157" s="53"/>
      <c r="BI1157" s="53"/>
    </row>
    <row r="1158" spans="18:61" s="39" customFormat="1" x14ac:dyDescent="0.25">
      <c r="R1158" s="52"/>
      <c r="S1158" s="52"/>
      <c r="BF1158" s="53"/>
      <c r="BG1158" s="53"/>
      <c r="BH1158" s="53"/>
      <c r="BI1158" s="53"/>
    </row>
    <row r="1159" spans="18:61" s="39" customFormat="1" x14ac:dyDescent="0.25">
      <c r="R1159" s="52"/>
      <c r="S1159" s="52"/>
      <c r="BF1159" s="53"/>
      <c r="BG1159" s="53"/>
      <c r="BH1159" s="53"/>
      <c r="BI1159" s="53"/>
    </row>
    <row r="1160" spans="18:61" s="39" customFormat="1" x14ac:dyDescent="0.25">
      <c r="R1160" s="52"/>
      <c r="S1160" s="52"/>
      <c r="BF1160" s="53"/>
      <c r="BG1160" s="53"/>
      <c r="BH1160" s="53"/>
      <c r="BI1160" s="53"/>
    </row>
    <row r="1161" spans="18:61" s="39" customFormat="1" x14ac:dyDescent="0.25">
      <c r="R1161" s="52"/>
      <c r="S1161" s="52"/>
      <c r="BF1161" s="53"/>
      <c r="BG1161" s="53"/>
      <c r="BH1161" s="53"/>
      <c r="BI1161" s="53"/>
    </row>
    <row r="1162" spans="18:61" s="39" customFormat="1" x14ac:dyDescent="0.25">
      <c r="R1162" s="52"/>
      <c r="S1162" s="52"/>
      <c r="BF1162" s="53"/>
      <c r="BG1162" s="53"/>
      <c r="BH1162" s="53"/>
      <c r="BI1162" s="53"/>
    </row>
    <row r="1163" spans="18:61" s="39" customFormat="1" x14ac:dyDescent="0.25">
      <c r="R1163" s="52"/>
      <c r="S1163" s="52"/>
      <c r="BF1163" s="53"/>
      <c r="BG1163" s="53"/>
      <c r="BH1163" s="53"/>
      <c r="BI1163" s="53"/>
    </row>
    <row r="1164" spans="18:61" s="39" customFormat="1" x14ac:dyDescent="0.25">
      <c r="R1164" s="52"/>
      <c r="S1164" s="52"/>
      <c r="BF1164" s="53"/>
      <c r="BG1164" s="53"/>
      <c r="BH1164" s="53"/>
      <c r="BI1164" s="53"/>
    </row>
    <row r="1165" spans="18:61" s="39" customFormat="1" x14ac:dyDescent="0.25">
      <c r="R1165" s="52"/>
      <c r="S1165" s="52"/>
      <c r="BF1165" s="53"/>
      <c r="BG1165" s="53"/>
      <c r="BH1165" s="53"/>
      <c r="BI1165" s="53"/>
    </row>
    <row r="1166" spans="18:61" s="39" customFormat="1" x14ac:dyDescent="0.25">
      <c r="R1166" s="52"/>
      <c r="S1166" s="52"/>
      <c r="BF1166" s="53"/>
      <c r="BG1166" s="53"/>
      <c r="BH1166" s="53"/>
      <c r="BI1166" s="53"/>
    </row>
    <row r="1167" spans="18:61" s="39" customFormat="1" x14ac:dyDescent="0.25">
      <c r="R1167" s="52"/>
      <c r="S1167" s="52"/>
      <c r="BF1167" s="53"/>
      <c r="BG1167" s="53"/>
      <c r="BH1167" s="53"/>
      <c r="BI1167" s="53"/>
    </row>
    <row r="1168" spans="18:61" s="39" customFormat="1" x14ac:dyDescent="0.25">
      <c r="R1168" s="52"/>
      <c r="S1168" s="52"/>
      <c r="BF1168" s="53"/>
      <c r="BG1168" s="53"/>
      <c r="BH1168" s="53"/>
      <c r="BI1168" s="53"/>
    </row>
    <row r="1169" spans="18:61" s="39" customFormat="1" x14ac:dyDescent="0.25">
      <c r="R1169" s="52"/>
      <c r="S1169" s="52"/>
      <c r="BF1169" s="53"/>
      <c r="BG1169" s="53"/>
      <c r="BH1169" s="53"/>
      <c r="BI1169" s="53"/>
    </row>
    <row r="1170" spans="18:61" s="39" customFormat="1" x14ac:dyDescent="0.25">
      <c r="R1170" s="52"/>
      <c r="S1170" s="52"/>
      <c r="BF1170" s="53"/>
      <c r="BG1170" s="53"/>
      <c r="BH1170" s="53"/>
      <c r="BI1170" s="53"/>
    </row>
    <row r="1171" spans="18:61" s="39" customFormat="1" x14ac:dyDescent="0.25">
      <c r="R1171" s="52"/>
      <c r="S1171" s="52"/>
      <c r="BF1171" s="53"/>
      <c r="BG1171" s="53"/>
      <c r="BH1171" s="53"/>
      <c r="BI1171" s="53"/>
    </row>
    <row r="1172" spans="18:61" s="39" customFormat="1" x14ac:dyDescent="0.25">
      <c r="R1172" s="52"/>
      <c r="S1172" s="52"/>
      <c r="BF1172" s="53"/>
      <c r="BG1172" s="53"/>
      <c r="BH1172" s="53"/>
      <c r="BI1172" s="53"/>
    </row>
    <row r="1173" spans="18:61" s="39" customFormat="1" x14ac:dyDescent="0.25">
      <c r="R1173" s="52"/>
      <c r="S1173" s="52"/>
      <c r="BF1173" s="53"/>
      <c r="BG1173" s="53"/>
      <c r="BH1173" s="53"/>
      <c r="BI1173" s="53"/>
    </row>
    <row r="1174" spans="18:61" s="39" customFormat="1" x14ac:dyDescent="0.25">
      <c r="R1174" s="52"/>
      <c r="S1174" s="52"/>
      <c r="BF1174" s="53"/>
      <c r="BG1174" s="53"/>
      <c r="BH1174" s="53"/>
      <c r="BI1174" s="53"/>
    </row>
    <row r="1175" spans="18:61" s="39" customFormat="1" x14ac:dyDescent="0.25">
      <c r="R1175" s="52"/>
      <c r="S1175" s="52"/>
      <c r="BF1175" s="53"/>
      <c r="BG1175" s="53"/>
      <c r="BH1175" s="53"/>
      <c r="BI1175" s="53"/>
    </row>
    <row r="1176" spans="18:61" s="39" customFormat="1" x14ac:dyDescent="0.25">
      <c r="R1176" s="52"/>
      <c r="S1176" s="52"/>
      <c r="BF1176" s="53"/>
      <c r="BG1176" s="53"/>
      <c r="BH1176" s="53"/>
      <c r="BI1176" s="53"/>
    </row>
    <row r="1177" spans="18:61" s="39" customFormat="1" x14ac:dyDescent="0.25">
      <c r="R1177" s="52"/>
      <c r="S1177" s="52"/>
      <c r="BF1177" s="53"/>
      <c r="BG1177" s="53"/>
      <c r="BH1177" s="53"/>
      <c r="BI1177" s="53"/>
    </row>
    <row r="1178" spans="18:61" s="39" customFormat="1" x14ac:dyDescent="0.25">
      <c r="R1178" s="52"/>
      <c r="S1178" s="52"/>
      <c r="BF1178" s="53"/>
      <c r="BG1178" s="53"/>
      <c r="BH1178" s="53"/>
      <c r="BI1178" s="53"/>
    </row>
    <row r="1179" spans="18:61" s="39" customFormat="1" x14ac:dyDescent="0.25">
      <c r="R1179" s="52"/>
      <c r="S1179" s="52"/>
      <c r="BF1179" s="53"/>
      <c r="BG1179" s="53"/>
      <c r="BH1179" s="53"/>
      <c r="BI1179" s="53"/>
    </row>
    <row r="1180" spans="18:61" s="39" customFormat="1" x14ac:dyDescent="0.25">
      <c r="R1180" s="52"/>
      <c r="S1180" s="52"/>
      <c r="BF1180" s="53"/>
      <c r="BG1180" s="53"/>
      <c r="BH1180" s="53"/>
      <c r="BI1180" s="53"/>
    </row>
    <row r="1181" spans="18:61" s="39" customFormat="1" x14ac:dyDescent="0.25">
      <c r="R1181" s="52"/>
      <c r="S1181" s="52"/>
      <c r="BF1181" s="53"/>
      <c r="BG1181" s="53"/>
      <c r="BH1181" s="53"/>
      <c r="BI1181" s="53"/>
    </row>
    <row r="1182" spans="18:61" s="39" customFormat="1" x14ac:dyDescent="0.25">
      <c r="R1182" s="52"/>
      <c r="S1182" s="52"/>
      <c r="BF1182" s="53"/>
      <c r="BG1182" s="53"/>
      <c r="BH1182" s="53"/>
      <c r="BI1182" s="53"/>
    </row>
    <row r="1183" spans="18:61" s="39" customFormat="1" x14ac:dyDescent="0.25">
      <c r="R1183" s="52"/>
      <c r="S1183" s="52"/>
      <c r="BF1183" s="53"/>
      <c r="BG1183" s="53"/>
      <c r="BH1183" s="53"/>
      <c r="BI1183" s="53"/>
    </row>
    <row r="1184" spans="18:61" s="39" customFormat="1" x14ac:dyDescent="0.25">
      <c r="R1184" s="52"/>
      <c r="S1184" s="52"/>
      <c r="BF1184" s="53"/>
      <c r="BG1184" s="53"/>
      <c r="BH1184" s="53"/>
      <c r="BI1184" s="53"/>
    </row>
    <row r="1185" spans="18:61" s="39" customFormat="1" x14ac:dyDescent="0.25">
      <c r="R1185" s="52"/>
      <c r="S1185" s="52"/>
      <c r="BF1185" s="53"/>
      <c r="BG1185" s="53"/>
      <c r="BH1185" s="53"/>
      <c r="BI1185" s="53"/>
    </row>
    <row r="1186" spans="18:61" s="39" customFormat="1" x14ac:dyDescent="0.25">
      <c r="R1186" s="52"/>
      <c r="S1186" s="52"/>
      <c r="BF1186" s="53"/>
      <c r="BG1186" s="53"/>
      <c r="BH1186" s="53"/>
      <c r="BI1186" s="53"/>
    </row>
    <row r="1187" spans="18:61" s="39" customFormat="1" x14ac:dyDescent="0.25">
      <c r="R1187" s="52"/>
      <c r="S1187" s="52"/>
      <c r="BF1187" s="53"/>
      <c r="BG1187" s="53"/>
      <c r="BH1187" s="53"/>
      <c r="BI1187" s="53"/>
    </row>
    <row r="1188" spans="18:61" s="39" customFormat="1" x14ac:dyDescent="0.25">
      <c r="R1188" s="52"/>
      <c r="S1188" s="52"/>
      <c r="BF1188" s="53"/>
      <c r="BG1188" s="53"/>
      <c r="BH1188" s="53"/>
      <c r="BI1188" s="53"/>
    </row>
    <row r="1189" spans="18:61" s="39" customFormat="1" x14ac:dyDescent="0.25">
      <c r="R1189" s="52"/>
      <c r="S1189" s="52"/>
      <c r="BF1189" s="53"/>
      <c r="BG1189" s="53"/>
      <c r="BH1189" s="53"/>
      <c r="BI1189" s="53"/>
    </row>
    <row r="1190" spans="18:61" s="39" customFormat="1" x14ac:dyDescent="0.25">
      <c r="R1190" s="52"/>
      <c r="S1190" s="52"/>
      <c r="BF1190" s="53"/>
      <c r="BG1190" s="53"/>
      <c r="BH1190" s="53"/>
      <c r="BI1190" s="53"/>
    </row>
    <row r="1191" spans="18:61" s="39" customFormat="1" x14ac:dyDescent="0.25">
      <c r="R1191" s="52"/>
      <c r="S1191" s="52"/>
      <c r="BF1191" s="53"/>
      <c r="BG1191" s="53"/>
      <c r="BH1191" s="53"/>
      <c r="BI1191" s="53"/>
    </row>
    <row r="1192" spans="18:61" s="39" customFormat="1" x14ac:dyDescent="0.25">
      <c r="R1192" s="52"/>
      <c r="S1192" s="52"/>
      <c r="BF1192" s="53"/>
      <c r="BG1192" s="53"/>
      <c r="BH1192" s="53"/>
      <c r="BI1192" s="53"/>
    </row>
    <row r="1193" spans="18:61" s="39" customFormat="1" x14ac:dyDescent="0.25">
      <c r="R1193" s="52"/>
      <c r="S1193" s="52"/>
      <c r="BF1193" s="53"/>
      <c r="BG1193" s="53"/>
      <c r="BH1193" s="53"/>
      <c r="BI1193" s="53"/>
    </row>
    <row r="1194" spans="18:61" s="39" customFormat="1" x14ac:dyDescent="0.25">
      <c r="R1194" s="52"/>
      <c r="S1194" s="52"/>
      <c r="BF1194" s="53"/>
      <c r="BG1194" s="53"/>
      <c r="BH1194" s="53"/>
      <c r="BI1194" s="53"/>
    </row>
    <row r="1195" spans="18:61" s="39" customFormat="1" x14ac:dyDescent="0.25">
      <c r="R1195" s="52"/>
      <c r="S1195" s="52"/>
      <c r="BF1195" s="53"/>
      <c r="BG1195" s="53"/>
      <c r="BH1195" s="53"/>
      <c r="BI1195" s="53"/>
    </row>
    <row r="1196" spans="18:61" s="39" customFormat="1" x14ac:dyDescent="0.25">
      <c r="R1196" s="52"/>
      <c r="S1196" s="52"/>
      <c r="BF1196" s="53"/>
      <c r="BG1196" s="53"/>
      <c r="BH1196" s="53"/>
      <c r="BI1196" s="53"/>
    </row>
    <row r="1197" spans="18:61" s="39" customFormat="1" x14ac:dyDescent="0.25">
      <c r="R1197" s="52"/>
      <c r="S1197" s="52"/>
      <c r="BF1197" s="53"/>
      <c r="BG1197" s="53"/>
      <c r="BH1197" s="53"/>
      <c r="BI1197" s="53"/>
    </row>
    <row r="1198" spans="18:61" s="39" customFormat="1" x14ac:dyDescent="0.25">
      <c r="R1198" s="52"/>
      <c r="S1198" s="52"/>
      <c r="BF1198" s="53"/>
      <c r="BG1198" s="53"/>
      <c r="BH1198" s="53"/>
      <c r="BI1198" s="53"/>
    </row>
    <row r="1199" spans="18:61" s="39" customFormat="1" x14ac:dyDescent="0.25">
      <c r="R1199" s="52"/>
      <c r="S1199" s="52"/>
      <c r="BF1199" s="53"/>
      <c r="BG1199" s="53"/>
      <c r="BH1199" s="53"/>
      <c r="BI1199" s="53"/>
    </row>
    <row r="1200" spans="18:61" s="39" customFormat="1" x14ac:dyDescent="0.25">
      <c r="R1200" s="52"/>
      <c r="S1200" s="52"/>
      <c r="BF1200" s="53"/>
      <c r="BG1200" s="53"/>
      <c r="BH1200" s="53"/>
      <c r="BI1200" s="53"/>
    </row>
    <row r="1201" spans="18:61" s="39" customFormat="1" x14ac:dyDescent="0.25">
      <c r="R1201" s="52"/>
      <c r="S1201" s="52"/>
      <c r="BF1201" s="53"/>
      <c r="BG1201" s="53"/>
      <c r="BH1201" s="53"/>
      <c r="BI1201" s="53"/>
    </row>
    <row r="1202" spans="18:61" s="39" customFormat="1" x14ac:dyDescent="0.25">
      <c r="R1202" s="52"/>
      <c r="S1202" s="52"/>
      <c r="BF1202" s="53"/>
      <c r="BG1202" s="53"/>
      <c r="BH1202" s="53"/>
      <c r="BI1202" s="53"/>
    </row>
    <row r="1203" spans="18:61" s="39" customFormat="1" x14ac:dyDescent="0.25">
      <c r="R1203" s="52"/>
      <c r="S1203" s="52"/>
      <c r="BF1203" s="53"/>
      <c r="BG1203" s="53"/>
      <c r="BH1203" s="53"/>
      <c r="BI1203" s="53"/>
    </row>
    <row r="1204" spans="18:61" s="39" customFormat="1" x14ac:dyDescent="0.25">
      <c r="R1204" s="52"/>
      <c r="S1204" s="52"/>
      <c r="BF1204" s="53"/>
      <c r="BG1204" s="53"/>
      <c r="BH1204" s="53"/>
      <c r="BI1204" s="53"/>
    </row>
    <row r="1205" spans="18:61" s="39" customFormat="1" x14ac:dyDescent="0.25">
      <c r="R1205" s="52"/>
      <c r="S1205" s="52"/>
      <c r="BF1205" s="53"/>
      <c r="BG1205" s="53"/>
      <c r="BH1205" s="53"/>
      <c r="BI1205" s="53"/>
    </row>
    <row r="1206" spans="18:61" s="39" customFormat="1" x14ac:dyDescent="0.25">
      <c r="R1206" s="52"/>
      <c r="S1206" s="52"/>
      <c r="BF1206" s="53"/>
      <c r="BG1206" s="53"/>
      <c r="BH1206" s="53"/>
      <c r="BI1206" s="53"/>
    </row>
    <row r="1207" spans="18:61" s="39" customFormat="1" x14ac:dyDescent="0.25">
      <c r="R1207" s="52"/>
      <c r="S1207" s="52"/>
      <c r="BF1207" s="53"/>
      <c r="BG1207" s="53"/>
      <c r="BH1207" s="53"/>
      <c r="BI1207" s="53"/>
    </row>
    <row r="1208" spans="18:61" s="39" customFormat="1" x14ac:dyDescent="0.25">
      <c r="R1208" s="52"/>
      <c r="S1208" s="52"/>
      <c r="BF1208" s="53"/>
      <c r="BG1208" s="53"/>
      <c r="BH1208" s="53"/>
      <c r="BI1208" s="53"/>
    </row>
    <row r="1209" spans="18:61" s="39" customFormat="1" x14ac:dyDescent="0.25">
      <c r="R1209" s="52"/>
      <c r="S1209" s="52"/>
      <c r="BF1209" s="53"/>
      <c r="BG1209" s="53"/>
      <c r="BH1209" s="53"/>
      <c r="BI1209" s="53"/>
    </row>
    <row r="1210" spans="18:61" s="39" customFormat="1" x14ac:dyDescent="0.25">
      <c r="R1210" s="52"/>
      <c r="S1210" s="52"/>
      <c r="BF1210" s="53"/>
      <c r="BG1210" s="53"/>
      <c r="BH1210" s="53"/>
      <c r="BI1210" s="53"/>
    </row>
    <row r="1211" spans="18:61" s="39" customFormat="1" x14ac:dyDescent="0.25">
      <c r="R1211" s="52"/>
      <c r="S1211" s="52"/>
      <c r="BF1211" s="53"/>
      <c r="BG1211" s="53"/>
      <c r="BH1211" s="53"/>
      <c r="BI1211" s="53"/>
    </row>
    <row r="1212" spans="18:61" s="39" customFormat="1" x14ac:dyDescent="0.25">
      <c r="R1212" s="52"/>
      <c r="S1212" s="52"/>
      <c r="BF1212" s="53"/>
      <c r="BG1212" s="53"/>
      <c r="BH1212" s="53"/>
      <c r="BI1212" s="53"/>
    </row>
    <row r="1213" spans="18:61" s="39" customFormat="1" x14ac:dyDescent="0.25">
      <c r="R1213" s="52"/>
      <c r="S1213" s="52"/>
      <c r="BF1213" s="53"/>
      <c r="BG1213" s="53"/>
      <c r="BH1213" s="53"/>
      <c r="BI1213" s="53"/>
    </row>
    <row r="1214" spans="18:61" s="39" customFormat="1" x14ac:dyDescent="0.25">
      <c r="R1214" s="52"/>
      <c r="S1214" s="52"/>
      <c r="BF1214" s="53"/>
      <c r="BG1214" s="53"/>
      <c r="BH1214" s="53"/>
      <c r="BI1214" s="53"/>
    </row>
    <row r="1215" spans="18:61" s="39" customFormat="1" x14ac:dyDescent="0.25">
      <c r="R1215" s="52"/>
      <c r="S1215" s="52"/>
      <c r="BF1215" s="53"/>
      <c r="BG1215" s="53"/>
      <c r="BH1215" s="53"/>
      <c r="BI1215" s="53"/>
    </row>
    <row r="1216" spans="18:61" s="39" customFormat="1" x14ac:dyDescent="0.25">
      <c r="R1216" s="52"/>
      <c r="S1216" s="52"/>
      <c r="BF1216" s="53"/>
      <c r="BG1216" s="53"/>
      <c r="BH1216" s="53"/>
      <c r="BI1216" s="53"/>
    </row>
    <row r="1217" spans="18:61" s="39" customFormat="1" x14ac:dyDescent="0.25">
      <c r="R1217" s="52"/>
      <c r="S1217" s="52"/>
      <c r="BF1217" s="53"/>
      <c r="BG1217" s="53"/>
      <c r="BH1217" s="53"/>
      <c r="BI1217" s="53"/>
    </row>
    <row r="1218" spans="18:61" s="39" customFormat="1" x14ac:dyDescent="0.25">
      <c r="R1218" s="52"/>
      <c r="S1218" s="52"/>
      <c r="BF1218" s="53"/>
      <c r="BG1218" s="53"/>
      <c r="BH1218" s="53"/>
      <c r="BI1218" s="53"/>
    </row>
    <row r="1219" spans="18:61" s="39" customFormat="1" x14ac:dyDescent="0.25">
      <c r="R1219" s="52"/>
      <c r="S1219" s="52"/>
      <c r="BF1219" s="53"/>
      <c r="BG1219" s="53"/>
      <c r="BH1219" s="53"/>
      <c r="BI1219" s="53"/>
    </row>
    <row r="1220" spans="18:61" s="39" customFormat="1" x14ac:dyDescent="0.25">
      <c r="R1220" s="52"/>
      <c r="S1220" s="52"/>
      <c r="BF1220" s="53"/>
      <c r="BG1220" s="53"/>
      <c r="BH1220" s="53"/>
      <c r="BI1220" s="53"/>
    </row>
    <row r="1221" spans="18:61" s="39" customFormat="1" x14ac:dyDescent="0.25">
      <c r="R1221" s="52"/>
      <c r="S1221" s="52"/>
      <c r="BF1221" s="53"/>
      <c r="BG1221" s="53"/>
      <c r="BH1221" s="53"/>
      <c r="BI1221" s="53"/>
    </row>
    <row r="1222" spans="18:61" s="39" customFormat="1" x14ac:dyDescent="0.25">
      <c r="R1222" s="52"/>
      <c r="S1222" s="52"/>
      <c r="BF1222" s="53"/>
      <c r="BG1222" s="53"/>
      <c r="BH1222" s="53"/>
      <c r="BI1222" s="53"/>
    </row>
    <row r="1223" spans="18:61" s="39" customFormat="1" x14ac:dyDescent="0.25">
      <c r="R1223" s="52"/>
      <c r="S1223" s="52"/>
      <c r="BF1223" s="53"/>
      <c r="BG1223" s="53"/>
      <c r="BH1223" s="53"/>
      <c r="BI1223" s="53"/>
    </row>
    <row r="1224" spans="18:61" s="39" customFormat="1" x14ac:dyDescent="0.25">
      <c r="R1224" s="52"/>
      <c r="S1224" s="52"/>
      <c r="BF1224" s="53"/>
      <c r="BG1224" s="53"/>
      <c r="BH1224" s="53"/>
      <c r="BI1224" s="53"/>
    </row>
    <row r="1225" spans="18:61" s="39" customFormat="1" x14ac:dyDescent="0.25">
      <c r="R1225" s="52"/>
      <c r="S1225" s="52"/>
      <c r="BF1225" s="53"/>
      <c r="BG1225" s="53"/>
      <c r="BH1225" s="53"/>
      <c r="BI1225" s="53"/>
    </row>
    <row r="1226" spans="18:61" s="39" customFormat="1" x14ac:dyDescent="0.25">
      <c r="R1226" s="52"/>
      <c r="S1226" s="52"/>
      <c r="BF1226" s="53"/>
      <c r="BG1226" s="53"/>
      <c r="BH1226" s="53"/>
      <c r="BI1226" s="53"/>
    </row>
    <row r="1227" spans="18:61" s="39" customFormat="1" x14ac:dyDescent="0.25">
      <c r="R1227" s="52"/>
      <c r="S1227" s="52"/>
      <c r="BF1227" s="53"/>
      <c r="BG1227" s="53"/>
      <c r="BH1227" s="53"/>
      <c r="BI1227" s="53"/>
    </row>
    <row r="1228" spans="18:61" s="39" customFormat="1" x14ac:dyDescent="0.25">
      <c r="R1228" s="52"/>
      <c r="S1228" s="52"/>
      <c r="BF1228" s="53"/>
      <c r="BG1228" s="53"/>
      <c r="BH1228" s="53"/>
      <c r="BI1228" s="53"/>
    </row>
    <row r="1229" spans="18:61" s="39" customFormat="1" x14ac:dyDescent="0.25">
      <c r="R1229" s="52"/>
      <c r="S1229" s="52"/>
      <c r="BF1229" s="53"/>
      <c r="BG1229" s="53"/>
      <c r="BH1229" s="53"/>
      <c r="BI1229" s="53"/>
    </row>
    <row r="1230" spans="18:61" s="39" customFormat="1" x14ac:dyDescent="0.25">
      <c r="R1230" s="52"/>
      <c r="S1230" s="52"/>
      <c r="BF1230" s="53"/>
      <c r="BG1230" s="53"/>
      <c r="BH1230" s="53"/>
      <c r="BI1230" s="53"/>
    </row>
    <row r="1231" spans="18:61" s="39" customFormat="1" x14ac:dyDescent="0.25">
      <c r="R1231" s="52"/>
      <c r="S1231" s="52"/>
      <c r="BF1231" s="53"/>
      <c r="BG1231" s="53"/>
      <c r="BH1231" s="53"/>
      <c r="BI1231" s="53"/>
    </row>
    <row r="1232" spans="18:61" s="39" customFormat="1" x14ac:dyDescent="0.25">
      <c r="R1232" s="52"/>
      <c r="S1232" s="52"/>
      <c r="BF1232" s="53"/>
      <c r="BG1232" s="53"/>
      <c r="BH1232" s="53"/>
      <c r="BI1232" s="53"/>
    </row>
    <row r="1233" spans="18:61" s="39" customFormat="1" x14ac:dyDescent="0.25">
      <c r="R1233" s="52"/>
      <c r="S1233" s="52"/>
      <c r="BF1233" s="53"/>
      <c r="BG1233" s="53"/>
      <c r="BH1233" s="53"/>
      <c r="BI1233" s="53"/>
    </row>
    <row r="1234" spans="18:61" s="39" customFormat="1" x14ac:dyDescent="0.25">
      <c r="R1234" s="52"/>
      <c r="S1234" s="52"/>
      <c r="BF1234" s="53"/>
      <c r="BG1234" s="53"/>
      <c r="BH1234" s="53"/>
      <c r="BI1234" s="53"/>
    </row>
    <row r="1235" spans="18:61" s="39" customFormat="1" x14ac:dyDescent="0.25">
      <c r="R1235" s="52"/>
      <c r="S1235" s="52"/>
      <c r="BF1235" s="53"/>
      <c r="BG1235" s="53"/>
      <c r="BH1235" s="53"/>
      <c r="BI1235" s="53"/>
    </row>
    <row r="1236" spans="18:61" s="39" customFormat="1" x14ac:dyDescent="0.25">
      <c r="R1236" s="52"/>
      <c r="S1236" s="52"/>
      <c r="BF1236" s="53"/>
      <c r="BG1236" s="53"/>
      <c r="BH1236" s="53"/>
      <c r="BI1236" s="53"/>
    </row>
    <row r="1237" spans="18:61" s="39" customFormat="1" x14ac:dyDescent="0.25">
      <c r="R1237" s="52"/>
      <c r="S1237" s="52"/>
      <c r="BF1237" s="53"/>
      <c r="BG1237" s="53"/>
      <c r="BH1237" s="53"/>
      <c r="BI1237" s="53"/>
    </row>
    <row r="1238" spans="18:61" s="39" customFormat="1" x14ac:dyDescent="0.25">
      <c r="R1238" s="52"/>
      <c r="S1238" s="52"/>
      <c r="BF1238" s="53"/>
      <c r="BG1238" s="53"/>
      <c r="BH1238" s="53"/>
      <c r="BI1238" s="53"/>
    </row>
    <row r="1239" spans="18:61" s="39" customFormat="1" x14ac:dyDescent="0.25">
      <c r="R1239" s="52"/>
      <c r="S1239" s="52"/>
      <c r="BF1239" s="53"/>
      <c r="BG1239" s="53"/>
      <c r="BH1239" s="53"/>
      <c r="BI1239" s="53"/>
    </row>
    <row r="1240" spans="18:61" s="39" customFormat="1" x14ac:dyDescent="0.25">
      <c r="R1240" s="52"/>
      <c r="S1240" s="52"/>
      <c r="BF1240" s="53"/>
      <c r="BG1240" s="53"/>
      <c r="BH1240" s="53"/>
      <c r="BI1240" s="53"/>
    </row>
    <row r="1241" spans="18:61" s="39" customFormat="1" x14ac:dyDescent="0.25">
      <c r="R1241" s="52"/>
      <c r="S1241" s="52"/>
      <c r="BF1241" s="53"/>
      <c r="BG1241" s="53"/>
      <c r="BH1241" s="53"/>
      <c r="BI1241" s="53"/>
    </row>
    <row r="1242" spans="18:61" s="39" customFormat="1" x14ac:dyDescent="0.25">
      <c r="R1242" s="52"/>
      <c r="S1242" s="52"/>
      <c r="BF1242" s="53"/>
      <c r="BG1242" s="53"/>
      <c r="BH1242" s="53"/>
      <c r="BI1242" s="53"/>
    </row>
    <row r="1243" spans="18:61" s="39" customFormat="1" x14ac:dyDescent="0.25">
      <c r="R1243" s="52"/>
      <c r="S1243" s="52"/>
      <c r="BF1243" s="53"/>
      <c r="BG1243" s="53"/>
      <c r="BH1243" s="53"/>
      <c r="BI1243" s="53"/>
    </row>
    <row r="1244" spans="18:61" s="39" customFormat="1" x14ac:dyDescent="0.25">
      <c r="R1244" s="52"/>
      <c r="S1244" s="52"/>
      <c r="BF1244" s="53"/>
      <c r="BG1244" s="53"/>
      <c r="BH1244" s="53"/>
      <c r="BI1244" s="53"/>
    </row>
    <row r="1245" spans="18:61" s="39" customFormat="1" x14ac:dyDescent="0.25">
      <c r="R1245" s="52"/>
      <c r="S1245" s="52"/>
      <c r="BF1245" s="53"/>
      <c r="BG1245" s="53"/>
      <c r="BH1245" s="53"/>
      <c r="BI1245" s="53"/>
    </row>
    <row r="1246" spans="18:61" s="39" customFormat="1" x14ac:dyDescent="0.25">
      <c r="R1246" s="52"/>
      <c r="S1246" s="52"/>
      <c r="BF1246" s="53"/>
      <c r="BG1246" s="53"/>
      <c r="BH1246" s="53"/>
      <c r="BI1246" s="53"/>
    </row>
    <row r="1247" spans="18:61" s="39" customFormat="1" x14ac:dyDescent="0.25">
      <c r="R1247" s="52"/>
      <c r="S1247" s="52"/>
      <c r="BF1247" s="53"/>
      <c r="BG1247" s="53"/>
      <c r="BH1247" s="53"/>
      <c r="BI1247" s="53"/>
    </row>
    <row r="1248" spans="18:61" s="39" customFormat="1" x14ac:dyDescent="0.25">
      <c r="R1248" s="52"/>
      <c r="S1248" s="52"/>
      <c r="BF1248" s="53"/>
      <c r="BG1248" s="53"/>
      <c r="BH1248" s="53"/>
      <c r="BI1248" s="53"/>
    </row>
    <row r="1249" spans="18:61" s="39" customFormat="1" x14ac:dyDescent="0.25">
      <c r="R1249" s="52"/>
      <c r="S1249" s="52"/>
      <c r="BF1249" s="53"/>
      <c r="BG1249" s="53"/>
      <c r="BH1249" s="53"/>
      <c r="BI1249" s="53"/>
    </row>
    <row r="1250" spans="18:61" s="39" customFormat="1" x14ac:dyDescent="0.25">
      <c r="R1250" s="52"/>
      <c r="S1250" s="52"/>
      <c r="BF1250" s="53"/>
      <c r="BG1250" s="53"/>
      <c r="BH1250" s="53"/>
      <c r="BI1250" s="53"/>
    </row>
    <row r="1251" spans="18:61" s="39" customFormat="1" x14ac:dyDescent="0.25">
      <c r="R1251" s="52"/>
      <c r="S1251" s="52"/>
      <c r="BF1251" s="53"/>
      <c r="BG1251" s="53"/>
      <c r="BH1251" s="53"/>
      <c r="BI1251" s="53"/>
    </row>
    <row r="1252" spans="18:61" s="39" customFormat="1" x14ac:dyDescent="0.25">
      <c r="R1252" s="52"/>
      <c r="S1252" s="52"/>
      <c r="BF1252" s="53"/>
      <c r="BG1252" s="53"/>
      <c r="BH1252" s="53"/>
      <c r="BI1252" s="53"/>
    </row>
    <row r="1253" spans="18:61" s="39" customFormat="1" x14ac:dyDescent="0.25">
      <c r="R1253" s="52"/>
      <c r="S1253" s="52"/>
      <c r="BF1253" s="53"/>
      <c r="BG1253" s="53"/>
      <c r="BH1253" s="53"/>
      <c r="BI1253" s="53"/>
    </row>
    <row r="1254" spans="18:61" s="39" customFormat="1" x14ac:dyDescent="0.25">
      <c r="R1254" s="52"/>
      <c r="S1254" s="52"/>
      <c r="BF1254" s="53"/>
      <c r="BG1254" s="53"/>
      <c r="BH1254" s="53"/>
      <c r="BI1254" s="53"/>
    </row>
    <row r="1255" spans="18:61" s="39" customFormat="1" x14ac:dyDescent="0.25">
      <c r="R1255" s="52"/>
      <c r="S1255" s="52"/>
      <c r="BF1255" s="53"/>
      <c r="BG1255" s="53"/>
      <c r="BH1255" s="53"/>
      <c r="BI1255" s="53"/>
    </row>
    <row r="1256" spans="18:61" s="39" customFormat="1" x14ac:dyDescent="0.25">
      <c r="R1256" s="52"/>
      <c r="S1256" s="52"/>
      <c r="BF1256" s="53"/>
      <c r="BG1256" s="53"/>
      <c r="BH1256" s="53"/>
      <c r="BI1256" s="53"/>
    </row>
    <row r="1257" spans="18:61" s="39" customFormat="1" x14ac:dyDescent="0.25">
      <c r="R1257" s="52"/>
      <c r="S1257" s="52"/>
      <c r="BF1257" s="53"/>
      <c r="BG1257" s="53"/>
      <c r="BH1257" s="53"/>
      <c r="BI1257" s="53"/>
    </row>
    <row r="1258" spans="18:61" s="39" customFormat="1" x14ac:dyDescent="0.25">
      <c r="R1258" s="52"/>
      <c r="S1258" s="52"/>
      <c r="BF1258" s="53"/>
      <c r="BG1258" s="53"/>
      <c r="BH1258" s="53"/>
      <c r="BI1258" s="53"/>
    </row>
    <row r="1259" spans="18:61" s="39" customFormat="1" x14ac:dyDescent="0.25">
      <c r="R1259" s="52"/>
      <c r="S1259" s="52"/>
      <c r="BF1259" s="53"/>
      <c r="BG1259" s="53"/>
      <c r="BH1259" s="53"/>
      <c r="BI1259" s="53"/>
    </row>
    <row r="1260" spans="18:61" s="39" customFormat="1" x14ac:dyDescent="0.25">
      <c r="R1260" s="52"/>
      <c r="S1260" s="52"/>
      <c r="BF1260" s="53"/>
      <c r="BG1260" s="53"/>
      <c r="BH1260" s="53"/>
      <c r="BI1260" s="53"/>
    </row>
    <row r="1261" spans="18:61" s="39" customFormat="1" x14ac:dyDescent="0.25">
      <c r="R1261" s="52"/>
      <c r="S1261" s="52"/>
      <c r="BF1261" s="53"/>
      <c r="BG1261" s="53"/>
      <c r="BH1261" s="53"/>
      <c r="BI1261" s="53"/>
    </row>
    <row r="1262" spans="18:61" s="39" customFormat="1" x14ac:dyDescent="0.25">
      <c r="R1262" s="52"/>
      <c r="S1262" s="52"/>
      <c r="BF1262" s="53"/>
      <c r="BG1262" s="53"/>
      <c r="BH1262" s="53"/>
      <c r="BI1262" s="53"/>
    </row>
    <row r="1263" spans="18:61" s="39" customFormat="1" x14ac:dyDescent="0.25">
      <c r="R1263" s="52"/>
      <c r="S1263" s="52"/>
      <c r="BF1263" s="53"/>
      <c r="BG1263" s="53"/>
      <c r="BH1263" s="53"/>
      <c r="BI1263" s="53"/>
    </row>
    <row r="1264" spans="18:61" s="39" customFormat="1" x14ac:dyDescent="0.25">
      <c r="R1264" s="52"/>
      <c r="S1264" s="52"/>
      <c r="BF1264" s="53"/>
      <c r="BG1264" s="53"/>
      <c r="BH1264" s="53"/>
      <c r="BI1264" s="53"/>
    </row>
    <row r="1265" spans="18:61" s="39" customFormat="1" x14ac:dyDescent="0.25">
      <c r="R1265" s="52"/>
      <c r="S1265" s="52"/>
      <c r="BF1265" s="53"/>
      <c r="BG1265" s="53"/>
      <c r="BH1265" s="53"/>
      <c r="BI1265" s="53"/>
    </row>
    <row r="1266" spans="18:61" s="39" customFormat="1" x14ac:dyDescent="0.25">
      <c r="R1266" s="52"/>
      <c r="S1266" s="52"/>
      <c r="BF1266" s="53"/>
      <c r="BG1266" s="53"/>
      <c r="BH1266" s="53"/>
      <c r="BI1266" s="53"/>
    </row>
    <row r="1267" spans="18:61" s="39" customFormat="1" x14ac:dyDescent="0.25">
      <c r="R1267" s="52"/>
      <c r="S1267" s="52"/>
      <c r="BF1267" s="53"/>
      <c r="BG1267" s="53"/>
      <c r="BH1267" s="53"/>
      <c r="BI1267" s="53"/>
    </row>
    <row r="1268" spans="18:61" s="39" customFormat="1" x14ac:dyDescent="0.25">
      <c r="R1268" s="52"/>
      <c r="S1268" s="52"/>
      <c r="BF1268" s="53"/>
      <c r="BG1268" s="53"/>
      <c r="BH1268" s="53"/>
      <c r="BI1268" s="53"/>
    </row>
    <row r="1269" spans="18:61" s="39" customFormat="1" x14ac:dyDescent="0.25">
      <c r="R1269" s="52"/>
      <c r="S1269" s="52"/>
      <c r="BF1269" s="53"/>
      <c r="BG1269" s="53"/>
      <c r="BH1269" s="53"/>
      <c r="BI1269" s="53"/>
    </row>
    <row r="1270" spans="18:61" s="39" customFormat="1" x14ac:dyDescent="0.25">
      <c r="R1270" s="52"/>
      <c r="S1270" s="52"/>
      <c r="BF1270" s="53"/>
      <c r="BG1270" s="53"/>
      <c r="BH1270" s="53"/>
      <c r="BI1270" s="53"/>
    </row>
    <row r="1271" spans="18:61" s="39" customFormat="1" x14ac:dyDescent="0.25">
      <c r="R1271" s="52"/>
      <c r="S1271" s="52"/>
      <c r="BF1271" s="53"/>
      <c r="BG1271" s="53"/>
      <c r="BH1271" s="53"/>
      <c r="BI1271" s="53"/>
    </row>
    <row r="1272" spans="18:61" s="39" customFormat="1" x14ac:dyDescent="0.25">
      <c r="R1272" s="52"/>
      <c r="S1272" s="52"/>
      <c r="BF1272" s="53"/>
      <c r="BG1272" s="53"/>
      <c r="BH1272" s="53"/>
      <c r="BI1272" s="53"/>
    </row>
    <row r="1273" spans="18:61" s="39" customFormat="1" x14ac:dyDescent="0.25">
      <c r="R1273" s="52"/>
      <c r="S1273" s="52"/>
      <c r="BF1273" s="53"/>
      <c r="BG1273" s="53"/>
      <c r="BH1273" s="53"/>
      <c r="BI1273" s="53"/>
    </row>
    <row r="1274" spans="18:61" s="39" customFormat="1" x14ac:dyDescent="0.25">
      <c r="R1274" s="52"/>
      <c r="S1274" s="52"/>
      <c r="BF1274" s="53"/>
      <c r="BG1274" s="53"/>
      <c r="BH1274" s="53"/>
      <c r="BI1274" s="53"/>
    </row>
    <row r="1275" spans="18:61" s="39" customFormat="1" x14ac:dyDescent="0.25">
      <c r="R1275" s="52"/>
      <c r="S1275" s="52"/>
      <c r="BF1275" s="53"/>
      <c r="BG1275" s="53"/>
      <c r="BH1275" s="53"/>
      <c r="BI1275" s="53"/>
    </row>
    <row r="1276" spans="18:61" s="39" customFormat="1" x14ac:dyDescent="0.25">
      <c r="R1276" s="52"/>
      <c r="S1276" s="52"/>
      <c r="BF1276" s="53"/>
      <c r="BG1276" s="53"/>
      <c r="BH1276" s="53"/>
      <c r="BI1276" s="53"/>
    </row>
    <row r="1277" spans="18:61" s="39" customFormat="1" x14ac:dyDescent="0.25">
      <c r="R1277" s="52"/>
      <c r="S1277" s="52"/>
      <c r="BF1277" s="53"/>
      <c r="BG1277" s="53"/>
      <c r="BH1277" s="53"/>
      <c r="BI1277" s="53"/>
    </row>
    <row r="1278" spans="18:61" s="39" customFormat="1" x14ac:dyDescent="0.25">
      <c r="R1278" s="52"/>
      <c r="S1278" s="52"/>
      <c r="BF1278" s="53"/>
      <c r="BG1278" s="53"/>
      <c r="BH1278" s="53"/>
      <c r="BI1278" s="53"/>
    </row>
    <row r="1279" spans="18:61" s="39" customFormat="1" x14ac:dyDescent="0.25">
      <c r="R1279" s="52"/>
      <c r="S1279" s="52"/>
      <c r="BF1279" s="53"/>
      <c r="BG1279" s="53"/>
      <c r="BH1279" s="53"/>
      <c r="BI1279" s="53"/>
    </row>
    <row r="1280" spans="18:61" s="39" customFormat="1" x14ac:dyDescent="0.25">
      <c r="R1280" s="52"/>
      <c r="S1280" s="52"/>
      <c r="BF1280" s="53"/>
      <c r="BG1280" s="53"/>
      <c r="BH1280" s="53"/>
      <c r="BI1280" s="53"/>
    </row>
    <row r="1281" spans="18:61" s="39" customFormat="1" x14ac:dyDescent="0.25">
      <c r="R1281" s="52"/>
      <c r="S1281" s="52"/>
      <c r="BF1281" s="53"/>
      <c r="BG1281" s="53"/>
      <c r="BH1281" s="53"/>
      <c r="BI1281" s="53"/>
    </row>
    <row r="1282" spans="18:61" s="39" customFormat="1" x14ac:dyDescent="0.25">
      <c r="R1282" s="52"/>
      <c r="S1282" s="52"/>
      <c r="BF1282" s="53"/>
      <c r="BG1282" s="53"/>
      <c r="BH1282" s="53"/>
      <c r="BI1282" s="53"/>
    </row>
    <row r="1283" spans="18:61" s="39" customFormat="1" x14ac:dyDescent="0.25">
      <c r="R1283" s="52"/>
      <c r="S1283" s="52"/>
      <c r="BF1283" s="53"/>
      <c r="BG1283" s="53"/>
      <c r="BH1283" s="53"/>
      <c r="BI1283" s="53"/>
    </row>
    <row r="1284" spans="18:61" s="39" customFormat="1" x14ac:dyDescent="0.25">
      <c r="R1284" s="52"/>
      <c r="S1284" s="52"/>
      <c r="BF1284" s="53"/>
      <c r="BG1284" s="53"/>
      <c r="BH1284" s="53"/>
      <c r="BI1284" s="53"/>
    </row>
    <row r="1285" spans="18:61" s="39" customFormat="1" x14ac:dyDescent="0.25">
      <c r="R1285" s="52"/>
      <c r="S1285" s="52"/>
      <c r="BF1285" s="53"/>
      <c r="BG1285" s="53"/>
      <c r="BH1285" s="53"/>
      <c r="BI1285" s="53"/>
    </row>
    <row r="1286" spans="18:61" s="39" customFormat="1" x14ac:dyDescent="0.25">
      <c r="R1286" s="52"/>
      <c r="S1286" s="52"/>
      <c r="BF1286" s="53"/>
      <c r="BG1286" s="53"/>
      <c r="BH1286" s="53"/>
      <c r="BI1286" s="53"/>
    </row>
    <row r="1287" spans="18:61" s="39" customFormat="1" x14ac:dyDescent="0.25">
      <c r="R1287" s="52"/>
      <c r="S1287" s="52"/>
      <c r="BF1287" s="53"/>
      <c r="BG1287" s="53"/>
      <c r="BH1287" s="53"/>
      <c r="BI1287" s="53"/>
    </row>
    <row r="1288" spans="18:61" s="39" customFormat="1" x14ac:dyDescent="0.25">
      <c r="R1288" s="52"/>
      <c r="S1288" s="52"/>
      <c r="BF1288" s="53"/>
      <c r="BG1288" s="53"/>
      <c r="BH1288" s="53"/>
      <c r="BI1288" s="53"/>
    </row>
    <row r="1289" spans="18:61" s="39" customFormat="1" x14ac:dyDescent="0.25">
      <c r="R1289" s="52"/>
      <c r="S1289" s="52"/>
      <c r="BF1289" s="53"/>
      <c r="BG1289" s="53"/>
      <c r="BH1289" s="53"/>
      <c r="BI1289" s="53"/>
    </row>
    <row r="1290" spans="18:61" s="39" customFormat="1" x14ac:dyDescent="0.25">
      <c r="R1290" s="52"/>
      <c r="S1290" s="52"/>
      <c r="BF1290" s="53"/>
      <c r="BG1290" s="53"/>
      <c r="BH1290" s="53"/>
      <c r="BI1290" s="53"/>
    </row>
    <row r="1291" spans="18:61" s="39" customFormat="1" x14ac:dyDescent="0.25">
      <c r="R1291" s="52"/>
      <c r="S1291" s="52"/>
      <c r="BF1291" s="53"/>
      <c r="BG1291" s="53"/>
      <c r="BH1291" s="53"/>
      <c r="BI1291" s="53"/>
    </row>
    <row r="1292" spans="18:61" s="39" customFormat="1" x14ac:dyDescent="0.25">
      <c r="R1292" s="52"/>
      <c r="S1292" s="52"/>
      <c r="BF1292" s="53"/>
      <c r="BG1292" s="53"/>
      <c r="BH1292" s="53"/>
      <c r="BI1292" s="53"/>
    </row>
    <row r="1293" spans="18:61" s="39" customFormat="1" x14ac:dyDescent="0.25">
      <c r="R1293" s="52"/>
      <c r="S1293" s="52"/>
      <c r="BF1293" s="53"/>
      <c r="BG1293" s="53"/>
      <c r="BH1293" s="53"/>
      <c r="BI1293" s="53"/>
    </row>
    <row r="1294" spans="18:61" s="39" customFormat="1" x14ac:dyDescent="0.25">
      <c r="R1294" s="52"/>
      <c r="S1294" s="52"/>
      <c r="BF1294" s="53"/>
      <c r="BG1294" s="53"/>
      <c r="BH1294" s="53"/>
      <c r="BI1294" s="53"/>
    </row>
    <row r="1295" spans="18:61" s="39" customFormat="1" x14ac:dyDescent="0.25">
      <c r="R1295" s="52"/>
      <c r="S1295" s="52"/>
      <c r="BF1295" s="53"/>
      <c r="BG1295" s="53"/>
      <c r="BH1295" s="53"/>
      <c r="BI1295" s="53"/>
    </row>
    <row r="1296" spans="18:61" s="39" customFormat="1" x14ac:dyDescent="0.25">
      <c r="R1296" s="52"/>
      <c r="S1296" s="52"/>
      <c r="BF1296" s="53"/>
      <c r="BG1296" s="53"/>
      <c r="BH1296" s="53"/>
      <c r="BI1296" s="53"/>
    </row>
    <row r="1297" spans="18:61" s="39" customFormat="1" x14ac:dyDescent="0.25">
      <c r="R1297" s="52"/>
      <c r="S1297" s="52"/>
      <c r="BF1297" s="53"/>
      <c r="BG1297" s="53"/>
      <c r="BH1297" s="53"/>
      <c r="BI1297" s="53"/>
    </row>
    <row r="1298" spans="18:61" s="39" customFormat="1" x14ac:dyDescent="0.25">
      <c r="R1298" s="52"/>
      <c r="S1298" s="52"/>
      <c r="BF1298" s="53"/>
      <c r="BG1298" s="53"/>
      <c r="BH1298" s="53"/>
      <c r="BI1298" s="53"/>
    </row>
    <row r="1299" spans="18:61" s="39" customFormat="1" x14ac:dyDescent="0.25">
      <c r="R1299" s="52"/>
      <c r="S1299" s="52"/>
      <c r="BF1299" s="53"/>
      <c r="BG1299" s="53"/>
      <c r="BH1299" s="53"/>
      <c r="BI1299" s="53"/>
    </row>
    <row r="1300" spans="18:61" s="39" customFormat="1" x14ac:dyDescent="0.25">
      <c r="R1300" s="52"/>
      <c r="S1300" s="52"/>
      <c r="BF1300" s="53"/>
      <c r="BG1300" s="53"/>
      <c r="BH1300" s="53"/>
      <c r="BI1300" s="53"/>
    </row>
    <row r="1301" spans="18:61" s="39" customFormat="1" x14ac:dyDescent="0.25">
      <c r="R1301" s="52"/>
      <c r="S1301" s="52"/>
      <c r="BF1301" s="53"/>
      <c r="BG1301" s="53"/>
      <c r="BH1301" s="53"/>
      <c r="BI1301" s="53"/>
    </row>
    <row r="1302" spans="18:61" s="39" customFormat="1" x14ac:dyDescent="0.25">
      <c r="R1302" s="52"/>
      <c r="S1302" s="52"/>
      <c r="BF1302" s="53"/>
      <c r="BG1302" s="53"/>
      <c r="BH1302" s="53"/>
      <c r="BI1302" s="53"/>
    </row>
    <row r="1303" spans="18:61" s="39" customFormat="1" x14ac:dyDescent="0.25">
      <c r="R1303" s="52"/>
      <c r="S1303" s="52"/>
      <c r="BF1303" s="53"/>
      <c r="BG1303" s="53"/>
      <c r="BH1303" s="53"/>
      <c r="BI1303" s="53"/>
    </row>
    <row r="1304" spans="18:61" s="39" customFormat="1" x14ac:dyDescent="0.25">
      <c r="R1304" s="52"/>
      <c r="S1304" s="52"/>
      <c r="BF1304" s="53"/>
      <c r="BG1304" s="53"/>
      <c r="BH1304" s="53"/>
      <c r="BI1304" s="53"/>
    </row>
    <row r="1305" spans="18:61" s="39" customFormat="1" x14ac:dyDescent="0.25">
      <c r="R1305" s="52"/>
      <c r="S1305" s="52"/>
      <c r="BF1305" s="53"/>
      <c r="BG1305" s="53"/>
      <c r="BH1305" s="53"/>
      <c r="BI1305" s="53"/>
    </row>
    <row r="1306" spans="18:61" s="39" customFormat="1" x14ac:dyDescent="0.25">
      <c r="R1306" s="52"/>
      <c r="S1306" s="52"/>
      <c r="BF1306" s="53"/>
      <c r="BG1306" s="53"/>
      <c r="BH1306" s="53"/>
      <c r="BI1306" s="53"/>
    </row>
    <row r="1307" spans="18:61" s="39" customFormat="1" x14ac:dyDescent="0.25">
      <c r="R1307" s="52"/>
      <c r="S1307" s="52"/>
      <c r="BF1307" s="53"/>
      <c r="BG1307" s="53"/>
      <c r="BH1307" s="53"/>
      <c r="BI1307" s="53"/>
    </row>
    <row r="1308" spans="18:61" s="39" customFormat="1" x14ac:dyDescent="0.25">
      <c r="R1308" s="52"/>
      <c r="S1308" s="52"/>
      <c r="BF1308" s="53"/>
      <c r="BG1308" s="53"/>
      <c r="BH1308" s="53"/>
      <c r="BI1308" s="53"/>
    </row>
    <row r="1309" spans="18:61" s="39" customFormat="1" x14ac:dyDescent="0.25">
      <c r="R1309" s="52"/>
      <c r="S1309" s="52"/>
      <c r="BF1309" s="53"/>
      <c r="BG1309" s="53"/>
      <c r="BH1309" s="53"/>
      <c r="BI1309" s="53"/>
    </row>
    <row r="1310" spans="18:61" s="39" customFormat="1" x14ac:dyDescent="0.25">
      <c r="R1310" s="52"/>
      <c r="S1310" s="52"/>
      <c r="BF1310" s="53"/>
      <c r="BG1310" s="53"/>
      <c r="BH1310" s="53"/>
      <c r="BI1310" s="53"/>
    </row>
    <row r="1311" spans="18:61" s="39" customFormat="1" x14ac:dyDescent="0.25">
      <c r="R1311" s="52"/>
      <c r="S1311" s="52"/>
      <c r="BF1311" s="53"/>
      <c r="BG1311" s="53"/>
      <c r="BH1311" s="53"/>
      <c r="BI1311" s="53"/>
    </row>
    <row r="1312" spans="18:61" s="39" customFormat="1" x14ac:dyDescent="0.25">
      <c r="R1312" s="52"/>
      <c r="S1312" s="52"/>
      <c r="BF1312" s="53"/>
      <c r="BG1312" s="53"/>
      <c r="BH1312" s="53"/>
      <c r="BI1312" s="53"/>
    </row>
    <row r="1313" spans="18:61" s="39" customFormat="1" x14ac:dyDescent="0.25">
      <c r="R1313" s="52"/>
      <c r="S1313" s="52"/>
      <c r="BF1313" s="53"/>
      <c r="BG1313" s="53"/>
      <c r="BH1313" s="53"/>
      <c r="BI1313" s="53"/>
    </row>
    <row r="1314" spans="18:61" s="39" customFormat="1" x14ac:dyDescent="0.25">
      <c r="R1314" s="52"/>
      <c r="S1314" s="52"/>
      <c r="BF1314" s="53"/>
      <c r="BG1314" s="53"/>
      <c r="BH1314" s="53"/>
      <c r="BI1314" s="53"/>
    </row>
    <row r="1315" spans="18:61" s="39" customFormat="1" x14ac:dyDescent="0.25">
      <c r="R1315" s="52"/>
      <c r="S1315" s="52"/>
      <c r="BF1315" s="53"/>
      <c r="BG1315" s="53"/>
      <c r="BH1315" s="53"/>
      <c r="BI1315" s="53"/>
    </row>
    <row r="1316" spans="18:61" s="39" customFormat="1" x14ac:dyDescent="0.25">
      <c r="R1316" s="52"/>
      <c r="S1316" s="52"/>
      <c r="BF1316" s="53"/>
      <c r="BG1316" s="53"/>
      <c r="BH1316" s="53"/>
      <c r="BI1316" s="53"/>
    </row>
    <row r="1317" spans="18:61" s="39" customFormat="1" x14ac:dyDescent="0.25">
      <c r="R1317" s="52"/>
      <c r="S1317" s="52"/>
      <c r="BF1317" s="53"/>
      <c r="BG1317" s="53"/>
      <c r="BH1317" s="53"/>
      <c r="BI1317" s="53"/>
    </row>
    <row r="1318" spans="18:61" s="39" customFormat="1" x14ac:dyDescent="0.25">
      <c r="R1318" s="52"/>
      <c r="S1318" s="52"/>
      <c r="BF1318" s="53"/>
      <c r="BG1318" s="53"/>
      <c r="BH1318" s="53"/>
      <c r="BI1318" s="53"/>
    </row>
    <row r="1319" spans="18:61" s="39" customFormat="1" x14ac:dyDescent="0.25">
      <c r="R1319" s="52"/>
      <c r="S1319" s="52"/>
      <c r="BF1319" s="53"/>
      <c r="BG1319" s="53"/>
      <c r="BH1319" s="53"/>
      <c r="BI1319" s="53"/>
    </row>
    <row r="1320" spans="18:61" s="39" customFormat="1" x14ac:dyDescent="0.25">
      <c r="R1320" s="52"/>
      <c r="S1320" s="52"/>
      <c r="BF1320" s="53"/>
      <c r="BG1320" s="53"/>
      <c r="BH1320" s="53"/>
      <c r="BI1320" s="53"/>
    </row>
    <row r="1321" spans="18:61" s="39" customFormat="1" x14ac:dyDescent="0.25">
      <c r="R1321" s="52"/>
      <c r="S1321" s="52"/>
      <c r="BF1321" s="53"/>
      <c r="BG1321" s="53"/>
      <c r="BH1321" s="53"/>
      <c r="BI1321" s="53"/>
    </row>
    <row r="1322" spans="18:61" s="39" customFormat="1" x14ac:dyDescent="0.25">
      <c r="R1322" s="52"/>
      <c r="S1322" s="52"/>
      <c r="BF1322" s="53"/>
      <c r="BG1322" s="53"/>
      <c r="BH1322" s="53"/>
      <c r="BI1322" s="53"/>
    </row>
    <row r="1323" spans="18:61" s="39" customFormat="1" x14ac:dyDescent="0.25">
      <c r="R1323" s="52"/>
      <c r="S1323" s="52"/>
      <c r="BF1323" s="53"/>
      <c r="BG1323" s="53"/>
      <c r="BH1323" s="53"/>
      <c r="BI1323" s="53"/>
    </row>
    <row r="1324" spans="18:61" s="39" customFormat="1" x14ac:dyDescent="0.25">
      <c r="R1324" s="52"/>
      <c r="S1324" s="52"/>
      <c r="BF1324" s="53"/>
      <c r="BG1324" s="53"/>
      <c r="BH1324" s="53"/>
      <c r="BI1324" s="53"/>
    </row>
    <row r="1325" spans="18:61" s="39" customFormat="1" x14ac:dyDescent="0.25">
      <c r="R1325" s="52"/>
      <c r="S1325" s="52"/>
      <c r="BF1325" s="53"/>
      <c r="BG1325" s="53"/>
      <c r="BH1325" s="53"/>
      <c r="BI1325" s="53"/>
    </row>
    <row r="1326" spans="18:61" s="39" customFormat="1" x14ac:dyDescent="0.25">
      <c r="R1326" s="52"/>
      <c r="S1326" s="52"/>
      <c r="BF1326" s="53"/>
      <c r="BG1326" s="53"/>
      <c r="BH1326" s="53"/>
      <c r="BI1326" s="53"/>
    </row>
    <row r="1327" spans="18:61" s="39" customFormat="1" x14ac:dyDescent="0.25">
      <c r="R1327" s="52"/>
      <c r="S1327" s="52"/>
      <c r="BF1327" s="53"/>
      <c r="BG1327" s="53"/>
      <c r="BH1327" s="53"/>
      <c r="BI1327" s="53"/>
    </row>
    <row r="1328" spans="18:61" s="39" customFormat="1" x14ac:dyDescent="0.25">
      <c r="R1328" s="52"/>
      <c r="S1328" s="52"/>
      <c r="BF1328" s="53"/>
      <c r="BG1328" s="53"/>
      <c r="BH1328" s="53"/>
      <c r="BI1328" s="53"/>
    </row>
    <row r="1329" spans="1:65" s="39" customFormat="1" x14ac:dyDescent="0.25">
      <c r="R1329" s="52"/>
      <c r="S1329" s="52"/>
      <c r="BF1329" s="53"/>
      <c r="BG1329" s="53"/>
      <c r="BH1329" s="53"/>
      <c r="BI1329" s="53"/>
    </row>
    <row r="1330" spans="1:65" s="39" customFormat="1" x14ac:dyDescent="0.25">
      <c r="R1330" s="52"/>
      <c r="S1330" s="52"/>
      <c r="BF1330" s="53"/>
      <c r="BG1330" s="53"/>
      <c r="BH1330" s="53"/>
      <c r="BI1330" s="53"/>
    </row>
    <row r="1331" spans="1:65" s="39" customFormat="1" x14ac:dyDescent="0.25">
      <c r="R1331" s="52"/>
      <c r="S1331" s="52"/>
      <c r="BF1331" s="53"/>
      <c r="BG1331" s="53"/>
      <c r="BH1331" s="53"/>
      <c r="BI1331" s="53"/>
    </row>
    <row r="1332" spans="1:65" s="39" customFormat="1" x14ac:dyDescent="0.25">
      <c r="R1332" s="52"/>
      <c r="S1332" s="52"/>
      <c r="BF1332" s="53"/>
      <c r="BG1332" s="53"/>
      <c r="BH1332" s="53"/>
      <c r="BI1332" s="53"/>
    </row>
    <row r="1333" spans="1:65" s="39" customFormat="1" x14ac:dyDescent="0.25">
      <c r="R1333" s="52"/>
      <c r="S1333" s="52"/>
      <c r="BF1333" s="53"/>
      <c r="BG1333" s="53"/>
      <c r="BH1333" s="53"/>
      <c r="BI1333" s="53"/>
    </row>
    <row r="1334" spans="1:65" s="39" customFormat="1" x14ac:dyDescent="0.25">
      <c r="R1334" s="52"/>
      <c r="S1334" s="52"/>
      <c r="BF1334" s="53"/>
      <c r="BG1334" s="53"/>
      <c r="BH1334" s="53"/>
      <c r="BI1334" s="53"/>
    </row>
    <row r="1335" spans="1:65" s="39" customFormat="1" x14ac:dyDescent="0.25">
      <c r="R1335" s="52"/>
      <c r="S1335" s="52"/>
      <c r="BF1335" s="53"/>
      <c r="BG1335" s="53"/>
      <c r="BH1335" s="53"/>
      <c r="BI1335" s="53"/>
    </row>
    <row r="1336" spans="1:65" s="39" customFormat="1" x14ac:dyDescent="0.25">
      <c r="R1336" s="52"/>
      <c r="S1336" s="52"/>
      <c r="BF1336" s="53"/>
      <c r="BG1336" s="53"/>
      <c r="BH1336" s="53"/>
      <c r="BI1336" s="53"/>
    </row>
    <row r="1337" spans="1:65" s="39" customFormat="1" x14ac:dyDescent="0.25">
      <c r="R1337" s="52"/>
      <c r="S1337" s="52"/>
      <c r="BF1337" s="53"/>
      <c r="BG1337" s="53"/>
      <c r="BH1337" s="53"/>
      <c r="BI1337" s="53"/>
    </row>
    <row r="1338" spans="1:65" s="39" customFormat="1" x14ac:dyDescent="0.25">
      <c r="R1338" s="52"/>
      <c r="S1338" s="52"/>
      <c r="BF1338" s="53"/>
      <c r="BG1338" s="53"/>
      <c r="BH1338" s="53"/>
      <c r="BI1338" s="53"/>
    </row>
    <row r="1339" spans="1:65" s="39" customFormat="1" x14ac:dyDescent="0.25">
      <c r="R1339" s="52"/>
      <c r="S1339" s="52"/>
      <c r="BF1339" s="53"/>
      <c r="BG1339" s="53"/>
      <c r="BH1339" s="53"/>
      <c r="BI1339" s="53"/>
    </row>
    <row r="1340" spans="1:65" s="39" customFormat="1" x14ac:dyDescent="0.25">
      <c r="R1340" s="52"/>
      <c r="S1340" s="52"/>
      <c r="BF1340" s="53"/>
      <c r="BG1340" s="53"/>
      <c r="BH1340" s="53"/>
      <c r="BI1340" s="53"/>
    </row>
    <row r="1341" spans="1:65" s="39" customFormat="1" x14ac:dyDescent="0.25">
      <c r="R1341" s="52"/>
      <c r="S1341" s="52"/>
      <c r="BF1341" s="53"/>
      <c r="BG1341" s="53"/>
      <c r="BH1341" s="53"/>
      <c r="BI1341" s="53"/>
    </row>
    <row r="1342" spans="1:65" s="39" customFormat="1" x14ac:dyDescent="0.25">
      <c r="R1342" s="52"/>
      <c r="S1342" s="52"/>
      <c r="BF1342" s="53"/>
      <c r="BG1342" s="53"/>
      <c r="BH1342" s="53"/>
      <c r="BI1342" s="53"/>
    </row>
    <row r="1343" spans="1:65" s="39" customFormat="1" x14ac:dyDescent="0.25">
      <c r="R1343" s="52"/>
      <c r="S1343" s="52"/>
      <c r="BF1343" s="53"/>
      <c r="BG1343" s="53"/>
      <c r="BH1343" s="53"/>
      <c r="BI1343" s="53"/>
    </row>
    <row r="1344" spans="1:65" x14ac:dyDescent="0.25">
      <c r="A1344" s="39"/>
      <c r="B1344" s="39"/>
      <c r="C1344" s="39"/>
      <c r="D1344" s="39"/>
      <c r="E1344" s="39"/>
      <c r="F1344" s="39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52"/>
      <c r="S1344" s="52"/>
      <c r="T1344" s="39"/>
      <c r="U1344" s="39"/>
      <c r="V1344" s="39"/>
      <c r="W1344" s="39"/>
      <c r="X1344" s="39"/>
      <c r="Y1344" s="39"/>
      <c r="Z1344" s="39"/>
      <c r="AA1344" s="39"/>
      <c r="AB1344" s="39"/>
      <c r="AC1344" s="39"/>
      <c r="AD1344" s="39"/>
      <c r="AE1344" s="39"/>
      <c r="AF1344" s="39"/>
      <c r="AG1344" s="39"/>
      <c r="AH1344" s="39"/>
      <c r="AI1344" s="39"/>
      <c r="AJ1344" s="39"/>
      <c r="AK1344" s="39"/>
      <c r="AL1344" s="39"/>
      <c r="AM1344" s="39"/>
      <c r="AN1344" s="39"/>
      <c r="AO1344" s="39"/>
      <c r="AP1344" s="39"/>
      <c r="AQ1344" s="39"/>
      <c r="AR1344" s="39"/>
      <c r="AS1344" s="39"/>
      <c r="AT1344" s="39"/>
      <c r="AU1344" s="39"/>
      <c r="AV1344" s="39"/>
      <c r="AW1344" s="39"/>
      <c r="AX1344" s="39"/>
      <c r="AY1344" s="39"/>
      <c r="AZ1344" s="39"/>
      <c r="BA1344" s="39"/>
      <c r="BB1344" s="39"/>
      <c r="BC1344" s="39"/>
      <c r="BD1344" s="39"/>
      <c r="BE1344" s="39"/>
      <c r="BF1344" s="53"/>
      <c r="BG1344" s="53"/>
      <c r="BH1344" s="53"/>
      <c r="BI1344" s="53"/>
      <c r="BK1344" s="3"/>
      <c r="BL1344" s="3"/>
      <c r="BM1344" s="3"/>
    </row>
    <row r="1345" spans="1:65" x14ac:dyDescent="0.25">
      <c r="A1345" s="39"/>
      <c r="B1345" s="39"/>
      <c r="C1345" s="39"/>
      <c r="D1345" s="39"/>
      <c r="E1345" s="39"/>
      <c r="F1345" s="39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52"/>
      <c r="S1345" s="52"/>
      <c r="T1345" s="39"/>
      <c r="U1345" s="39"/>
      <c r="V1345" s="39"/>
      <c r="W1345" s="39"/>
      <c r="X1345" s="39"/>
      <c r="Y1345" s="39"/>
      <c r="Z1345" s="39"/>
      <c r="AA1345" s="39"/>
      <c r="AB1345" s="39"/>
      <c r="AC1345" s="39"/>
      <c r="AD1345" s="39"/>
      <c r="AE1345" s="39"/>
      <c r="AF1345" s="39"/>
      <c r="AG1345" s="39"/>
      <c r="AH1345" s="39"/>
      <c r="AI1345" s="39"/>
      <c r="AJ1345" s="39"/>
      <c r="AK1345" s="39"/>
      <c r="AL1345" s="39"/>
      <c r="AM1345" s="39"/>
      <c r="AN1345" s="39"/>
      <c r="AO1345" s="39"/>
      <c r="AP1345" s="39"/>
      <c r="AQ1345" s="39"/>
      <c r="AR1345" s="39"/>
      <c r="AS1345" s="39"/>
      <c r="AT1345" s="39"/>
      <c r="AU1345" s="39"/>
      <c r="AV1345" s="39"/>
      <c r="AW1345" s="39"/>
      <c r="AX1345" s="39"/>
      <c r="AY1345" s="39"/>
      <c r="AZ1345" s="39"/>
      <c r="BA1345" s="39"/>
      <c r="BB1345" s="39"/>
      <c r="BC1345" s="39"/>
      <c r="BD1345" s="39"/>
      <c r="BE1345" s="39"/>
      <c r="BF1345" s="53"/>
      <c r="BG1345" s="53"/>
      <c r="BH1345" s="53"/>
      <c r="BI1345" s="53"/>
      <c r="BK1345" s="3"/>
      <c r="BL1345" s="3"/>
      <c r="BM1345" s="3"/>
    </row>
    <row r="1346" spans="1:65" x14ac:dyDescent="0.25">
      <c r="A1346" s="39"/>
      <c r="B1346" s="39"/>
      <c r="C1346" s="39"/>
      <c r="D1346" s="39"/>
      <c r="E1346" s="39"/>
      <c r="F1346" s="39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52"/>
      <c r="S1346" s="52"/>
      <c r="T1346" s="39"/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F1346" s="39"/>
      <c r="AG1346" s="39"/>
      <c r="AH1346" s="39"/>
      <c r="AI1346" s="39"/>
      <c r="AJ1346" s="39"/>
      <c r="AK1346" s="39"/>
      <c r="AL1346" s="39"/>
      <c r="AM1346" s="39"/>
      <c r="AN1346" s="39"/>
      <c r="AO1346" s="39"/>
      <c r="AP1346" s="39"/>
      <c r="AQ1346" s="39"/>
      <c r="AR1346" s="39"/>
      <c r="AS1346" s="39"/>
      <c r="AT1346" s="39"/>
      <c r="AU1346" s="39"/>
      <c r="AV1346" s="39"/>
      <c r="AW1346" s="39"/>
      <c r="AX1346" s="39"/>
      <c r="AY1346" s="39"/>
      <c r="AZ1346" s="39"/>
      <c r="BA1346" s="39"/>
      <c r="BB1346" s="39"/>
      <c r="BC1346" s="39"/>
      <c r="BD1346" s="39"/>
      <c r="BE1346" s="39"/>
      <c r="BF1346" s="53"/>
      <c r="BG1346" s="53"/>
      <c r="BH1346" s="53"/>
      <c r="BI1346" s="53"/>
      <c r="BK1346" s="3"/>
      <c r="BL1346" s="3"/>
      <c r="BM1346" s="3"/>
    </row>
    <row r="1347" spans="1:65" x14ac:dyDescent="0.25">
      <c r="A1347" s="39"/>
      <c r="B1347" s="39"/>
      <c r="C1347" s="39"/>
      <c r="D1347" s="39"/>
      <c r="E1347" s="39"/>
      <c r="F1347" s="39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52"/>
      <c r="S1347" s="52"/>
      <c r="T1347" s="39"/>
      <c r="U1347" s="39"/>
      <c r="V1347" s="39"/>
      <c r="W1347" s="39"/>
      <c r="X1347" s="39"/>
      <c r="Y1347" s="39"/>
      <c r="Z1347" s="39"/>
      <c r="AA1347" s="39"/>
      <c r="AB1347" s="39"/>
      <c r="AC1347" s="39"/>
      <c r="AD1347" s="39"/>
      <c r="AE1347" s="39"/>
      <c r="AF1347" s="39"/>
      <c r="AG1347" s="39"/>
      <c r="AH1347" s="39"/>
      <c r="AI1347" s="39"/>
      <c r="AJ1347" s="39"/>
      <c r="AK1347" s="39"/>
      <c r="AL1347" s="39"/>
      <c r="AM1347" s="39"/>
      <c r="AN1347" s="39"/>
      <c r="AO1347" s="39"/>
      <c r="AP1347" s="39"/>
      <c r="AQ1347" s="39"/>
      <c r="AR1347" s="39"/>
      <c r="AS1347" s="39"/>
      <c r="AT1347" s="39"/>
      <c r="AU1347" s="39"/>
      <c r="AV1347" s="39"/>
      <c r="AW1347" s="39"/>
      <c r="AX1347" s="39"/>
      <c r="AY1347" s="39"/>
      <c r="AZ1347" s="39"/>
      <c r="BA1347" s="39"/>
      <c r="BB1347" s="39"/>
      <c r="BC1347" s="39"/>
      <c r="BD1347" s="39"/>
      <c r="BE1347" s="39"/>
      <c r="BF1347" s="53"/>
      <c r="BG1347" s="53"/>
      <c r="BH1347" s="53"/>
      <c r="BI1347" s="53"/>
      <c r="BK1347" s="3"/>
      <c r="BL1347" s="3"/>
      <c r="BM1347" s="3"/>
    </row>
    <row r="1348" spans="1:65" x14ac:dyDescent="0.25">
      <c r="A1348" s="39"/>
      <c r="B1348" s="39"/>
      <c r="C1348" s="39"/>
      <c r="D1348" s="39"/>
      <c r="E1348" s="39"/>
      <c r="F1348" s="39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52"/>
      <c r="S1348" s="52"/>
      <c r="T1348" s="39"/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F1348" s="39"/>
      <c r="AG1348" s="39"/>
      <c r="AH1348" s="39"/>
      <c r="AI1348" s="39"/>
      <c r="AJ1348" s="39"/>
      <c r="AK1348" s="39"/>
      <c r="AL1348" s="39"/>
      <c r="AM1348" s="39"/>
      <c r="AN1348" s="39"/>
      <c r="AO1348" s="39"/>
      <c r="AP1348" s="39"/>
      <c r="AQ1348" s="39"/>
      <c r="AR1348" s="39"/>
      <c r="AS1348" s="39"/>
      <c r="AT1348" s="39"/>
      <c r="AU1348" s="39"/>
      <c r="AV1348" s="39"/>
      <c r="AW1348" s="39"/>
      <c r="AX1348" s="39"/>
      <c r="AY1348" s="39"/>
      <c r="AZ1348" s="39"/>
      <c r="BA1348" s="39"/>
      <c r="BB1348" s="39"/>
      <c r="BC1348" s="39"/>
      <c r="BD1348" s="39"/>
      <c r="BE1348" s="39"/>
      <c r="BF1348" s="53"/>
      <c r="BG1348" s="53"/>
      <c r="BH1348" s="53"/>
      <c r="BI1348" s="53"/>
      <c r="BK1348" s="3"/>
      <c r="BL1348" s="3"/>
      <c r="BM1348" s="3"/>
    </row>
    <row r="1349" spans="1:65" x14ac:dyDescent="0.25">
      <c r="A1349" s="39"/>
      <c r="B1349" s="39"/>
      <c r="C1349" s="39"/>
      <c r="D1349" s="39"/>
      <c r="E1349" s="39"/>
      <c r="F1349" s="39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52"/>
      <c r="S1349" s="52"/>
      <c r="T1349" s="39"/>
      <c r="U1349" s="39"/>
      <c r="V1349" s="39"/>
      <c r="W1349" s="39"/>
      <c r="X1349" s="39"/>
      <c r="Y1349" s="39"/>
      <c r="Z1349" s="39"/>
      <c r="AA1349" s="39"/>
      <c r="AB1349" s="39"/>
      <c r="AC1349" s="39"/>
      <c r="AD1349" s="39"/>
      <c r="AE1349" s="39"/>
      <c r="AF1349" s="39"/>
      <c r="AG1349" s="39"/>
      <c r="AH1349" s="39"/>
      <c r="AI1349" s="39"/>
      <c r="AJ1349" s="39"/>
      <c r="AK1349" s="39"/>
      <c r="AL1349" s="39"/>
      <c r="AM1349" s="39"/>
      <c r="AN1349" s="39"/>
      <c r="AO1349" s="39"/>
      <c r="AP1349" s="39"/>
      <c r="AQ1349" s="39"/>
      <c r="AR1349" s="39"/>
      <c r="AS1349" s="39"/>
      <c r="AT1349" s="39"/>
      <c r="AU1349" s="39"/>
      <c r="AV1349" s="39"/>
      <c r="AW1349" s="39"/>
      <c r="AX1349" s="39"/>
      <c r="AY1349" s="39"/>
      <c r="AZ1349" s="39"/>
      <c r="BA1349" s="39"/>
      <c r="BB1349" s="39"/>
      <c r="BC1349" s="39"/>
      <c r="BD1349" s="39"/>
      <c r="BE1349" s="39"/>
      <c r="BF1349" s="53"/>
      <c r="BG1349" s="53"/>
      <c r="BH1349" s="53"/>
      <c r="BI1349" s="53"/>
      <c r="BK1349" s="3"/>
      <c r="BL1349" s="3"/>
      <c r="BM1349" s="3"/>
    </row>
    <row r="1350" spans="1:65" x14ac:dyDescent="0.25">
      <c r="A1350" s="39"/>
      <c r="B1350" s="39"/>
      <c r="C1350" s="39"/>
      <c r="D1350" s="39"/>
      <c r="E1350" s="39"/>
      <c r="F1350" s="39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52"/>
      <c r="S1350" s="52"/>
      <c r="T1350" s="39"/>
      <c r="U1350" s="39"/>
      <c r="V1350" s="39"/>
      <c r="W1350" s="39"/>
      <c r="X1350" s="39"/>
      <c r="Y1350" s="39"/>
      <c r="Z1350" s="39"/>
      <c r="AA1350" s="39"/>
      <c r="AB1350" s="39"/>
      <c r="AC1350" s="39"/>
      <c r="AD1350" s="39"/>
      <c r="AE1350" s="39"/>
      <c r="AF1350" s="39"/>
      <c r="AG1350" s="39"/>
      <c r="AH1350" s="39"/>
      <c r="AI1350" s="39"/>
      <c r="AJ1350" s="39"/>
      <c r="AK1350" s="39"/>
      <c r="AL1350" s="39"/>
      <c r="AM1350" s="39"/>
      <c r="AN1350" s="39"/>
      <c r="AO1350" s="39"/>
      <c r="AP1350" s="39"/>
      <c r="AQ1350" s="39"/>
      <c r="AR1350" s="39"/>
      <c r="AS1350" s="39"/>
      <c r="AT1350" s="39"/>
      <c r="AU1350" s="39"/>
      <c r="AV1350" s="39"/>
      <c r="AW1350" s="39"/>
      <c r="AX1350" s="39"/>
      <c r="AY1350" s="39"/>
      <c r="AZ1350" s="39"/>
      <c r="BA1350" s="39"/>
      <c r="BB1350" s="39"/>
      <c r="BC1350" s="39"/>
      <c r="BD1350" s="39"/>
      <c r="BE1350" s="39"/>
      <c r="BF1350" s="53"/>
      <c r="BG1350" s="53"/>
      <c r="BH1350" s="53"/>
      <c r="BI1350" s="53"/>
      <c r="BK1350" s="3"/>
      <c r="BL1350" s="3"/>
      <c r="BM1350" s="3"/>
    </row>
    <row r="1351" spans="1:65" x14ac:dyDescent="0.25">
      <c r="A1351" s="39"/>
      <c r="B1351" s="39"/>
      <c r="C1351" s="39"/>
      <c r="D1351" s="39"/>
      <c r="E1351" s="39"/>
      <c r="F1351" s="39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52"/>
      <c r="S1351" s="52"/>
      <c r="T1351" s="39"/>
      <c r="U1351" s="39"/>
      <c r="V1351" s="39"/>
      <c r="W1351" s="39"/>
      <c r="X1351" s="39"/>
      <c r="Y1351" s="39"/>
      <c r="Z1351" s="39"/>
      <c r="AA1351" s="39"/>
      <c r="AB1351" s="39"/>
      <c r="AC1351" s="39"/>
      <c r="AD1351" s="39"/>
      <c r="AE1351" s="39"/>
      <c r="AF1351" s="39"/>
      <c r="AG1351" s="39"/>
      <c r="AH1351" s="39"/>
      <c r="AI1351" s="39"/>
      <c r="AJ1351" s="39"/>
      <c r="AK1351" s="39"/>
      <c r="AL1351" s="39"/>
      <c r="AM1351" s="39"/>
      <c r="AN1351" s="39"/>
      <c r="AO1351" s="39"/>
      <c r="AP1351" s="39"/>
      <c r="AQ1351" s="39"/>
      <c r="AR1351" s="39"/>
      <c r="AS1351" s="39"/>
      <c r="AT1351" s="39"/>
      <c r="AU1351" s="39"/>
      <c r="AV1351" s="39"/>
      <c r="AW1351" s="39"/>
      <c r="AX1351" s="39"/>
      <c r="AY1351" s="39"/>
      <c r="AZ1351" s="39"/>
      <c r="BA1351" s="39"/>
      <c r="BB1351" s="39"/>
      <c r="BC1351" s="39"/>
      <c r="BD1351" s="39"/>
      <c r="BE1351" s="39"/>
      <c r="BF1351" s="53"/>
      <c r="BG1351" s="53"/>
      <c r="BH1351" s="53"/>
      <c r="BI1351" s="53"/>
      <c r="BK1351" s="3"/>
      <c r="BL1351" s="3"/>
      <c r="BM1351" s="3"/>
    </row>
    <row r="1352" spans="1:65" x14ac:dyDescent="0.25">
      <c r="A1352" s="39"/>
      <c r="B1352" s="39"/>
      <c r="C1352" s="39"/>
      <c r="D1352" s="39"/>
      <c r="E1352" s="39"/>
      <c r="F1352" s="39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52"/>
      <c r="S1352" s="52"/>
      <c r="T1352" s="39"/>
      <c r="U1352" s="39"/>
      <c r="V1352" s="39"/>
      <c r="W1352" s="39"/>
      <c r="X1352" s="39"/>
      <c r="Y1352" s="39"/>
      <c r="Z1352" s="39"/>
      <c r="AA1352" s="39"/>
      <c r="AB1352" s="39"/>
      <c r="AC1352" s="39"/>
      <c r="AD1352" s="39"/>
      <c r="AE1352" s="39"/>
      <c r="AF1352" s="39"/>
      <c r="AG1352" s="39"/>
      <c r="AH1352" s="39"/>
      <c r="AI1352" s="39"/>
      <c r="AJ1352" s="39"/>
      <c r="AK1352" s="39"/>
      <c r="AL1352" s="39"/>
      <c r="AM1352" s="39"/>
      <c r="AN1352" s="39"/>
      <c r="AO1352" s="39"/>
      <c r="AP1352" s="39"/>
      <c r="AQ1352" s="39"/>
      <c r="AR1352" s="39"/>
      <c r="AS1352" s="39"/>
      <c r="AT1352" s="39"/>
      <c r="AU1352" s="39"/>
      <c r="AV1352" s="39"/>
      <c r="AW1352" s="39"/>
      <c r="AX1352" s="39"/>
      <c r="AY1352" s="39"/>
      <c r="AZ1352" s="39"/>
      <c r="BA1352" s="39"/>
      <c r="BB1352" s="39"/>
      <c r="BC1352" s="39"/>
      <c r="BD1352" s="39"/>
      <c r="BE1352" s="39"/>
      <c r="BF1352" s="53"/>
      <c r="BG1352" s="53"/>
      <c r="BH1352" s="53"/>
      <c r="BI1352" s="53"/>
      <c r="BK1352" s="3"/>
      <c r="BL1352" s="3"/>
      <c r="BM1352" s="3"/>
    </row>
    <row r="1353" spans="1:65" x14ac:dyDescent="0.25">
      <c r="A1353" s="39"/>
      <c r="B1353" s="39"/>
      <c r="C1353" s="39"/>
      <c r="D1353" s="39"/>
      <c r="E1353" s="39"/>
      <c r="F1353" s="39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52"/>
      <c r="S1353" s="52"/>
      <c r="T1353" s="39"/>
      <c r="U1353" s="39"/>
      <c r="V1353" s="39"/>
      <c r="W1353" s="39"/>
      <c r="X1353" s="39"/>
      <c r="Y1353" s="39"/>
      <c r="Z1353" s="39"/>
      <c r="AA1353" s="39"/>
      <c r="AB1353" s="39"/>
      <c r="AC1353" s="39"/>
      <c r="AD1353" s="39"/>
      <c r="AE1353" s="39"/>
      <c r="AF1353" s="39"/>
      <c r="AG1353" s="39"/>
      <c r="AH1353" s="39"/>
      <c r="AI1353" s="39"/>
      <c r="AJ1353" s="39"/>
      <c r="AK1353" s="39"/>
      <c r="AL1353" s="39"/>
      <c r="AM1353" s="39"/>
      <c r="AN1353" s="39"/>
      <c r="AO1353" s="39"/>
      <c r="AP1353" s="39"/>
      <c r="AQ1353" s="39"/>
      <c r="AR1353" s="39"/>
      <c r="AS1353" s="39"/>
      <c r="AT1353" s="39"/>
      <c r="AU1353" s="39"/>
      <c r="AV1353" s="39"/>
      <c r="AW1353" s="39"/>
      <c r="AX1353" s="39"/>
      <c r="AY1353" s="39"/>
      <c r="AZ1353" s="39"/>
      <c r="BA1353" s="39"/>
      <c r="BB1353" s="39"/>
      <c r="BC1353" s="39"/>
      <c r="BD1353" s="39"/>
      <c r="BE1353" s="39"/>
      <c r="BF1353" s="53"/>
      <c r="BG1353" s="53"/>
      <c r="BH1353" s="53"/>
      <c r="BI1353" s="53"/>
      <c r="BK1353" s="3"/>
      <c r="BL1353" s="3"/>
      <c r="BM1353" s="3"/>
    </row>
    <row r="1354" spans="1:65" x14ac:dyDescent="0.25">
      <c r="A1354" s="39"/>
      <c r="B1354" s="39"/>
      <c r="C1354" s="39"/>
      <c r="D1354" s="39"/>
      <c r="E1354" s="39"/>
      <c r="F1354" s="39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52"/>
      <c r="S1354" s="52"/>
      <c r="T1354" s="39"/>
      <c r="U1354" s="39"/>
      <c r="V1354" s="39"/>
      <c r="W1354" s="39"/>
      <c r="X1354" s="39"/>
      <c r="Y1354" s="39"/>
      <c r="Z1354" s="39"/>
      <c r="AA1354" s="39"/>
      <c r="AB1354" s="39"/>
      <c r="AC1354" s="39"/>
      <c r="AD1354" s="39"/>
      <c r="AE1354" s="39"/>
      <c r="AF1354" s="39"/>
      <c r="AG1354" s="39"/>
      <c r="AH1354" s="39"/>
      <c r="AI1354" s="39"/>
      <c r="AJ1354" s="39"/>
      <c r="AK1354" s="39"/>
      <c r="AL1354" s="39"/>
      <c r="AM1354" s="39"/>
      <c r="AN1354" s="39"/>
      <c r="AO1354" s="39"/>
      <c r="AP1354" s="39"/>
      <c r="AQ1354" s="39"/>
      <c r="AR1354" s="39"/>
      <c r="AS1354" s="39"/>
      <c r="AT1354" s="39"/>
      <c r="AU1354" s="39"/>
      <c r="AV1354" s="39"/>
      <c r="AW1354" s="39"/>
      <c r="AX1354" s="39"/>
      <c r="AY1354" s="39"/>
      <c r="AZ1354" s="39"/>
      <c r="BA1354" s="39"/>
      <c r="BB1354" s="39"/>
      <c r="BC1354" s="39"/>
      <c r="BD1354" s="39"/>
      <c r="BE1354" s="39"/>
      <c r="BF1354" s="53"/>
      <c r="BG1354" s="53"/>
      <c r="BH1354" s="53"/>
      <c r="BI1354" s="53"/>
      <c r="BK1354" s="3"/>
      <c r="BL1354" s="3"/>
      <c r="BM1354" s="3"/>
    </row>
    <row r="1355" spans="1:65" x14ac:dyDescent="0.25">
      <c r="A1355" s="39"/>
      <c r="B1355" s="39"/>
      <c r="C1355" s="39"/>
      <c r="D1355" s="39"/>
      <c r="E1355" s="39"/>
      <c r="F1355" s="39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52"/>
      <c r="S1355" s="52"/>
      <c r="T1355" s="39"/>
      <c r="U1355" s="39"/>
      <c r="V1355" s="39"/>
      <c r="W1355" s="39"/>
      <c r="X1355" s="39"/>
      <c r="Y1355" s="39"/>
      <c r="Z1355" s="39"/>
      <c r="AA1355" s="39"/>
      <c r="AB1355" s="39"/>
      <c r="AC1355" s="39"/>
      <c r="AD1355" s="39"/>
      <c r="AE1355" s="39"/>
      <c r="AF1355" s="39"/>
      <c r="AG1355" s="39"/>
      <c r="AH1355" s="39"/>
      <c r="AI1355" s="39"/>
      <c r="AJ1355" s="39"/>
      <c r="AK1355" s="39"/>
      <c r="AL1355" s="39"/>
      <c r="AM1355" s="39"/>
      <c r="AN1355" s="39"/>
      <c r="AO1355" s="39"/>
      <c r="AP1355" s="39"/>
      <c r="AQ1355" s="39"/>
      <c r="AR1355" s="39"/>
      <c r="AS1355" s="39"/>
      <c r="AT1355" s="39"/>
      <c r="AU1355" s="39"/>
      <c r="AV1355" s="39"/>
      <c r="AW1355" s="39"/>
      <c r="AX1355" s="39"/>
      <c r="AY1355" s="39"/>
      <c r="AZ1355" s="39"/>
      <c r="BA1355" s="39"/>
      <c r="BB1355" s="39"/>
      <c r="BC1355" s="39"/>
      <c r="BD1355" s="39"/>
      <c r="BE1355" s="39"/>
      <c r="BF1355" s="53"/>
      <c r="BG1355" s="53"/>
      <c r="BH1355" s="53"/>
      <c r="BI1355" s="53"/>
      <c r="BK1355" s="3"/>
      <c r="BL1355" s="3"/>
      <c r="BM1355" s="3"/>
    </row>
    <row r="1356" spans="1:65" x14ac:dyDescent="0.25">
      <c r="A1356" s="39"/>
      <c r="B1356" s="39"/>
      <c r="C1356" s="39"/>
      <c r="D1356" s="39"/>
      <c r="E1356" s="39"/>
      <c r="F1356" s="39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52"/>
      <c r="S1356" s="52"/>
      <c r="T1356" s="39"/>
      <c r="U1356" s="39"/>
      <c r="V1356" s="39"/>
      <c r="W1356" s="39"/>
      <c r="X1356" s="39"/>
      <c r="Y1356" s="39"/>
      <c r="Z1356" s="39"/>
      <c r="AA1356" s="39"/>
      <c r="AB1356" s="39"/>
      <c r="AC1356" s="39"/>
      <c r="AD1356" s="39"/>
      <c r="AE1356" s="39"/>
      <c r="AF1356" s="39"/>
      <c r="AG1356" s="39"/>
      <c r="AH1356" s="39"/>
      <c r="AI1356" s="39"/>
      <c r="AJ1356" s="39"/>
      <c r="AK1356" s="39"/>
      <c r="AL1356" s="39"/>
      <c r="AM1356" s="39"/>
      <c r="AN1356" s="39"/>
      <c r="AO1356" s="39"/>
      <c r="AP1356" s="39"/>
      <c r="AQ1356" s="39"/>
      <c r="AR1356" s="39"/>
      <c r="AS1356" s="39"/>
      <c r="AT1356" s="39"/>
      <c r="AU1356" s="39"/>
      <c r="AV1356" s="39"/>
      <c r="AW1356" s="39"/>
      <c r="AX1356" s="39"/>
      <c r="AY1356" s="39"/>
      <c r="AZ1356" s="39"/>
      <c r="BA1356" s="39"/>
      <c r="BB1356" s="39"/>
      <c r="BC1356" s="39"/>
      <c r="BD1356" s="39"/>
      <c r="BE1356" s="39"/>
      <c r="BF1356" s="53"/>
      <c r="BG1356" s="53"/>
      <c r="BH1356" s="53"/>
      <c r="BI1356" s="53"/>
      <c r="BK1356" s="3"/>
      <c r="BL1356" s="3"/>
      <c r="BM1356" s="3"/>
    </row>
    <row r="1357" spans="1:65" x14ac:dyDescent="0.25">
      <c r="A1357" s="39"/>
      <c r="B1357" s="39"/>
      <c r="C1357" s="39"/>
      <c r="D1357" s="39"/>
      <c r="E1357" s="39"/>
      <c r="F1357" s="39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52"/>
      <c r="S1357" s="52"/>
      <c r="T1357" s="39"/>
      <c r="U1357" s="39"/>
      <c r="V1357" s="39"/>
      <c r="W1357" s="39"/>
      <c r="X1357" s="39"/>
      <c r="Y1357" s="39"/>
      <c r="Z1357" s="39"/>
      <c r="AA1357" s="39"/>
      <c r="AB1357" s="39"/>
      <c r="AC1357" s="39"/>
      <c r="AD1357" s="39"/>
      <c r="AE1357" s="39"/>
      <c r="AF1357" s="39"/>
      <c r="AG1357" s="39"/>
      <c r="AH1357" s="39"/>
      <c r="AI1357" s="39"/>
      <c r="AJ1357" s="39"/>
      <c r="AK1357" s="39"/>
      <c r="AL1357" s="39"/>
      <c r="AM1357" s="39"/>
      <c r="AN1357" s="39"/>
      <c r="AO1357" s="39"/>
      <c r="AP1357" s="39"/>
      <c r="AQ1357" s="39"/>
      <c r="AR1357" s="39"/>
      <c r="AS1357" s="39"/>
      <c r="AT1357" s="39"/>
      <c r="AU1357" s="39"/>
      <c r="AV1357" s="39"/>
      <c r="AW1357" s="39"/>
      <c r="AX1357" s="39"/>
      <c r="AY1357" s="39"/>
      <c r="AZ1357" s="39"/>
      <c r="BA1357" s="39"/>
      <c r="BB1357" s="39"/>
      <c r="BC1357" s="39"/>
      <c r="BD1357" s="39"/>
      <c r="BE1357" s="39"/>
      <c r="BF1357" s="53"/>
      <c r="BG1357" s="53"/>
      <c r="BH1357" s="53"/>
      <c r="BI1357" s="53"/>
      <c r="BK1357" s="3"/>
      <c r="BL1357" s="3"/>
      <c r="BM1357" s="3"/>
    </row>
    <row r="1358" spans="1:65" x14ac:dyDescent="0.25">
      <c r="A1358" s="39"/>
      <c r="B1358" s="39"/>
      <c r="C1358" s="39"/>
      <c r="D1358" s="39"/>
      <c r="E1358" s="39"/>
      <c r="F1358" s="39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52"/>
      <c r="S1358" s="52"/>
      <c r="T1358" s="39"/>
      <c r="U1358" s="39"/>
      <c r="V1358" s="39"/>
      <c r="W1358" s="39"/>
      <c r="X1358" s="39"/>
      <c r="Y1358" s="39"/>
      <c r="Z1358" s="39"/>
      <c r="AA1358" s="39"/>
      <c r="AB1358" s="39"/>
      <c r="AC1358" s="39"/>
      <c r="AD1358" s="39"/>
      <c r="AE1358" s="39"/>
      <c r="AF1358" s="39"/>
      <c r="AG1358" s="39"/>
      <c r="AH1358" s="39"/>
      <c r="AI1358" s="39"/>
      <c r="AJ1358" s="39"/>
      <c r="AK1358" s="39"/>
      <c r="AL1358" s="39"/>
      <c r="AM1358" s="39"/>
      <c r="AN1358" s="39"/>
      <c r="AO1358" s="39"/>
      <c r="AP1358" s="39"/>
      <c r="AQ1358" s="39"/>
      <c r="AR1358" s="39"/>
      <c r="AS1358" s="39"/>
      <c r="AT1358" s="39"/>
      <c r="AU1358" s="39"/>
      <c r="AV1358" s="39"/>
      <c r="AW1358" s="39"/>
      <c r="AX1358" s="39"/>
      <c r="AY1358" s="39"/>
      <c r="AZ1358" s="39"/>
      <c r="BA1358" s="39"/>
      <c r="BB1358" s="39"/>
      <c r="BC1358" s="39"/>
      <c r="BD1358" s="39"/>
      <c r="BE1358" s="39"/>
      <c r="BF1358" s="53"/>
      <c r="BG1358" s="53"/>
      <c r="BH1358" s="53"/>
      <c r="BI1358" s="53"/>
      <c r="BK1358" s="3"/>
      <c r="BL1358" s="3"/>
      <c r="BM1358" s="3"/>
    </row>
    <row r="1359" spans="1:65" x14ac:dyDescent="0.25">
      <c r="A1359" s="39"/>
      <c r="B1359" s="39"/>
      <c r="C1359" s="39"/>
      <c r="D1359" s="39"/>
      <c r="E1359" s="39"/>
      <c r="F1359" s="39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52"/>
      <c r="S1359" s="52"/>
      <c r="T1359" s="39"/>
      <c r="U1359" s="39"/>
      <c r="V1359" s="39"/>
      <c r="W1359" s="39"/>
      <c r="X1359" s="39"/>
      <c r="Y1359" s="39"/>
      <c r="Z1359" s="39"/>
      <c r="AA1359" s="39"/>
      <c r="AB1359" s="39"/>
      <c r="AC1359" s="39"/>
      <c r="AD1359" s="39"/>
      <c r="AE1359" s="39"/>
      <c r="AF1359" s="39"/>
      <c r="AG1359" s="39"/>
      <c r="AH1359" s="39"/>
      <c r="AI1359" s="39"/>
      <c r="AJ1359" s="39"/>
      <c r="AK1359" s="39"/>
      <c r="AL1359" s="39"/>
      <c r="AM1359" s="39"/>
      <c r="AN1359" s="39"/>
      <c r="AO1359" s="39"/>
      <c r="AP1359" s="39"/>
      <c r="AQ1359" s="39"/>
      <c r="AR1359" s="39"/>
      <c r="AS1359" s="39"/>
      <c r="AT1359" s="39"/>
      <c r="AU1359" s="39"/>
      <c r="AV1359" s="39"/>
      <c r="AW1359" s="39"/>
      <c r="AX1359" s="39"/>
      <c r="AY1359" s="39"/>
      <c r="AZ1359" s="39"/>
      <c r="BA1359" s="39"/>
      <c r="BB1359" s="39"/>
      <c r="BC1359" s="39"/>
      <c r="BD1359" s="39"/>
      <c r="BE1359" s="39"/>
      <c r="BF1359" s="53"/>
      <c r="BG1359" s="53"/>
      <c r="BH1359" s="53"/>
      <c r="BI1359" s="53"/>
      <c r="BK1359" s="3"/>
      <c r="BL1359" s="3"/>
      <c r="BM1359" s="3"/>
    </row>
    <row r="1360" spans="1:65" x14ac:dyDescent="0.25">
      <c r="A1360" s="39"/>
      <c r="B1360" s="39"/>
      <c r="C1360" s="39"/>
      <c r="D1360" s="39"/>
      <c r="E1360" s="39"/>
      <c r="F1360" s="39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52"/>
      <c r="S1360" s="52"/>
      <c r="T1360" s="39"/>
      <c r="U1360" s="39"/>
      <c r="V1360" s="39"/>
      <c r="W1360" s="39"/>
      <c r="X1360" s="39"/>
      <c r="Y1360" s="39"/>
      <c r="Z1360" s="39"/>
      <c r="AA1360" s="39"/>
      <c r="AB1360" s="39"/>
      <c r="AC1360" s="39"/>
      <c r="AD1360" s="39"/>
      <c r="AE1360" s="39"/>
      <c r="AF1360" s="39"/>
      <c r="AG1360" s="39"/>
      <c r="AH1360" s="39"/>
      <c r="AI1360" s="39"/>
      <c r="AJ1360" s="39"/>
      <c r="AK1360" s="39"/>
      <c r="AL1360" s="39"/>
      <c r="AM1360" s="39"/>
      <c r="AN1360" s="39"/>
      <c r="AO1360" s="39"/>
      <c r="AP1360" s="39"/>
      <c r="AQ1360" s="39"/>
      <c r="AR1360" s="39"/>
      <c r="AS1360" s="39"/>
      <c r="AT1360" s="39"/>
      <c r="AU1360" s="39"/>
      <c r="AV1360" s="39"/>
      <c r="AW1360" s="39"/>
      <c r="AX1360" s="39"/>
      <c r="AY1360" s="39"/>
      <c r="AZ1360" s="39"/>
      <c r="BA1360" s="39"/>
      <c r="BB1360" s="39"/>
      <c r="BC1360" s="39"/>
      <c r="BD1360" s="39"/>
      <c r="BE1360" s="39"/>
      <c r="BF1360" s="53"/>
      <c r="BG1360" s="53"/>
      <c r="BH1360" s="53"/>
      <c r="BI1360" s="53"/>
      <c r="BK1360" s="3"/>
      <c r="BL1360" s="3"/>
      <c r="BM1360" s="3"/>
    </row>
    <row r="1361" spans="1:65" x14ac:dyDescent="0.25">
      <c r="A1361" s="39"/>
      <c r="B1361" s="39"/>
      <c r="C1361" s="39"/>
      <c r="D1361" s="39"/>
      <c r="E1361" s="39"/>
      <c r="F1361" s="39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52"/>
      <c r="S1361" s="52"/>
      <c r="T1361" s="39"/>
      <c r="U1361" s="39"/>
      <c r="V1361" s="39"/>
      <c r="W1361" s="39"/>
      <c r="X1361" s="39"/>
      <c r="Y1361" s="39"/>
      <c r="Z1361" s="39"/>
      <c r="AA1361" s="39"/>
      <c r="AB1361" s="39"/>
      <c r="AC1361" s="39"/>
      <c r="AD1361" s="39"/>
      <c r="AE1361" s="39"/>
      <c r="AF1361" s="39"/>
      <c r="AG1361" s="39"/>
      <c r="AH1361" s="39"/>
      <c r="AI1361" s="39"/>
      <c r="AJ1361" s="39"/>
      <c r="AK1361" s="39"/>
      <c r="AL1361" s="39"/>
      <c r="AM1361" s="39"/>
      <c r="AN1361" s="39"/>
      <c r="AO1361" s="39"/>
      <c r="AP1361" s="39"/>
      <c r="AQ1361" s="39"/>
      <c r="AR1361" s="39"/>
      <c r="AS1361" s="39"/>
      <c r="AT1361" s="39"/>
      <c r="AU1361" s="39"/>
      <c r="AV1361" s="39"/>
      <c r="AW1361" s="39"/>
      <c r="AX1361" s="39"/>
      <c r="AY1361" s="39"/>
      <c r="AZ1361" s="39"/>
      <c r="BA1361" s="39"/>
      <c r="BB1361" s="39"/>
      <c r="BC1361" s="39"/>
      <c r="BD1361" s="39"/>
      <c r="BE1361" s="39"/>
      <c r="BF1361" s="53"/>
      <c r="BG1361" s="53"/>
      <c r="BH1361" s="53"/>
      <c r="BI1361" s="53"/>
      <c r="BK1361" s="3"/>
      <c r="BL1361" s="3"/>
      <c r="BM1361" s="3"/>
    </row>
    <row r="1362" spans="1:65" x14ac:dyDescent="0.25">
      <c r="A1362" s="39"/>
      <c r="B1362" s="39"/>
      <c r="C1362" s="39"/>
      <c r="D1362" s="39"/>
      <c r="E1362" s="39"/>
      <c r="F1362" s="39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52"/>
      <c r="S1362" s="52"/>
      <c r="T1362" s="39"/>
      <c r="U1362" s="39"/>
      <c r="V1362" s="39"/>
      <c r="W1362" s="39"/>
      <c r="X1362" s="39"/>
      <c r="Y1362" s="39"/>
      <c r="Z1362" s="39"/>
      <c r="AA1362" s="39"/>
      <c r="AB1362" s="39"/>
      <c r="AC1362" s="39"/>
      <c r="AD1362" s="39"/>
      <c r="AE1362" s="39"/>
      <c r="AF1362" s="39"/>
      <c r="AG1362" s="39"/>
      <c r="AH1362" s="39"/>
      <c r="AI1362" s="39"/>
      <c r="AJ1362" s="39"/>
      <c r="AK1362" s="39"/>
      <c r="AL1362" s="39"/>
      <c r="AM1362" s="39"/>
      <c r="AN1362" s="39"/>
      <c r="AO1362" s="39"/>
      <c r="AP1362" s="39"/>
      <c r="AQ1362" s="39"/>
      <c r="AR1362" s="39"/>
      <c r="AS1362" s="39"/>
      <c r="AT1362" s="39"/>
      <c r="AU1362" s="39"/>
      <c r="AV1362" s="39"/>
      <c r="AW1362" s="39"/>
      <c r="AX1362" s="39"/>
      <c r="AY1362" s="39"/>
      <c r="AZ1362" s="39"/>
      <c r="BA1362" s="39"/>
      <c r="BB1362" s="39"/>
      <c r="BC1362" s="39"/>
      <c r="BD1362" s="39"/>
      <c r="BE1362" s="39"/>
      <c r="BF1362" s="53"/>
      <c r="BG1362" s="53"/>
      <c r="BH1362" s="53"/>
      <c r="BI1362" s="53"/>
      <c r="BK1362" s="3"/>
      <c r="BL1362" s="3"/>
      <c r="BM1362" s="3"/>
    </row>
    <row r="1363" spans="1:65" x14ac:dyDescent="0.25">
      <c r="A1363" s="39"/>
      <c r="B1363" s="39"/>
      <c r="C1363" s="39"/>
      <c r="D1363" s="39"/>
      <c r="E1363" s="39"/>
      <c r="F1363" s="39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52"/>
      <c r="S1363" s="52"/>
      <c r="T1363" s="39"/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  <c r="AE1363" s="39"/>
      <c r="AF1363" s="39"/>
      <c r="AG1363" s="39"/>
      <c r="AH1363" s="39"/>
      <c r="AI1363" s="39"/>
      <c r="AJ1363" s="39"/>
      <c r="AK1363" s="39"/>
      <c r="AL1363" s="39"/>
      <c r="AM1363" s="39"/>
      <c r="AN1363" s="39"/>
      <c r="AO1363" s="39"/>
      <c r="AP1363" s="39"/>
      <c r="AQ1363" s="39"/>
      <c r="AR1363" s="39"/>
      <c r="AS1363" s="39"/>
      <c r="AT1363" s="39"/>
      <c r="AU1363" s="39"/>
      <c r="AV1363" s="39"/>
      <c r="AW1363" s="39"/>
      <c r="AX1363" s="39"/>
      <c r="AY1363" s="39"/>
      <c r="AZ1363" s="39"/>
      <c r="BA1363" s="39"/>
      <c r="BB1363" s="39"/>
      <c r="BC1363" s="39"/>
      <c r="BD1363" s="39"/>
      <c r="BE1363" s="39"/>
      <c r="BF1363" s="53"/>
      <c r="BG1363" s="53"/>
      <c r="BH1363" s="53"/>
      <c r="BI1363" s="53"/>
      <c r="BK1363" s="3"/>
      <c r="BL1363" s="3"/>
      <c r="BM1363" s="3"/>
    </row>
    <row r="1364" spans="1:65" x14ac:dyDescent="0.25">
      <c r="A1364" s="39"/>
      <c r="B1364" s="39"/>
      <c r="C1364" s="39"/>
      <c r="D1364" s="39"/>
      <c r="E1364" s="39"/>
      <c r="F1364" s="39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52"/>
      <c r="S1364" s="52"/>
      <c r="T1364" s="39"/>
      <c r="U1364" s="39"/>
      <c r="V1364" s="39"/>
      <c r="W1364" s="39"/>
      <c r="X1364" s="39"/>
      <c r="Y1364" s="39"/>
      <c r="Z1364" s="39"/>
      <c r="AA1364" s="39"/>
      <c r="AB1364" s="39"/>
      <c r="AC1364" s="39"/>
      <c r="AD1364" s="39"/>
      <c r="AE1364" s="39"/>
      <c r="AF1364" s="39"/>
      <c r="AG1364" s="39"/>
      <c r="AH1364" s="39"/>
      <c r="AI1364" s="39"/>
      <c r="AJ1364" s="39"/>
      <c r="AK1364" s="39"/>
      <c r="AL1364" s="39"/>
      <c r="AM1364" s="39"/>
      <c r="AN1364" s="39"/>
      <c r="AO1364" s="39"/>
      <c r="AP1364" s="39"/>
      <c r="AQ1364" s="39"/>
      <c r="AR1364" s="39"/>
      <c r="AS1364" s="39"/>
      <c r="AT1364" s="39"/>
      <c r="AU1364" s="39"/>
      <c r="AV1364" s="39"/>
      <c r="AW1364" s="39"/>
      <c r="AX1364" s="39"/>
      <c r="AY1364" s="39"/>
      <c r="AZ1364" s="39"/>
      <c r="BA1364" s="39"/>
      <c r="BB1364" s="39"/>
      <c r="BC1364" s="39"/>
      <c r="BD1364" s="39"/>
      <c r="BE1364" s="39"/>
      <c r="BF1364" s="53"/>
      <c r="BG1364" s="53"/>
      <c r="BH1364" s="53"/>
      <c r="BI1364" s="53"/>
      <c r="BK1364" s="3"/>
      <c r="BL1364" s="3"/>
      <c r="BM1364" s="3"/>
    </row>
    <row r="1365" spans="1:65" x14ac:dyDescent="0.25">
      <c r="A1365" s="39"/>
      <c r="B1365" s="39"/>
      <c r="C1365" s="39"/>
      <c r="D1365" s="39"/>
      <c r="E1365" s="39"/>
      <c r="F1365" s="39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52"/>
      <c r="S1365" s="52"/>
      <c r="T1365" s="39"/>
      <c r="U1365" s="39"/>
      <c r="V1365" s="39"/>
      <c r="W1365" s="39"/>
      <c r="X1365" s="39"/>
      <c r="Y1365" s="39"/>
      <c r="Z1365" s="39"/>
      <c r="AA1365" s="39"/>
      <c r="AB1365" s="39"/>
      <c r="AC1365" s="39"/>
      <c r="AD1365" s="39"/>
      <c r="AE1365" s="39"/>
      <c r="AF1365" s="39"/>
      <c r="AG1365" s="39"/>
      <c r="AH1365" s="39"/>
      <c r="AI1365" s="39"/>
      <c r="AJ1365" s="39"/>
      <c r="AK1365" s="39"/>
      <c r="AL1365" s="39"/>
      <c r="AM1365" s="39"/>
      <c r="AN1365" s="39"/>
      <c r="AO1365" s="39"/>
      <c r="AP1365" s="39"/>
      <c r="AQ1365" s="39"/>
      <c r="AR1365" s="39"/>
      <c r="AS1365" s="39"/>
      <c r="AT1365" s="39"/>
      <c r="AU1365" s="39"/>
      <c r="AV1365" s="39"/>
      <c r="AW1365" s="39"/>
      <c r="AX1365" s="39"/>
      <c r="AY1365" s="39"/>
      <c r="AZ1365" s="39"/>
      <c r="BA1365" s="39"/>
      <c r="BB1365" s="39"/>
      <c r="BC1365" s="39"/>
      <c r="BD1365" s="39"/>
      <c r="BE1365" s="39"/>
      <c r="BF1365" s="53"/>
      <c r="BG1365" s="53"/>
      <c r="BH1365" s="53"/>
      <c r="BI1365" s="53"/>
      <c r="BK1365" s="3"/>
      <c r="BL1365" s="3"/>
      <c r="BM1365" s="3"/>
    </row>
    <row r="1366" spans="1:65" x14ac:dyDescent="0.25">
      <c r="A1366" s="39"/>
      <c r="B1366" s="39"/>
      <c r="C1366" s="39"/>
      <c r="D1366" s="39"/>
      <c r="E1366" s="39"/>
      <c r="F1366" s="39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52"/>
      <c r="S1366" s="52"/>
      <c r="T1366" s="39"/>
      <c r="U1366" s="39"/>
      <c r="V1366" s="39"/>
      <c r="W1366" s="39"/>
      <c r="X1366" s="39"/>
      <c r="Y1366" s="39"/>
      <c r="Z1366" s="39"/>
      <c r="AA1366" s="39"/>
      <c r="AB1366" s="39"/>
      <c r="AC1366" s="39"/>
      <c r="AD1366" s="39"/>
      <c r="AE1366" s="39"/>
      <c r="AF1366" s="39"/>
      <c r="AG1366" s="39"/>
      <c r="AH1366" s="39"/>
      <c r="AI1366" s="39"/>
      <c r="AJ1366" s="39"/>
      <c r="AK1366" s="39"/>
      <c r="AL1366" s="39"/>
      <c r="AM1366" s="39"/>
      <c r="AN1366" s="39"/>
      <c r="AO1366" s="39"/>
      <c r="AP1366" s="39"/>
      <c r="AQ1366" s="39"/>
      <c r="AR1366" s="39"/>
      <c r="AS1366" s="39"/>
      <c r="AT1366" s="39"/>
      <c r="AU1366" s="39"/>
      <c r="AV1366" s="39"/>
      <c r="AW1366" s="39"/>
      <c r="AX1366" s="39"/>
      <c r="AY1366" s="39"/>
      <c r="AZ1366" s="39"/>
      <c r="BA1366" s="39"/>
      <c r="BB1366" s="39"/>
      <c r="BC1366" s="39"/>
      <c r="BD1366" s="39"/>
      <c r="BE1366" s="39"/>
      <c r="BF1366" s="53"/>
      <c r="BG1366" s="53"/>
      <c r="BH1366" s="53"/>
      <c r="BI1366" s="53"/>
      <c r="BK1366" s="3"/>
      <c r="BL1366" s="3"/>
      <c r="BM1366" s="3"/>
    </row>
    <row r="1367" spans="1:65" x14ac:dyDescent="0.25">
      <c r="A1367" s="39"/>
      <c r="B1367" s="39"/>
      <c r="C1367" s="39"/>
      <c r="D1367" s="39"/>
      <c r="E1367" s="39"/>
      <c r="F1367" s="39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52"/>
      <c r="S1367" s="52"/>
      <c r="T1367" s="39"/>
      <c r="U1367" s="39"/>
      <c r="V1367" s="39"/>
      <c r="W1367" s="39"/>
      <c r="X1367" s="39"/>
      <c r="Y1367" s="39"/>
      <c r="Z1367" s="39"/>
      <c r="AA1367" s="39"/>
      <c r="AB1367" s="39"/>
      <c r="AC1367" s="39"/>
      <c r="AD1367" s="39"/>
      <c r="AE1367" s="39"/>
      <c r="AF1367" s="39"/>
      <c r="AG1367" s="39"/>
      <c r="AH1367" s="39"/>
      <c r="AI1367" s="39"/>
      <c r="AJ1367" s="39"/>
      <c r="AK1367" s="39"/>
      <c r="AL1367" s="39"/>
      <c r="AM1367" s="39"/>
      <c r="AN1367" s="39"/>
      <c r="AO1367" s="39"/>
      <c r="AP1367" s="39"/>
      <c r="AQ1367" s="39"/>
      <c r="AR1367" s="39"/>
      <c r="AS1367" s="39"/>
      <c r="AT1367" s="39"/>
      <c r="AU1367" s="39"/>
      <c r="AV1367" s="39"/>
      <c r="AW1367" s="39"/>
      <c r="AX1367" s="39"/>
      <c r="AY1367" s="39"/>
      <c r="AZ1367" s="39"/>
      <c r="BA1367" s="39"/>
      <c r="BB1367" s="39"/>
      <c r="BC1367" s="39"/>
      <c r="BD1367" s="39"/>
      <c r="BE1367" s="39"/>
      <c r="BF1367" s="53"/>
      <c r="BG1367" s="53"/>
      <c r="BH1367" s="53"/>
      <c r="BI1367" s="53"/>
      <c r="BK1367" s="3"/>
      <c r="BL1367" s="3"/>
      <c r="BM1367" s="3"/>
    </row>
    <row r="1368" spans="1:65" x14ac:dyDescent="0.25">
      <c r="R1368" s="3"/>
      <c r="S1368" s="3"/>
      <c r="T1368" s="3"/>
      <c r="U1368" s="3"/>
      <c r="V1368" s="3"/>
      <c r="W1368" s="3"/>
      <c r="BD1368" s="3"/>
      <c r="BE1368" s="3"/>
      <c r="BF1368" s="3"/>
      <c r="BG1368" s="3"/>
      <c r="BH1368" s="3"/>
      <c r="BI1368" s="3"/>
      <c r="BK1368" s="3"/>
      <c r="BL1368" s="3"/>
      <c r="BM1368" s="3"/>
    </row>
    <row r="1369" spans="1:65" x14ac:dyDescent="0.25">
      <c r="R1369" s="3"/>
      <c r="S1369" s="3"/>
      <c r="T1369" s="3"/>
      <c r="U1369" s="3"/>
      <c r="V1369" s="3"/>
      <c r="W1369" s="3"/>
      <c r="BD1369" s="3"/>
      <c r="BE1369" s="3"/>
      <c r="BF1369" s="3"/>
      <c r="BG1369" s="3"/>
      <c r="BH1369" s="3"/>
      <c r="BI1369" s="3"/>
      <c r="BK1369" s="3"/>
      <c r="BL1369" s="3"/>
      <c r="BM1369" s="3"/>
    </row>
    <row r="1370" spans="1:65" x14ac:dyDescent="0.25">
      <c r="R1370" s="3"/>
      <c r="S1370" s="3"/>
      <c r="T1370" s="3"/>
      <c r="U1370" s="3"/>
      <c r="V1370" s="3"/>
      <c r="W1370" s="3"/>
      <c r="BD1370" s="3"/>
      <c r="BE1370" s="3"/>
      <c r="BF1370" s="3"/>
      <c r="BG1370" s="3"/>
      <c r="BH1370" s="3"/>
      <c r="BI1370" s="3"/>
      <c r="BK1370" s="3"/>
      <c r="BL1370" s="3"/>
      <c r="BM1370" s="3"/>
    </row>
    <row r="1371" spans="1:65" x14ac:dyDescent="0.25">
      <c r="R1371" s="3"/>
      <c r="S1371" s="3"/>
      <c r="T1371" s="3"/>
      <c r="U1371" s="3"/>
      <c r="V1371" s="3"/>
      <c r="W1371" s="3"/>
      <c r="BD1371" s="3"/>
      <c r="BE1371" s="3"/>
      <c r="BF1371" s="3"/>
      <c r="BG1371" s="3"/>
      <c r="BH1371" s="3"/>
      <c r="BI1371" s="3"/>
      <c r="BK1371" s="3"/>
      <c r="BL1371" s="3"/>
      <c r="BM1371" s="3"/>
    </row>
    <row r="1372" spans="1:65" x14ac:dyDescent="0.25">
      <c r="R1372" s="3"/>
      <c r="S1372" s="3"/>
      <c r="T1372" s="3"/>
      <c r="U1372" s="3"/>
      <c r="V1372" s="3"/>
      <c r="W1372" s="3"/>
      <c r="BD1372" s="3"/>
      <c r="BE1372" s="3"/>
      <c r="BF1372" s="3"/>
      <c r="BG1372" s="3"/>
      <c r="BH1372" s="3"/>
      <c r="BI1372" s="3"/>
      <c r="BK1372" s="3"/>
      <c r="BL1372" s="3"/>
      <c r="BM1372" s="3"/>
    </row>
    <row r="1373" spans="1:65" x14ac:dyDescent="0.25">
      <c r="R1373" s="3"/>
      <c r="S1373" s="3"/>
      <c r="T1373" s="3"/>
      <c r="U1373" s="3"/>
      <c r="V1373" s="3"/>
      <c r="W1373" s="3"/>
      <c r="BD1373" s="3"/>
      <c r="BE1373" s="3"/>
      <c r="BF1373" s="3"/>
      <c r="BG1373" s="3"/>
      <c r="BH1373" s="3"/>
      <c r="BI1373" s="3"/>
      <c r="BK1373" s="3"/>
      <c r="BL1373" s="3"/>
      <c r="BM1373" s="3"/>
    </row>
    <row r="1374" spans="1:65" x14ac:dyDescent="0.25">
      <c r="R1374" s="3"/>
      <c r="S1374" s="3"/>
      <c r="T1374" s="3"/>
      <c r="U1374" s="3"/>
      <c r="V1374" s="3"/>
      <c r="W1374" s="3"/>
      <c r="BD1374" s="3"/>
      <c r="BE1374" s="3"/>
      <c r="BF1374" s="3"/>
      <c r="BG1374" s="3"/>
      <c r="BH1374" s="3"/>
      <c r="BI1374" s="3"/>
      <c r="BK1374" s="3"/>
      <c r="BL1374" s="3"/>
      <c r="BM1374" s="3"/>
    </row>
    <row r="1375" spans="1:65" x14ac:dyDescent="0.25">
      <c r="R1375" s="3"/>
      <c r="S1375" s="3"/>
      <c r="T1375" s="3"/>
      <c r="U1375" s="3"/>
      <c r="V1375" s="3"/>
      <c r="W1375" s="3"/>
      <c r="BD1375" s="3"/>
      <c r="BE1375" s="3"/>
      <c r="BF1375" s="3"/>
      <c r="BG1375" s="3"/>
      <c r="BH1375" s="3"/>
      <c r="BI1375" s="3"/>
      <c r="BK1375" s="3"/>
      <c r="BL1375" s="3"/>
      <c r="BM1375" s="3"/>
    </row>
    <row r="1376" spans="1:65" x14ac:dyDescent="0.25">
      <c r="R1376" s="3"/>
      <c r="S1376" s="3"/>
      <c r="T1376" s="3"/>
      <c r="U1376" s="3"/>
      <c r="V1376" s="3"/>
      <c r="W1376" s="3"/>
      <c r="BD1376" s="3"/>
      <c r="BE1376" s="3"/>
      <c r="BF1376" s="3"/>
      <c r="BG1376" s="3"/>
      <c r="BH1376" s="3"/>
      <c r="BI1376" s="3"/>
      <c r="BK1376" s="3"/>
      <c r="BL1376" s="3"/>
      <c r="BM1376" s="3"/>
    </row>
    <row r="1377" spans="18:65" x14ac:dyDescent="0.25">
      <c r="R1377" s="3"/>
      <c r="S1377" s="3"/>
      <c r="T1377" s="3"/>
      <c r="U1377" s="3"/>
      <c r="V1377" s="3"/>
      <c r="W1377" s="3"/>
      <c r="BD1377" s="3"/>
      <c r="BE1377" s="3"/>
      <c r="BF1377" s="3"/>
      <c r="BG1377" s="3"/>
      <c r="BH1377" s="3"/>
      <c r="BI1377" s="3"/>
      <c r="BK1377" s="3"/>
      <c r="BL1377" s="3"/>
      <c r="BM1377" s="3"/>
    </row>
    <row r="1378" spans="18:65" x14ac:dyDescent="0.25">
      <c r="R1378" s="3"/>
      <c r="S1378" s="3"/>
      <c r="T1378" s="3"/>
      <c r="U1378" s="3"/>
      <c r="V1378" s="3"/>
      <c r="W1378" s="3"/>
      <c r="BD1378" s="3"/>
      <c r="BE1378" s="3"/>
      <c r="BF1378" s="3"/>
      <c r="BG1378" s="3"/>
      <c r="BH1378" s="3"/>
      <c r="BI1378" s="3"/>
      <c r="BK1378" s="3"/>
      <c r="BL1378" s="3"/>
      <c r="BM1378" s="3"/>
    </row>
    <row r="1379" spans="18:65" x14ac:dyDescent="0.25">
      <c r="R1379" s="3"/>
      <c r="S1379" s="3"/>
      <c r="T1379" s="3"/>
      <c r="U1379" s="3"/>
      <c r="V1379" s="3"/>
      <c r="W1379" s="3"/>
      <c r="BD1379" s="3"/>
      <c r="BE1379" s="3"/>
      <c r="BF1379" s="3"/>
      <c r="BG1379" s="3"/>
      <c r="BH1379" s="3"/>
      <c r="BI1379" s="3"/>
      <c r="BK1379" s="3"/>
      <c r="BL1379" s="3"/>
      <c r="BM1379" s="3"/>
    </row>
    <row r="1380" spans="18:65" x14ac:dyDescent="0.25">
      <c r="R1380" s="3"/>
      <c r="S1380" s="3"/>
      <c r="T1380" s="3"/>
      <c r="U1380" s="3"/>
      <c r="V1380" s="3"/>
      <c r="W1380" s="3"/>
      <c r="BD1380" s="3"/>
      <c r="BE1380" s="3"/>
      <c r="BF1380" s="3"/>
      <c r="BG1380" s="3"/>
      <c r="BH1380" s="3"/>
      <c r="BI1380" s="3"/>
      <c r="BK1380" s="3"/>
      <c r="BL1380" s="3"/>
      <c r="BM1380" s="3"/>
    </row>
    <row r="1381" spans="18:65" x14ac:dyDescent="0.25">
      <c r="R1381" s="3"/>
      <c r="S1381" s="3"/>
      <c r="T1381" s="3"/>
      <c r="U1381" s="3"/>
      <c r="V1381" s="3"/>
      <c r="W1381" s="3"/>
      <c r="BD1381" s="3"/>
      <c r="BE1381" s="3"/>
      <c r="BF1381" s="3"/>
      <c r="BG1381" s="3"/>
      <c r="BH1381" s="3"/>
      <c r="BI1381" s="3"/>
      <c r="BK1381" s="3"/>
      <c r="BL1381" s="3"/>
      <c r="BM1381" s="3"/>
    </row>
    <row r="1382" spans="18:65" x14ac:dyDescent="0.25">
      <c r="R1382" s="3"/>
      <c r="S1382" s="3"/>
      <c r="T1382" s="3"/>
      <c r="U1382" s="3"/>
      <c r="V1382" s="3"/>
      <c r="W1382" s="3"/>
      <c r="BD1382" s="3"/>
      <c r="BE1382" s="3"/>
      <c r="BF1382" s="3"/>
      <c r="BG1382" s="3"/>
      <c r="BH1382" s="3"/>
      <c r="BI1382" s="3"/>
      <c r="BK1382" s="3"/>
      <c r="BL1382" s="3"/>
      <c r="BM1382" s="3"/>
    </row>
    <row r="1383" spans="18:65" x14ac:dyDescent="0.25">
      <c r="R1383" s="3"/>
      <c r="S1383" s="3"/>
      <c r="T1383" s="3"/>
      <c r="U1383" s="3"/>
      <c r="V1383" s="3"/>
      <c r="W1383" s="3"/>
      <c r="BD1383" s="3"/>
      <c r="BE1383" s="3"/>
      <c r="BF1383" s="3"/>
      <c r="BG1383" s="3"/>
      <c r="BH1383" s="3"/>
      <c r="BI1383" s="3"/>
      <c r="BK1383" s="3"/>
      <c r="BL1383" s="3"/>
      <c r="BM1383" s="3"/>
    </row>
    <row r="1384" spans="18:65" x14ac:dyDescent="0.25">
      <c r="R1384" s="3"/>
      <c r="S1384" s="3"/>
      <c r="T1384" s="3"/>
      <c r="U1384" s="3"/>
      <c r="V1384" s="3"/>
      <c r="W1384" s="3"/>
      <c r="BD1384" s="3"/>
      <c r="BE1384" s="3"/>
      <c r="BF1384" s="3"/>
      <c r="BG1384" s="3"/>
      <c r="BH1384" s="3"/>
      <c r="BI1384" s="3"/>
      <c r="BK1384" s="3"/>
      <c r="BL1384" s="3"/>
      <c r="BM1384" s="3"/>
    </row>
    <row r="1385" spans="18:65" x14ac:dyDescent="0.25">
      <c r="R1385" s="3"/>
      <c r="S1385" s="3"/>
      <c r="T1385" s="3"/>
      <c r="U1385" s="3"/>
      <c r="V1385" s="3"/>
      <c r="W1385" s="3"/>
      <c r="BD1385" s="3"/>
      <c r="BE1385" s="3"/>
      <c r="BF1385" s="3"/>
      <c r="BG1385" s="3"/>
      <c r="BH1385" s="3"/>
      <c r="BI1385" s="3"/>
      <c r="BK1385" s="3"/>
      <c r="BL1385" s="3"/>
      <c r="BM1385" s="3"/>
    </row>
    <row r="1386" spans="18:65" x14ac:dyDescent="0.25">
      <c r="R1386" s="3"/>
      <c r="S1386" s="3"/>
      <c r="T1386" s="3"/>
      <c r="U1386" s="3"/>
      <c r="V1386" s="3"/>
      <c r="W1386" s="3"/>
      <c r="BD1386" s="3"/>
      <c r="BE1386" s="3"/>
      <c r="BF1386" s="3"/>
      <c r="BG1386" s="3"/>
      <c r="BH1386" s="3"/>
      <c r="BI1386" s="3"/>
      <c r="BK1386" s="3"/>
      <c r="BL1386" s="3"/>
      <c r="BM1386" s="3"/>
    </row>
    <row r="1387" spans="18:65" x14ac:dyDescent="0.25">
      <c r="R1387" s="3"/>
      <c r="S1387" s="3"/>
      <c r="T1387" s="3"/>
      <c r="U1387" s="3"/>
      <c r="V1387" s="3"/>
      <c r="W1387" s="3"/>
      <c r="BD1387" s="3"/>
      <c r="BE1387" s="3"/>
      <c r="BF1387" s="3"/>
      <c r="BG1387" s="3"/>
      <c r="BH1387" s="3"/>
      <c r="BI1387" s="3"/>
      <c r="BK1387" s="3"/>
      <c r="BL1387" s="3"/>
      <c r="BM1387" s="3"/>
    </row>
    <row r="1388" spans="18:65" x14ac:dyDescent="0.25">
      <c r="R1388" s="3"/>
      <c r="S1388" s="3"/>
      <c r="T1388" s="3"/>
      <c r="U1388" s="3"/>
      <c r="V1388" s="3"/>
      <c r="W1388" s="3"/>
      <c r="BD1388" s="3"/>
      <c r="BE1388" s="3"/>
      <c r="BF1388" s="3"/>
      <c r="BG1388" s="3"/>
      <c r="BH1388" s="3"/>
      <c r="BI1388" s="3"/>
      <c r="BK1388" s="3"/>
      <c r="BL1388" s="3"/>
      <c r="BM1388" s="3"/>
    </row>
    <row r="1389" spans="18:65" x14ac:dyDescent="0.25">
      <c r="R1389" s="3"/>
      <c r="S1389" s="3"/>
      <c r="T1389" s="3"/>
      <c r="U1389" s="3"/>
      <c r="V1389" s="3"/>
      <c r="W1389" s="3"/>
      <c r="BD1389" s="3"/>
      <c r="BE1389" s="3"/>
      <c r="BF1389" s="3"/>
      <c r="BG1389" s="3"/>
      <c r="BH1389" s="3"/>
      <c r="BI1389" s="3"/>
      <c r="BK1389" s="3"/>
      <c r="BL1389" s="3"/>
      <c r="BM1389" s="3"/>
    </row>
    <row r="1390" spans="18:65" x14ac:dyDescent="0.25">
      <c r="R1390" s="3"/>
      <c r="S1390" s="3"/>
      <c r="T1390" s="3"/>
      <c r="U1390" s="3"/>
      <c r="V1390" s="3"/>
      <c r="W1390" s="3"/>
      <c r="BD1390" s="3"/>
      <c r="BE1390" s="3"/>
      <c r="BF1390" s="3"/>
      <c r="BG1390" s="3"/>
      <c r="BH1390" s="3"/>
      <c r="BI1390" s="3"/>
      <c r="BK1390" s="3"/>
      <c r="BL1390" s="3"/>
      <c r="BM1390" s="3"/>
    </row>
    <row r="1391" spans="18:65" x14ac:dyDescent="0.25">
      <c r="R1391" s="3"/>
      <c r="S1391" s="3"/>
      <c r="T1391" s="3"/>
      <c r="U1391" s="3"/>
      <c r="V1391" s="3"/>
      <c r="W1391" s="3"/>
      <c r="BD1391" s="3"/>
      <c r="BE1391" s="3"/>
      <c r="BF1391" s="3"/>
      <c r="BG1391" s="3"/>
      <c r="BH1391" s="3"/>
      <c r="BI1391" s="3"/>
      <c r="BK1391" s="3"/>
      <c r="BL1391" s="3"/>
      <c r="BM1391" s="3"/>
    </row>
    <row r="1392" spans="18:65" x14ac:dyDescent="0.25">
      <c r="R1392" s="3"/>
      <c r="S1392" s="3"/>
      <c r="T1392" s="3"/>
      <c r="U1392" s="3"/>
      <c r="V1392" s="3"/>
      <c r="W1392" s="3"/>
      <c r="BD1392" s="3"/>
      <c r="BE1392" s="3"/>
      <c r="BF1392" s="3"/>
      <c r="BG1392" s="3"/>
      <c r="BH1392" s="3"/>
      <c r="BI1392" s="3"/>
      <c r="BK1392" s="3"/>
      <c r="BL1392" s="3"/>
      <c r="BM1392" s="3"/>
    </row>
    <row r="1393" spans="18:65" x14ac:dyDescent="0.25">
      <c r="R1393" s="3"/>
      <c r="S1393" s="3"/>
      <c r="T1393" s="3"/>
      <c r="U1393" s="3"/>
      <c r="V1393" s="3"/>
      <c r="W1393" s="3"/>
      <c r="BD1393" s="3"/>
      <c r="BE1393" s="3"/>
      <c r="BF1393" s="3"/>
      <c r="BG1393" s="3"/>
      <c r="BH1393" s="3"/>
      <c r="BI1393" s="3"/>
      <c r="BK1393" s="3"/>
      <c r="BL1393" s="3"/>
      <c r="BM1393" s="3"/>
    </row>
    <row r="1394" spans="18:65" x14ac:dyDescent="0.25">
      <c r="R1394" s="3"/>
      <c r="S1394" s="3"/>
      <c r="T1394" s="3"/>
      <c r="U1394" s="3"/>
      <c r="V1394" s="3"/>
      <c r="W1394" s="3"/>
      <c r="BD1394" s="3"/>
      <c r="BE1394" s="3"/>
      <c r="BF1394" s="3"/>
      <c r="BG1394" s="3"/>
      <c r="BH1394" s="3"/>
      <c r="BI1394" s="3"/>
      <c r="BK1394" s="3"/>
      <c r="BL1394" s="3"/>
      <c r="BM1394" s="3"/>
    </row>
    <row r="1395" spans="18:65" x14ac:dyDescent="0.25">
      <c r="R1395" s="3"/>
      <c r="S1395" s="3"/>
      <c r="T1395" s="3"/>
      <c r="U1395" s="3"/>
      <c r="V1395" s="3"/>
      <c r="W1395" s="3"/>
      <c r="BD1395" s="3"/>
      <c r="BE1395" s="3"/>
      <c r="BF1395" s="3"/>
      <c r="BG1395" s="3"/>
      <c r="BH1395" s="3"/>
      <c r="BI1395" s="3"/>
      <c r="BK1395" s="3"/>
      <c r="BL1395" s="3"/>
      <c r="BM1395" s="3"/>
    </row>
    <row r="1396" spans="18:65" x14ac:dyDescent="0.25">
      <c r="R1396" s="3"/>
      <c r="S1396" s="3"/>
      <c r="T1396" s="3"/>
      <c r="U1396" s="3"/>
      <c r="V1396" s="3"/>
      <c r="W1396" s="3"/>
      <c r="BD1396" s="3"/>
      <c r="BE1396" s="3"/>
      <c r="BF1396" s="3"/>
      <c r="BG1396" s="3"/>
      <c r="BH1396" s="3"/>
      <c r="BI1396" s="3"/>
      <c r="BK1396" s="3"/>
      <c r="BL1396" s="3"/>
      <c r="BM1396" s="3"/>
    </row>
    <row r="1397" spans="18:65" x14ac:dyDescent="0.25">
      <c r="R1397" s="3"/>
      <c r="S1397" s="3"/>
      <c r="T1397" s="3"/>
      <c r="U1397" s="3"/>
      <c r="V1397" s="3"/>
      <c r="W1397" s="3"/>
      <c r="BD1397" s="3"/>
      <c r="BE1397" s="3"/>
      <c r="BF1397" s="3"/>
      <c r="BG1397" s="3"/>
      <c r="BH1397" s="3"/>
      <c r="BI1397" s="3"/>
      <c r="BK1397" s="3"/>
      <c r="BL1397" s="3"/>
      <c r="BM1397" s="3"/>
    </row>
    <row r="1398" spans="18:65" x14ac:dyDescent="0.25">
      <c r="R1398" s="3"/>
      <c r="S1398" s="3"/>
      <c r="T1398" s="3"/>
      <c r="U1398" s="3"/>
      <c r="V1398" s="3"/>
      <c r="W1398" s="3"/>
      <c r="BD1398" s="3"/>
      <c r="BE1398" s="3"/>
      <c r="BF1398" s="3"/>
      <c r="BG1398" s="3"/>
      <c r="BH1398" s="3"/>
      <c r="BI1398" s="3"/>
      <c r="BK1398" s="3"/>
      <c r="BL1398" s="3"/>
      <c r="BM1398" s="3"/>
    </row>
    <row r="1399" spans="18:65" x14ac:dyDescent="0.25">
      <c r="R1399" s="3"/>
      <c r="S1399" s="3"/>
      <c r="T1399" s="3"/>
      <c r="U1399" s="3"/>
      <c r="V1399" s="3"/>
      <c r="W1399" s="3"/>
      <c r="BD1399" s="3"/>
      <c r="BE1399" s="3"/>
      <c r="BF1399" s="3"/>
      <c r="BG1399" s="3"/>
      <c r="BH1399" s="3"/>
      <c r="BI1399" s="3"/>
      <c r="BK1399" s="3"/>
      <c r="BL1399" s="3"/>
      <c r="BM1399" s="3"/>
    </row>
    <row r="1400" spans="18:65" x14ac:dyDescent="0.25">
      <c r="R1400" s="3"/>
      <c r="S1400" s="3"/>
      <c r="T1400" s="3"/>
      <c r="U1400" s="3"/>
      <c r="V1400" s="3"/>
      <c r="W1400" s="3"/>
      <c r="BD1400" s="3"/>
      <c r="BE1400" s="3"/>
      <c r="BF1400" s="3"/>
      <c r="BG1400" s="3"/>
      <c r="BH1400" s="3"/>
      <c r="BI1400" s="3"/>
      <c r="BK1400" s="3"/>
      <c r="BL1400" s="3"/>
      <c r="BM1400" s="3"/>
    </row>
    <row r="1401" spans="18:65" x14ac:dyDescent="0.25">
      <c r="R1401" s="3"/>
      <c r="S1401" s="3"/>
      <c r="T1401" s="3"/>
      <c r="U1401" s="3"/>
      <c r="V1401" s="3"/>
      <c r="W1401" s="3"/>
      <c r="BD1401" s="3"/>
      <c r="BE1401" s="3"/>
      <c r="BF1401" s="3"/>
      <c r="BG1401" s="3"/>
      <c r="BH1401" s="3"/>
      <c r="BI1401" s="3"/>
      <c r="BK1401" s="3"/>
      <c r="BL1401" s="3"/>
      <c r="BM1401" s="3"/>
    </row>
    <row r="1402" spans="18:65" x14ac:dyDescent="0.25">
      <c r="R1402" s="3"/>
      <c r="S1402" s="3"/>
      <c r="T1402" s="3"/>
      <c r="U1402" s="3"/>
      <c r="V1402" s="3"/>
      <c r="W1402" s="3"/>
      <c r="BD1402" s="3"/>
      <c r="BE1402" s="3"/>
      <c r="BF1402" s="3"/>
      <c r="BG1402" s="3"/>
      <c r="BH1402" s="3"/>
      <c r="BI1402" s="3"/>
      <c r="BK1402" s="3"/>
      <c r="BL1402" s="3"/>
      <c r="BM1402" s="3"/>
    </row>
    <row r="1403" spans="18:65" x14ac:dyDescent="0.25">
      <c r="R1403" s="3"/>
      <c r="S1403" s="3"/>
      <c r="T1403" s="3"/>
      <c r="U1403" s="3"/>
      <c r="V1403" s="3"/>
      <c r="W1403" s="3"/>
      <c r="BD1403" s="3"/>
      <c r="BE1403" s="3"/>
      <c r="BF1403" s="3"/>
      <c r="BG1403" s="3"/>
      <c r="BH1403" s="3"/>
      <c r="BI1403" s="3"/>
      <c r="BK1403" s="3"/>
      <c r="BL1403" s="3"/>
      <c r="BM1403" s="3"/>
    </row>
    <row r="1404" spans="18:65" x14ac:dyDescent="0.25">
      <c r="R1404" s="3"/>
      <c r="S1404" s="3"/>
      <c r="T1404" s="3"/>
      <c r="U1404" s="3"/>
      <c r="V1404" s="3"/>
      <c r="W1404" s="3"/>
      <c r="BD1404" s="3"/>
      <c r="BE1404" s="3"/>
      <c r="BF1404" s="3"/>
      <c r="BG1404" s="3"/>
      <c r="BH1404" s="3"/>
      <c r="BI1404" s="3"/>
      <c r="BK1404" s="3"/>
      <c r="BL1404" s="3"/>
      <c r="BM1404" s="3"/>
    </row>
    <row r="1405" spans="18:65" x14ac:dyDescent="0.25">
      <c r="R1405" s="3"/>
      <c r="S1405" s="3"/>
      <c r="T1405" s="3"/>
      <c r="U1405" s="3"/>
      <c r="V1405" s="3"/>
      <c r="W1405" s="3"/>
      <c r="BD1405" s="3"/>
      <c r="BE1405" s="3"/>
      <c r="BF1405" s="3"/>
      <c r="BG1405" s="3"/>
      <c r="BH1405" s="3"/>
      <c r="BI1405" s="3"/>
      <c r="BK1405" s="3"/>
      <c r="BL1405" s="3"/>
      <c r="BM1405" s="3"/>
    </row>
    <row r="1406" spans="18:65" x14ac:dyDescent="0.25">
      <c r="R1406" s="3"/>
      <c r="S1406" s="3"/>
      <c r="T1406" s="3"/>
      <c r="U1406" s="3"/>
      <c r="V1406" s="3"/>
      <c r="W1406" s="3"/>
      <c r="BD1406" s="3"/>
      <c r="BE1406" s="3"/>
      <c r="BF1406" s="3"/>
      <c r="BG1406" s="3"/>
      <c r="BH1406" s="3"/>
      <c r="BI1406" s="3"/>
      <c r="BK1406" s="3"/>
      <c r="BL1406" s="3"/>
      <c r="BM1406" s="3"/>
    </row>
    <row r="1407" spans="18:65" x14ac:dyDescent="0.25">
      <c r="R1407" s="3"/>
      <c r="S1407" s="3"/>
      <c r="T1407" s="3"/>
      <c r="U1407" s="3"/>
      <c r="V1407" s="3"/>
      <c r="W1407" s="3"/>
      <c r="BD1407" s="3"/>
      <c r="BE1407" s="3"/>
      <c r="BF1407" s="3"/>
      <c r="BG1407" s="3"/>
      <c r="BH1407" s="3"/>
      <c r="BI1407" s="3"/>
      <c r="BK1407" s="3"/>
      <c r="BL1407" s="3"/>
      <c r="BM1407" s="3"/>
    </row>
    <row r="1408" spans="18:65" x14ac:dyDescent="0.25">
      <c r="R1408" s="3"/>
      <c r="S1408" s="3"/>
      <c r="T1408" s="3"/>
      <c r="U1408" s="3"/>
      <c r="V1408" s="3"/>
      <c r="W1408" s="3"/>
      <c r="BD1408" s="3"/>
      <c r="BE1408" s="3"/>
      <c r="BF1408" s="3"/>
      <c r="BG1408" s="3"/>
      <c r="BH1408" s="3"/>
      <c r="BI1408" s="3"/>
      <c r="BK1408" s="3"/>
      <c r="BL1408" s="3"/>
      <c r="BM1408" s="3"/>
    </row>
    <row r="1409" spans="18:65" x14ac:dyDescent="0.25">
      <c r="R1409" s="3"/>
      <c r="S1409" s="3"/>
      <c r="T1409" s="3"/>
      <c r="U1409" s="3"/>
      <c r="V1409" s="3"/>
      <c r="W1409" s="3"/>
      <c r="BD1409" s="3"/>
      <c r="BE1409" s="3"/>
      <c r="BF1409" s="3"/>
      <c r="BG1409" s="3"/>
      <c r="BH1409" s="3"/>
      <c r="BI1409" s="3"/>
      <c r="BK1409" s="3"/>
      <c r="BL1409" s="3"/>
      <c r="BM1409" s="3"/>
    </row>
    <row r="1410" spans="18:65" x14ac:dyDescent="0.25">
      <c r="R1410" s="3"/>
      <c r="S1410" s="3"/>
      <c r="T1410" s="3"/>
      <c r="U1410" s="3"/>
      <c r="V1410" s="3"/>
      <c r="W1410" s="3"/>
      <c r="BD1410" s="3"/>
      <c r="BE1410" s="3"/>
      <c r="BF1410" s="3"/>
      <c r="BG1410" s="3"/>
      <c r="BH1410" s="3"/>
      <c r="BI1410" s="3"/>
      <c r="BK1410" s="3"/>
      <c r="BL1410" s="3"/>
      <c r="BM1410" s="3"/>
    </row>
    <row r="1411" spans="18:65" x14ac:dyDescent="0.25">
      <c r="R1411" s="3"/>
      <c r="S1411" s="3"/>
      <c r="T1411" s="3"/>
      <c r="U1411" s="3"/>
      <c r="V1411" s="3"/>
      <c r="W1411" s="3"/>
      <c r="BD1411" s="3"/>
      <c r="BE1411" s="3"/>
      <c r="BF1411" s="3"/>
      <c r="BG1411" s="3"/>
      <c r="BH1411" s="3"/>
      <c r="BI1411" s="3"/>
      <c r="BK1411" s="3"/>
      <c r="BL1411" s="3"/>
      <c r="BM1411" s="3"/>
    </row>
    <row r="1412" spans="18:65" x14ac:dyDescent="0.25">
      <c r="R1412" s="3"/>
      <c r="S1412" s="3"/>
      <c r="T1412" s="3"/>
      <c r="U1412" s="3"/>
      <c r="V1412" s="3"/>
      <c r="W1412" s="3"/>
      <c r="BD1412" s="3"/>
      <c r="BE1412" s="3"/>
      <c r="BF1412" s="3"/>
      <c r="BG1412" s="3"/>
      <c r="BH1412" s="3"/>
      <c r="BI1412" s="3"/>
      <c r="BK1412" s="3"/>
      <c r="BL1412" s="3"/>
      <c r="BM1412" s="3"/>
    </row>
    <row r="1413" spans="18:65" x14ac:dyDescent="0.25">
      <c r="R1413" s="3"/>
      <c r="S1413" s="3"/>
      <c r="T1413" s="3"/>
      <c r="U1413" s="3"/>
      <c r="V1413" s="3"/>
      <c r="W1413" s="3"/>
      <c r="BD1413" s="3"/>
      <c r="BE1413" s="3"/>
      <c r="BF1413" s="3"/>
      <c r="BG1413" s="3"/>
      <c r="BH1413" s="3"/>
      <c r="BI1413" s="3"/>
      <c r="BK1413" s="3"/>
      <c r="BL1413" s="3"/>
      <c r="BM1413" s="3"/>
    </row>
    <row r="1414" spans="18:65" x14ac:dyDescent="0.25">
      <c r="R1414" s="3"/>
      <c r="S1414" s="3"/>
      <c r="T1414" s="3"/>
      <c r="U1414" s="3"/>
      <c r="V1414" s="3"/>
      <c r="W1414" s="3"/>
      <c r="BD1414" s="3"/>
      <c r="BE1414" s="3"/>
      <c r="BF1414" s="3"/>
      <c r="BG1414" s="3"/>
      <c r="BH1414" s="3"/>
      <c r="BI1414" s="3"/>
      <c r="BK1414" s="3"/>
      <c r="BL1414" s="3"/>
      <c r="BM1414" s="3"/>
    </row>
    <row r="1415" spans="18:65" x14ac:dyDescent="0.25">
      <c r="R1415" s="3"/>
      <c r="S1415" s="3"/>
      <c r="T1415" s="3"/>
      <c r="U1415" s="3"/>
      <c r="V1415" s="3"/>
      <c r="W1415" s="3"/>
      <c r="BD1415" s="3"/>
      <c r="BE1415" s="3"/>
      <c r="BF1415" s="3"/>
      <c r="BG1415" s="3"/>
      <c r="BH1415" s="3"/>
      <c r="BI1415" s="3"/>
      <c r="BK1415" s="3"/>
      <c r="BL1415" s="3"/>
      <c r="BM1415" s="3"/>
    </row>
    <row r="1416" spans="18:65" x14ac:dyDescent="0.25">
      <c r="R1416" s="3"/>
      <c r="S1416" s="3"/>
      <c r="T1416" s="3"/>
      <c r="U1416" s="3"/>
      <c r="V1416" s="3"/>
      <c r="W1416" s="3"/>
      <c r="BD1416" s="3"/>
      <c r="BE1416" s="3"/>
      <c r="BF1416" s="3"/>
      <c r="BG1416" s="3"/>
      <c r="BH1416" s="3"/>
      <c r="BI1416" s="3"/>
      <c r="BK1416" s="3"/>
      <c r="BL1416" s="3"/>
      <c r="BM1416" s="3"/>
    </row>
    <row r="1417" spans="18:65" x14ac:dyDescent="0.25">
      <c r="R1417" s="3"/>
      <c r="S1417" s="3"/>
      <c r="T1417" s="3"/>
      <c r="U1417" s="3"/>
      <c r="V1417" s="3"/>
      <c r="W1417" s="3"/>
      <c r="BD1417" s="3"/>
      <c r="BE1417" s="3"/>
      <c r="BF1417" s="3"/>
      <c r="BG1417" s="3"/>
      <c r="BH1417" s="3"/>
      <c r="BI1417" s="3"/>
      <c r="BK1417" s="3"/>
      <c r="BL1417" s="3"/>
      <c r="BM1417" s="3"/>
    </row>
    <row r="1418" spans="18:65" x14ac:dyDescent="0.25">
      <c r="R1418" s="3"/>
      <c r="S1418" s="3"/>
      <c r="T1418" s="3"/>
      <c r="U1418" s="3"/>
      <c r="V1418" s="3"/>
      <c r="W1418" s="3"/>
      <c r="BD1418" s="3"/>
      <c r="BE1418" s="3"/>
      <c r="BF1418" s="3"/>
      <c r="BG1418" s="3"/>
      <c r="BH1418" s="3"/>
      <c r="BI1418" s="3"/>
      <c r="BK1418" s="3"/>
      <c r="BL1418" s="3"/>
      <c r="BM1418" s="3"/>
    </row>
    <row r="1419" spans="18:65" x14ac:dyDescent="0.25">
      <c r="R1419" s="3"/>
      <c r="S1419" s="3"/>
      <c r="T1419" s="3"/>
      <c r="U1419" s="3"/>
      <c r="V1419" s="3"/>
      <c r="W1419" s="3"/>
      <c r="BD1419" s="3"/>
      <c r="BE1419" s="3"/>
      <c r="BF1419" s="3"/>
      <c r="BG1419" s="3"/>
      <c r="BH1419" s="3"/>
      <c r="BI1419" s="3"/>
      <c r="BK1419" s="3"/>
      <c r="BL1419" s="3"/>
      <c r="BM1419" s="3"/>
    </row>
    <row r="1420" spans="18:65" x14ac:dyDescent="0.25">
      <c r="R1420" s="3"/>
      <c r="S1420" s="3"/>
      <c r="T1420" s="3"/>
      <c r="U1420" s="3"/>
      <c r="V1420" s="3"/>
      <c r="W1420" s="3"/>
      <c r="BD1420" s="3"/>
      <c r="BE1420" s="3"/>
      <c r="BF1420" s="3"/>
      <c r="BG1420" s="3"/>
      <c r="BH1420" s="3"/>
      <c r="BI1420" s="3"/>
      <c r="BK1420" s="3"/>
      <c r="BL1420" s="3"/>
      <c r="BM1420" s="3"/>
    </row>
    <row r="1421" spans="18:65" x14ac:dyDescent="0.25">
      <c r="R1421" s="3"/>
      <c r="S1421" s="3"/>
      <c r="T1421" s="3"/>
      <c r="U1421" s="3"/>
      <c r="V1421" s="3"/>
      <c r="W1421" s="3"/>
      <c r="BD1421" s="3"/>
      <c r="BE1421" s="3"/>
      <c r="BF1421" s="3"/>
      <c r="BG1421" s="3"/>
      <c r="BH1421" s="3"/>
      <c r="BI1421" s="3"/>
      <c r="BK1421" s="3"/>
      <c r="BL1421" s="3"/>
      <c r="BM1421" s="3"/>
    </row>
    <row r="1422" spans="18:65" x14ac:dyDescent="0.25">
      <c r="R1422" s="3"/>
      <c r="S1422" s="3"/>
      <c r="T1422" s="3"/>
      <c r="U1422" s="3"/>
      <c r="V1422" s="3"/>
      <c r="W1422" s="3"/>
      <c r="BD1422" s="3"/>
      <c r="BE1422" s="3"/>
      <c r="BF1422" s="3"/>
      <c r="BG1422" s="3"/>
      <c r="BH1422" s="3"/>
      <c r="BI1422" s="3"/>
      <c r="BK1422" s="3"/>
      <c r="BL1422" s="3"/>
      <c r="BM1422" s="3"/>
    </row>
    <row r="1423" spans="18:65" x14ac:dyDescent="0.25">
      <c r="R1423" s="3"/>
      <c r="S1423" s="3"/>
      <c r="T1423" s="3"/>
      <c r="U1423" s="3"/>
      <c r="V1423" s="3"/>
      <c r="W1423" s="3"/>
      <c r="BD1423" s="3"/>
      <c r="BE1423" s="3"/>
      <c r="BF1423" s="3"/>
      <c r="BG1423" s="3"/>
      <c r="BH1423" s="3"/>
      <c r="BI1423" s="3"/>
      <c r="BK1423" s="3"/>
      <c r="BL1423" s="3"/>
      <c r="BM1423" s="3"/>
    </row>
    <row r="1424" spans="18:65" x14ac:dyDescent="0.25">
      <c r="R1424" s="3"/>
      <c r="S1424" s="3"/>
      <c r="T1424" s="3"/>
      <c r="U1424" s="3"/>
      <c r="V1424" s="3"/>
      <c r="W1424" s="3"/>
      <c r="BD1424" s="3"/>
      <c r="BE1424" s="3"/>
      <c r="BF1424" s="3"/>
      <c r="BG1424" s="3"/>
      <c r="BH1424" s="3"/>
      <c r="BI1424" s="3"/>
      <c r="BK1424" s="3"/>
      <c r="BL1424" s="3"/>
      <c r="BM1424" s="3"/>
    </row>
    <row r="1425" spans="18:65" x14ac:dyDescent="0.25">
      <c r="R1425" s="3"/>
      <c r="S1425" s="3"/>
      <c r="T1425" s="3"/>
      <c r="U1425" s="3"/>
      <c r="V1425" s="3"/>
      <c r="W1425" s="3"/>
      <c r="BD1425" s="3"/>
      <c r="BE1425" s="3"/>
      <c r="BF1425" s="3"/>
      <c r="BG1425" s="3"/>
      <c r="BH1425" s="3"/>
      <c r="BI1425" s="3"/>
      <c r="BK1425" s="3"/>
      <c r="BL1425" s="3"/>
      <c r="BM1425" s="3"/>
    </row>
    <row r="1426" spans="18:65" x14ac:dyDescent="0.25">
      <c r="R1426" s="3"/>
      <c r="S1426" s="3"/>
      <c r="T1426" s="3"/>
      <c r="U1426" s="3"/>
      <c r="V1426" s="3"/>
      <c r="W1426" s="3"/>
      <c r="BD1426" s="3"/>
      <c r="BE1426" s="3"/>
      <c r="BF1426" s="3"/>
      <c r="BG1426" s="3"/>
      <c r="BH1426" s="3"/>
      <c r="BI1426" s="3"/>
      <c r="BK1426" s="3"/>
      <c r="BL1426" s="3"/>
      <c r="BM1426" s="3"/>
    </row>
    <row r="1427" spans="18:65" x14ac:dyDescent="0.25">
      <c r="R1427" s="3"/>
      <c r="S1427" s="3"/>
      <c r="T1427" s="3"/>
      <c r="U1427" s="3"/>
      <c r="V1427" s="3"/>
      <c r="W1427" s="3"/>
      <c r="BD1427" s="3"/>
      <c r="BE1427" s="3"/>
      <c r="BF1427" s="3"/>
      <c r="BG1427" s="3"/>
      <c r="BH1427" s="3"/>
      <c r="BI1427" s="3"/>
      <c r="BK1427" s="3"/>
      <c r="BL1427" s="3"/>
      <c r="BM1427" s="3"/>
    </row>
    <row r="1428" spans="18:65" x14ac:dyDescent="0.25">
      <c r="R1428" s="3"/>
      <c r="S1428" s="3"/>
      <c r="T1428" s="3"/>
      <c r="U1428" s="3"/>
      <c r="V1428" s="3"/>
      <c r="W1428" s="3"/>
      <c r="BD1428" s="3"/>
      <c r="BE1428" s="3"/>
      <c r="BF1428" s="3"/>
      <c r="BG1428" s="3"/>
      <c r="BH1428" s="3"/>
      <c r="BI1428" s="3"/>
      <c r="BK1428" s="3"/>
      <c r="BL1428" s="3"/>
      <c r="BM1428" s="3"/>
    </row>
    <row r="1429" spans="18:65" x14ac:dyDescent="0.25">
      <c r="R1429" s="3"/>
      <c r="S1429" s="3"/>
      <c r="T1429" s="3"/>
      <c r="U1429" s="3"/>
      <c r="V1429" s="3"/>
      <c r="W1429" s="3"/>
      <c r="BD1429" s="3"/>
      <c r="BE1429" s="3"/>
      <c r="BF1429" s="3"/>
      <c r="BG1429" s="3"/>
      <c r="BH1429" s="3"/>
      <c r="BI1429" s="3"/>
      <c r="BK1429" s="3"/>
      <c r="BL1429" s="3"/>
      <c r="BM1429" s="3"/>
    </row>
    <row r="1430" spans="18:65" x14ac:dyDescent="0.25">
      <c r="R1430" s="3"/>
      <c r="S1430" s="3"/>
      <c r="T1430" s="3"/>
      <c r="U1430" s="3"/>
      <c r="V1430" s="3"/>
      <c r="W1430" s="3"/>
      <c r="BD1430" s="3"/>
      <c r="BE1430" s="3"/>
      <c r="BF1430" s="3"/>
      <c r="BG1430" s="3"/>
      <c r="BH1430" s="3"/>
      <c r="BI1430" s="3"/>
      <c r="BK1430" s="3"/>
      <c r="BL1430" s="3"/>
      <c r="BM1430" s="3"/>
    </row>
    <row r="1431" spans="18:65" x14ac:dyDescent="0.25">
      <c r="R1431" s="3"/>
      <c r="S1431" s="3"/>
      <c r="T1431" s="3"/>
      <c r="U1431" s="3"/>
      <c r="V1431" s="3"/>
      <c r="W1431" s="3"/>
      <c r="BD1431" s="3"/>
      <c r="BE1431" s="3"/>
      <c r="BF1431" s="3"/>
      <c r="BG1431" s="3"/>
      <c r="BH1431" s="3"/>
      <c r="BI1431" s="3"/>
      <c r="BK1431" s="3"/>
      <c r="BL1431" s="3"/>
      <c r="BM1431" s="3"/>
    </row>
    <row r="1432" spans="18:65" x14ac:dyDescent="0.25">
      <c r="R1432" s="3"/>
      <c r="S1432" s="3"/>
      <c r="T1432" s="3"/>
      <c r="U1432" s="3"/>
      <c r="V1432" s="3"/>
      <c r="W1432" s="3"/>
      <c r="BD1432" s="3"/>
      <c r="BE1432" s="3"/>
      <c r="BF1432" s="3"/>
      <c r="BG1432" s="3"/>
      <c r="BH1432" s="3"/>
      <c r="BI1432" s="3"/>
      <c r="BK1432" s="3"/>
      <c r="BL1432" s="3"/>
      <c r="BM1432" s="3"/>
    </row>
    <row r="1433" spans="18:65" x14ac:dyDescent="0.25">
      <c r="R1433" s="3"/>
      <c r="S1433" s="3"/>
      <c r="T1433" s="3"/>
      <c r="U1433" s="3"/>
      <c r="V1433" s="3"/>
      <c r="W1433" s="3"/>
      <c r="BD1433" s="3"/>
      <c r="BE1433" s="3"/>
      <c r="BF1433" s="3"/>
      <c r="BG1433" s="3"/>
      <c r="BH1433" s="3"/>
      <c r="BI1433" s="3"/>
      <c r="BK1433" s="3"/>
      <c r="BL1433" s="3"/>
      <c r="BM1433" s="3"/>
    </row>
    <row r="1434" spans="18:65" x14ac:dyDescent="0.25">
      <c r="R1434" s="3"/>
      <c r="S1434" s="3"/>
      <c r="T1434" s="3"/>
      <c r="U1434" s="3"/>
      <c r="V1434" s="3"/>
      <c r="W1434" s="3"/>
      <c r="BD1434" s="3"/>
      <c r="BE1434" s="3"/>
      <c r="BF1434" s="3"/>
      <c r="BG1434" s="3"/>
      <c r="BH1434" s="3"/>
      <c r="BI1434" s="3"/>
      <c r="BK1434" s="3"/>
      <c r="BL1434" s="3"/>
      <c r="BM1434" s="3"/>
    </row>
    <row r="1435" spans="18:65" x14ac:dyDescent="0.25">
      <c r="R1435" s="3"/>
      <c r="S1435" s="3"/>
      <c r="T1435" s="3"/>
      <c r="U1435" s="3"/>
      <c r="V1435" s="3"/>
      <c r="W1435" s="3"/>
      <c r="BD1435" s="3"/>
      <c r="BE1435" s="3"/>
      <c r="BF1435" s="3"/>
      <c r="BG1435" s="3"/>
      <c r="BH1435" s="3"/>
      <c r="BI1435" s="3"/>
      <c r="BK1435" s="3"/>
      <c r="BL1435" s="3"/>
      <c r="BM1435" s="3"/>
    </row>
    <row r="1436" spans="18:65" x14ac:dyDescent="0.25">
      <c r="R1436" s="3"/>
      <c r="S1436" s="3"/>
      <c r="T1436" s="3"/>
      <c r="U1436" s="3"/>
      <c r="V1436" s="3"/>
      <c r="W1436" s="3"/>
      <c r="BD1436" s="3"/>
      <c r="BE1436" s="3"/>
      <c r="BF1436" s="3"/>
      <c r="BG1436" s="3"/>
      <c r="BH1436" s="3"/>
      <c r="BI1436" s="3"/>
      <c r="BK1436" s="3"/>
      <c r="BL1436" s="3"/>
      <c r="BM1436" s="3"/>
    </row>
    <row r="1437" spans="18:65" x14ac:dyDescent="0.25">
      <c r="R1437" s="3"/>
      <c r="S1437" s="3"/>
      <c r="T1437" s="3"/>
      <c r="U1437" s="3"/>
      <c r="V1437" s="3"/>
      <c r="W1437" s="3"/>
      <c r="BD1437" s="3"/>
      <c r="BE1437" s="3"/>
      <c r="BF1437" s="3"/>
      <c r="BG1437" s="3"/>
      <c r="BH1437" s="3"/>
      <c r="BI1437" s="3"/>
      <c r="BK1437" s="3"/>
      <c r="BL1437" s="3"/>
      <c r="BM1437" s="3"/>
    </row>
    <row r="1438" spans="18:65" x14ac:dyDescent="0.25">
      <c r="R1438" s="3"/>
      <c r="S1438" s="3"/>
      <c r="T1438" s="3"/>
      <c r="U1438" s="3"/>
      <c r="V1438" s="3"/>
      <c r="W1438" s="3"/>
      <c r="BD1438" s="3"/>
      <c r="BE1438" s="3"/>
      <c r="BF1438" s="3"/>
      <c r="BG1438" s="3"/>
      <c r="BH1438" s="3"/>
      <c r="BI1438" s="3"/>
      <c r="BK1438" s="3"/>
      <c r="BL1438" s="3"/>
      <c r="BM1438" s="3"/>
    </row>
    <row r="1439" spans="18:65" x14ac:dyDescent="0.25">
      <c r="R1439" s="3"/>
      <c r="S1439" s="3"/>
      <c r="T1439" s="3"/>
      <c r="U1439" s="3"/>
      <c r="V1439" s="3"/>
      <c r="W1439" s="3"/>
      <c r="BD1439" s="3"/>
      <c r="BE1439" s="3"/>
      <c r="BF1439" s="3"/>
      <c r="BG1439" s="3"/>
      <c r="BH1439" s="3"/>
      <c r="BI1439" s="3"/>
      <c r="BK1439" s="3"/>
      <c r="BL1439" s="3"/>
      <c r="BM1439" s="3"/>
    </row>
    <row r="1440" spans="18:65" x14ac:dyDescent="0.25">
      <c r="R1440" s="3"/>
      <c r="S1440" s="3"/>
      <c r="T1440" s="3"/>
      <c r="U1440" s="3"/>
      <c r="V1440" s="3"/>
      <c r="W1440" s="3"/>
      <c r="BD1440" s="3"/>
      <c r="BE1440" s="3"/>
      <c r="BF1440" s="3"/>
      <c r="BG1440" s="3"/>
      <c r="BH1440" s="3"/>
      <c r="BI1440" s="3"/>
      <c r="BK1440" s="3"/>
      <c r="BL1440" s="3"/>
      <c r="BM1440" s="3"/>
    </row>
    <row r="1441" spans="18:65" x14ac:dyDescent="0.25">
      <c r="R1441" s="3"/>
      <c r="S1441" s="3"/>
      <c r="T1441" s="3"/>
      <c r="U1441" s="3"/>
      <c r="V1441" s="3"/>
      <c r="W1441" s="3"/>
      <c r="BD1441" s="3"/>
      <c r="BE1441" s="3"/>
      <c r="BF1441" s="3"/>
      <c r="BG1441" s="3"/>
      <c r="BH1441" s="3"/>
      <c r="BI1441" s="3"/>
      <c r="BK1441" s="3"/>
      <c r="BL1441" s="3"/>
      <c r="BM1441" s="3"/>
    </row>
    <row r="1442" spans="18:65" x14ac:dyDescent="0.25">
      <c r="R1442" s="3"/>
      <c r="S1442" s="3"/>
      <c r="T1442" s="3"/>
      <c r="U1442" s="3"/>
      <c r="V1442" s="3"/>
      <c r="W1442" s="3"/>
      <c r="BD1442" s="3"/>
      <c r="BE1442" s="3"/>
      <c r="BF1442" s="3"/>
      <c r="BG1442" s="3"/>
      <c r="BH1442" s="3"/>
      <c r="BI1442" s="3"/>
      <c r="BK1442" s="3"/>
      <c r="BL1442" s="3"/>
      <c r="BM1442" s="3"/>
    </row>
    <row r="1443" spans="18:65" x14ac:dyDescent="0.25">
      <c r="R1443" s="3"/>
      <c r="S1443" s="3"/>
      <c r="T1443" s="3"/>
      <c r="U1443" s="3"/>
      <c r="V1443" s="3"/>
      <c r="W1443" s="3"/>
      <c r="BD1443" s="3"/>
      <c r="BE1443" s="3"/>
      <c r="BF1443" s="3"/>
      <c r="BG1443" s="3"/>
      <c r="BH1443" s="3"/>
      <c r="BI1443" s="3"/>
      <c r="BK1443" s="3"/>
      <c r="BL1443" s="3"/>
      <c r="BM1443" s="3"/>
    </row>
    <row r="1444" spans="18:65" x14ac:dyDescent="0.25">
      <c r="R1444" s="3"/>
      <c r="S1444" s="3"/>
      <c r="T1444" s="3"/>
      <c r="U1444" s="3"/>
      <c r="V1444" s="3"/>
      <c r="W1444" s="3"/>
      <c r="BD1444" s="3"/>
      <c r="BE1444" s="3"/>
      <c r="BF1444" s="3"/>
      <c r="BG1444" s="3"/>
      <c r="BH1444" s="3"/>
      <c r="BI1444" s="3"/>
      <c r="BK1444" s="3"/>
      <c r="BL1444" s="3"/>
      <c r="BM1444" s="3"/>
    </row>
    <row r="1445" spans="18:65" x14ac:dyDescent="0.25">
      <c r="R1445" s="3"/>
      <c r="S1445" s="3"/>
      <c r="T1445" s="3"/>
      <c r="U1445" s="3"/>
      <c r="V1445" s="3"/>
      <c r="W1445" s="3"/>
      <c r="BD1445" s="3"/>
      <c r="BE1445" s="3"/>
      <c r="BF1445" s="3"/>
      <c r="BG1445" s="3"/>
      <c r="BH1445" s="3"/>
      <c r="BI1445" s="3"/>
      <c r="BK1445" s="3"/>
      <c r="BL1445" s="3"/>
      <c r="BM1445" s="3"/>
    </row>
    <row r="1446" spans="18:65" x14ac:dyDescent="0.25">
      <c r="R1446" s="3"/>
      <c r="S1446" s="3"/>
      <c r="T1446" s="3"/>
      <c r="U1446" s="3"/>
      <c r="V1446" s="3"/>
      <c r="W1446" s="3"/>
      <c r="BD1446" s="3"/>
      <c r="BE1446" s="3"/>
      <c r="BF1446" s="3"/>
      <c r="BG1446" s="3"/>
      <c r="BH1446" s="3"/>
      <c r="BI1446" s="3"/>
      <c r="BK1446" s="3"/>
      <c r="BL1446" s="3"/>
      <c r="BM1446" s="3"/>
    </row>
    <row r="1447" spans="18:65" x14ac:dyDescent="0.25">
      <c r="R1447" s="3"/>
      <c r="S1447" s="3"/>
      <c r="T1447" s="3"/>
      <c r="U1447" s="3"/>
      <c r="V1447" s="3"/>
      <c r="W1447" s="3"/>
      <c r="BD1447" s="3"/>
      <c r="BE1447" s="3"/>
      <c r="BF1447" s="3"/>
      <c r="BG1447" s="3"/>
      <c r="BH1447" s="3"/>
      <c r="BI1447" s="3"/>
      <c r="BK1447" s="3"/>
      <c r="BL1447" s="3"/>
      <c r="BM1447" s="3"/>
    </row>
    <row r="1448" spans="18:65" x14ac:dyDescent="0.25">
      <c r="R1448" s="3"/>
      <c r="S1448" s="3"/>
      <c r="T1448" s="3"/>
      <c r="U1448" s="3"/>
      <c r="V1448" s="3"/>
      <c r="W1448" s="3"/>
      <c r="BD1448" s="3"/>
      <c r="BE1448" s="3"/>
      <c r="BF1448" s="3"/>
      <c r="BG1448" s="3"/>
      <c r="BH1448" s="3"/>
      <c r="BI1448" s="3"/>
      <c r="BK1448" s="3"/>
      <c r="BL1448" s="3"/>
      <c r="BM1448" s="3"/>
    </row>
    <row r="1449" spans="18:65" x14ac:dyDescent="0.25">
      <c r="R1449" s="3"/>
      <c r="S1449" s="3"/>
      <c r="T1449" s="3"/>
      <c r="U1449" s="3"/>
      <c r="V1449" s="3"/>
      <c r="W1449" s="3"/>
      <c r="BD1449" s="3"/>
      <c r="BE1449" s="3"/>
      <c r="BF1449" s="3"/>
      <c r="BG1449" s="3"/>
      <c r="BH1449" s="3"/>
      <c r="BI1449" s="3"/>
      <c r="BK1449" s="3"/>
      <c r="BL1449" s="3"/>
      <c r="BM1449" s="3"/>
    </row>
    <row r="1450" spans="18:65" x14ac:dyDescent="0.25">
      <c r="R1450" s="3"/>
      <c r="S1450" s="3"/>
      <c r="T1450" s="3"/>
      <c r="U1450" s="3"/>
      <c r="V1450" s="3"/>
      <c r="W1450" s="3"/>
      <c r="BD1450" s="3"/>
      <c r="BE1450" s="3"/>
      <c r="BF1450" s="3"/>
      <c r="BG1450" s="3"/>
      <c r="BH1450" s="3"/>
      <c r="BI1450" s="3"/>
      <c r="BK1450" s="3"/>
      <c r="BL1450" s="3"/>
      <c r="BM1450" s="3"/>
    </row>
    <row r="1451" spans="18:65" x14ac:dyDescent="0.25">
      <c r="R1451" s="3"/>
      <c r="S1451" s="3"/>
      <c r="T1451" s="3"/>
      <c r="U1451" s="3"/>
      <c r="V1451" s="3"/>
      <c r="W1451" s="3"/>
      <c r="BD1451" s="3"/>
      <c r="BE1451" s="3"/>
      <c r="BF1451" s="3"/>
      <c r="BG1451" s="3"/>
      <c r="BH1451" s="3"/>
      <c r="BI1451" s="3"/>
      <c r="BK1451" s="3"/>
      <c r="BL1451" s="3"/>
      <c r="BM1451" s="3"/>
    </row>
    <row r="1452" spans="18:65" x14ac:dyDescent="0.25">
      <c r="R1452" s="3"/>
      <c r="S1452" s="3"/>
      <c r="T1452" s="3"/>
      <c r="U1452" s="3"/>
      <c r="V1452" s="3"/>
      <c r="W1452" s="3"/>
      <c r="BD1452" s="3"/>
      <c r="BE1452" s="3"/>
      <c r="BF1452" s="3"/>
      <c r="BG1452" s="3"/>
      <c r="BH1452" s="3"/>
      <c r="BI1452" s="3"/>
      <c r="BK1452" s="3"/>
      <c r="BL1452" s="3"/>
      <c r="BM1452" s="3"/>
    </row>
    <row r="1453" spans="18:65" x14ac:dyDescent="0.25">
      <c r="R1453" s="3"/>
      <c r="S1453" s="3"/>
      <c r="T1453" s="3"/>
      <c r="U1453" s="3"/>
      <c r="V1453" s="3"/>
      <c r="W1453" s="3"/>
      <c r="BD1453" s="3"/>
      <c r="BE1453" s="3"/>
      <c r="BF1453" s="3"/>
      <c r="BG1453" s="3"/>
      <c r="BH1453" s="3"/>
      <c r="BI1453" s="3"/>
      <c r="BK1453" s="3"/>
      <c r="BL1453" s="3"/>
      <c r="BM1453" s="3"/>
    </row>
    <row r="1454" spans="18:65" x14ac:dyDescent="0.25">
      <c r="R1454" s="3"/>
      <c r="S1454" s="3"/>
      <c r="T1454" s="3"/>
      <c r="U1454" s="3"/>
      <c r="V1454" s="3"/>
      <c r="W1454" s="3"/>
      <c r="BD1454" s="3"/>
      <c r="BE1454" s="3"/>
      <c r="BF1454" s="3"/>
      <c r="BG1454" s="3"/>
      <c r="BH1454" s="3"/>
      <c r="BI1454" s="3"/>
      <c r="BK1454" s="3"/>
      <c r="BL1454" s="3"/>
      <c r="BM1454" s="3"/>
    </row>
    <row r="1455" spans="18:65" x14ac:dyDescent="0.25">
      <c r="R1455" s="3"/>
      <c r="S1455" s="3"/>
      <c r="T1455" s="3"/>
      <c r="U1455" s="3"/>
      <c r="V1455" s="3"/>
      <c r="W1455" s="3"/>
      <c r="BD1455" s="3"/>
      <c r="BE1455" s="3"/>
      <c r="BF1455" s="3"/>
      <c r="BG1455" s="3"/>
      <c r="BH1455" s="3"/>
      <c r="BI1455" s="3"/>
      <c r="BK1455" s="3"/>
      <c r="BL1455" s="3"/>
      <c r="BM1455" s="3"/>
    </row>
    <row r="1456" spans="18:65" x14ac:dyDescent="0.25">
      <c r="R1456" s="3"/>
      <c r="S1456" s="3"/>
      <c r="T1456" s="3"/>
      <c r="U1456" s="3"/>
      <c r="V1456" s="3"/>
      <c r="W1456" s="3"/>
      <c r="BD1456" s="3"/>
      <c r="BE1456" s="3"/>
      <c r="BF1456" s="3"/>
      <c r="BG1456" s="3"/>
      <c r="BH1456" s="3"/>
      <c r="BI1456" s="3"/>
      <c r="BK1456" s="3"/>
      <c r="BL1456" s="3"/>
      <c r="BM1456" s="3"/>
    </row>
    <row r="1457" spans="18:65" x14ac:dyDescent="0.25">
      <c r="R1457" s="3"/>
      <c r="S1457" s="3"/>
      <c r="T1457" s="3"/>
      <c r="U1457" s="3"/>
      <c r="V1457" s="3"/>
      <c r="W1457" s="3"/>
      <c r="BD1457" s="3"/>
      <c r="BE1457" s="3"/>
      <c r="BF1457" s="3"/>
      <c r="BG1457" s="3"/>
      <c r="BH1457" s="3"/>
      <c r="BI1457" s="3"/>
      <c r="BK1457" s="3"/>
      <c r="BL1457" s="3"/>
      <c r="BM1457" s="3"/>
    </row>
    <row r="1458" spans="18:65" x14ac:dyDescent="0.25">
      <c r="R1458" s="3"/>
      <c r="S1458" s="3"/>
      <c r="T1458" s="3"/>
      <c r="U1458" s="3"/>
      <c r="V1458" s="3"/>
      <c r="W1458" s="3"/>
      <c r="BF1458" s="3"/>
      <c r="BG1458" s="3"/>
      <c r="BH1458" s="3"/>
      <c r="BI1458" s="3"/>
      <c r="BK1458" s="3"/>
      <c r="BL1458" s="3"/>
      <c r="BM1458" s="3"/>
    </row>
    <row r="1459" spans="18:65" x14ac:dyDescent="0.25">
      <c r="R1459" s="3"/>
      <c r="S1459" s="3"/>
      <c r="T1459" s="3"/>
      <c r="U1459" s="3"/>
      <c r="V1459" s="3"/>
      <c r="W1459" s="3"/>
      <c r="BF1459" s="3"/>
      <c r="BG1459" s="3"/>
      <c r="BH1459" s="3"/>
      <c r="BI1459" s="3"/>
      <c r="BK1459" s="3"/>
      <c r="BL1459" s="3"/>
      <c r="BM1459" s="3"/>
    </row>
    <row r="1460" spans="18:65" x14ac:dyDescent="0.25">
      <c r="R1460" s="3"/>
      <c r="S1460" s="3"/>
      <c r="T1460" s="3"/>
      <c r="U1460" s="3"/>
      <c r="V1460" s="3"/>
      <c r="W1460" s="3"/>
      <c r="BF1460" s="3"/>
      <c r="BG1460" s="3"/>
      <c r="BH1460" s="3"/>
      <c r="BI1460" s="3"/>
      <c r="BK1460" s="3"/>
      <c r="BL1460" s="3"/>
      <c r="BM1460" s="3"/>
    </row>
    <row r="1461" spans="18:65" x14ac:dyDescent="0.25">
      <c r="R1461" s="3"/>
      <c r="S1461" s="3"/>
      <c r="T1461" s="3"/>
      <c r="U1461" s="3"/>
      <c r="V1461" s="3"/>
      <c r="W1461" s="3"/>
      <c r="BF1461" s="3"/>
      <c r="BG1461" s="3"/>
      <c r="BH1461" s="3"/>
      <c r="BI1461" s="3"/>
      <c r="BK1461" s="3"/>
      <c r="BL1461" s="3"/>
      <c r="BM1461" s="3"/>
    </row>
    <row r="1462" spans="18:65" x14ac:dyDescent="0.25">
      <c r="R1462" s="3"/>
      <c r="S1462" s="3"/>
      <c r="T1462" s="3"/>
      <c r="U1462" s="3"/>
      <c r="V1462" s="3"/>
      <c r="W1462" s="3"/>
      <c r="BF1462" s="3"/>
      <c r="BG1462" s="3"/>
      <c r="BH1462" s="3"/>
      <c r="BI1462" s="3"/>
      <c r="BK1462" s="3"/>
      <c r="BL1462" s="3"/>
      <c r="BM1462" s="3"/>
    </row>
    <row r="1463" spans="18:65" x14ac:dyDescent="0.25">
      <c r="R1463" s="3"/>
      <c r="S1463" s="3"/>
      <c r="T1463" s="3"/>
      <c r="U1463" s="3"/>
      <c r="V1463" s="3"/>
      <c r="W1463" s="3"/>
      <c r="BF1463" s="3"/>
      <c r="BG1463" s="3"/>
      <c r="BH1463" s="3"/>
      <c r="BI1463" s="3"/>
      <c r="BK1463" s="3"/>
      <c r="BL1463" s="3"/>
      <c r="BM1463" s="3"/>
    </row>
    <row r="1464" spans="18:65" x14ac:dyDescent="0.25">
      <c r="R1464" s="3"/>
      <c r="S1464" s="3"/>
      <c r="T1464" s="3"/>
      <c r="U1464" s="3"/>
      <c r="V1464" s="3"/>
      <c r="W1464" s="3"/>
      <c r="BD1464" s="3"/>
      <c r="BE1464" s="3"/>
      <c r="BF1464" s="3"/>
      <c r="BG1464" s="3"/>
      <c r="BH1464" s="3"/>
      <c r="BI1464" s="3"/>
      <c r="BK1464" s="3"/>
      <c r="BL1464" s="3"/>
      <c r="BM1464" s="3"/>
    </row>
    <row r="1465" spans="18:65" x14ac:dyDescent="0.25">
      <c r="R1465" s="3"/>
      <c r="S1465" s="3"/>
      <c r="T1465" s="3"/>
      <c r="U1465" s="3"/>
      <c r="V1465" s="3"/>
      <c r="W1465" s="3"/>
      <c r="BD1465" s="3"/>
      <c r="BE1465" s="3"/>
      <c r="BF1465" s="3"/>
      <c r="BG1465" s="3"/>
      <c r="BH1465" s="3"/>
      <c r="BI1465" s="3"/>
      <c r="BK1465" s="3"/>
      <c r="BL1465" s="3"/>
      <c r="BM1465" s="3"/>
    </row>
    <row r="1466" spans="18:65" x14ac:dyDescent="0.25">
      <c r="R1466" s="3"/>
      <c r="S1466" s="3"/>
      <c r="T1466" s="3"/>
      <c r="U1466" s="3"/>
      <c r="V1466" s="3"/>
      <c r="W1466" s="3"/>
      <c r="BD1466" s="3"/>
      <c r="BE1466" s="3"/>
      <c r="BF1466" s="3"/>
      <c r="BG1466" s="3"/>
      <c r="BH1466" s="3"/>
      <c r="BI1466" s="3"/>
      <c r="BK1466" s="3"/>
      <c r="BL1466" s="3"/>
      <c r="BM1466" s="3"/>
    </row>
    <row r="1467" spans="18:65" x14ac:dyDescent="0.25">
      <c r="R1467" s="3"/>
      <c r="S1467" s="3"/>
      <c r="T1467" s="3"/>
      <c r="U1467" s="3"/>
      <c r="V1467" s="3"/>
      <c r="W1467" s="3"/>
      <c r="BD1467" s="3"/>
      <c r="BE1467" s="3"/>
      <c r="BF1467" s="3"/>
      <c r="BG1467" s="3"/>
      <c r="BH1467" s="3"/>
      <c r="BI1467" s="3"/>
      <c r="BK1467" s="3"/>
      <c r="BL1467" s="3"/>
      <c r="BM1467" s="3"/>
    </row>
    <row r="1468" spans="18:65" x14ac:dyDescent="0.25">
      <c r="R1468" s="3"/>
      <c r="S1468" s="3"/>
      <c r="T1468" s="3"/>
      <c r="U1468" s="3"/>
      <c r="V1468" s="3"/>
      <c r="W1468" s="3"/>
      <c r="BD1468" s="3"/>
      <c r="BE1468" s="3"/>
      <c r="BF1468" s="3"/>
      <c r="BG1468" s="3"/>
      <c r="BH1468" s="3"/>
      <c r="BI1468" s="3"/>
      <c r="BK1468" s="3"/>
      <c r="BL1468" s="3"/>
      <c r="BM1468" s="3"/>
    </row>
    <row r="1469" spans="18:65" x14ac:dyDescent="0.25">
      <c r="R1469" s="3"/>
      <c r="S1469" s="3"/>
      <c r="T1469" s="3"/>
      <c r="U1469" s="3"/>
      <c r="V1469" s="3"/>
      <c r="W1469" s="3"/>
      <c r="BD1469" s="3"/>
      <c r="BE1469" s="3"/>
      <c r="BF1469" s="3"/>
      <c r="BG1469" s="3"/>
      <c r="BH1469" s="3"/>
      <c r="BI1469" s="3"/>
      <c r="BK1469" s="3"/>
      <c r="BL1469" s="3"/>
      <c r="BM1469" s="3"/>
    </row>
    <row r="1470" spans="18:65" x14ac:dyDescent="0.25">
      <c r="R1470" s="3"/>
      <c r="S1470" s="3"/>
      <c r="T1470" s="3"/>
      <c r="U1470" s="3"/>
      <c r="V1470" s="3"/>
      <c r="W1470" s="3"/>
      <c r="BD1470" s="3"/>
      <c r="BE1470" s="3"/>
      <c r="BF1470" s="3"/>
      <c r="BG1470" s="3"/>
      <c r="BH1470" s="3"/>
      <c r="BI1470" s="3"/>
      <c r="BK1470" s="3"/>
      <c r="BL1470" s="3"/>
      <c r="BM1470" s="3"/>
    </row>
    <row r="1471" spans="18:65" x14ac:dyDescent="0.25">
      <c r="R1471" s="3"/>
      <c r="S1471" s="3"/>
      <c r="T1471" s="3"/>
      <c r="U1471" s="3"/>
      <c r="V1471" s="3"/>
      <c r="W1471" s="3"/>
      <c r="BD1471" s="3"/>
      <c r="BE1471" s="3"/>
      <c r="BF1471" s="3"/>
      <c r="BG1471" s="3"/>
      <c r="BH1471" s="3"/>
      <c r="BI1471" s="3"/>
      <c r="BK1471" s="3"/>
      <c r="BL1471" s="3"/>
      <c r="BM1471" s="3"/>
    </row>
    <row r="1472" spans="18:65" x14ac:dyDescent="0.25">
      <c r="R1472" s="3"/>
      <c r="S1472" s="3"/>
      <c r="T1472" s="3"/>
      <c r="U1472" s="3"/>
      <c r="V1472" s="3"/>
      <c r="W1472" s="3"/>
      <c r="BD1472" s="3"/>
      <c r="BE1472" s="3"/>
      <c r="BF1472" s="3"/>
      <c r="BG1472" s="3"/>
      <c r="BH1472" s="3"/>
      <c r="BI1472" s="3"/>
      <c r="BK1472" s="3"/>
      <c r="BL1472" s="3"/>
      <c r="BM1472" s="3"/>
    </row>
    <row r="1473" spans="18:65" x14ac:dyDescent="0.25">
      <c r="R1473" s="3"/>
      <c r="S1473" s="3"/>
      <c r="T1473" s="3"/>
      <c r="U1473" s="3"/>
      <c r="V1473" s="3"/>
      <c r="W1473" s="3"/>
      <c r="BD1473" s="3"/>
      <c r="BE1473" s="3"/>
      <c r="BF1473" s="3"/>
      <c r="BG1473" s="3"/>
      <c r="BH1473" s="3"/>
      <c r="BI1473" s="3"/>
      <c r="BK1473" s="3"/>
      <c r="BL1473" s="3"/>
      <c r="BM1473" s="3"/>
    </row>
    <row r="1474" spans="18:65" x14ac:dyDescent="0.25">
      <c r="R1474" s="3"/>
      <c r="S1474" s="3"/>
      <c r="T1474" s="3"/>
      <c r="U1474" s="3"/>
      <c r="V1474" s="3"/>
      <c r="W1474" s="3"/>
      <c r="BD1474" s="3"/>
      <c r="BE1474" s="3"/>
      <c r="BF1474" s="3"/>
      <c r="BG1474" s="3"/>
      <c r="BH1474" s="3"/>
      <c r="BI1474" s="3"/>
      <c r="BK1474" s="3"/>
      <c r="BL1474" s="3"/>
      <c r="BM1474" s="3"/>
    </row>
    <row r="1475" spans="18:65" x14ac:dyDescent="0.25">
      <c r="R1475" s="3"/>
      <c r="S1475" s="3"/>
      <c r="T1475" s="3"/>
      <c r="U1475" s="3"/>
      <c r="V1475" s="3"/>
      <c r="W1475" s="3"/>
      <c r="BD1475" s="3"/>
      <c r="BE1475" s="3"/>
      <c r="BF1475" s="3"/>
      <c r="BG1475" s="3"/>
      <c r="BH1475" s="3"/>
      <c r="BI1475" s="3"/>
      <c r="BK1475" s="3"/>
      <c r="BL1475" s="3"/>
      <c r="BM1475" s="3"/>
    </row>
    <row r="1476" spans="18:65" x14ac:dyDescent="0.25">
      <c r="R1476" s="3"/>
      <c r="S1476" s="3"/>
      <c r="T1476" s="3"/>
      <c r="U1476" s="3"/>
      <c r="V1476" s="3"/>
      <c r="W1476" s="3"/>
      <c r="BD1476" s="3"/>
      <c r="BE1476" s="3"/>
      <c r="BF1476" s="3"/>
      <c r="BG1476" s="3"/>
      <c r="BH1476" s="3"/>
      <c r="BI1476" s="3"/>
      <c r="BK1476" s="3"/>
      <c r="BL1476" s="3"/>
      <c r="BM1476" s="3"/>
    </row>
    <row r="1477" spans="18:65" x14ac:dyDescent="0.25">
      <c r="R1477" s="3"/>
      <c r="S1477" s="3"/>
      <c r="T1477" s="3"/>
      <c r="U1477" s="3"/>
      <c r="V1477" s="3"/>
      <c r="W1477" s="3"/>
      <c r="BD1477" s="3"/>
      <c r="BE1477" s="3"/>
      <c r="BF1477" s="3"/>
      <c r="BG1477" s="3"/>
      <c r="BH1477" s="3"/>
      <c r="BI1477" s="3"/>
      <c r="BK1477" s="3"/>
      <c r="BL1477" s="3"/>
      <c r="BM1477" s="3"/>
    </row>
    <row r="1478" spans="18:65" x14ac:dyDescent="0.25">
      <c r="R1478" s="3"/>
      <c r="S1478" s="3"/>
      <c r="T1478" s="3"/>
      <c r="U1478" s="3"/>
      <c r="V1478" s="3"/>
      <c r="W1478" s="3"/>
      <c r="BD1478" s="3"/>
      <c r="BE1478" s="3"/>
      <c r="BF1478" s="3"/>
      <c r="BG1478" s="3"/>
      <c r="BH1478" s="3"/>
      <c r="BI1478" s="3"/>
      <c r="BK1478" s="3"/>
      <c r="BL1478" s="3"/>
      <c r="BM1478" s="3"/>
    </row>
    <row r="1479" spans="18:65" x14ac:dyDescent="0.25">
      <c r="R1479" s="3"/>
      <c r="S1479" s="3"/>
      <c r="T1479" s="3"/>
      <c r="U1479" s="3"/>
      <c r="V1479" s="3"/>
      <c r="W1479" s="3"/>
      <c r="BD1479" s="3"/>
      <c r="BE1479" s="3"/>
      <c r="BF1479" s="3"/>
      <c r="BG1479" s="3"/>
      <c r="BH1479" s="3"/>
      <c r="BI1479" s="3"/>
      <c r="BK1479" s="3"/>
      <c r="BL1479" s="3"/>
      <c r="BM1479" s="3"/>
    </row>
    <row r="1480" spans="18:65" x14ac:dyDescent="0.25">
      <c r="R1480" s="3"/>
      <c r="S1480" s="3"/>
      <c r="T1480" s="3"/>
      <c r="U1480" s="3"/>
      <c r="V1480" s="3"/>
      <c r="W1480" s="3"/>
      <c r="BD1480" s="3"/>
      <c r="BE1480" s="3"/>
      <c r="BF1480" s="3"/>
      <c r="BG1480" s="3"/>
      <c r="BH1480" s="3"/>
      <c r="BI1480" s="3"/>
      <c r="BK1480" s="3"/>
      <c r="BL1480" s="3"/>
      <c r="BM1480" s="3"/>
    </row>
    <row r="1481" spans="18:65" x14ac:dyDescent="0.25">
      <c r="R1481" s="3"/>
      <c r="S1481" s="3"/>
      <c r="T1481" s="3"/>
      <c r="U1481" s="3"/>
      <c r="V1481" s="3"/>
      <c r="W1481" s="3"/>
      <c r="BD1481" s="3"/>
      <c r="BE1481" s="3"/>
      <c r="BF1481" s="3"/>
      <c r="BG1481" s="3"/>
      <c r="BH1481" s="3"/>
      <c r="BI1481" s="3"/>
      <c r="BK1481" s="3"/>
      <c r="BL1481" s="3"/>
      <c r="BM1481" s="3"/>
    </row>
    <row r="1482" spans="18:65" x14ac:dyDescent="0.25">
      <c r="R1482" s="3"/>
      <c r="S1482" s="3"/>
      <c r="T1482" s="3"/>
      <c r="U1482" s="3"/>
      <c r="V1482" s="3"/>
      <c r="W1482" s="3"/>
      <c r="BD1482" s="3"/>
      <c r="BE1482" s="3"/>
      <c r="BF1482" s="3"/>
      <c r="BG1482" s="3"/>
      <c r="BH1482" s="3"/>
      <c r="BI1482" s="3"/>
      <c r="BK1482" s="3"/>
      <c r="BL1482" s="3"/>
      <c r="BM1482" s="3"/>
    </row>
    <row r="1483" spans="18:65" x14ac:dyDescent="0.25">
      <c r="R1483" s="3"/>
      <c r="S1483" s="3"/>
      <c r="T1483" s="3"/>
      <c r="U1483" s="3"/>
      <c r="V1483" s="3"/>
      <c r="W1483" s="3"/>
      <c r="BD1483" s="3"/>
      <c r="BE1483" s="3"/>
      <c r="BF1483" s="3"/>
      <c r="BG1483" s="3"/>
      <c r="BH1483" s="3"/>
      <c r="BI1483" s="3"/>
      <c r="BK1483" s="3"/>
      <c r="BL1483" s="3"/>
      <c r="BM1483" s="3"/>
    </row>
    <row r="1484" spans="18:65" x14ac:dyDescent="0.25">
      <c r="R1484" s="3"/>
      <c r="S1484" s="3"/>
      <c r="T1484" s="3"/>
      <c r="U1484" s="3"/>
      <c r="V1484" s="3"/>
      <c r="W1484" s="3"/>
      <c r="BD1484" s="3"/>
      <c r="BE1484" s="3"/>
      <c r="BF1484" s="3"/>
      <c r="BG1484" s="3"/>
      <c r="BH1484" s="3"/>
      <c r="BI1484" s="3"/>
      <c r="BK1484" s="3"/>
      <c r="BL1484" s="3"/>
      <c r="BM1484" s="3"/>
    </row>
    <row r="1485" spans="18:65" x14ac:dyDescent="0.25">
      <c r="R1485" s="3"/>
      <c r="S1485" s="3"/>
      <c r="T1485" s="3"/>
      <c r="U1485" s="3"/>
      <c r="V1485" s="3"/>
      <c r="W1485" s="3"/>
      <c r="BD1485" s="3"/>
      <c r="BE1485" s="3"/>
      <c r="BF1485" s="3"/>
      <c r="BG1485" s="3"/>
      <c r="BH1485" s="3"/>
      <c r="BI1485" s="3"/>
      <c r="BK1485" s="3"/>
      <c r="BL1485" s="3"/>
      <c r="BM1485" s="3"/>
    </row>
    <row r="1486" spans="18:65" x14ac:dyDescent="0.25">
      <c r="R1486" s="3"/>
      <c r="S1486" s="3"/>
      <c r="T1486" s="3"/>
      <c r="U1486" s="3"/>
      <c r="V1486" s="3"/>
      <c r="W1486" s="3"/>
      <c r="BD1486" s="3"/>
      <c r="BE1486" s="3"/>
      <c r="BF1486" s="3"/>
      <c r="BG1486" s="3"/>
      <c r="BH1486" s="3"/>
      <c r="BI1486" s="3"/>
      <c r="BK1486" s="3"/>
      <c r="BL1486" s="3"/>
      <c r="BM1486" s="3"/>
    </row>
    <row r="1487" spans="18:65" x14ac:dyDescent="0.25">
      <c r="R1487" s="3"/>
      <c r="S1487" s="3"/>
      <c r="T1487" s="3"/>
      <c r="U1487" s="3"/>
      <c r="V1487" s="3"/>
      <c r="W1487" s="3"/>
      <c r="BD1487" s="3"/>
      <c r="BE1487" s="3"/>
      <c r="BF1487" s="3"/>
      <c r="BG1487" s="3"/>
      <c r="BH1487" s="3"/>
      <c r="BI1487" s="3"/>
      <c r="BK1487" s="3"/>
      <c r="BL1487" s="3"/>
      <c r="BM1487" s="3"/>
    </row>
    <row r="1488" spans="18:65" x14ac:dyDescent="0.25">
      <c r="R1488" s="3"/>
      <c r="S1488" s="3"/>
      <c r="T1488" s="3"/>
      <c r="U1488" s="3"/>
      <c r="V1488" s="3"/>
      <c r="W1488" s="3"/>
      <c r="BD1488" s="3"/>
      <c r="BE1488" s="3"/>
      <c r="BF1488" s="3"/>
      <c r="BG1488" s="3"/>
      <c r="BH1488" s="3"/>
      <c r="BI1488" s="3"/>
      <c r="BK1488" s="3"/>
      <c r="BL1488" s="3"/>
      <c r="BM1488" s="3"/>
    </row>
    <row r="1489" spans="18:65" x14ac:dyDescent="0.25">
      <c r="R1489" s="3"/>
      <c r="S1489" s="3"/>
      <c r="T1489" s="3"/>
      <c r="U1489" s="3"/>
      <c r="V1489" s="3"/>
      <c r="W1489" s="3"/>
      <c r="BD1489" s="3"/>
      <c r="BE1489" s="3"/>
      <c r="BF1489" s="3"/>
      <c r="BG1489" s="3"/>
      <c r="BH1489" s="3"/>
      <c r="BI1489" s="3"/>
      <c r="BK1489" s="3"/>
      <c r="BL1489" s="3"/>
      <c r="BM1489" s="3"/>
    </row>
    <row r="1490" spans="18:65" x14ac:dyDescent="0.25">
      <c r="R1490" s="3"/>
      <c r="S1490" s="3"/>
      <c r="T1490" s="3"/>
      <c r="U1490" s="3"/>
      <c r="V1490" s="3"/>
      <c r="W1490" s="3"/>
      <c r="BD1490" s="3"/>
      <c r="BE1490" s="3"/>
      <c r="BF1490" s="3"/>
      <c r="BG1490" s="3"/>
      <c r="BH1490" s="3"/>
      <c r="BI1490" s="3"/>
      <c r="BK1490" s="3"/>
      <c r="BL1490" s="3"/>
      <c r="BM1490" s="3"/>
    </row>
    <row r="1491" spans="18:65" x14ac:dyDescent="0.25">
      <c r="R1491" s="3"/>
      <c r="S1491" s="3"/>
      <c r="T1491" s="3"/>
      <c r="U1491" s="3"/>
      <c r="V1491" s="3"/>
      <c r="W1491" s="3"/>
      <c r="BD1491" s="3"/>
      <c r="BE1491" s="3"/>
      <c r="BF1491" s="3"/>
      <c r="BG1491" s="3"/>
      <c r="BH1491" s="3"/>
      <c r="BI1491" s="3"/>
      <c r="BK1491" s="3"/>
      <c r="BL1491" s="3"/>
      <c r="BM1491" s="3"/>
    </row>
    <row r="1492" spans="18:65" x14ac:dyDescent="0.25">
      <c r="R1492" s="3"/>
      <c r="S1492" s="3"/>
      <c r="T1492" s="3"/>
      <c r="U1492" s="3"/>
      <c r="V1492" s="3"/>
      <c r="W1492" s="3"/>
      <c r="BD1492" s="3"/>
      <c r="BE1492" s="3"/>
      <c r="BF1492" s="3"/>
      <c r="BG1492" s="3"/>
      <c r="BH1492" s="3"/>
      <c r="BI1492" s="3"/>
      <c r="BK1492" s="3"/>
      <c r="BL1492" s="3"/>
      <c r="BM1492" s="3"/>
    </row>
    <row r="1493" spans="18:65" x14ac:dyDescent="0.25">
      <c r="R1493" s="3"/>
      <c r="S1493" s="3"/>
      <c r="T1493" s="3"/>
      <c r="U1493" s="3"/>
      <c r="V1493" s="3"/>
      <c r="W1493" s="3"/>
      <c r="BD1493" s="3"/>
      <c r="BE1493" s="3"/>
      <c r="BF1493" s="3"/>
      <c r="BG1493" s="3"/>
      <c r="BH1493" s="3"/>
      <c r="BI1493" s="3"/>
      <c r="BK1493" s="3"/>
      <c r="BL1493" s="3"/>
      <c r="BM1493" s="3"/>
    </row>
    <row r="1494" spans="18:65" x14ac:dyDescent="0.25">
      <c r="R1494" s="3"/>
      <c r="S1494" s="3"/>
      <c r="T1494" s="3"/>
      <c r="U1494" s="3"/>
      <c r="V1494" s="3"/>
      <c r="W1494" s="3"/>
      <c r="BD1494" s="3"/>
      <c r="BE1494" s="3"/>
      <c r="BF1494" s="3"/>
      <c r="BG1494" s="3"/>
      <c r="BH1494" s="3"/>
      <c r="BI1494" s="3"/>
      <c r="BK1494" s="3"/>
      <c r="BL1494" s="3"/>
      <c r="BM1494" s="3"/>
    </row>
    <row r="1495" spans="18:65" x14ac:dyDescent="0.25">
      <c r="R1495" s="3"/>
      <c r="S1495" s="3"/>
      <c r="T1495" s="3"/>
      <c r="U1495" s="3"/>
      <c r="V1495" s="3"/>
      <c r="W1495" s="3"/>
      <c r="BD1495" s="3"/>
      <c r="BE1495" s="3"/>
      <c r="BF1495" s="3"/>
      <c r="BG1495" s="3"/>
      <c r="BH1495" s="3"/>
      <c r="BI1495" s="3"/>
      <c r="BK1495" s="3"/>
      <c r="BL1495" s="3"/>
      <c r="BM1495" s="3"/>
    </row>
    <row r="1496" spans="18:65" x14ac:dyDescent="0.25">
      <c r="R1496" s="3"/>
      <c r="S1496" s="3"/>
      <c r="T1496" s="3"/>
      <c r="U1496" s="3"/>
      <c r="V1496" s="3"/>
      <c r="W1496" s="3"/>
      <c r="BD1496" s="3"/>
      <c r="BE1496" s="3"/>
      <c r="BF1496" s="3"/>
      <c r="BG1496" s="3"/>
      <c r="BH1496" s="3"/>
      <c r="BI1496" s="3"/>
      <c r="BK1496" s="3"/>
      <c r="BL1496" s="3"/>
      <c r="BM1496" s="3"/>
    </row>
    <row r="1497" spans="18:65" x14ac:dyDescent="0.25">
      <c r="R1497" s="3"/>
      <c r="S1497" s="3"/>
      <c r="T1497" s="3"/>
      <c r="U1497" s="3"/>
      <c r="V1497" s="3"/>
      <c r="W1497" s="3"/>
      <c r="BD1497" s="3"/>
      <c r="BE1497" s="3"/>
      <c r="BF1497" s="3"/>
      <c r="BG1497" s="3"/>
      <c r="BH1497" s="3"/>
      <c r="BI1497" s="3"/>
      <c r="BK1497" s="3"/>
      <c r="BL1497" s="3"/>
      <c r="BM1497" s="3"/>
    </row>
    <row r="1498" spans="18:65" x14ac:dyDescent="0.25">
      <c r="R1498" s="3"/>
      <c r="S1498" s="3"/>
      <c r="T1498" s="3"/>
      <c r="U1498" s="3"/>
      <c r="V1498" s="3"/>
      <c r="W1498" s="3"/>
      <c r="BD1498" s="3"/>
      <c r="BE1498" s="3"/>
      <c r="BF1498" s="3"/>
      <c r="BG1498" s="3"/>
      <c r="BH1498" s="3"/>
      <c r="BI1498" s="3"/>
      <c r="BK1498" s="3"/>
      <c r="BL1498" s="3"/>
      <c r="BM1498" s="3"/>
    </row>
    <row r="1499" spans="18:65" x14ac:dyDescent="0.25">
      <c r="R1499" s="3"/>
      <c r="S1499" s="3"/>
      <c r="T1499" s="3"/>
      <c r="U1499" s="3"/>
      <c r="V1499" s="3"/>
      <c r="W1499" s="3"/>
      <c r="BD1499" s="3"/>
      <c r="BE1499" s="3"/>
      <c r="BF1499" s="3"/>
      <c r="BG1499" s="3"/>
      <c r="BH1499" s="3"/>
      <c r="BI1499" s="3"/>
      <c r="BK1499" s="3"/>
      <c r="BL1499" s="3"/>
      <c r="BM1499" s="3"/>
    </row>
    <row r="1500" spans="18:65" x14ac:dyDescent="0.25">
      <c r="R1500" s="3"/>
      <c r="S1500" s="3"/>
      <c r="T1500" s="3"/>
      <c r="U1500" s="3"/>
      <c r="V1500" s="3"/>
      <c r="W1500" s="3"/>
      <c r="BD1500" s="3"/>
      <c r="BE1500" s="3"/>
      <c r="BF1500" s="3"/>
      <c r="BG1500" s="3"/>
      <c r="BH1500" s="3"/>
      <c r="BI1500" s="3"/>
      <c r="BK1500" s="3"/>
      <c r="BL1500" s="3"/>
      <c r="BM1500" s="3"/>
    </row>
    <row r="1501" spans="18:65" x14ac:dyDescent="0.25">
      <c r="R1501" s="3"/>
      <c r="S1501" s="3"/>
      <c r="T1501" s="3"/>
      <c r="U1501" s="3"/>
      <c r="V1501" s="3"/>
      <c r="W1501" s="3"/>
      <c r="BD1501" s="3"/>
      <c r="BE1501" s="3"/>
      <c r="BF1501" s="3"/>
      <c r="BG1501" s="3"/>
      <c r="BH1501" s="3"/>
      <c r="BI1501" s="3"/>
      <c r="BK1501" s="3"/>
      <c r="BL1501" s="3"/>
      <c r="BM1501" s="3"/>
    </row>
    <row r="1502" spans="18:65" x14ac:dyDescent="0.25">
      <c r="R1502" s="3"/>
      <c r="S1502" s="3"/>
      <c r="T1502" s="3"/>
      <c r="U1502" s="3"/>
      <c r="V1502" s="3"/>
      <c r="W1502" s="3"/>
      <c r="BD1502" s="3"/>
      <c r="BE1502" s="3"/>
      <c r="BF1502" s="3"/>
      <c r="BG1502" s="3"/>
      <c r="BH1502" s="3"/>
      <c r="BI1502" s="3"/>
      <c r="BK1502" s="3"/>
      <c r="BL1502" s="3"/>
      <c r="BM1502" s="3"/>
    </row>
    <row r="1503" spans="18:65" x14ac:dyDescent="0.25">
      <c r="R1503" s="3"/>
      <c r="S1503" s="3"/>
      <c r="T1503" s="3"/>
      <c r="U1503" s="3"/>
      <c r="V1503" s="3"/>
      <c r="W1503" s="3"/>
      <c r="BD1503" s="3"/>
      <c r="BE1503" s="3"/>
      <c r="BF1503" s="3"/>
      <c r="BG1503" s="3"/>
      <c r="BH1503" s="3"/>
      <c r="BI1503" s="3"/>
      <c r="BK1503" s="3"/>
      <c r="BL1503" s="3"/>
      <c r="BM1503" s="3"/>
    </row>
    <row r="1504" spans="18:65" x14ac:dyDescent="0.25">
      <c r="R1504" s="3"/>
      <c r="S1504" s="3"/>
      <c r="T1504" s="3"/>
      <c r="U1504" s="3"/>
      <c r="V1504" s="3"/>
      <c r="W1504" s="3"/>
      <c r="BD1504" s="3"/>
      <c r="BE1504" s="3"/>
      <c r="BF1504" s="3"/>
      <c r="BG1504" s="3"/>
      <c r="BH1504" s="3"/>
      <c r="BI1504" s="3"/>
      <c r="BK1504" s="3"/>
      <c r="BL1504" s="3"/>
      <c r="BM1504" s="3"/>
    </row>
    <row r="1505" spans="18:65" x14ac:dyDescent="0.25">
      <c r="R1505" s="3"/>
      <c r="S1505" s="3"/>
      <c r="T1505" s="3"/>
      <c r="U1505" s="3"/>
      <c r="V1505" s="3"/>
      <c r="W1505" s="3"/>
      <c r="BD1505" s="3"/>
      <c r="BE1505" s="3"/>
      <c r="BF1505" s="3"/>
      <c r="BG1505" s="3"/>
      <c r="BH1505" s="3"/>
      <c r="BI1505" s="3"/>
      <c r="BK1505" s="3"/>
      <c r="BL1505" s="3"/>
      <c r="BM1505" s="3"/>
    </row>
    <row r="1506" spans="18:65" x14ac:dyDescent="0.25">
      <c r="R1506" s="3"/>
      <c r="S1506" s="3"/>
      <c r="T1506" s="3"/>
      <c r="U1506" s="3"/>
      <c r="V1506" s="3"/>
      <c r="W1506" s="3"/>
      <c r="BD1506" s="3"/>
      <c r="BE1506" s="3"/>
      <c r="BF1506" s="3"/>
      <c r="BG1506" s="3"/>
      <c r="BH1506" s="3"/>
      <c r="BI1506" s="3"/>
      <c r="BK1506" s="3"/>
      <c r="BL1506" s="3"/>
      <c r="BM1506" s="3"/>
    </row>
    <row r="1507" spans="18:65" x14ac:dyDescent="0.25">
      <c r="R1507" s="3"/>
      <c r="S1507" s="3"/>
      <c r="T1507" s="3"/>
      <c r="U1507" s="3"/>
      <c r="V1507" s="3"/>
      <c r="W1507" s="3"/>
      <c r="BD1507" s="3"/>
      <c r="BE1507" s="3"/>
      <c r="BF1507" s="3"/>
      <c r="BG1507" s="3"/>
      <c r="BH1507" s="3"/>
      <c r="BI1507" s="3"/>
      <c r="BK1507" s="3"/>
      <c r="BL1507" s="3"/>
      <c r="BM1507" s="3"/>
    </row>
    <row r="1508" spans="18:65" x14ac:dyDescent="0.25">
      <c r="R1508" s="3"/>
      <c r="S1508" s="3"/>
      <c r="T1508" s="3"/>
      <c r="U1508" s="3"/>
      <c r="V1508" s="3"/>
      <c r="W1508" s="3"/>
      <c r="BD1508" s="3"/>
      <c r="BE1508" s="3"/>
      <c r="BF1508" s="3"/>
      <c r="BG1508" s="3"/>
      <c r="BH1508" s="3"/>
      <c r="BI1508" s="3"/>
      <c r="BK1508" s="3"/>
      <c r="BL1508" s="3"/>
      <c r="BM1508" s="3"/>
    </row>
    <row r="1509" spans="18:65" x14ac:dyDescent="0.25">
      <c r="R1509" s="3"/>
      <c r="S1509" s="3"/>
      <c r="T1509" s="3"/>
      <c r="U1509" s="3"/>
      <c r="V1509" s="3"/>
      <c r="W1509" s="3"/>
      <c r="BD1509" s="3"/>
      <c r="BE1509" s="3"/>
      <c r="BF1509" s="3"/>
      <c r="BG1509" s="3"/>
      <c r="BH1509" s="3"/>
      <c r="BI1509" s="3"/>
      <c r="BK1509" s="3"/>
      <c r="BL1509" s="3"/>
      <c r="BM1509" s="3"/>
    </row>
    <row r="1510" spans="18:65" x14ac:dyDescent="0.25">
      <c r="R1510" s="3"/>
      <c r="S1510" s="3"/>
      <c r="T1510" s="3"/>
      <c r="U1510" s="3"/>
      <c r="V1510" s="3"/>
      <c r="W1510" s="3"/>
      <c r="BD1510" s="3"/>
      <c r="BE1510" s="3"/>
      <c r="BF1510" s="3"/>
      <c r="BG1510" s="3"/>
      <c r="BH1510" s="3"/>
      <c r="BI1510" s="3"/>
      <c r="BK1510" s="3"/>
      <c r="BL1510" s="3"/>
      <c r="BM1510" s="3"/>
    </row>
    <row r="1511" spans="18:65" x14ac:dyDescent="0.25">
      <c r="R1511" s="3"/>
      <c r="S1511" s="3"/>
      <c r="T1511" s="3"/>
      <c r="U1511" s="3"/>
      <c r="V1511" s="3"/>
      <c r="W1511" s="3"/>
      <c r="BD1511" s="3"/>
      <c r="BE1511" s="3"/>
      <c r="BF1511" s="3"/>
      <c r="BG1511" s="3"/>
      <c r="BH1511" s="3"/>
      <c r="BI1511" s="3"/>
      <c r="BK1511" s="3"/>
      <c r="BL1511" s="3"/>
      <c r="BM1511" s="3"/>
    </row>
    <row r="1512" spans="18:65" x14ac:dyDescent="0.25">
      <c r="R1512" s="3"/>
      <c r="S1512" s="3"/>
      <c r="T1512" s="3"/>
      <c r="U1512" s="3"/>
      <c r="V1512" s="3"/>
      <c r="W1512" s="3"/>
      <c r="BD1512" s="3"/>
      <c r="BE1512" s="3"/>
      <c r="BF1512" s="3"/>
      <c r="BG1512" s="3"/>
      <c r="BH1512" s="3"/>
      <c r="BI1512" s="3"/>
      <c r="BK1512" s="3"/>
      <c r="BL1512" s="3"/>
      <c r="BM1512" s="3"/>
    </row>
    <row r="1513" spans="18:65" x14ac:dyDescent="0.25">
      <c r="R1513" s="3"/>
      <c r="S1513" s="3"/>
      <c r="T1513" s="3"/>
      <c r="U1513" s="3"/>
      <c r="V1513" s="3"/>
      <c r="W1513" s="3"/>
      <c r="BD1513" s="3"/>
      <c r="BE1513" s="3"/>
      <c r="BF1513" s="3"/>
      <c r="BG1513" s="3"/>
      <c r="BH1513" s="3"/>
      <c r="BI1513" s="3"/>
      <c r="BK1513" s="3"/>
      <c r="BL1513" s="3"/>
      <c r="BM1513" s="3"/>
    </row>
    <row r="1514" spans="18:65" x14ac:dyDescent="0.25">
      <c r="R1514" s="3"/>
      <c r="S1514" s="3"/>
      <c r="T1514" s="3"/>
      <c r="U1514" s="3"/>
      <c r="V1514" s="3"/>
      <c r="W1514" s="3"/>
      <c r="BD1514" s="3"/>
      <c r="BE1514" s="3"/>
      <c r="BF1514" s="3"/>
      <c r="BG1514" s="3"/>
      <c r="BH1514" s="3"/>
      <c r="BI1514" s="3"/>
      <c r="BK1514" s="3"/>
      <c r="BL1514" s="3"/>
      <c r="BM1514" s="3"/>
    </row>
    <row r="1515" spans="18:65" x14ac:dyDescent="0.25">
      <c r="R1515" s="3"/>
      <c r="S1515" s="3"/>
      <c r="T1515" s="3"/>
      <c r="U1515" s="3"/>
      <c r="V1515" s="3"/>
      <c r="W1515" s="3"/>
      <c r="BD1515" s="3"/>
      <c r="BE1515" s="3"/>
      <c r="BF1515" s="3"/>
      <c r="BG1515" s="3"/>
      <c r="BH1515" s="3"/>
      <c r="BI1515" s="3"/>
      <c r="BK1515" s="3"/>
      <c r="BL1515" s="3"/>
      <c r="BM1515" s="3"/>
    </row>
    <row r="1516" spans="18:65" x14ac:dyDescent="0.25">
      <c r="R1516" s="3"/>
      <c r="S1516" s="3"/>
      <c r="T1516" s="3"/>
      <c r="U1516" s="3"/>
      <c r="V1516" s="3"/>
      <c r="W1516" s="3"/>
      <c r="BD1516" s="3"/>
      <c r="BE1516" s="3"/>
      <c r="BF1516" s="3"/>
      <c r="BG1516" s="3"/>
      <c r="BH1516" s="3"/>
      <c r="BI1516" s="3"/>
      <c r="BK1516" s="3"/>
      <c r="BL1516" s="3"/>
      <c r="BM1516" s="3"/>
    </row>
    <row r="1517" spans="18:65" x14ac:dyDescent="0.25">
      <c r="R1517" s="3"/>
      <c r="S1517" s="3"/>
      <c r="T1517" s="3"/>
      <c r="U1517" s="3"/>
      <c r="V1517" s="3"/>
      <c r="W1517" s="3"/>
      <c r="BD1517" s="3"/>
      <c r="BE1517" s="3"/>
      <c r="BF1517" s="3"/>
      <c r="BG1517" s="3"/>
      <c r="BH1517" s="3"/>
      <c r="BI1517" s="3"/>
      <c r="BK1517" s="3"/>
      <c r="BL1517" s="3"/>
      <c r="BM1517" s="3"/>
    </row>
    <row r="1518" spans="18:65" x14ac:dyDescent="0.25">
      <c r="R1518" s="3"/>
      <c r="S1518" s="3"/>
      <c r="T1518" s="3"/>
      <c r="U1518" s="3"/>
      <c r="V1518" s="3"/>
      <c r="W1518" s="3"/>
      <c r="BD1518" s="3"/>
      <c r="BE1518" s="3"/>
      <c r="BF1518" s="3"/>
      <c r="BG1518" s="3"/>
      <c r="BH1518" s="3"/>
      <c r="BI1518" s="3"/>
      <c r="BK1518" s="3"/>
      <c r="BL1518" s="3"/>
      <c r="BM1518" s="3"/>
    </row>
    <row r="1519" spans="18:65" x14ac:dyDescent="0.25">
      <c r="R1519" s="3"/>
      <c r="S1519" s="3"/>
      <c r="T1519" s="3"/>
      <c r="U1519" s="3"/>
      <c r="V1519" s="3"/>
      <c r="W1519" s="3"/>
      <c r="BD1519" s="3"/>
      <c r="BE1519" s="3"/>
      <c r="BF1519" s="3"/>
      <c r="BG1519" s="3"/>
      <c r="BH1519" s="3"/>
      <c r="BI1519" s="3"/>
      <c r="BK1519" s="3"/>
      <c r="BL1519" s="3"/>
      <c r="BM1519" s="3"/>
    </row>
    <row r="1520" spans="18:65" x14ac:dyDescent="0.25">
      <c r="R1520" s="3"/>
      <c r="S1520" s="3"/>
      <c r="T1520" s="3"/>
      <c r="U1520" s="3"/>
      <c r="V1520" s="3"/>
      <c r="W1520" s="3"/>
      <c r="BD1520" s="3"/>
      <c r="BE1520" s="3"/>
      <c r="BF1520" s="3"/>
      <c r="BG1520" s="3"/>
      <c r="BH1520" s="3"/>
      <c r="BI1520" s="3"/>
      <c r="BK1520" s="3"/>
      <c r="BL1520" s="3"/>
      <c r="BM1520" s="3"/>
    </row>
    <row r="1521" spans="18:65" x14ac:dyDescent="0.25">
      <c r="R1521" s="3"/>
      <c r="S1521" s="3"/>
      <c r="T1521" s="3"/>
      <c r="U1521" s="3"/>
      <c r="V1521" s="3"/>
      <c r="W1521" s="3"/>
      <c r="BD1521" s="3"/>
      <c r="BE1521" s="3"/>
      <c r="BF1521" s="3"/>
      <c r="BG1521" s="3"/>
      <c r="BH1521" s="3"/>
      <c r="BI1521" s="3"/>
      <c r="BK1521" s="3"/>
      <c r="BL1521" s="3"/>
      <c r="BM1521" s="3"/>
    </row>
    <row r="1522" spans="18:65" x14ac:dyDescent="0.25">
      <c r="R1522" s="3"/>
      <c r="S1522" s="3"/>
      <c r="T1522" s="3"/>
      <c r="U1522" s="3"/>
      <c r="V1522" s="3"/>
      <c r="W1522" s="3"/>
      <c r="BD1522" s="3"/>
      <c r="BE1522" s="3"/>
      <c r="BF1522" s="3"/>
      <c r="BG1522" s="3"/>
      <c r="BH1522" s="3"/>
      <c r="BI1522" s="3"/>
      <c r="BK1522" s="3"/>
      <c r="BL1522" s="3"/>
      <c r="BM1522" s="3"/>
    </row>
    <row r="1523" spans="18:65" x14ac:dyDescent="0.25">
      <c r="R1523" s="3"/>
      <c r="S1523" s="3"/>
      <c r="T1523" s="3"/>
      <c r="U1523" s="3"/>
      <c r="V1523" s="3"/>
      <c r="W1523" s="3"/>
      <c r="BD1523" s="3"/>
      <c r="BE1523" s="3"/>
      <c r="BF1523" s="3"/>
      <c r="BG1523" s="3"/>
      <c r="BH1523" s="3"/>
      <c r="BI1523" s="3"/>
      <c r="BK1523" s="3"/>
      <c r="BL1523" s="3"/>
      <c r="BM1523" s="3"/>
    </row>
    <row r="1524" spans="18:65" x14ac:dyDescent="0.25">
      <c r="R1524" s="3"/>
      <c r="S1524" s="3"/>
      <c r="T1524" s="3"/>
      <c r="U1524" s="3"/>
      <c r="V1524" s="3"/>
      <c r="W1524" s="3"/>
      <c r="BD1524" s="3"/>
      <c r="BE1524" s="3"/>
      <c r="BF1524" s="3"/>
      <c r="BG1524" s="3"/>
      <c r="BH1524" s="3"/>
      <c r="BI1524" s="3"/>
      <c r="BK1524" s="3"/>
      <c r="BL1524" s="3"/>
      <c r="BM1524" s="3"/>
    </row>
    <row r="1525" spans="18:65" x14ac:dyDescent="0.25">
      <c r="R1525" s="3"/>
      <c r="S1525" s="3"/>
      <c r="T1525" s="3"/>
      <c r="U1525" s="3"/>
      <c r="V1525" s="3"/>
      <c r="W1525" s="3"/>
      <c r="BD1525" s="3"/>
      <c r="BE1525" s="3"/>
      <c r="BF1525" s="3"/>
      <c r="BG1525" s="3"/>
      <c r="BH1525" s="3"/>
      <c r="BI1525" s="3"/>
      <c r="BK1525" s="3"/>
      <c r="BL1525" s="3"/>
      <c r="BM1525" s="3"/>
    </row>
    <row r="1526" spans="18:65" x14ac:dyDescent="0.25">
      <c r="R1526" s="3"/>
      <c r="S1526" s="3"/>
      <c r="T1526" s="3"/>
      <c r="U1526" s="3"/>
      <c r="V1526" s="3"/>
      <c r="W1526" s="3"/>
      <c r="BD1526" s="3"/>
      <c r="BE1526" s="3"/>
      <c r="BF1526" s="3"/>
      <c r="BG1526" s="3"/>
      <c r="BH1526" s="3"/>
      <c r="BI1526" s="3"/>
      <c r="BK1526" s="3"/>
      <c r="BL1526" s="3"/>
      <c r="BM1526" s="3"/>
    </row>
    <row r="1527" spans="18:65" x14ac:dyDescent="0.25">
      <c r="R1527" s="3"/>
      <c r="S1527" s="3"/>
      <c r="T1527" s="3"/>
      <c r="U1527" s="3"/>
      <c r="V1527" s="3"/>
      <c r="W1527" s="3"/>
      <c r="BD1527" s="3"/>
      <c r="BE1527" s="3"/>
      <c r="BF1527" s="3"/>
      <c r="BG1527" s="3"/>
      <c r="BH1527" s="3"/>
      <c r="BI1527" s="3"/>
      <c r="BK1527" s="3"/>
      <c r="BL1527" s="3"/>
      <c r="BM1527" s="3"/>
    </row>
    <row r="1528" spans="18:65" x14ac:dyDescent="0.25">
      <c r="R1528" s="3"/>
      <c r="S1528" s="3"/>
      <c r="T1528" s="3"/>
      <c r="U1528" s="3"/>
      <c r="V1528" s="3"/>
      <c r="W1528" s="3"/>
      <c r="BD1528" s="3"/>
      <c r="BE1528" s="3"/>
      <c r="BF1528" s="3"/>
      <c r="BG1528" s="3"/>
      <c r="BH1528" s="3"/>
      <c r="BI1528" s="3"/>
      <c r="BK1528" s="3"/>
      <c r="BL1528" s="3"/>
      <c r="BM1528" s="3"/>
    </row>
    <row r="1529" spans="18:65" x14ac:dyDescent="0.25">
      <c r="R1529" s="3"/>
      <c r="S1529" s="3"/>
      <c r="T1529" s="3"/>
      <c r="U1529" s="3"/>
      <c r="V1529" s="3"/>
      <c r="W1529" s="3"/>
      <c r="BD1529" s="3"/>
      <c r="BE1529" s="3"/>
      <c r="BF1529" s="3"/>
      <c r="BG1529" s="3"/>
      <c r="BH1529" s="3"/>
      <c r="BI1529" s="3"/>
      <c r="BK1529" s="3"/>
      <c r="BL1529" s="3"/>
      <c r="BM1529" s="3"/>
    </row>
    <row r="1530" spans="18:65" x14ac:dyDescent="0.25">
      <c r="R1530" s="3"/>
      <c r="S1530" s="3"/>
      <c r="T1530" s="3"/>
      <c r="U1530" s="3"/>
      <c r="V1530" s="3"/>
      <c r="W1530" s="3"/>
      <c r="BD1530" s="3"/>
      <c r="BE1530" s="3"/>
      <c r="BF1530" s="3"/>
      <c r="BG1530" s="3"/>
      <c r="BH1530" s="3"/>
      <c r="BI1530" s="3"/>
      <c r="BK1530" s="3"/>
      <c r="BL1530" s="3"/>
      <c r="BM1530" s="3"/>
    </row>
    <row r="1531" spans="18:65" x14ac:dyDescent="0.25">
      <c r="R1531" s="3"/>
      <c r="S1531" s="3"/>
      <c r="T1531" s="3"/>
      <c r="U1531" s="3"/>
      <c r="V1531" s="3"/>
      <c r="W1531" s="3"/>
      <c r="BD1531" s="3"/>
      <c r="BE1531" s="3"/>
      <c r="BF1531" s="3"/>
      <c r="BG1531" s="3"/>
      <c r="BH1531" s="3"/>
      <c r="BI1531" s="3"/>
      <c r="BK1531" s="3"/>
      <c r="BL1531" s="3"/>
      <c r="BM1531" s="3"/>
    </row>
    <row r="1532" spans="18:65" x14ac:dyDescent="0.25">
      <c r="R1532" s="3"/>
      <c r="S1532" s="3"/>
      <c r="T1532" s="3"/>
      <c r="U1532" s="3"/>
      <c r="V1532" s="3"/>
      <c r="W1532" s="3"/>
      <c r="BD1532" s="3"/>
      <c r="BE1532" s="3"/>
      <c r="BF1532" s="3"/>
      <c r="BG1532" s="3"/>
      <c r="BH1532" s="3"/>
      <c r="BI1532" s="3"/>
      <c r="BK1532" s="3"/>
      <c r="BL1532" s="3"/>
      <c r="BM1532" s="3"/>
    </row>
    <row r="1533" spans="18:65" x14ac:dyDescent="0.25">
      <c r="R1533" s="3"/>
      <c r="S1533" s="3"/>
      <c r="T1533" s="3"/>
      <c r="U1533" s="3"/>
      <c r="V1533" s="3"/>
      <c r="W1533" s="3"/>
      <c r="BD1533" s="3"/>
      <c r="BE1533" s="3"/>
      <c r="BF1533" s="3"/>
      <c r="BG1533" s="3"/>
      <c r="BH1533" s="3"/>
      <c r="BI1533" s="3"/>
      <c r="BK1533" s="3"/>
      <c r="BL1533" s="3"/>
      <c r="BM1533" s="3"/>
    </row>
    <row r="1534" spans="18:65" x14ac:dyDescent="0.25">
      <c r="R1534" s="3"/>
      <c r="S1534" s="3"/>
      <c r="T1534" s="3"/>
      <c r="U1534" s="3"/>
      <c r="V1534" s="3"/>
      <c r="W1534" s="3"/>
      <c r="BD1534" s="3"/>
      <c r="BE1534" s="3"/>
      <c r="BF1534" s="3"/>
      <c r="BG1534" s="3"/>
      <c r="BH1534" s="3"/>
      <c r="BI1534" s="3"/>
      <c r="BK1534" s="3"/>
      <c r="BL1534" s="3"/>
      <c r="BM1534" s="3"/>
    </row>
    <row r="1535" spans="18:65" x14ac:dyDescent="0.25">
      <c r="R1535" s="3"/>
      <c r="S1535" s="3"/>
      <c r="T1535" s="3"/>
      <c r="U1535" s="3"/>
      <c r="V1535" s="3"/>
      <c r="W1535" s="3"/>
      <c r="BD1535" s="3"/>
      <c r="BE1535" s="3"/>
      <c r="BF1535" s="3"/>
      <c r="BG1535" s="3"/>
      <c r="BH1535" s="3"/>
      <c r="BI1535" s="3"/>
      <c r="BK1535" s="3"/>
      <c r="BL1535" s="3"/>
      <c r="BM1535" s="3"/>
    </row>
    <row r="1536" spans="18:65" x14ac:dyDescent="0.25">
      <c r="R1536" s="3"/>
      <c r="S1536" s="3"/>
      <c r="T1536" s="3"/>
      <c r="U1536" s="3"/>
      <c r="V1536" s="3"/>
      <c r="W1536" s="3"/>
      <c r="BD1536" s="3"/>
      <c r="BE1536" s="3"/>
      <c r="BF1536" s="3"/>
      <c r="BG1536" s="3"/>
      <c r="BH1536" s="3"/>
      <c r="BI1536" s="3"/>
      <c r="BK1536" s="3"/>
      <c r="BL1536" s="3"/>
      <c r="BM1536" s="3"/>
    </row>
    <row r="1537" spans="18:65" x14ac:dyDescent="0.25">
      <c r="R1537" s="3"/>
      <c r="S1537" s="3"/>
      <c r="T1537" s="3"/>
      <c r="U1537" s="3"/>
      <c r="V1537" s="3"/>
      <c r="W1537" s="3"/>
      <c r="BD1537" s="3"/>
      <c r="BE1537" s="3"/>
      <c r="BF1537" s="3"/>
      <c r="BG1537" s="3"/>
      <c r="BH1537" s="3"/>
      <c r="BI1537" s="3"/>
      <c r="BK1537" s="3"/>
      <c r="BL1537" s="3"/>
      <c r="BM1537" s="3"/>
    </row>
    <row r="1538" spans="18:65" x14ac:dyDescent="0.25">
      <c r="R1538" s="3"/>
      <c r="S1538" s="3"/>
      <c r="T1538" s="3"/>
      <c r="U1538" s="3"/>
      <c r="V1538" s="3"/>
      <c r="W1538" s="3"/>
      <c r="BD1538" s="3"/>
      <c r="BE1538" s="3"/>
      <c r="BF1538" s="3"/>
      <c r="BG1538" s="3"/>
      <c r="BH1538" s="3"/>
      <c r="BI1538" s="3"/>
      <c r="BK1538" s="3"/>
      <c r="BL1538" s="3"/>
      <c r="BM1538" s="3"/>
    </row>
    <row r="1539" spans="18:65" x14ac:dyDescent="0.25">
      <c r="R1539" s="3"/>
      <c r="S1539" s="3"/>
      <c r="T1539" s="3"/>
      <c r="U1539" s="3"/>
      <c r="V1539" s="3"/>
      <c r="W1539" s="3"/>
      <c r="BD1539" s="3"/>
      <c r="BE1539" s="3"/>
      <c r="BF1539" s="3"/>
      <c r="BG1539" s="3"/>
      <c r="BH1539" s="3"/>
      <c r="BI1539" s="3"/>
      <c r="BK1539" s="3"/>
      <c r="BL1539" s="3"/>
      <c r="BM1539" s="3"/>
    </row>
    <row r="1540" spans="18:65" x14ac:dyDescent="0.25">
      <c r="R1540" s="3"/>
      <c r="S1540" s="3"/>
      <c r="T1540" s="3"/>
      <c r="U1540" s="3"/>
      <c r="V1540" s="3"/>
      <c r="W1540" s="3"/>
      <c r="BD1540" s="3"/>
      <c r="BE1540" s="3"/>
      <c r="BF1540" s="3"/>
      <c r="BG1540" s="3"/>
      <c r="BH1540" s="3"/>
      <c r="BI1540" s="3"/>
      <c r="BK1540" s="3"/>
      <c r="BL1540" s="3"/>
      <c r="BM1540" s="3"/>
    </row>
    <row r="1541" spans="18:65" x14ac:dyDescent="0.25">
      <c r="R1541" s="3"/>
      <c r="S1541" s="3"/>
      <c r="T1541" s="3"/>
      <c r="U1541" s="3"/>
      <c r="V1541" s="3"/>
      <c r="W1541" s="3"/>
      <c r="BD1541" s="3"/>
      <c r="BE1541" s="3"/>
      <c r="BF1541" s="3"/>
      <c r="BG1541" s="3"/>
      <c r="BH1541" s="3"/>
      <c r="BI1541" s="3"/>
      <c r="BK1541" s="3"/>
      <c r="BL1541" s="3"/>
      <c r="BM1541" s="3"/>
    </row>
    <row r="1542" spans="18:65" x14ac:dyDescent="0.25">
      <c r="R1542" s="3"/>
      <c r="S1542" s="3"/>
      <c r="T1542" s="3"/>
      <c r="U1542" s="3"/>
      <c r="V1542" s="3"/>
      <c r="W1542" s="3"/>
      <c r="BD1542" s="3"/>
      <c r="BE1542" s="3"/>
      <c r="BF1542" s="3"/>
      <c r="BG1542" s="3"/>
      <c r="BH1542" s="3"/>
      <c r="BI1542" s="3"/>
      <c r="BK1542" s="3"/>
      <c r="BL1542" s="3"/>
      <c r="BM1542" s="3"/>
    </row>
    <row r="1543" spans="18:65" x14ac:dyDescent="0.25">
      <c r="R1543" s="3"/>
      <c r="S1543" s="3"/>
      <c r="T1543" s="3"/>
      <c r="U1543" s="3"/>
      <c r="V1543" s="3"/>
      <c r="W1543" s="3"/>
      <c r="BD1543" s="3"/>
      <c r="BE1543" s="3"/>
      <c r="BF1543" s="3"/>
      <c r="BG1543" s="3"/>
      <c r="BH1543" s="3"/>
      <c r="BI1543" s="3"/>
      <c r="BK1543" s="3"/>
      <c r="BL1543" s="3"/>
      <c r="BM1543" s="3"/>
    </row>
    <row r="1544" spans="18:65" x14ac:dyDescent="0.25">
      <c r="R1544" s="3"/>
      <c r="S1544" s="3"/>
      <c r="T1544" s="3"/>
      <c r="U1544" s="3"/>
      <c r="V1544" s="3"/>
      <c r="W1544" s="3"/>
      <c r="BD1544" s="3"/>
      <c r="BE1544" s="3"/>
      <c r="BF1544" s="3"/>
      <c r="BG1544" s="3"/>
      <c r="BH1544" s="3"/>
      <c r="BI1544" s="3"/>
      <c r="BK1544" s="3"/>
      <c r="BL1544" s="3"/>
      <c r="BM1544" s="3"/>
    </row>
    <row r="1545" spans="18:65" x14ac:dyDescent="0.25">
      <c r="R1545" s="3"/>
      <c r="S1545" s="3"/>
      <c r="T1545" s="3"/>
      <c r="U1545" s="3"/>
      <c r="V1545" s="3"/>
      <c r="W1545" s="3"/>
      <c r="BD1545" s="3"/>
      <c r="BE1545" s="3"/>
      <c r="BF1545" s="3"/>
      <c r="BG1545" s="3"/>
      <c r="BH1545" s="3"/>
      <c r="BI1545" s="3"/>
      <c r="BK1545" s="3"/>
      <c r="BL1545" s="3"/>
      <c r="BM1545" s="3"/>
    </row>
    <row r="1546" spans="18:65" x14ac:dyDescent="0.25">
      <c r="R1546" s="3"/>
      <c r="S1546" s="3"/>
      <c r="T1546" s="3"/>
      <c r="U1546" s="3"/>
      <c r="V1546" s="3"/>
      <c r="W1546" s="3"/>
      <c r="BD1546" s="3"/>
      <c r="BE1546" s="3"/>
      <c r="BF1546" s="3"/>
      <c r="BG1546" s="3"/>
      <c r="BH1546" s="3"/>
      <c r="BI1546" s="3"/>
      <c r="BK1546" s="3"/>
      <c r="BL1546" s="3"/>
      <c r="BM1546" s="3"/>
    </row>
    <row r="1547" spans="18:65" x14ac:dyDescent="0.25">
      <c r="R1547" s="3"/>
      <c r="S1547" s="3"/>
      <c r="T1547" s="3"/>
      <c r="U1547" s="3"/>
      <c r="V1547" s="3"/>
      <c r="W1547" s="3"/>
      <c r="BD1547" s="3"/>
      <c r="BE1547" s="3"/>
      <c r="BF1547" s="3"/>
      <c r="BG1547" s="3"/>
      <c r="BH1547" s="3"/>
      <c r="BI1547" s="3"/>
      <c r="BK1547" s="3"/>
      <c r="BL1547" s="3"/>
      <c r="BM1547" s="3"/>
    </row>
    <row r="1548" spans="18:65" x14ac:dyDescent="0.25">
      <c r="R1548" s="3"/>
      <c r="S1548" s="3"/>
      <c r="T1548" s="3"/>
      <c r="U1548" s="3"/>
      <c r="V1548" s="3"/>
      <c r="W1548" s="3"/>
      <c r="BD1548" s="3"/>
      <c r="BE1548" s="3"/>
      <c r="BF1548" s="3"/>
      <c r="BG1548" s="3"/>
      <c r="BH1548" s="3"/>
      <c r="BI1548" s="3"/>
      <c r="BK1548" s="3"/>
      <c r="BL1548" s="3"/>
      <c r="BM1548" s="3"/>
    </row>
    <row r="1549" spans="18:65" x14ac:dyDescent="0.25">
      <c r="R1549" s="3"/>
      <c r="S1549" s="3"/>
      <c r="T1549" s="3"/>
      <c r="U1549" s="3"/>
      <c r="V1549" s="3"/>
      <c r="W1549" s="3"/>
      <c r="BD1549" s="3"/>
      <c r="BE1549" s="3"/>
      <c r="BF1549" s="3"/>
      <c r="BG1549" s="3"/>
      <c r="BH1549" s="3"/>
      <c r="BI1549" s="3"/>
      <c r="BK1549" s="3"/>
      <c r="BL1549" s="3"/>
      <c r="BM1549" s="3"/>
    </row>
    <row r="1550" spans="18:65" x14ac:dyDescent="0.25">
      <c r="R1550" s="3"/>
      <c r="S1550" s="3"/>
      <c r="T1550" s="3"/>
      <c r="U1550" s="3"/>
      <c r="V1550" s="3"/>
      <c r="W1550" s="3"/>
      <c r="BD1550" s="3"/>
      <c r="BE1550" s="3"/>
      <c r="BF1550" s="3"/>
      <c r="BG1550" s="3"/>
      <c r="BH1550" s="3"/>
      <c r="BI1550" s="3"/>
      <c r="BK1550" s="3"/>
      <c r="BL1550" s="3"/>
      <c r="BM1550" s="3"/>
    </row>
    <row r="1551" spans="18:65" x14ac:dyDescent="0.25">
      <c r="R1551" s="3"/>
      <c r="S1551" s="3"/>
      <c r="T1551" s="3"/>
      <c r="U1551" s="3"/>
      <c r="V1551" s="3"/>
      <c r="W1551" s="3"/>
      <c r="BD1551" s="3"/>
      <c r="BE1551" s="3"/>
      <c r="BF1551" s="3"/>
      <c r="BG1551" s="3"/>
      <c r="BH1551" s="3"/>
      <c r="BI1551" s="3"/>
      <c r="BK1551" s="3"/>
      <c r="BL1551" s="3"/>
      <c r="BM1551" s="3"/>
    </row>
    <row r="1552" spans="18:65" x14ac:dyDescent="0.25">
      <c r="R1552" s="3"/>
      <c r="S1552" s="3"/>
      <c r="T1552" s="3"/>
      <c r="U1552" s="3"/>
      <c r="V1552" s="3"/>
      <c r="W1552" s="3"/>
      <c r="BD1552" s="3"/>
      <c r="BE1552" s="3"/>
      <c r="BF1552" s="3"/>
      <c r="BG1552" s="3"/>
      <c r="BH1552" s="3"/>
      <c r="BI1552" s="3"/>
      <c r="BK1552" s="3"/>
      <c r="BL1552" s="3"/>
      <c r="BM1552" s="3"/>
    </row>
    <row r="1553" spans="18:65" x14ac:dyDescent="0.25">
      <c r="R1553" s="3"/>
      <c r="S1553" s="3"/>
      <c r="T1553" s="3"/>
      <c r="U1553" s="3"/>
      <c r="V1553" s="3"/>
      <c r="W1553" s="3"/>
      <c r="BD1553" s="3"/>
      <c r="BE1553" s="3"/>
      <c r="BF1553" s="3"/>
      <c r="BG1553" s="3"/>
      <c r="BH1553" s="3"/>
      <c r="BI1553" s="3"/>
      <c r="BK1553" s="3"/>
      <c r="BL1553" s="3"/>
      <c r="BM1553" s="3"/>
    </row>
    <row r="1554" spans="18:65" x14ac:dyDescent="0.25">
      <c r="R1554" s="3"/>
      <c r="S1554" s="3"/>
      <c r="T1554" s="3"/>
      <c r="U1554" s="3"/>
      <c r="V1554" s="3"/>
      <c r="W1554" s="3"/>
      <c r="BD1554" s="3"/>
      <c r="BE1554" s="3"/>
      <c r="BF1554" s="3"/>
      <c r="BG1554" s="3"/>
      <c r="BH1554" s="3"/>
      <c r="BI1554" s="3"/>
      <c r="BK1554" s="3"/>
      <c r="BL1554" s="3"/>
      <c r="BM1554" s="3"/>
    </row>
    <row r="1555" spans="18:65" x14ac:dyDescent="0.25">
      <c r="R1555" s="3"/>
      <c r="S1555" s="3"/>
      <c r="T1555" s="3"/>
      <c r="U1555" s="3"/>
      <c r="V1555" s="3"/>
      <c r="W1555" s="3"/>
      <c r="BD1555" s="3"/>
      <c r="BE1555" s="3"/>
      <c r="BF1555" s="3"/>
      <c r="BG1555" s="3"/>
      <c r="BH1555" s="3"/>
      <c r="BI1555" s="3"/>
      <c r="BK1555" s="3"/>
      <c r="BL1555" s="3"/>
      <c r="BM1555" s="3"/>
    </row>
    <row r="1556" spans="18:65" x14ac:dyDescent="0.25">
      <c r="R1556" s="3"/>
      <c r="S1556" s="3"/>
      <c r="T1556" s="3"/>
      <c r="U1556" s="3"/>
      <c r="V1556" s="3"/>
      <c r="W1556" s="3"/>
      <c r="BD1556" s="3"/>
      <c r="BE1556" s="3"/>
      <c r="BF1556" s="3"/>
      <c r="BG1556" s="3"/>
      <c r="BH1556" s="3"/>
      <c r="BI1556" s="3"/>
      <c r="BK1556" s="3"/>
      <c r="BL1556" s="3"/>
      <c r="BM1556" s="3"/>
    </row>
    <row r="1557" spans="18:65" x14ac:dyDescent="0.25">
      <c r="R1557" s="3"/>
      <c r="S1557" s="3"/>
      <c r="T1557" s="3"/>
      <c r="U1557" s="3"/>
      <c r="V1557" s="3"/>
      <c r="W1557" s="3"/>
      <c r="BD1557" s="3"/>
      <c r="BE1557" s="3"/>
      <c r="BF1557" s="3"/>
      <c r="BG1557" s="3"/>
      <c r="BH1557" s="3"/>
      <c r="BI1557" s="3"/>
      <c r="BK1557" s="3"/>
      <c r="BL1557" s="3"/>
      <c r="BM1557" s="3"/>
    </row>
    <row r="1558" spans="18:65" x14ac:dyDescent="0.25">
      <c r="R1558" s="3"/>
      <c r="S1558" s="3"/>
      <c r="T1558" s="3"/>
      <c r="U1558" s="3"/>
      <c r="V1558" s="3"/>
      <c r="W1558" s="3"/>
      <c r="BD1558" s="3"/>
      <c r="BE1558" s="3"/>
      <c r="BF1558" s="3"/>
      <c r="BG1558" s="3"/>
      <c r="BH1558" s="3"/>
      <c r="BI1558" s="3"/>
      <c r="BK1558" s="3"/>
      <c r="BL1558" s="3"/>
      <c r="BM1558" s="3"/>
    </row>
    <row r="1559" spans="18:65" x14ac:dyDescent="0.25">
      <c r="R1559" s="3"/>
      <c r="S1559" s="3"/>
      <c r="T1559" s="3"/>
      <c r="U1559" s="3"/>
      <c r="V1559" s="3"/>
      <c r="W1559" s="3"/>
      <c r="BD1559" s="3"/>
      <c r="BE1559" s="3"/>
      <c r="BF1559" s="3"/>
      <c r="BG1559" s="3"/>
      <c r="BH1559" s="3"/>
      <c r="BI1559" s="3"/>
      <c r="BK1559" s="3"/>
      <c r="BL1559" s="3"/>
      <c r="BM1559" s="3"/>
    </row>
    <row r="1560" spans="18:65" x14ac:dyDescent="0.25">
      <c r="R1560" s="3"/>
      <c r="S1560" s="3"/>
      <c r="T1560" s="3"/>
      <c r="U1560" s="3"/>
      <c r="V1560" s="3"/>
      <c r="W1560" s="3"/>
      <c r="BD1560" s="3"/>
      <c r="BE1560" s="3"/>
      <c r="BF1560" s="3"/>
      <c r="BG1560" s="3"/>
      <c r="BH1560" s="3"/>
      <c r="BI1560" s="3"/>
      <c r="BK1560" s="3"/>
      <c r="BL1560" s="3"/>
      <c r="BM1560" s="3"/>
    </row>
    <row r="1561" spans="18:65" x14ac:dyDescent="0.25">
      <c r="R1561" s="3"/>
      <c r="S1561" s="3"/>
      <c r="T1561" s="3"/>
      <c r="U1561" s="3"/>
      <c r="V1561" s="3"/>
      <c r="W1561" s="3"/>
      <c r="BD1561" s="3"/>
      <c r="BE1561" s="3"/>
      <c r="BF1561" s="3"/>
      <c r="BG1561" s="3"/>
      <c r="BH1561" s="3"/>
      <c r="BI1561" s="3"/>
      <c r="BK1561" s="3"/>
      <c r="BL1561" s="3"/>
      <c r="BM1561" s="3"/>
    </row>
    <row r="1562" spans="18:65" x14ac:dyDescent="0.25">
      <c r="R1562" s="3"/>
      <c r="S1562" s="3"/>
      <c r="T1562" s="3"/>
      <c r="U1562" s="3"/>
      <c r="V1562" s="3"/>
      <c r="W1562" s="3"/>
      <c r="BD1562" s="3"/>
      <c r="BE1562" s="3"/>
      <c r="BF1562" s="3"/>
      <c r="BG1562" s="3"/>
      <c r="BH1562" s="3"/>
      <c r="BI1562" s="3"/>
      <c r="BK1562" s="3"/>
      <c r="BL1562" s="3"/>
      <c r="BM1562" s="3"/>
    </row>
    <row r="1563" spans="18:65" x14ac:dyDescent="0.25">
      <c r="R1563" s="3"/>
      <c r="S1563" s="3"/>
      <c r="T1563" s="3"/>
      <c r="U1563" s="3"/>
      <c r="V1563" s="3"/>
      <c r="W1563" s="3"/>
      <c r="BD1563" s="3"/>
      <c r="BE1563" s="3"/>
      <c r="BF1563" s="3"/>
      <c r="BG1563" s="3"/>
      <c r="BH1563" s="3"/>
      <c r="BI1563" s="3"/>
      <c r="BK1563" s="3"/>
      <c r="BL1563" s="3"/>
      <c r="BM1563" s="3"/>
    </row>
    <row r="1564" spans="18:65" x14ac:dyDescent="0.25">
      <c r="R1564" s="3"/>
      <c r="S1564" s="3"/>
      <c r="T1564" s="3"/>
      <c r="U1564" s="3"/>
      <c r="V1564" s="3"/>
      <c r="W1564" s="3"/>
      <c r="BD1564" s="3"/>
      <c r="BE1564" s="3"/>
      <c r="BF1564" s="3"/>
      <c r="BG1564" s="3"/>
      <c r="BH1564" s="3"/>
      <c r="BI1564" s="3"/>
      <c r="BK1564" s="3"/>
      <c r="BL1564" s="3"/>
      <c r="BM1564" s="3"/>
    </row>
    <row r="1565" spans="18:65" x14ac:dyDescent="0.25">
      <c r="R1565" s="3"/>
      <c r="S1565" s="3"/>
      <c r="T1565" s="3"/>
      <c r="U1565" s="3"/>
      <c r="V1565" s="3"/>
      <c r="W1565" s="3"/>
      <c r="BD1565" s="3"/>
      <c r="BE1565" s="3"/>
      <c r="BF1565" s="3"/>
      <c r="BG1565" s="3"/>
      <c r="BH1565" s="3"/>
      <c r="BI1565" s="3"/>
      <c r="BK1565" s="3"/>
      <c r="BL1565" s="3"/>
      <c r="BM1565" s="3"/>
    </row>
    <row r="1566" spans="18:65" x14ac:dyDescent="0.25">
      <c r="R1566" s="3"/>
      <c r="S1566" s="3"/>
      <c r="T1566" s="3"/>
      <c r="U1566" s="3"/>
      <c r="V1566" s="3"/>
      <c r="W1566" s="3"/>
      <c r="BD1566" s="3"/>
      <c r="BE1566" s="3"/>
      <c r="BF1566" s="3"/>
      <c r="BG1566" s="3"/>
      <c r="BH1566" s="3"/>
      <c r="BI1566" s="3"/>
      <c r="BK1566" s="3"/>
      <c r="BL1566" s="3"/>
      <c r="BM1566" s="3"/>
    </row>
    <row r="1567" spans="18:65" x14ac:dyDescent="0.25">
      <c r="R1567" s="3"/>
      <c r="S1567" s="3"/>
      <c r="T1567" s="3"/>
      <c r="U1567" s="3"/>
      <c r="V1567" s="3"/>
      <c r="W1567" s="3"/>
      <c r="BD1567" s="3"/>
      <c r="BE1567" s="3"/>
      <c r="BF1567" s="3"/>
      <c r="BG1567" s="3"/>
      <c r="BH1567" s="3"/>
      <c r="BI1567" s="3"/>
      <c r="BK1567" s="3"/>
      <c r="BL1567" s="3"/>
      <c r="BM1567" s="3"/>
    </row>
    <row r="1568" spans="18:65" x14ac:dyDescent="0.25">
      <c r="R1568" s="3"/>
      <c r="S1568" s="3"/>
      <c r="T1568" s="3"/>
      <c r="U1568" s="3"/>
      <c r="V1568" s="3"/>
      <c r="W1568" s="3"/>
      <c r="BD1568" s="3"/>
      <c r="BE1568" s="3"/>
      <c r="BF1568" s="3"/>
      <c r="BG1568" s="3"/>
      <c r="BH1568" s="3"/>
      <c r="BI1568" s="3"/>
      <c r="BK1568" s="3"/>
      <c r="BL1568" s="3"/>
      <c r="BM1568" s="3"/>
    </row>
    <row r="1569" spans="18:65" x14ac:dyDescent="0.25">
      <c r="R1569" s="3"/>
      <c r="S1569" s="3"/>
      <c r="T1569" s="3"/>
      <c r="U1569" s="3"/>
      <c r="V1569" s="3"/>
      <c r="W1569" s="3"/>
      <c r="BD1569" s="3"/>
      <c r="BE1569" s="3"/>
      <c r="BF1569" s="3"/>
      <c r="BG1569" s="3"/>
      <c r="BH1569" s="3"/>
      <c r="BI1569" s="3"/>
      <c r="BK1569" s="3"/>
      <c r="BL1569" s="3"/>
      <c r="BM1569" s="3"/>
    </row>
    <row r="1570" spans="18:65" x14ac:dyDescent="0.25">
      <c r="R1570" s="3"/>
      <c r="S1570" s="3"/>
      <c r="T1570" s="3"/>
      <c r="U1570" s="3"/>
      <c r="V1570" s="3"/>
      <c r="W1570" s="3"/>
      <c r="BD1570" s="3"/>
      <c r="BE1570" s="3"/>
      <c r="BF1570" s="3"/>
      <c r="BG1570" s="3"/>
      <c r="BH1570" s="3"/>
      <c r="BI1570" s="3"/>
      <c r="BK1570" s="3"/>
      <c r="BL1570" s="3"/>
      <c r="BM1570" s="3"/>
    </row>
    <row r="1571" spans="18:65" x14ac:dyDescent="0.25">
      <c r="R1571" s="3"/>
      <c r="S1571" s="3"/>
      <c r="T1571" s="3"/>
      <c r="U1571" s="3"/>
      <c r="V1571" s="3"/>
      <c r="W1571" s="3"/>
      <c r="BD1571" s="3"/>
      <c r="BE1571" s="3"/>
      <c r="BF1571" s="3"/>
      <c r="BG1571" s="3"/>
      <c r="BH1571" s="3"/>
      <c r="BI1571" s="3"/>
      <c r="BK1571" s="3"/>
      <c r="BL1571" s="3"/>
      <c r="BM1571" s="3"/>
    </row>
    <row r="1572" spans="18:65" x14ac:dyDescent="0.25">
      <c r="R1572" s="3"/>
      <c r="S1572" s="3"/>
      <c r="T1572" s="3"/>
      <c r="U1572" s="3"/>
      <c r="V1572" s="3"/>
      <c r="W1572" s="3"/>
      <c r="BD1572" s="3"/>
      <c r="BE1572" s="3"/>
      <c r="BF1572" s="3"/>
      <c r="BG1572" s="3"/>
      <c r="BH1572" s="3"/>
      <c r="BI1572" s="3"/>
      <c r="BK1572" s="3"/>
      <c r="BL1572" s="3"/>
      <c r="BM1572" s="3"/>
    </row>
    <row r="1573" spans="18:65" x14ac:dyDescent="0.25">
      <c r="R1573" s="3"/>
      <c r="S1573" s="3"/>
      <c r="T1573" s="3"/>
      <c r="U1573" s="3"/>
      <c r="V1573" s="3"/>
      <c r="W1573" s="3"/>
      <c r="BD1573" s="3"/>
      <c r="BE1573" s="3"/>
      <c r="BF1573" s="3"/>
      <c r="BG1573" s="3"/>
      <c r="BH1573" s="3"/>
      <c r="BI1573" s="3"/>
      <c r="BK1573" s="3"/>
      <c r="BL1573" s="3"/>
      <c r="BM1573" s="3"/>
    </row>
    <row r="1574" spans="18:65" x14ac:dyDescent="0.25">
      <c r="R1574" s="3"/>
      <c r="S1574" s="3"/>
      <c r="T1574" s="3"/>
      <c r="U1574" s="3"/>
      <c r="V1574" s="3"/>
      <c r="W1574" s="3"/>
      <c r="BD1574" s="3"/>
      <c r="BE1574" s="3"/>
      <c r="BF1574" s="3"/>
      <c r="BG1574" s="3"/>
      <c r="BH1574" s="3"/>
      <c r="BI1574" s="3"/>
      <c r="BK1574" s="3"/>
      <c r="BL1574" s="3"/>
      <c r="BM1574" s="3"/>
    </row>
    <row r="1575" spans="18:65" x14ac:dyDescent="0.25">
      <c r="R1575" s="3"/>
      <c r="S1575" s="3"/>
      <c r="T1575" s="3"/>
      <c r="U1575" s="3"/>
      <c r="V1575" s="3"/>
      <c r="W1575" s="3"/>
      <c r="BD1575" s="3"/>
      <c r="BE1575" s="3"/>
      <c r="BF1575" s="3"/>
      <c r="BG1575" s="3"/>
      <c r="BH1575" s="3"/>
      <c r="BI1575" s="3"/>
      <c r="BK1575" s="3"/>
      <c r="BL1575" s="3"/>
      <c r="BM1575" s="3"/>
    </row>
    <row r="1576" spans="18:65" x14ac:dyDescent="0.25">
      <c r="R1576" s="3"/>
      <c r="S1576" s="3"/>
      <c r="T1576" s="3"/>
      <c r="U1576" s="3"/>
      <c r="V1576" s="3"/>
      <c r="W1576" s="3"/>
      <c r="BD1576" s="3"/>
      <c r="BE1576" s="3"/>
      <c r="BF1576" s="3"/>
      <c r="BG1576" s="3"/>
      <c r="BH1576" s="3"/>
      <c r="BI1576" s="3"/>
      <c r="BK1576" s="3"/>
      <c r="BL1576" s="3"/>
      <c r="BM1576" s="3"/>
    </row>
    <row r="1577" spans="18:65" x14ac:dyDescent="0.25">
      <c r="R1577" s="3"/>
      <c r="S1577" s="3"/>
      <c r="T1577" s="3"/>
      <c r="U1577" s="3"/>
      <c r="V1577" s="3"/>
      <c r="W1577" s="3"/>
      <c r="BD1577" s="3"/>
      <c r="BE1577" s="3"/>
      <c r="BF1577" s="3"/>
      <c r="BG1577" s="3"/>
      <c r="BH1577" s="3"/>
      <c r="BI1577" s="3"/>
      <c r="BK1577" s="3"/>
      <c r="BL1577" s="3"/>
      <c r="BM1577" s="3"/>
    </row>
    <row r="1578" spans="18:65" x14ac:dyDescent="0.25">
      <c r="R1578" s="3"/>
      <c r="S1578" s="3"/>
      <c r="T1578" s="3"/>
      <c r="U1578" s="3"/>
      <c r="V1578" s="3"/>
      <c r="W1578" s="3"/>
      <c r="BD1578" s="3"/>
      <c r="BE1578" s="3"/>
      <c r="BF1578" s="3"/>
      <c r="BG1578" s="3"/>
      <c r="BH1578" s="3"/>
      <c r="BI1578" s="3"/>
      <c r="BK1578" s="3"/>
      <c r="BL1578" s="3"/>
      <c r="BM1578" s="3"/>
    </row>
    <row r="1579" spans="18:65" x14ac:dyDescent="0.25">
      <c r="R1579" s="3"/>
      <c r="S1579" s="3"/>
      <c r="T1579" s="3"/>
      <c r="U1579" s="3"/>
      <c r="V1579" s="3"/>
      <c r="W1579" s="3"/>
      <c r="BD1579" s="3"/>
      <c r="BE1579" s="3"/>
      <c r="BF1579" s="3"/>
      <c r="BG1579" s="3"/>
      <c r="BH1579" s="3"/>
      <c r="BI1579" s="3"/>
      <c r="BK1579" s="3"/>
      <c r="BL1579" s="3"/>
      <c r="BM1579" s="3"/>
    </row>
    <row r="1580" spans="18:65" x14ac:dyDescent="0.25">
      <c r="R1580" s="3"/>
      <c r="S1580" s="3"/>
      <c r="T1580" s="3"/>
      <c r="U1580" s="3"/>
      <c r="V1580" s="3"/>
      <c r="W1580" s="3"/>
      <c r="BD1580" s="3"/>
      <c r="BE1580" s="3"/>
      <c r="BF1580" s="3"/>
      <c r="BG1580" s="3"/>
      <c r="BH1580" s="3"/>
      <c r="BI1580" s="3"/>
      <c r="BK1580" s="3"/>
      <c r="BL1580" s="3"/>
      <c r="BM1580" s="3"/>
    </row>
    <row r="1581" spans="18:65" x14ac:dyDescent="0.25">
      <c r="R1581" s="3"/>
      <c r="S1581" s="3"/>
      <c r="T1581" s="3"/>
      <c r="U1581" s="3"/>
      <c r="V1581" s="3"/>
      <c r="W1581" s="3"/>
      <c r="BD1581" s="3"/>
      <c r="BE1581" s="3"/>
      <c r="BF1581" s="3"/>
      <c r="BG1581" s="3"/>
      <c r="BH1581" s="3"/>
      <c r="BI1581" s="3"/>
      <c r="BK1581" s="3"/>
      <c r="BL1581" s="3"/>
      <c r="BM1581" s="3"/>
    </row>
    <row r="1582" spans="18:65" x14ac:dyDescent="0.25">
      <c r="R1582" s="3"/>
      <c r="S1582" s="3"/>
      <c r="T1582" s="3"/>
      <c r="U1582" s="3"/>
      <c r="V1582" s="3"/>
      <c r="W1582" s="3"/>
      <c r="BD1582" s="3"/>
      <c r="BE1582" s="3"/>
      <c r="BF1582" s="3"/>
      <c r="BG1582" s="3"/>
      <c r="BH1582" s="3"/>
      <c r="BI1582" s="3"/>
      <c r="BK1582" s="3"/>
      <c r="BL1582" s="3"/>
      <c r="BM1582" s="3"/>
    </row>
    <row r="1583" spans="18:65" x14ac:dyDescent="0.25">
      <c r="R1583" s="3"/>
      <c r="S1583" s="3"/>
      <c r="T1583" s="3"/>
      <c r="U1583" s="3"/>
      <c r="V1583" s="3"/>
      <c r="W1583" s="3"/>
      <c r="BD1583" s="3"/>
      <c r="BE1583" s="3"/>
      <c r="BF1583" s="3"/>
      <c r="BG1583" s="3"/>
      <c r="BH1583" s="3"/>
      <c r="BI1583" s="3"/>
      <c r="BK1583" s="3"/>
      <c r="BL1583" s="3"/>
      <c r="BM1583" s="3"/>
    </row>
    <row r="1584" spans="18:65" x14ac:dyDescent="0.25">
      <c r="R1584" s="3"/>
      <c r="S1584" s="3"/>
      <c r="T1584" s="3"/>
      <c r="U1584" s="3"/>
      <c r="V1584" s="3"/>
      <c r="W1584" s="3"/>
      <c r="BD1584" s="3"/>
      <c r="BE1584" s="3"/>
      <c r="BF1584" s="3"/>
      <c r="BG1584" s="3"/>
      <c r="BH1584" s="3"/>
      <c r="BI1584" s="3"/>
      <c r="BK1584" s="3"/>
      <c r="BL1584" s="3"/>
      <c r="BM1584" s="3"/>
    </row>
    <row r="1585" spans="18:65" x14ac:dyDescent="0.25">
      <c r="R1585" s="3"/>
      <c r="S1585" s="3"/>
      <c r="T1585" s="3"/>
      <c r="U1585" s="3"/>
      <c r="V1585" s="3"/>
      <c r="W1585" s="3"/>
      <c r="BD1585" s="3"/>
      <c r="BE1585" s="3"/>
      <c r="BF1585" s="3"/>
      <c r="BG1585" s="3"/>
      <c r="BH1585" s="3"/>
      <c r="BI1585" s="3"/>
      <c r="BK1585" s="3"/>
      <c r="BL1585" s="3"/>
      <c r="BM1585" s="3"/>
    </row>
    <row r="1586" spans="18:65" x14ac:dyDescent="0.25">
      <c r="R1586" s="3"/>
      <c r="S1586" s="3"/>
      <c r="T1586" s="3"/>
      <c r="U1586" s="3"/>
      <c r="V1586" s="3"/>
      <c r="W1586" s="3"/>
      <c r="BD1586" s="3"/>
      <c r="BE1586" s="3"/>
      <c r="BF1586" s="3"/>
      <c r="BG1586" s="3"/>
      <c r="BH1586" s="3"/>
      <c r="BI1586" s="3"/>
      <c r="BK1586" s="3"/>
      <c r="BL1586" s="3"/>
      <c r="BM1586" s="3"/>
    </row>
    <row r="1587" spans="18:65" x14ac:dyDescent="0.25">
      <c r="R1587" s="3"/>
      <c r="S1587" s="3"/>
      <c r="T1587" s="3"/>
      <c r="U1587" s="3"/>
      <c r="V1587" s="3"/>
      <c r="W1587" s="3"/>
      <c r="BD1587" s="3"/>
      <c r="BE1587" s="3"/>
      <c r="BF1587" s="3"/>
      <c r="BG1587" s="3"/>
      <c r="BH1587" s="3"/>
      <c r="BI1587" s="3"/>
      <c r="BK1587" s="3"/>
      <c r="BL1587" s="3"/>
      <c r="BM1587" s="3"/>
    </row>
    <row r="1588" spans="18:65" x14ac:dyDescent="0.25">
      <c r="R1588" s="3"/>
      <c r="S1588" s="3"/>
      <c r="T1588" s="3"/>
      <c r="U1588" s="3"/>
      <c r="V1588" s="3"/>
      <c r="W1588" s="3"/>
      <c r="BD1588" s="3"/>
      <c r="BE1588" s="3"/>
      <c r="BF1588" s="3"/>
      <c r="BG1588" s="3"/>
      <c r="BH1588" s="3"/>
      <c r="BI1588" s="3"/>
      <c r="BK1588" s="3"/>
      <c r="BL1588" s="3"/>
      <c r="BM1588" s="3"/>
    </row>
    <row r="1589" spans="18:65" x14ac:dyDescent="0.25">
      <c r="R1589" s="3"/>
      <c r="S1589" s="3"/>
      <c r="T1589" s="3"/>
      <c r="U1589" s="3"/>
      <c r="V1589" s="3"/>
      <c r="W1589" s="3"/>
      <c r="BD1589" s="3"/>
      <c r="BE1589" s="3"/>
      <c r="BF1589" s="3"/>
      <c r="BG1589" s="3"/>
      <c r="BH1589" s="3"/>
      <c r="BI1589" s="3"/>
      <c r="BK1589" s="3"/>
      <c r="BL1589" s="3"/>
      <c r="BM1589" s="3"/>
    </row>
    <row r="1590" spans="18:65" x14ac:dyDescent="0.25">
      <c r="R1590" s="3"/>
      <c r="S1590" s="3"/>
      <c r="T1590" s="3"/>
      <c r="U1590" s="3"/>
      <c r="V1590" s="3"/>
      <c r="W1590" s="3"/>
      <c r="BD1590" s="3"/>
      <c r="BE1590" s="3"/>
      <c r="BF1590" s="3"/>
      <c r="BG1590" s="3"/>
      <c r="BH1590" s="3"/>
      <c r="BI1590" s="3"/>
      <c r="BK1590" s="3"/>
      <c r="BL1590" s="3"/>
      <c r="BM1590" s="3"/>
    </row>
    <row r="1591" spans="18:65" x14ac:dyDescent="0.25">
      <c r="R1591" s="3"/>
      <c r="S1591" s="3"/>
      <c r="T1591" s="3"/>
      <c r="U1591" s="3"/>
      <c r="V1591" s="3"/>
      <c r="W1591" s="3"/>
      <c r="BD1591" s="3"/>
      <c r="BE1591" s="3"/>
      <c r="BF1591" s="3"/>
      <c r="BG1591" s="3"/>
      <c r="BH1591" s="3"/>
      <c r="BI1591" s="3"/>
      <c r="BK1591" s="3"/>
      <c r="BL1591" s="3"/>
      <c r="BM1591" s="3"/>
    </row>
    <row r="1592" spans="18:65" x14ac:dyDescent="0.25">
      <c r="R1592" s="3"/>
      <c r="S1592" s="3"/>
      <c r="T1592" s="3"/>
      <c r="U1592" s="3"/>
      <c r="V1592" s="3"/>
      <c r="W1592" s="3"/>
      <c r="BD1592" s="3"/>
      <c r="BE1592" s="3"/>
      <c r="BF1592" s="3"/>
      <c r="BG1592" s="3"/>
      <c r="BH1592" s="3"/>
      <c r="BI1592" s="3"/>
      <c r="BK1592" s="3"/>
      <c r="BL1592" s="3"/>
      <c r="BM1592" s="3"/>
    </row>
    <row r="1593" spans="18:65" x14ac:dyDescent="0.25">
      <c r="R1593" s="3"/>
      <c r="S1593" s="3"/>
      <c r="T1593" s="3"/>
      <c r="U1593" s="3"/>
      <c r="V1593" s="3"/>
      <c r="W1593" s="3"/>
      <c r="BD1593" s="3"/>
      <c r="BE1593" s="3"/>
      <c r="BF1593" s="3"/>
      <c r="BG1593" s="3"/>
      <c r="BH1593" s="3"/>
      <c r="BI1593" s="3"/>
      <c r="BK1593" s="3"/>
      <c r="BL1593" s="3"/>
      <c r="BM1593" s="3"/>
    </row>
    <row r="1594" spans="18:65" x14ac:dyDescent="0.25">
      <c r="R1594" s="3"/>
      <c r="S1594" s="3"/>
      <c r="T1594" s="3"/>
      <c r="U1594" s="3"/>
      <c r="V1594" s="3"/>
      <c r="W1594" s="3"/>
      <c r="BD1594" s="3"/>
      <c r="BE1594" s="3"/>
      <c r="BF1594" s="3"/>
      <c r="BG1594" s="3"/>
      <c r="BH1594" s="3"/>
      <c r="BI1594" s="3"/>
      <c r="BK1594" s="3"/>
      <c r="BL1594" s="3"/>
      <c r="BM1594" s="3"/>
    </row>
    <row r="1595" spans="18:65" x14ac:dyDescent="0.25">
      <c r="R1595" s="3"/>
      <c r="S1595" s="3"/>
      <c r="T1595" s="3"/>
      <c r="U1595" s="3"/>
      <c r="V1595" s="3"/>
      <c r="W1595" s="3"/>
      <c r="BD1595" s="3"/>
      <c r="BE1595" s="3"/>
      <c r="BF1595" s="3"/>
      <c r="BG1595" s="3"/>
      <c r="BH1595" s="3"/>
      <c r="BI1595" s="3"/>
      <c r="BK1595" s="3"/>
      <c r="BL1595" s="3"/>
      <c r="BM1595" s="3"/>
    </row>
    <row r="1596" spans="18:65" x14ac:dyDescent="0.25">
      <c r="R1596" s="3"/>
      <c r="S1596" s="3"/>
      <c r="T1596" s="3"/>
      <c r="U1596" s="3"/>
      <c r="V1596" s="3"/>
      <c r="W1596" s="3"/>
      <c r="BD1596" s="3"/>
      <c r="BE1596" s="3"/>
      <c r="BF1596" s="3"/>
      <c r="BG1596" s="3"/>
      <c r="BH1596" s="3"/>
      <c r="BI1596" s="3"/>
      <c r="BK1596" s="3"/>
      <c r="BL1596" s="3"/>
      <c r="BM1596" s="3"/>
    </row>
    <row r="1597" spans="18:65" x14ac:dyDescent="0.25">
      <c r="R1597" s="3"/>
      <c r="S1597" s="3"/>
      <c r="T1597" s="3"/>
      <c r="U1597" s="3"/>
      <c r="V1597" s="3"/>
      <c r="W1597" s="3"/>
      <c r="BD1597" s="3"/>
      <c r="BE1597" s="3"/>
      <c r="BF1597" s="3"/>
      <c r="BG1597" s="3"/>
      <c r="BH1597" s="3"/>
      <c r="BI1597" s="3"/>
      <c r="BK1597" s="3"/>
      <c r="BL1597" s="3"/>
      <c r="BM1597" s="3"/>
    </row>
    <row r="1598" spans="18:65" x14ac:dyDescent="0.25">
      <c r="R1598" s="3"/>
      <c r="S1598" s="3"/>
      <c r="T1598" s="3"/>
      <c r="U1598" s="3"/>
      <c r="V1598" s="3"/>
      <c r="W1598" s="3"/>
      <c r="BD1598" s="3"/>
      <c r="BE1598" s="3"/>
      <c r="BF1598" s="3"/>
      <c r="BG1598" s="3"/>
      <c r="BH1598" s="3"/>
      <c r="BI1598" s="3"/>
      <c r="BK1598" s="3"/>
      <c r="BL1598" s="3"/>
      <c r="BM1598" s="3"/>
    </row>
    <row r="1599" spans="18:65" x14ac:dyDescent="0.25">
      <c r="R1599" s="3"/>
      <c r="S1599" s="3"/>
      <c r="T1599" s="3"/>
      <c r="U1599" s="3"/>
      <c r="V1599" s="3"/>
      <c r="W1599" s="3"/>
      <c r="BD1599" s="3"/>
      <c r="BE1599" s="3"/>
      <c r="BF1599" s="3"/>
      <c r="BG1599" s="3"/>
      <c r="BH1599" s="3"/>
      <c r="BI1599" s="3"/>
      <c r="BK1599" s="3"/>
      <c r="BL1599" s="3"/>
      <c r="BM1599" s="3"/>
    </row>
    <row r="1600" spans="18:65" x14ac:dyDescent="0.25">
      <c r="R1600" s="3"/>
      <c r="S1600" s="3"/>
      <c r="T1600" s="3"/>
      <c r="U1600" s="3"/>
      <c r="V1600" s="3"/>
      <c r="W1600" s="3"/>
      <c r="BD1600" s="3"/>
      <c r="BE1600" s="3"/>
      <c r="BF1600" s="3"/>
      <c r="BG1600" s="3"/>
      <c r="BH1600" s="3"/>
      <c r="BI1600" s="3"/>
      <c r="BK1600" s="3"/>
      <c r="BL1600" s="3"/>
      <c r="BM1600" s="3"/>
    </row>
    <row r="1601" spans="18:65" x14ac:dyDescent="0.25">
      <c r="R1601" s="3"/>
      <c r="S1601" s="3"/>
      <c r="T1601" s="3"/>
      <c r="U1601" s="3"/>
      <c r="V1601" s="3"/>
      <c r="W1601" s="3"/>
      <c r="BD1601" s="3"/>
      <c r="BE1601" s="3"/>
      <c r="BF1601" s="3"/>
      <c r="BG1601" s="3"/>
      <c r="BH1601" s="3"/>
      <c r="BI1601" s="3"/>
      <c r="BK1601" s="3"/>
      <c r="BL1601" s="3"/>
      <c r="BM1601" s="3"/>
    </row>
    <row r="1602" spans="18:65" x14ac:dyDescent="0.25">
      <c r="R1602" s="3"/>
      <c r="S1602" s="3"/>
      <c r="T1602" s="3"/>
      <c r="U1602" s="3"/>
      <c r="V1602" s="3"/>
      <c r="W1602" s="3"/>
      <c r="BD1602" s="3"/>
      <c r="BE1602" s="3"/>
      <c r="BF1602" s="3"/>
      <c r="BG1602" s="3"/>
      <c r="BH1602" s="3"/>
      <c r="BI1602" s="3"/>
      <c r="BK1602" s="3"/>
      <c r="BL1602" s="3"/>
      <c r="BM1602" s="3"/>
    </row>
    <row r="1603" spans="18:65" x14ac:dyDescent="0.25">
      <c r="R1603" s="3"/>
      <c r="S1603" s="3"/>
      <c r="T1603" s="3"/>
      <c r="U1603" s="3"/>
      <c r="V1603" s="3"/>
      <c r="W1603" s="3"/>
      <c r="BD1603" s="3"/>
      <c r="BE1603" s="3"/>
      <c r="BF1603" s="3"/>
      <c r="BG1603" s="3"/>
      <c r="BH1603" s="3"/>
      <c r="BI1603" s="3"/>
      <c r="BK1603" s="3"/>
      <c r="BL1603" s="3"/>
      <c r="BM1603" s="3"/>
    </row>
    <row r="1604" spans="18:65" x14ac:dyDescent="0.25">
      <c r="R1604" s="3"/>
      <c r="S1604" s="3"/>
      <c r="T1604" s="3"/>
      <c r="U1604" s="3"/>
      <c r="V1604" s="3"/>
      <c r="W1604" s="3"/>
      <c r="BD1604" s="3"/>
      <c r="BE1604" s="3"/>
      <c r="BF1604" s="3"/>
      <c r="BG1604" s="3"/>
      <c r="BH1604" s="3"/>
      <c r="BI1604" s="3"/>
      <c r="BK1604" s="3"/>
      <c r="BL1604" s="3"/>
      <c r="BM1604" s="3"/>
    </row>
    <row r="1605" spans="18:65" x14ac:dyDescent="0.25">
      <c r="R1605" s="3"/>
      <c r="S1605" s="3"/>
      <c r="T1605" s="3"/>
      <c r="U1605" s="3"/>
      <c r="V1605" s="3"/>
      <c r="W1605" s="3"/>
      <c r="BD1605" s="3"/>
      <c r="BE1605" s="3"/>
      <c r="BF1605" s="3"/>
      <c r="BG1605" s="3"/>
      <c r="BH1605" s="3"/>
      <c r="BI1605" s="3"/>
      <c r="BK1605" s="3"/>
      <c r="BL1605" s="3"/>
      <c r="BM1605" s="3"/>
    </row>
    <row r="1606" spans="18:65" x14ac:dyDescent="0.25">
      <c r="R1606" s="3"/>
      <c r="S1606" s="3"/>
      <c r="T1606" s="3"/>
      <c r="U1606" s="3"/>
      <c r="V1606" s="3"/>
      <c r="W1606" s="3"/>
      <c r="BD1606" s="3"/>
      <c r="BE1606" s="3"/>
      <c r="BF1606" s="3"/>
      <c r="BG1606" s="3"/>
      <c r="BH1606" s="3"/>
      <c r="BI1606" s="3"/>
      <c r="BK1606" s="3"/>
      <c r="BL1606" s="3"/>
      <c r="BM1606" s="3"/>
    </row>
    <row r="1607" spans="18:65" x14ac:dyDescent="0.25">
      <c r="R1607" s="3"/>
      <c r="S1607" s="3"/>
      <c r="T1607" s="3"/>
      <c r="U1607" s="3"/>
      <c r="V1607" s="3"/>
      <c r="W1607" s="3"/>
      <c r="BD1607" s="3"/>
      <c r="BE1607" s="3"/>
      <c r="BF1607" s="3"/>
      <c r="BG1607" s="3"/>
      <c r="BH1607" s="3"/>
      <c r="BI1607" s="3"/>
      <c r="BK1607" s="3"/>
      <c r="BL1607" s="3"/>
      <c r="BM1607" s="3"/>
    </row>
    <row r="1608" spans="18:65" x14ac:dyDescent="0.25">
      <c r="R1608" s="3"/>
      <c r="S1608" s="3"/>
      <c r="T1608" s="3"/>
      <c r="U1608" s="3"/>
      <c r="V1608" s="3"/>
      <c r="W1608" s="3"/>
      <c r="BD1608" s="3"/>
      <c r="BE1608" s="3"/>
      <c r="BF1608" s="3"/>
      <c r="BG1608" s="3"/>
      <c r="BH1608" s="3"/>
      <c r="BI1608" s="3"/>
      <c r="BK1608" s="3"/>
      <c r="BL1608" s="3"/>
      <c r="BM1608" s="3"/>
    </row>
    <row r="1609" spans="18:65" x14ac:dyDescent="0.25">
      <c r="R1609" s="3"/>
      <c r="S1609" s="3"/>
      <c r="T1609" s="3"/>
      <c r="U1609" s="3"/>
      <c r="V1609" s="3"/>
      <c r="W1609" s="3"/>
      <c r="BD1609" s="3"/>
      <c r="BE1609" s="3"/>
      <c r="BF1609" s="3"/>
      <c r="BG1609" s="3"/>
      <c r="BH1609" s="3"/>
      <c r="BI1609" s="3"/>
      <c r="BK1609" s="3"/>
      <c r="BL1609" s="3"/>
      <c r="BM1609" s="3"/>
    </row>
    <row r="1610" spans="18:65" x14ac:dyDescent="0.25">
      <c r="R1610" s="3"/>
      <c r="S1610" s="3"/>
      <c r="T1610" s="3"/>
      <c r="U1610" s="3"/>
      <c r="V1610" s="3"/>
      <c r="W1610" s="3"/>
      <c r="BD1610" s="3"/>
      <c r="BE1610" s="3"/>
      <c r="BF1610" s="3"/>
      <c r="BG1610" s="3"/>
      <c r="BH1610" s="3"/>
      <c r="BI1610" s="3"/>
      <c r="BK1610" s="3"/>
      <c r="BL1610" s="3"/>
      <c r="BM1610" s="3"/>
    </row>
    <row r="1611" spans="18:65" x14ac:dyDescent="0.25">
      <c r="R1611" s="3"/>
      <c r="S1611" s="3"/>
      <c r="T1611" s="3"/>
      <c r="U1611" s="3"/>
      <c r="V1611" s="3"/>
      <c r="W1611" s="3"/>
      <c r="BD1611" s="3"/>
      <c r="BE1611" s="3"/>
      <c r="BF1611" s="3"/>
      <c r="BG1611" s="3"/>
      <c r="BH1611" s="3"/>
      <c r="BI1611" s="3"/>
      <c r="BK1611" s="3"/>
      <c r="BL1611" s="3"/>
      <c r="BM1611" s="3"/>
    </row>
    <row r="1612" spans="18:65" x14ac:dyDescent="0.25">
      <c r="R1612" s="3"/>
      <c r="S1612" s="3"/>
      <c r="T1612" s="3"/>
      <c r="U1612" s="3"/>
      <c r="V1612" s="3"/>
      <c r="W1612" s="3"/>
      <c r="BD1612" s="3"/>
      <c r="BE1612" s="3"/>
      <c r="BF1612" s="3"/>
      <c r="BG1612" s="3"/>
      <c r="BH1612" s="3"/>
      <c r="BI1612" s="3"/>
      <c r="BK1612" s="3"/>
      <c r="BL1612" s="3"/>
      <c r="BM1612" s="3"/>
    </row>
    <row r="1613" spans="18:65" x14ac:dyDescent="0.25">
      <c r="R1613" s="3"/>
      <c r="S1613" s="3"/>
      <c r="T1613" s="3"/>
      <c r="U1613" s="3"/>
      <c r="V1613" s="3"/>
      <c r="W1613" s="3"/>
      <c r="BD1613" s="3"/>
      <c r="BE1613" s="3"/>
      <c r="BF1613" s="3"/>
      <c r="BG1613" s="3"/>
      <c r="BH1613" s="3"/>
      <c r="BI1613" s="3"/>
      <c r="BK1613" s="3"/>
      <c r="BL1613" s="3"/>
      <c r="BM1613" s="3"/>
    </row>
    <row r="1614" spans="18:65" x14ac:dyDescent="0.25">
      <c r="R1614" s="3"/>
      <c r="S1614" s="3"/>
      <c r="T1614" s="3"/>
      <c r="U1614" s="3"/>
      <c r="V1614" s="3"/>
      <c r="W1614" s="3"/>
      <c r="BD1614" s="3"/>
      <c r="BE1614" s="3"/>
      <c r="BF1614" s="3"/>
      <c r="BG1614" s="3"/>
      <c r="BH1614" s="3"/>
      <c r="BI1614" s="3"/>
      <c r="BK1614" s="3"/>
      <c r="BL1614" s="3"/>
      <c r="BM1614" s="3"/>
    </row>
    <row r="1615" spans="18:65" x14ac:dyDescent="0.25">
      <c r="R1615" s="3"/>
      <c r="S1615" s="3"/>
      <c r="T1615" s="3"/>
      <c r="U1615" s="3"/>
      <c r="V1615" s="3"/>
      <c r="W1615" s="3"/>
      <c r="BD1615" s="3"/>
      <c r="BE1615" s="3"/>
      <c r="BF1615" s="3"/>
      <c r="BG1615" s="3"/>
      <c r="BH1615" s="3"/>
      <c r="BI1615" s="3"/>
      <c r="BK1615" s="3"/>
      <c r="BL1615" s="3"/>
      <c r="BM1615" s="3"/>
    </row>
    <row r="1616" spans="18:65" x14ac:dyDescent="0.25">
      <c r="R1616" s="3"/>
      <c r="S1616" s="3"/>
      <c r="T1616" s="3"/>
      <c r="U1616" s="3"/>
      <c r="V1616" s="3"/>
      <c r="W1616" s="3"/>
      <c r="BD1616" s="3"/>
      <c r="BE1616" s="3"/>
      <c r="BF1616" s="3"/>
      <c r="BG1616" s="3"/>
      <c r="BH1616" s="3"/>
      <c r="BI1616" s="3"/>
      <c r="BK1616" s="3"/>
      <c r="BL1616" s="3"/>
      <c r="BM1616" s="3"/>
    </row>
    <row r="1617" spans="18:65" x14ac:dyDescent="0.25">
      <c r="R1617" s="3"/>
      <c r="S1617" s="3"/>
      <c r="T1617" s="3"/>
      <c r="U1617" s="3"/>
      <c r="V1617" s="3"/>
      <c r="W1617" s="3"/>
      <c r="BD1617" s="3"/>
      <c r="BE1617" s="3"/>
      <c r="BF1617" s="3"/>
      <c r="BG1617" s="3"/>
      <c r="BH1617" s="3"/>
      <c r="BI1617" s="3"/>
      <c r="BK1617" s="3"/>
      <c r="BL1617" s="3"/>
      <c r="BM1617" s="3"/>
    </row>
    <row r="1618" spans="18:65" x14ac:dyDescent="0.25">
      <c r="R1618" s="3"/>
      <c r="S1618" s="3"/>
      <c r="T1618" s="3"/>
      <c r="U1618" s="3"/>
      <c r="V1618" s="3"/>
      <c r="W1618" s="3"/>
      <c r="BD1618" s="3"/>
      <c r="BE1618" s="3"/>
      <c r="BF1618" s="3"/>
      <c r="BG1618" s="3"/>
      <c r="BH1618" s="3"/>
      <c r="BI1618" s="3"/>
      <c r="BK1618" s="3"/>
      <c r="BL1618" s="3"/>
      <c r="BM1618" s="3"/>
    </row>
    <row r="1619" spans="18:65" x14ac:dyDescent="0.25">
      <c r="R1619" s="3"/>
      <c r="S1619" s="3"/>
      <c r="T1619" s="3"/>
      <c r="U1619" s="3"/>
      <c r="V1619" s="3"/>
      <c r="W1619" s="3"/>
      <c r="BD1619" s="3"/>
      <c r="BE1619" s="3"/>
      <c r="BF1619" s="3"/>
      <c r="BG1619" s="3"/>
      <c r="BH1619" s="3"/>
      <c r="BI1619" s="3"/>
      <c r="BK1619" s="3"/>
      <c r="BL1619" s="3"/>
      <c r="BM1619" s="3"/>
    </row>
    <row r="1620" spans="18:65" x14ac:dyDescent="0.25">
      <c r="R1620" s="3"/>
      <c r="S1620" s="3"/>
      <c r="T1620" s="3"/>
      <c r="U1620" s="3"/>
      <c r="V1620" s="3"/>
      <c r="W1620" s="3"/>
      <c r="BD1620" s="3"/>
      <c r="BE1620" s="3"/>
      <c r="BF1620" s="3"/>
      <c r="BG1620" s="3"/>
      <c r="BH1620" s="3"/>
      <c r="BI1620" s="3"/>
      <c r="BK1620" s="3"/>
      <c r="BL1620" s="3"/>
      <c r="BM1620" s="3"/>
    </row>
    <row r="1621" spans="18:65" x14ac:dyDescent="0.25">
      <c r="R1621" s="3"/>
      <c r="S1621" s="3"/>
      <c r="T1621" s="3"/>
      <c r="U1621" s="3"/>
      <c r="V1621" s="3"/>
      <c r="W1621" s="3"/>
      <c r="BD1621" s="3"/>
      <c r="BE1621" s="3"/>
      <c r="BF1621" s="3"/>
      <c r="BG1621" s="3"/>
      <c r="BH1621" s="3"/>
      <c r="BI1621" s="3"/>
      <c r="BK1621" s="3"/>
      <c r="BL1621" s="3"/>
      <c r="BM1621" s="3"/>
    </row>
    <row r="1622" spans="18:65" x14ac:dyDescent="0.25">
      <c r="R1622" s="3"/>
      <c r="S1622" s="3"/>
      <c r="T1622" s="3"/>
      <c r="U1622" s="3"/>
      <c r="V1622" s="3"/>
      <c r="W1622" s="3"/>
      <c r="BD1622" s="3"/>
      <c r="BE1622" s="3"/>
      <c r="BF1622" s="3"/>
      <c r="BG1622" s="3"/>
      <c r="BH1622" s="3"/>
      <c r="BI1622" s="3"/>
      <c r="BK1622" s="3"/>
      <c r="BL1622" s="3"/>
      <c r="BM1622" s="3"/>
    </row>
    <row r="1623" spans="18:65" x14ac:dyDescent="0.25">
      <c r="R1623" s="3"/>
      <c r="S1623" s="3"/>
      <c r="T1623" s="3"/>
      <c r="U1623" s="3"/>
      <c r="V1623" s="3"/>
      <c r="W1623" s="3"/>
      <c r="BD1623" s="3"/>
      <c r="BE1623" s="3"/>
      <c r="BF1623" s="3"/>
      <c r="BG1623" s="3"/>
      <c r="BH1623" s="3"/>
      <c r="BI1623" s="3"/>
      <c r="BK1623" s="3"/>
      <c r="BL1623" s="3"/>
      <c r="BM1623" s="3"/>
    </row>
    <row r="1624" spans="18:65" x14ac:dyDescent="0.25">
      <c r="R1624" s="3"/>
      <c r="S1624" s="3"/>
      <c r="T1624" s="3"/>
      <c r="U1624" s="3"/>
      <c r="V1624" s="3"/>
      <c r="W1624" s="3"/>
      <c r="BD1624" s="3"/>
      <c r="BE1624" s="3"/>
      <c r="BF1624" s="3"/>
      <c r="BG1624" s="3"/>
      <c r="BH1624" s="3"/>
      <c r="BI1624" s="3"/>
      <c r="BK1624" s="3"/>
      <c r="BL1624" s="3"/>
      <c r="BM1624" s="3"/>
    </row>
    <row r="1625" spans="18:65" x14ac:dyDescent="0.25">
      <c r="R1625" s="3"/>
      <c r="S1625" s="3"/>
      <c r="T1625" s="3"/>
      <c r="U1625" s="3"/>
      <c r="V1625" s="3"/>
      <c r="W1625" s="3"/>
      <c r="BD1625" s="3"/>
      <c r="BE1625" s="3"/>
      <c r="BF1625" s="3"/>
      <c r="BG1625" s="3"/>
      <c r="BH1625" s="3"/>
      <c r="BI1625" s="3"/>
      <c r="BK1625" s="3"/>
      <c r="BL1625" s="3"/>
      <c r="BM1625" s="3"/>
    </row>
    <row r="1626" spans="18:65" x14ac:dyDescent="0.25">
      <c r="R1626" s="3"/>
      <c r="S1626" s="3"/>
      <c r="T1626" s="3"/>
      <c r="U1626" s="3"/>
      <c r="V1626" s="3"/>
      <c r="W1626" s="3"/>
      <c r="BD1626" s="3"/>
      <c r="BE1626" s="3"/>
      <c r="BF1626" s="3"/>
      <c r="BG1626" s="3"/>
      <c r="BH1626" s="3"/>
      <c r="BI1626" s="3"/>
      <c r="BK1626" s="3"/>
      <c r="BL1626" s="3"/>
      <c r="BM1626" s="3"/>
    </row>
    <row r="1627" spans="18:65" x14ac:dyDescent="0.25">
      <c r="R1627" s="3"/>
      <c r="S1627" s="3"/>
      <c r="T1627" s="3"/>
      <c r="U1627" s="3"/>
      <c r="V1627" s="3"/>
      <c r="W1627" s="3"/>
      <c r="BD1627" s="3"/>
      <c r="BE1627" s="3"/>
      <c r="BF1627" s="3"/>
      <c r="BG1627" s="3"/>
      <c r="BH1627" s="3"/>
      <c r="BI1627" s="3"/>
      <c r="BK1627" s="3"/>
      <c r="BL1627" s="3"/>
      <c r="BM1627" s="3"/>
    </row>
    <row r="1628" spans="18:65" x14ac:dyDescent="0.25">
      <c r="R1628" s="3"/>
      <c r="S1628" s="3"/>
      <c r="T1628" s="3"/>
      <c r="U1628" s="3"/>
      <c r="V1628" s="3"/>
      <c r="W1628" s="3"/>
      <c r="BD1628" s="3"/>
      <c r="BE1628" s="3"/>
      <c r="BF1628" s="3"/>
      <c r="BG1628" s="3"/>
      <c r="BH1628" s="3"/>
      <c r="BI1628" s="3"/>
      <c r="BK1628" s="3"/>
      <c r="BL1628" s="3"/>
      <c r="BM1628" s="3"/>
    </row>
    <row r="1629" spans="18:65" x14ac:dyDescent="0.25">
      <c r="R1629" s="3"/>
      <c r="S1629" s="3"/>
      <c r="T1629" s="3"/>
      <c r="U1629" s="3"/>
      <c r="V1629" s="3"/>
      <c r="W1629" s="3"/>
      <c r="BD1629" s="3"/>
      <c r="BE1629" s="3"/>
      <c r="BF1629" s="3"/>
      <c r="BG1629" s="3"/>
      <c r="BH1629" s="3"/>
      <c r="BI1629" s="3"/>
      <c r="BK1629" s="3"/>
      <c r="BL1629" s="3"/>
      <c r="BM1629" s="3"/>
    </row>
    <row r="1630" spans="18:65" x14ac:dyDescent="0.25">
      <c r="R1630" s="3"/>
      <c r="S1630" s="3"/>
      <c r="T1630" s="3"/>
      <c r="U1630" s="3"/>
      <c r="V1630" s="3"/>
      <c r="W1630" s="3"/>
      <c r="BD1630" s="3"/>
      <c r="BE1630" s="3"/>
      <c r="BF1630" s="3"/>
      <c r="BG1630" s="3"/>
      <c r="BH1630" s="3"/>
      <c r="BI1630" s="3"/>
      <c r="BK1630" s="3"/>
      <c r="BL1630" s="3"/>
      <c r="BM1630" s="3"/>
    </row>
    <row r="1631" spans="18:65" x14ac:dyDescent="0.25">
      <c r="R1631" s="3"/>
      <c r="S1631" s="3"/>
      <c r="T1631" s="3"/>
      <c r="U1631" s="3"/>
      <c r="V1631" s="3"/>
      <c r="W1631" s="3"/>
      <c r="BD1631" s="3"/>
      <c r="BE1631" s="3"/>
      <c r="BF1631" s="3"/>
      <c r="BG1631" s="3"/>
      <c r="BH1631" s="3"/>
      <c r="BI1631" s="3"/>
      <c r="BK1631" s="3"/>
      <c r="BL1631" s="3"/>
      <c r="BM1631" s="3"/>
    </row>
    <row r="1632" spans="18:65" x14ac:dyDescent="0.25">
      <c r="R1632" s="3"/>
      <c r="S1632" s="3"/>
      <c r="T1632" s="3"/>
      <c r="U1632" s="3"/>
      <c r="V1632" s="3"/>
      <c r="W1632" s="3"/>
      <c r="BD1632" s="3"/>
      <c r="BE1632" s="3"/>
      <c r="BF1632" s="3"/>
      <c r="BG1632" s="3"/>
      <c r="BH1632" s="3"/>
      <c r="BI1632" s="3"/>
      <c r="BK1632" s="3"/>
      <c r="BL1632" s="3"/>
      <c r="BM1632" s="3"/>
    </row>
    <row r="1633" spans="18:65" x14ac:dyDescent="0.25">
      <c r="R1633" s="3"/>
      <c r="S1633" s="3"/>
      <c r="T1633" s="3"/>
      <c r="U1633" s="3"/>
      <c r="V1633" s="3"/>
      <c r="W1633" s="3"/>
      <c r="BD1633" s="3"/>
      <c r="BE1633" s="3"/>
      <c r="BF1633" s="3"/>
      <c r="BG1633" s="3"/>
      <c r="BH1633" s="3"/>
      <c r="BI1633" s="3"/>
      <c r="BK1633" s="3"/>
      <c r="BL1633" s="3"/>
      <c r="BM1633" s="3"/>
    </row>
    <row r="1634" spans="18:65" x14ac:dyDescent="0.25">
      <c r="R1634" s="3"/>
      <c r="S1634" s="3"/>
      <c r="T1634" s="3"/>
      <c r="U1634" s="3"/>
      <c r="V1634" s="3"/>
      <c r="W1634" s="3"/>
      <c r="BD1634" s="3"/>
      <c r="BE1634" s="3"/>
      <c r="BF1634" s="3"/>
      <c r="BG1634" s="3"/>
      <c r="BH1634" s="3"/>
      <c r="BI1634" s="3"/>
      <c r="BK1634" s="3"/>
      <c r="BL1634" s="3"/>
      <c r="BM1634" s="3"/>
    </row>
    <row r="1635" spans="18:65" x14ac:dyDescent="0.25">
      <c r="R1635" s="3"/>
      <c r="S1635" s="3"/>
      <c r="T1635" s="3"/>
      <c r="U1635" s="3"/>
      <c r="V1635" s="3"/>
      <c r="W1635" s="3"/>
      <c r="BD1635" s="3"/>
      <c r="BE1635" s="3"/>
      <c r="BF1635" s="3"/>
      <c r="BG1635" s="3"/>
      <c r="BH1635" s="3"/>
      <c r="BI1635" s="3"/>
      <c r="BK1635" s="3"/>
      <c r="BL1635" s="3"/>
      <c r="BM1635" s="3"/>
    </row>
    <row r="1636" spans="18:65" x14ac:dyDescent="0.25">
      <c r="R1636" s="3"/>
      <c r="S1636" s="3"/>
      <c r="T1636" s="3"/>
      <c r="U1636" s="3"/>
      <c r="V1636" s="3"/>
      <c r="W1636" s="3"/>
      <c r="BD1636" s="3"/>
      <c r="BE1636" s="3"/>
      <c r="BF1636" s="3"/>
      <c r="BG1636" s="3"/>
      <c r="BH1636" s="3"/>
      <c r="BI1636" s="3"/>
      <c r="BK1636" s="3"/>
      <c r="BL1636" s="3"/>
      <c r="BM1636" s="3"/>
    </row>
    <row r="1637" spans="18:65" x14ac:dyDescent="0.25">
      <c r="R1637" s="3"/>
      <c r="S1637" s="3"/>
      <c r="T1637" s="3"/>
      <c r="U1637" s="3"/>
      <c r="V1637" s="3"/>
      <c r="W1637" s="3"/>
      <c r="BD1637" s="3"/>
      <c r="BE1637" s="3"/>
      <c r="BF1637" s="3"/>
      <c r="BG1637" s="3"/>
      <c r="BH1637" s="3"/>
      <c r="BI1637" s="3"/>
      <c r="BK1637" s="3"/>
      <c r="BL1637" s="3"/>
      <c r="BM1637" s="3"/>
    </row>
    <row r="1638" spans="18:65" x14ac:dyDescent="0.25">
      <c r="R1638" s="3"/>
      <c r="S1638" s="3"/>
      <c r="T1638" s="3"/>
      <c r="U1638" s="3"/>
      <c r="V1638" s="3"/>
      <c r="W1638" s="3"/>
      <c r="BD1638" s="3"/>
      <c r="BE1638" s="3"/>
      <c r="BF1638" s="3"/>
      <c r="BG1638" s="3"/>
      <c r="BH1638" s="3"/>
      <c r="BI1638" s="3"/>
      <c r="BK1638" s="3"/>
      <c r="BL1638" s="3"/>
      <c r="BM1638" s="3"/>
    </row>
    <row r="1639" spans="18:65" x14ac:dyDescent="0.25">
      <c r="R1639" s="3"/>
      <c r="S1639" s="3"/>
      <c r="T1639" s="3"/>
      <c r="U1639" s="3"/>
      <c r="V1639" s="3"/>
      <c r="W1639" s="3"/>
      <c r="BD1639" s="3"/>
      <c r="BE1639" s="3"/>
      <c r="BF1639" s="3"/>
      <c r="BG1639" s="3"/>
      <c r="BH1639" s="3"/>
      <c r="BI1639" s="3"/>
      <c r="BK1639" s="3"/>
      <c r="BL1639" s="3"/>
      <c r="BM1639" s="3"/>
    </row>
    <row r="1640" spans="18:65" x14ac:dyDescent="0.25">
      <c r="R1640" s="3"/>
      <c r="S1640" s="3"/>
      <c r="T1640" s="3"/>
      <c r="U1640" s="3"/>
      <c r="V1640" s="3"/>
      <c r="W1640" s="3"/>
      <c r="BD1640" s="3"/>
      <c r="BE1640" s="3"/>
      <c r="BF1640" s="3"/>
      <c r="BG1640" s="3"/>
      <c r="BH1640" s="3"/>
      <c r="BI1640" s="3"/>
      <c r="BK1640" s="3"/>
      <c r="BL1640" s="3"/>
      <c r="BM1640" s="3"/>
    </row>
    <row r="1641" spans="18:65" x14ac:dyDescent="0.25">
      <c r="R1641" s="3"/>
      <c r="S1641" s="3"/>
      <c r="T1641" s="3"/>
      <c r="U1641" s="3"/>
      <c r="V1641" s="3"/>
      <c r="W1641" s="3"/>
      <c r="BD1641" s="3"/>
      <c r="BE1641" s="3"/>
      <c r="BF1641" s="3"/>
      <c r="BG1641" s="3"/>
      <c r="BH1641" s="3"/>
      <c r="BI1641" s="3"/>
      <c r="BK1641" s="3"/>
      <c r="BL1641" s="3"/>
      <c r="BM1641" s="3"/>
    </row>
    <row r="1642" spans="18:65" x14ac:dyDescent="0.25">
      <c r="R1642" s="3"/>
      <c r="S1642" s="3"/>
      <c r="T1642" s="3"/>
      <c r="U1642" s="3"/>
      <c r="V1642" s="3"/>
      <c r="W1642" s="3"/>
      <c r="BD1642" s="3"/>
      <c r="BE1642" s="3"/>
      <c r="BF1642" s="3"/>
      <c r="BG1642" s="3"/>
      <c r="BH1642" s="3"/>
      <c r="BI1642" s="3"/>
      <c r="BK1642" s="3"/>
      <c r="BL1642" s="3"/>
      <c r="BM1642" s="3"/>
    </row>
    <row r="1643" spans="18:65" x14ac:dyDescent="0.25">
      <c r="R1643" s="3"/>
      <c r="S1643" s="3"/>
      <c r="T1643" s="3"/>
      <c r="U1643" s="3"/>
      <c r="V1643" s="3"/>
      <c r="W1643" s="3"/>
      <c r="BD1643" s="3"/>
      <c r="BE1643" s="3"/>
      <c r="BF1643" s="3"/>
      <c r="BG1643" s="3"/>
      <c r="BH1643" s="3"/>
      <c r="BI1643" s="3"/>
      <c r="BK1643" s="3"/>
      <c r="BL1643" s="3"/>
      <c r="BM1643" s="3"/>
    </row>
    <row r="1644" spans="18:65" x14ac:dyDescent="0.25">
      <c r="R1644" s="3"/>
      <c r="S1644" s="3"/>
      <c r="T1644" s="3"/>
      <c r="U1644" s="3"/>
      <c r="V1644" s="3"/>
      <c r="W1644" s="3"/>
      <c r="BD1644" s="3"/>
      <c r="BE1644" s="3"/>
      <c r="BF1644" s="3"/>
      <c r="BG1644" s="3"/>
      <c r="BH1644" s="3"/>
      <c r="BI1644" s="3"/>
      <c r="BK1644" s="3"/>
      <c r="BL1644" s="3"/>
      <c r="BM1644" s="3"/>
    </row>
    <row r="1645" spans="18:65" x14ac:dyDescent="0.25">
      <c r="R1645" s="3"/>
      <c r="S1645" s="3"/>
      <c r="T1645" s="3"/>
      <c r="U1645" s="3"/>
      <c r="V1645" s="3"/>
      <c r="W1645" s="3"/>
      <c r="BD1645" s="3"/>
      <c r="BE1645" s="3"/>
      <c r="BF1645" s="3"/>
      <c r="BG1645" s="3"/>
      <c r="BH1645" s="3"/>
      <c r="BI1645" s="3"/>
      <c r="BK1645" s="3"/>
      <c r="BL1645" s="3"/>
      <c r="BM1645" s="3"/>
    </row>
    <row r="1646" spans="18:65" x14ac:dyDescent="0.25">
      <c r="R1646" s="3"/>
      <c r="S1646" s="3"/>
      <c r="T1646" s="3"/>
      <c r="U1646" s="3"/>
      <c r="V1646" s="3"/>
      <c r="W1646" s="3"/>
      <c r="BD1646" s="3"/>
      <c r="BE1646" s="3"/>
      <c r="BF1646" s="3"/>
      <c r="BG1646" s="3"/>
      <c r="BH1646" s="3"/>
      <c r="BI1646" s="3"/>
      <c r="BK1646" s="3"/>
      <c r="BL1646" s="3"/>
      <c r="BM1646" s="3"/>
    </row>
    <row r="1647" spans="18:65" x14ac:dyDescent="0.25">
      <c r="R1647" s="3"/>
      <c r="S1647" s="3"/>
      <c r="T1647" s="3"/>
      <c r="U1647" s="3"/>
      <c r="V1647" s="3"/>
      <c r="W1647" s="3"/>
      <c r="BD1647" s="3"/>
      <c r="BE1647" s="3"/>
      <c r="BF1647" s="3"/>
      <c r="BG1647" s="3"/>
      <c r="BH1647" s="3"/>
      <c r="BI1647" s="3"/>
      <c r="BK1647" s="3"/>
      <c r="BL1647" s="3"/>
      <c r="BM1647" s="3"/>
    </row>
    <row r="1648" spans="18:65" x14ac:dyDescent="0.25">
      <c r="R1648" s="3"/>
      <c r="S1648" s="3"/>
      <c r="T1648" s="3"/>
      <c r="U1648" s="3"/>
      <c r="V1648" s="3"/>
      <c r="W1648" s="3"/>
      <c r="BD1648" s="3"/>
      <c r="BE1648" s="3"/>
      <c r="BF1648" s="3"/>
      <c r="BG1648" s="3"/>
      <c r="BH1648" s="3"/>
      <c r="BI1648" s="3"/>
      <c r="BK1648" s="3"/>
      <c r="BL1648" s="3"/>
      <c r="BM1648" s="3"/>
    </row>
    <row r="1649" spans="18:65" x14ac:dyDescent="0.25">
      <c r="R1649" s="3"/>
      <c r="S1649" s="3"/>
      <c r="T1649" s="3"/>
      <c r="U1649" s="3"/>
      <c r="V1649" s="3"/>
      <c r="W1649" s="3"/>
      <c r="BD1649" s="3"/>
      <c r="BE1649" s="3"/>
      <c r="BF1649" s="3"/>
      <c r="BG1649" s="3"/>
      <c r="BH1649" s="3"/>
      <c r="BI1649" s="3"/>
      <c r="BK1649" s="3"/>
      <c r="BL1649" s="3"/>
      <c r="BM1649" s="3"/>
    </row>
    <row r="1650" spans="18:65" x14ac:dyDescent="0.25">
      <c r="R1650" s="3"/>
      <c r="S1650" s="3"/>
      <c r="T1650" s="3"/>
      <c r="U1650" s="3"/>
      <c r="V1650" s="3"/>
      <c r="W1650" s="3"/>
      <c r="BD1650" s="3"/>
      <c r="BE1650" s="3"/>
      <c r="BF1650" s="3"/>
      <c r="BG1650" s="3"/>
      <c r="BH1650" s="3"/>
      <c r="BI1650" s="3"/>
      <c r="BK1650" s="3"/>
      <c r="BL1650" s="3"/>
      <c r="BM1650" s="3"/>
    </row>
    <row r="1651" spans="18:65" x14ac:dyDescent="0.25">
      <c r="R1651" s="3"/>
      <c r="S1651" s="3"/>
      <c r="T1651" s="3"/>
      <c r="U1651" s="3"/>
      <c r="V1651" s="3"/>
      <c r="W1651" s="3"/>
      <c r="BD1651" s="3"/>
      <c r="BE1651" s="3"/>
      <c r="BF1651" s="3"/>
      <c r="BG1651" s="3"/>
      <c r="BH1651" s="3"/>
      <c r="BI1651" s="3"/>
      <c r="BK1651" s="3"/>
      <c r="BL1651" s="3"/>
      <c r="BM1651" s="3"/>
    </row>
    <row r="1652" spans="18:65" x14ac:dyDescent="0.25">
      <c r="R1652" s="3"/>
      <c r="S1652" s="3"/>
      <c r="T1652" s="3"/>
      <c r="U1652" s="3"/>
      <c r="V1652" s="3"/>
      <c r="W1652" s="3"/>
      <c r="BD1652" s="3"/>
      <c r="BE1652" s="3"/>
      <c r="BF1652" s="3"/>
      <c r="BG1652" s="3"/>
      <c r="BH1652" s="3"/>
      <c r="BI1652" s="3"/>
      <c r="BK1652" s="3"/>
      <c r="BL1652" s="3"/>
      <c r="BM1652" s="3"/>
    </row>
    <row r="1653" spans="18:65" x14ac:dyDescent="0.25">
      <c r="R1653" s="3"/>
      <c r="S1653" s="3"/>
      <c r="T1653" s="3"/>
      <c r="U1653" s="3"/>
      <c r="V1653" s="3"/>
      <c r="W1653" s="3"/>
      <c r="BD1653" s="3"/>
      <c r="BE1653" s="3"/>
      <c r="BF1653" s="3"/>
      <c r="BG1653" s="3"/>
      <c r="BH1653" s="3"/>
      <c r="BI1653" s="3"/>
      <c r="BK1653" s="3"/>
      <c r="BL1653" s="3"/>
      <c r="BM1653" s="3"/>
    </row>
    <row r="1654" spans="18:65" x14ac:dyDescent="0.25">
      <c r="R1654" s="3"/>
      <c r="S1654" s="3"/>
      <c r="T1654" s="3"/>
      <c r="U1654" s="3"/>
      <c r="V1654" s="3"/>
      <c r="W1654" s="3"/>
      <c r="BD1654" s="3"/>
      <c r="BE1654" s="3"/>
      <c r="BF1654" s="3"/>
      <c r="BG1654" s="3"/>
      <c r="BH1654" s="3"/>
      <c r="BI1654" s="3"/>
      <c r="BK1654" s="3"/>
      <c r="BL1654" s="3"/>
      <c r="BM1654" s="3"/>
    </row>
    <row r="1655" spans="18:65" x14ac:dyDescent="0.25">
      <c r="R1655" s="3"/>
      <c r="S1655" s="3"/>
      <c r="T1655" s="3"/>
      <c r="U1655" s="3"/>
      <c r="V1655" s="3"/>
      <c r="W1655" s="3"/>
      <c r="BD1655" s="3"/>
      <c r="BE1655" s="3"/>
      <c r="BF1655" s="3"/>
      <c r="BG1655" s="3"/>
      <c r="BH1655" s="3"/>
      <c r="BI1655" s="3"/>
      <c r="BK1655" s="3"/>
      <c r="BL1655" s="3"/>
      <c r="BM1655" s="3"/>
    </row>
    <row r="1656" spans="18:65" x14ac:dyDescent="0.25">
      <c r="R1656" s="3"/>
      <c r="S1656" s="3"/>
      <c r="T1656" s="3"/>
      <c r="U1656" s="3"/>
      <c r="V1656" s="3"/>
      <c r="W1656" s="3"/>
      <c r="BD1656" s="3"/>
      <c r="BE1656" s="3"/>
      <c r="BF1656" s="3"/>
      <c r="BG1656" s="3"/>
      <c r="BH1656" s="3"/>
      <c r="BI1656" s="3"/>
      <c r="BK1656" s="3"/>
      <c r="BL1656" s="3"/>
      <c r="BM1656" s="3"/>
    </row>
    <row r="1657" spans="18:65" x14ac:dyDescent="0.25">
      <c r="R1657" s="3"/>
      <c r="S1657" s="3"/>
      <c r="T1657" s="3"/>
      <c r="U1657" s="3"/>
      <c r="V1657" s="3"/>
      <c r="W1657" s="3"/>
      <c r="BD1657" s="3"/>
      <c r="BE1657" s="3"/>
      <c r="BF1657" s="3"/>
      <c r="BG1657" s="3"/>
      <c r="BH1657" s="3"/>
      <c r="BI1657" s="3"/>
      <c r="BK1657" s="3"/>
      <c r="BL1657" s="3"/>
      <c r="BM1657" s="3"/>
    </row>
    <row r="1658" spans="18:65" x14ac:dyDescent="0.25">
      <c r="R1658" s="3"/>
      <c r="S1658" s="3"/>
      <c r="T1658" s="3"/>
      <c r="U1658" s="3"/>
      <c r="V1658" s="3"/>
      <c r="W1658" s="3"/>
      <c r="BD1658" s="3"/>
      <c r="BE1658" s="3"/>
      <c r="BF1658" s="3"/>
      <c r="BG1658" s="3"/>
      <c r="BH1658" s="3"/>
      <c r="BI1658" s="3"/>
      <c r="BK1658" s="3"/>
      <c r="BL1658" s="3"/>
      <c r="BM1658" s="3"/>
    </row>
    <row r="1659" spans="18:65" x14ac:dyDescent="0.25">
      <c r="R1659" s="3"/>
      <c r="S1659" s="3"/>
      <c r="T1659" s="3"/>
      <c r="U1659" s="3"/>
      <c r="V1659" s="3"/>
      <c r="W1659" s="3"/>
      <c r="BD1659" s="3"/>
      <c r="BE1659" s="3"/>
      <c r="BF1659" s="3"/>
      <c r="BG1659" s="3"/>
      <c r="BH1659" s="3"/>
      <c r="BI1659" s="3"/>
      <c r="BK1659" s="3"/>
      <c r="BL1659" s="3"/>
      <c r="BM1659" s="3"/>
    </row>
    <row r="1660" spans="18:65" x14ac:dyDescent="0.25">
      <c r="R1660" s="3"/>
      <c r="S1660" s="3"/>
      <c r="T1660" s="3"/>
      <c r="U1660" s="3"/>
      <c r="V1660" s="3"/>
      <c r="W1660" s="3"/>
      <c r="BD1660" s="3"/>
      <c r="BE1660" s="3"/>
      <c r="BF1660" s="3"/>
      <c r="BG1660" s="3"/>
      <c r="BH1660" s="3"/>
      <c r="BI1660" s="3"/>
      <c r="BK1660" s="3"/>
      <c r="BL1660" s="3"/>
      <c r="BM1660" s="3"/>
    </row>
    <row r="1661" spans="18:65" x14ac:dyDescent="0.25">
      <c r="R1661" s="3"/>
      <c r="S1661" s="3"/>
      <c r="T1661" s="3"/>
      <c r="U1661" s="3"/>
      <c r="V1661" s="3"/>
      <c r="W1661" s="3"/>
      <c r="BD1661" s="3"/>
      <c r="BE1661" s="3"/>
      <c r="BF1661" s="3"/>
      <c r="BG1661" s="3"/>
      <c r="BH1661" s="3"/>
      <c r="BI1661" s="3"/>
      <c r="BK1661" s="3"/>
      <c r="BL1661" s="3"/>
      <c r="BM1661" s="3"/>
    </row>
    <row r="1662" spans="18:65" x14ac:dyDescent="0.25">
      <c r="R1662" s="3"/>
      <c r="S1662" s="3"/>
      <c r="T1662" s="3"/>
      <c r="U1662" s="3"/>
      <c r="V1662" s="3"/>
      <c r="W1662" s="3"/>
      <c r="BD1662" s="3"/>
      <c r="BE1662" s="3"/>
      <c r="BF1662" s="3"/>
      <c r="BG1662" s="3"/>
      <c r="BH1662" s="3"/>
      <c r="BI1662" s="3"/>
      <c r="BK1662" s="3"/>
      <c r="BL1662" s="3"/>
      <c r="BM1662" s="3"/>
    </row>
    <row r="1663" spans="18:65" x14ac:dyDescent="0.25">
      <c r="R1663" s="3"/>
      <c r="S1663" s="3"/>
      <c r="T1663" s="3"/>
      <c r="U1663" s="3"/>
      <c r="V1663" s="3"/>
      <c r="W1663" s="3"/>
      <c r="BD1663" s="3"/>
      <c r="BE1663" s="3"/>
      <c r="BF1663" s="3"/>
      <c r="BG1663" s="3"/>
      <c r="BH1663" s="3"/>
      <c r="BI1663" s="3"/>
      <c r="BK1663" s="3"/>
      <c r="BL1663" s="3"/>
      <c r="BM1663" s="3"/>
    </row>
    <row r="1664" spans="18:65" x14ac:dyDescent="0.25">
      <c r="R1664" s="3"/>
      <c r="S1664" s="3"/>
      <c r="T1664" s="3"/>
      <c r="U1664" s="3"/>
      <c r="V1664" s="3"/>
      <c r="W1664" s="3"/>
      <c r="BD1664" s="3"/>
      <c r="BE1664" s="3"/>
      <c r="BF1664" s="3"/>
      <c r="BG1664" s="3"/>
      <c r="BH1664" s="3"/>
      <c r="BI1664" s="3"/>
      <c r="BK1664" s="3"/>
      <c r="BL1664" s="3"/>
      <c r="BM1664" s="3"/>
    </row>
    <row r="1665" spans="18:65" x14ac:dyDescent="0.25">
      <c r="R1665" s="3"/>
      <c r="S1665" s="3"/>
      <c r="T1665" s="3"/>
      <c r="U1665" s="3"/>
      <c r="V1665" s="3"/>
      <c r="W1665" s="3"/>
      <c r="BD1665" s="3"/>
      <c r="BE1665" s="3"/>
      <c r="BF1665" s="3"/>
      <c r="BG1665" s="3"/>
      <c r="BH1665" s="3"/>
      <c r="BI1665" s="3"/>
      <c r="BK1665" s="3"/>
      <c r="BL1665" s="3"/>
      <c r="BM1665" s="3"/>
    </row>
    <row r="1666" spans="18:65" x14ac:dyDescent="0.25">
      <c r="R1666" s="3"/>
      <c r="S1666" s="3"/>
      <c r="T1666" s="3"/>
      <c r="U1666" s="3"/>
      <c r="V1666" s="3"/>
      <c r="W1666" s="3"/>
      <c r="BD1666" s="3"/>
      <c r="BE1666" s="3"/>
      <c r="BF1666" s="3"/>
      <c r="BG1666" s="3"/>
      <c r="BH1666" s="3"/>
      <c r="BI1666" s="3"/>
      <c r="BK1666" s="3"/>
      <c r="BL1666" s="3"/>
      <c r="BM1666" s="3"/>
    </row>
    <row r="1667" spans="18:65" x14ac:dyDescent="0.25">
      <c r="R1667" s="3"/>
      <c r="S1667" s="3"/>
      <c r="T1667" s="3"/>
      <c r="U1667" s="3"/>
      <c r="V1667" s="3"/>
      <c r="W1667" s="3"/>
      <c r="BD1667" s="3"/>
      <c r="BE1667" s="3"/>
      <c r="BF1667" s="3"/>
      <c r="BG1667" s="3"/>
      <c r="BH1667" s="3"/>
      <c r="BI1667" s="3"/>
      <c r="BK1667" s="3"/>
      <c r="BL1667" s="3"/>
      <c r="BM1667" s="3"/>
    </row>
    <row r="1668" spans="18:65" x14ac:dyDescent="0.25">
      <c r="R1668" s="3"/>
      <c r="S1668" s="3"/>
      <c r="T1668" s="3"/>
      <c r="U1668" s="3"/>
      <c r="V1668" s="3"/>
      <c r="W1668" s="3"/>
      <c r="BD1668" s="3"/>
      <c r="BE1668" s="3"/>
      <c r="BF1668" s="3"/>
      <c r="BG1668" s="3"/>
      <c r="BH1668" s="3"/>
      <c r="BI1668" s="3"/>
      <c r="BK1668" s="3"/>
      <c r="BL1668" s="3"/>
      <c r="BM1668" s="3"/>
    </row>
    <row r="1669" spans="18:65" x14ac:dyDescent="0.25">
      <c r="R1669" s="3"/>
      <c r="S1669" s="3"/>
      <c r="T1669" s="3"/>
      <c r="U1669" s="3"/>
      <c r="V1669" s="3"/>
      <c r="W1669" s="3"/>
      <c r="BD1669" s="3"/>
      <c r="BE1669" s="3"/>
      <c r="BF1669" s="3"/>
      <c r="BG1669" s="3"/>
      <c r="BH1669" s="3"/>
      <c r="BI1669" s="3"/>
      <c r="BK1669" s="3"/>
      <c r="BL1669" s="3"/>
      <c r="BM1669" s="3"/>
    </row>
    <row r="1670" spans="18:65" x14ac:dyDescent="0.25">
      <c r="R1670" s="3"/>
      <c r="S1670" s="3"/>
      <c r="T1670" s="3"/>
      <c r="U1670" s="3"/>
      <c r="V1670" s="3"/>
      <c r="W1670" s="3"/>
      <c r="BD1670" s="3"/>
      <c r="BE1670" s="3"/>
      <c r="BF1670" s="3"/>
      <c r="BG1670" s="3"/>
      <c r="BH1670" s="3"/>
      <c r="BI1670" s="3"/>
      <c r="BK1670" s="3"/>
      <c r="BL1670" s="3"/>
      <c r="BM1670" s="3"/>
    </row>
    <row r="1671" spans="18:65" x14ac:dyDescent="0.25">
      <c r="R1671" s="3"/>
      <c r="S1671" s="3"/>
      <c r="T1671" s="3"/>
      <c r="U1671" s="3"/>
      <c r="V1671" s="3"/>
      <c r="W1671" s="3"/>
      <c r="BD1671" s="3"/>
      <c r="BE1671" s="3"/>
      <c r="BF1671" s="3"/>
      <c r="BG1671" s="3"/>
      <c r="BH1671" s="3"/>
      <c r="BI1671" s="3"/>
      <c r="BK1671" s="3"/>
      <c r="BL1671" s="3"/>
      <c r="BM1671" s="3"/>
    </row>
    <row r="1672" spans="18:65" x14ac:dyDescent="0.25">
      <c r="R1672" s="3"/>
      <c r="S1672" s="3"/>
      <c r="T1672" s="3"/>
      <c r="U1672" s="3"/>
      <c r="V1672" s="3"/>
      <c r="W1672" s="3"/>
      <c r="BD1672" s="3"/>
      <c r="BE1672" s="3"/>
      <c r="BF1672" s="3"/>
      <c r="BG1672" s="3"/>
      <c r="BH1672" s="3"/>
      <c r="BI1672" s="3"/>
      <c r="BK1672" s="3"/>
      <c r="BL1672" s="3"/>
      <c r="BM1672" s="3"/>
    </row>
    <row r="1673" spans="18:65" x14ac:dyDescent="0.25">
      <c r="R1673" s="3"/>
      <c r="S1673" s="3"/>
      <c r="T1673" s="3"/>
      <c r="U1673" s="3"/>
      <c r="V1673" s="3"/>
      <c r="W1673" s="3"/>
      <c r="BD1673" s="3"/>
      <c r="BE1673" s="3"/>
      <c r="BF1673" s="3"/>
      <c r="BG1673" s="3"/>
      <c r="BH1673" s="3"/>
      <c r="BI1673" s="3"/>
      <c r="BK1673" s="3"/>
      <c r="BL1673" s="3"/>
      <c r="BM1673" s="3"/>
    </row>
    <row r="1674" spans="18:65" x14ac:dyDescent="0.25">
      <c r="R1674" s="3"/>
      <c r="S1674" s="3"/>
      <c r="T1674" s="3"/>
      <c r="U1674" s="3"/>
      <c r="V1674" s="3"/>
      <c r="W1674" s="3"/>
      <c r="BD1674" s="3"/>
      <c r="BE1674" s="3"/>
      <c r="BF1674" s="3"/>
      <c r="BG1674" s="3"/>
      <c r="BH1674" s="3"/>
      <c r="BI1674" s="3"/>
      <c r="BK1674" s="3"/>
      <c r="BL1674" s="3"/>
      <c r="BM1674" s="3"/>
    </row>
    <row r="1675" spans="18:65" x14ac:dyDescent="0.25">
      <c r="R1675" s="3"/>
      <c r="S1675" s="3"/>
      <c r="T1675" s="3"/>
      <c r="U1675" s="3"/>
      <c r="V1675" s="3"/>
      <c r="W1675" s="3"/>
      <c r="BD1675" s="3"/>
      <c r="BE1675" s="3"/>
      <c r="BF1675" s="3"/>
      <c r="BG1675" s="3"/>
      <c r="BH1675" s="3"/>
      <c r="BI1675" s="3"/>
      <c r="BK1675" s="3"/>
      <c r="BL1675" s="3"/>
      <c r="BM1675" s="3"/>
    </row>
    <row r="1676" spans="18:65" x14ac:dyDescent="0.25">
      <c r="R1676" s="3"/>
      <c r="S1676" s="3"/>
      <c r="T1676" s="3"/>
      <c r="U1676" s="3"/>
      <c r="V1676" s="3"/>
      <c r="W1676" s="3"/>
      <c r="BD1676" s="3"/>
      <c r="BE1676" s="3"/>
      <c r="BF1676" s="3"/>
      <c r="BG1676" s="3"/>
      <c r="BH1676" s="3"/>
      <c r="BI1676" s="3"/>
      <c r="BK1676" s="3"/>
      <c r="BL1676" s="3"/>
      <c r="BM1676" s="3"/>
    </row>
    <row r="1677" spans="18:65" x14ac:dyDescent="0.25">
      <c r="R1677" s="3"/>
      <c r="S1677" s="3"/>
      <c r="T1677" s="3"/>
      <c r="U1677" s="3"/>
      <c r="V1677" s="3"/>
      <c r="W1677" s="3"/>
      <c r="BD1677" s="3"/>
      <c r="BE1677" s="3"/>
      <c r="BF1677" s="3"/>
      <c r="BG1677" s="3"/>
      <c r="BH1677" s="3"/>
      <c r="BI1677" s="3"/>
      <c r="BK1677" s="3"/>
      <c r="BL1677" s="3"/>
      <c r="BM1677" s="3"/>
    </row>
    <row r="1678" spans="18:65" x14ac:dyDescent="0.25">
      <c r="R1678" s="3"/>
      <c r="S1678" s="3"/>
      <c r="T1678" s="3"/>
      <c r="U1678" s="3"/>
      <c r="V1678" s="3"/>
      <c r="W1678" s="3"/>
      <c r="BD1678" s="3"/>
      <c r="BE1678" s="3"/>
      <c r="BF1678" s="3"/>
      <c r="BG1678" s="3"/>
      <c r="BH1678" s="3"/>
      <c r="BI1678" s="3"/>
      <c r="BK1678" s="3"/>
      <c r="BL1678" s="3"/>
      <c r="BM1678" s="3"/>
    </row>
    <row r="1679" spans="18:65" x14ac:dyDescent="0.25">
      <c r="R1679" s="3"/>
      <c r="S1679" s="3"/>
      <c r="T1679" s="3"/>
      <c r="U1679" s="3"/>
      <c r="V1679" s="3"/>
      <c r="W1679" s="3"/>
      <c r="BD1679" s="3"/>
      <c r="BE1679" s="3"/>
      <c r="BF1679" s="3"/>
      <c r="BG1679" s="3"/>
      <c r="BH1679" s="3"/>
      <c r="BI1679" s="3"/>
      <c r="BK1679" s="3"/>
      <c r="BL1679" s="3"/>
      <c r="BM1679" s="3"/>
    </row>
    <row r="1680" spans="18:65" x14ac:dyDescent="0.25">
      <c r="R1680" s="3"/>
      <c r="S1680" s="3"/>
      <c r="T1680" s="3"/>
      <c r="U1680" s="3"/>
      <c r="V1680" s="3"/>
      <c r="W1680" s="3"/>
      <c r="BD1680" s="3"/>
      <c r="BE1680" s="3"/>
      <c r="BF1680" s="3"/>
      <c r="BG1680" s="3"/>
      <c r="BH1680" s="3"/>
      <c r="BI1680" s="3"/>
      <c r="BK1680" s="3"/>
      <c r="BL1680" s="3"/>
      <c r="BM1680" s="3"/>
    </row>
    <row r="1681" spans="18:65" x14ac:dyDescent="0.25">
      <c r="R1681" s="3"/>
      <c r="S1681" s="3"/>
      <c r="T1681" s="3"/>
      <c r="U1681" s="3"/>
      <c r="V1681" s="3"/>
      <c r="W1681" s="3"/>
      <c r="BD1681" s="3"/>
      <c r="BE1681" s="3"/>
      <c r="BF1681" s="3"/>
      <c r="BG1681" s="3"/>
      <c r="BH1681" s="3"/>
      <c r="BI1681" s="3"/>
      <c r="BK1681" s="3"/>
      <c r="BL1681" s="3"/>
      <c r="BM1681" s="3"/>
    </row>
    <row r="1682" spans="18:65" x14ac:dyDescent="0.25">
      <c r="R1682" s="3"/>
      <c r="S1682" s="3"/>
      <c r="T1682" s="3"/>
      <c r="U1682" s="3"/>
      <c r="V1682" s="3"/>
      <c r="W1682" s="3"/>
      <c r="BD1682" s="3"/>
      <c r="BE1682" s="3"/>
      <c r="BF1682" s="3"/>
      <c r="BG1682" s="3"/>
      <c r="BH1682" s="3"/>
      <c r="BI1682" s="3"/>
      <c r="BK1682" s="3"/>
      <c r="BL1682" s="3"/>
      <c r="BM1682" s="3"/>
    </row>
    <row r="1683" spans="18:65" x14ac:dyDescent="0.25">
      <c r="R1683" s="3"/>
      <c r="S1683" s="3"/>
      <c r="T1683" s="3"/>
      <c r="U1683" s="3"/>
      <c r="V1683" s="3"/>
      <c r="W1683" s="3"/>
      <c r="BD1683" s="3"/>
      <c r="BE1683" s="3"/>
      <c r="BF1683" s="3"/>
      <c r="BG1683" s="3"/>
      <c r="BH1683" s="3"/>
      <c r="BI1683" s="3"/>
      <c r="BK1683" s="3"/>
      <c r="BL1683" s="3"/>
      <c r="BM1683" s="3"/>
    </row>
    <row r="1684" spans="18:65" x14ac:dyDescent="0.25">
      <c r="R1684" s="3"/>
      <c r="S1684" s="3"/>
      <c r="T1684" s="3"/>
      <c r="U1684" s="3"/>
      <c r="V1684" s="3"/>
      <c r="W1684" s="3"/>
      <c r="BD1684" s="3"/>
      <c r="BE1684" s="3"/>
      <c r="BF1684" s="3"/>
      <c r="BG1684" s="3"/>
      <c r="BH1684" s="3"/>
      <c r="BI1684" s="3"/>
      <c r="BK1684" s="3"/>
      <c r="BL1684" s="3"/>
      <c r="BM1684" s="3"/>
    </row>
    <row r="1685" spans="18:65" x14ac:dyDescent="0.25">
      <c r="R1685" s="3"/>
      <c r="S1685" s="3"/>
      <c r="T1685" s="3"/>
      <c r="U1685" s="3"/>
      <c r="V1685" s="3"/>
      <c r="W1685" s="3"/>
      <c r="BD1685" s="3"/>
      <c r="BE1685" s="3"/>
      <c r="BF1685" s="3"/>
      <c r="BG1685" s="3"/>
      <c r="BH1685" s="3"/>
      <c r="BI1685" s="3"/>
      <c r="BK1685" s="3"/>
      <c r="BL1685" s="3"/>
      <c r="BM1685" s="3"/>
    </row>
    <row r="1686" spans="18:65" x14ac:dyDescent="0.25">
      <c r="R1686" s="3"/>
      <c r="S1686" s="3"/>
      <c r="T1686" s="3"/>
      <c r="U1686" s="3"/>
      <c r="V1686" s="3"/>
      <c r="W1686" s="3"/>
      <c r="BD1686" s="3"/>
      <c r="BE1686" s="3"/>
      <c r="BF1686" s="3"/>
      <c r="BG1686" s="3"/>
      <c r="BH1686" s="3"/>
      <c r="BI1686" s="3"/>
      <c r="BK1686" s="3"/>
      <c r="BL1686" s="3"/>
      <c r="BM1686" s="3"/>
    </row>
    <row r="1687" spans="18:65" x14ac:dyDescent="0.25">
      <c r="R1687" s="3"/>
      <c r="S1687" s="3"/>
      <c r="T1687" s="3"/>
      <c r="U1687" s="3"/>
      <c r="V1687" s="3"/>
      <c r="W1687" s="3"/>
      <c r="BD1687" s="3"/>
      <c r="BE1687" s="3"/>
      <c r="BF1687" s="3"/>
      <c r="BG1687" s="3"/>
      <c r="BH1687" s="3"/>
      <c r="BI1687" s="3"/>
      <c r="BK1687" s="3"/>
      <c r="BL1687" s="3"/>
      <c r="BM1687" s="3"/>
    </row>
    <row r="1688" spans="18:65" x14ac:dyDescent="0.25">
      <c r="R1688" s="3"/>
      <c r="S1688" s="3"/>
      <c r="T1688" s="3"/>
      <c r="U1688" s="3"/>
      <c r="V1688" s="3"/>
      <c r="W1688" s="3"/>
      <c r="BD1688" s="3"/>
      <c r="BE1688" s="3"/>
      <c r="BF1688" s="3"/>
      <c r="BG1688" s="3"/>
      <c r="BH1688" s="3"/>
      <c r="BI1688" s="3"/>
      <c r="BK1688" s="3"/>
      <c r="BL1688" s="3"/>
      <c r="BM1688" s="3"/>
    </row>
    <row r="1689" spans="18:65" x14ac:dyDescent="0.25">
      <c r="R1689" s="3"/>
      <c r="S1689" s="3"/>
      <c r="T1689" s="3"/>
      <c r="U1689" s="3"/>
      <c r="V1689" s="3"/>
      <c r="W1689" s="3"/>
      <c r="BD1689" s="3"/>
      <c r="BE1689" s="3"/>
      <c r="BF1689" s="3"/>
      <c r="BG1689" s="3"/>
      <c r="BH1689" s="3"/>
      <c r="BI1689" s="3"/>
      <c r="BK1689" s="3"/>
      <c r="BL1689" s="3"/>
      <c r="BM1689" s="3"/>
    </row>
    <row r="1690" spans="18:65" x14ac:dyDescent="0.25">
      <c r="R1690" s="3"/>
      <c r="S1690" s="3"/>
      <c r="T1690" s="3"/>
      <c r="U1690" s="3"/>
      <c r="V1690" s="3"/>
      <c r="W1690" s="3"/>
      <c r="BD1690" s="3"/>
      <c r="BE1690" s="3"/>
      <c r="BF1690" s="3"/>
      <c r="BG1690" s="3"/>
      <c r="BH1690" s="3"/>
      <c r="BI1690" s="3"/>
      <c r="BK1690" s="3"/>
      <c r="BL1690" s="3"/>
      <c r="BM1690" s="3"/>
    </row>
    <row r="1691" spans="18:65" x14ac:dyDescent="0.25">
      <c r="R1691" s="3"/>
      <c r="S1691" s="3"/>
      <c r="T1691" s="3"/>
      <c r="U1691" s="3"/>
      <c r="V1691" s="3"/>
      <c r="W1691" s="3"/>
      <c r="BD1691" s="3"/>
      <c r="BE1691" s="3"/>
      <c r="BF1691" s="3"/>
      <c r="BG1691" s="3"/>
      <c r="BH1691" s="3"/>
      <c r="BI1691" s="3"/>
      <c r="BK1691" s="3"/>
      <c r="BL1691" s="3"/>
      <c r="BM1691" s="3"/>
    </row>
    <row r="1692" spans="18:65" x14ac:dyDescent="0.25">
      <c r="R1692" s="3"/>
      <c r="S1692" s="3"/>
      <c r="T1692" s="3"/>
      <c r="U1692" s="3"/>
      <c r="V1692" s="3"/>
      <c r="W1692" s="3"/>
      <c r="BD1692" s="3"/>
      <c r="BE1692" s="3"/>
      <c r="BF1692" s="3"/>
      <c r="BG1692" s="3"/>
      <c r="BH1692" s="3"/>
      <c r="BI1692" s="3"/>
      <c r="BK1692" s="3"/>
      <c r="BL1692" s="3"/>
      <c r="BM1692" s="3"/>
    </row>
    <row r="1693" spans="18:65" x14ac:dyDescent="0.25">
      <c r="R1693" s="3"/>
      <c r="S1693" s="3"/>
      <c r="T1693" s="3"/>
      <c r="U1693" s="3"/>
      <c r="V1693" s="3"/>
      <c r="W1693" s="3"/>
      <c r="BD1693" s="3"/>
      <c r="BE1693" s="3"/>
      <c r="BF1693" s="3"/>
      <c r="BG1693" s="3"/>
      <c r="BH1693" s="3"/>
      <c r="BI1693" s="3"/>
      <c r="BK1693" s="3"/>
      <c r="BL1693" s="3"/>
      <c r="BM1693" s="3"/>
    </row>
    <row r="1694" spans="18:65" x14ac:dyDescent="0.25">
      <c r="R1694" s="3"/>
      <c r="S1694" s="3"/>
      <c r="T1694" s="3"/>
      <c r="U1694" s="3"/>
      <c r="V1694" s="3"/>
      <c r="W1694" s="3"/>
      <c r="BD1694" s="3"/>
      <c r="BE1694" s="3"/>
      <c r="BF1694" s="3"/>
      <c r="BG1694" s="3"/>
      <c r="BH1694" s="3"/>
      <c r="BI1694" s="3"/>
      <c r="BK1694" s="3"/>
      <c r="BL1694" s="3"/>
      <c r="BM1694" s="3"/>
    </row>
    <row r="1695" spans="18:65" x14ac:dyDescent="0.25">
      <c r="R1695" s="3"/>
      <c r="S1695" s="3"/>
      <c r="T1695" s="3"/>
      <c r="U1695" s="3"/>
      <c r="V1695" s="3"/>
      <c r="W1695" s="3"/>
      <c r="BD1695" s="3"/>
      <c r="BE1695" s="3"/>
      <c r="BF1695" s="3"/>
      <c r="BG1695" s="3"/>
      <c r="BH1695" s="3"/>
      <c r="BI1695" s="3"/>
      <c r="BK1695" s="3"/>
      <c r="BL1695" s="3"/>
      <c r="BM1695" s="3"/>
    </row>
    <row r="1696" spans="18:65" x14ac:dyDescent="0.25">
      <c r="R1696" s="3"/>
      <c r="S1696" s="3"/>
      <c r="T1696" s="3"/>
      <c r="U1696" s="3"/>
      <c r="V1696" s="3"/>
      <c r="W1696" s="3"/>
      <c r="BD1696" s="3"/>
      <c r="BE1696" s="3"/>
      <c r="BF1696" s="3"/>
      <c r="BG1696" s="3"/>
      <c r="BH1696" s="3"/>
      <c r="BI1696" s="3"/>
      <c r="BK1696" s="3"/>
      <c r="BL1696" s="3"/>
      <c r="BM1696" s="3"/>
    </row>
    <row r="1697" spans="18:65" x14ac:dyDescent="0.25">
      <c r="R1697" s="3"/>
      <c r="S1697" s="3"/>
      <c r="T1697" s="3"/>
      <c r="U1697" s="3"/>
      <c r="V1697" s="3"/>
      <c r="W1697" s="3"/>
      <c r="BD1697" s="3"/>
      <c r="BE1697" s="3"/>
      <c r="BF1697" s="3"/>
      <c r="BG1697" s="3"/>
      <c r="BH1697" s="3"/>
      <c r="BI1697" s="3"/>
      <c r="BK1697" s="3"/>
      <c r="BL1697" s="3"/>
      <c r="BM1697" s="3"/>
    </row>
    <row r="1698" spans="18:65" x14ac:dyDescent="0.25">
      <c r="R1698" s="3"/>
      <c r="S1698" s="3"/>
      <c r="T1698" s="3"/>
      <c r="U1698" s="3"/>
      <c r="V1698" s="3"/>
      <c r="W1698" s="3"/>
      <c r="BD1698" s="3"/>
      <c r="BE1698" s="3"/>
      <c r="BF1698" s="3"/>
      <c r="BG1698" s="3"/>
      <c r="BH1698" s="3"/>
      <c r="BI1698" s="3"/>
      <c r="BK1698" s="3"/>
      <c r="BL1698" s="3"/>
      <c r="BM1698" s="3"/>
    </row>
    <row r="1699" spans="18:65" x14ac:dyDescent="0.25">
      <c r="R1699" s="3"/>
      <c r="S1699" s="3"/>
      <c r="T1699" s="3"/>
      <c r="U1699" s="3"/>
      <c r="V1699" s="3"/>
      <c r="W1699" s="3"/>
      <c r="BD1699" s="3"/>
      <c r="BE1699" s="3"/>
      <c r="BF1699" s="3"/>
      <c r="BG1699" s="3"/>
      <c r="BH1699" s="3"/>
      <c r="BI1699" s="3"/>
      <c r="BK1699" s="3"/>
      <c r="BL1699" s="3"/>
      <c r="BM1699" s="3"/>
    </row>
    <row r="1700" spans="18:65" x14ac:dyDescent="0.25">
      <c r="R1700" s="3"/>
      <c r="S1700" s="3"/>
      <c r="T1700" s="3"/>
      <c r="U1700" s="3"/>
      <c r="V1700" s="3"/>
      <c r="W1700" s="3"/>
      <c r="BD1700" s="3"/>
      <c r="BE1700" s="3"/>
      <c r="BF1700" s="3"/>
      <c r="BG1700" s="3"/>
      <c r="BH1700" s="3"/>
      <c r="BI1700" s="3"/>
      <c r="BK1700" s="3"/>
      <c r="BL1700" s="3"/>
      <c r="BM1700" s="3"/>
    </row>
    <row r="1701" spans="18:65" x14ac:dyDescent="0.25">
      <c r="R1701" s="3"/>
      <c r="S1701" s="3"/>
      <c r="T1701" s="3"/>
      <c r="U1701" s="3"/>
      <c r="V1701" s="3"/>
      <c r="W1701" s="3"/>
      <c r="BD1701" s="3"/>
      <c r="BE1701" s="3"/>
      <c r="BF1701" s="3"/>
      <c r="BG1701" s="3"/>
      <c r="BH1701" s="3"/>
      <c r="BI1701" s="3"/>
      <c r="BK1701" s="3"/>
      <c r="BL1701" s="3"/>
      <c r="BM1701" s="3"/>
    </row>
    <row r="1702" spans="18:65" x14ac:dyDescent="0.25">
      <c r="R1702" s="3"/>
      <c r="S1702" s="3"/>
      <c r="T1702" s="3"/>
      <c r="U1702" s="3"/>
      <c r="V1702" s="3"/>
      <c r="W1702" s="3"/>
      <c r="BD1702" s="3"/>
      <c r="BE1702" s="3"/>
      <c r="BF1702" s="3"/>
      <c r="BG1702" s="3"/>
      <c r="BH1702" s="3"/>
      <c r="BI1702" s="3"/>
      <c r="BK1702" s="3"/>
      <c r="BL1702" s="3"/>
      <c r="BM1702" s="3"/>
    </row>
    <row r="1703" spans="18:65" x14ac:dyDescent="0.25">
      <c r="R1703" s="3"/>
      <c r="S1703" s="3"/>
      <c r="T1703" s="3"/>
      <c r="U1703" s="3"/>
      <c r="V1703" s="3"/>
      <c r="W1703" s="3"/>
      <c r="BD1703" s="3"/>
      <c r="BE1703" s="3"/>
      <c r="BF1703" s="3"/>
      <c r="BG1703" s="3"/>
      <c r="BH1703" s="3"/>
      <c r="BI1703" s="3"/>
      <c r="BK1703" s="3"/>
      <c r="BL1703" s="3"/>
      <c r="BM1703" s="3"/>
    </row>
    <row r="1704" spans="18:65" x14ac:dyDescent="0.25">
      <c r="R1704" s="3"/>
      <c r="S1704" s="3"/>
      <c r="T1704" s="3"/>
      <c r="U1704" s="3"/>
      <c r="V1704" s="3"/>
      <c r="W1704" s="3"/>
      <c r="BD1704" s="3"/>
      <c r="BE1704" s="3"/>
      <c r="BF1704" s="3"/>
      <c r="BG1704" s="3"/>
      <c r="BH1704" s="3"/>
      <c r="BI1704" s="3"/>
      <c r="BK1704" s="3"/>
      <c r="BL1704" s="3"/>
      <c r="BM1704" s="3"/>
    </row>
    <row r="1705" spans="18:65" x14ac:dyDescent="0.25">
      <c r="R1705" s="3"/>
      <c r="S1705" s="3"/>
      <c r="T1705" s="3"/>
      <c r="U1705" s="3"/>
      <c r="V1705" s="3"/>
      <c r="W1705" s="3"/>
      <c r="BD1705" s="3"/>
      <c r="BE1705" s="3"/>
      <c r="BF1705" s="3"/>
      <c r="BG1705" s="3"/>
      <c r="BH1705" s="3"/>
      <c r="BI1705" s="3"/>
      <c r="BK1705" s="3"/>
      <c r="BL1705" s="3"/>
      <c r="BM1705" s="3"/>
    </row>
    <row r="1706" spans="18:65" x14ac:dyDescent="0.25">
      <c r="R1706" s="3"/>
      <c r="S1706" s="3"/>
      <c r="T1706" s="3"/>
      <c r="U1706" s="3"/>
      <c r="V1706" s="3"/>
      <c r="W1706" s="3"/>
      <c r="BD1706" s="3"/>
      <c r="BE1706" s="3"/>
      <c r="BF1706" s="3"/>
      <c r="BG1706" s="3"/>
      <c r="BH1706" s="3"/>
      <c r="BI1706" s="3"/>
      <c r="BK1706" s="3"/>
      <c r="BL1706" s="3"/>
      <c r="BM1706" s="3"/>
    </row>
    <row r="1707" spans="18:65" x14ac:dyDescent="0.25">
      <c r="R1707" s="3"/>
      <c r="S1707" s="3"/>
      <c r="T1707" s="3"/>
      <c r="U1707" s="3"/>
      <c r="V1707" s="3"/>
      <c r="W1707" s="3"/>
      <c r="BD1707" s="3"/>
      <c r="BE1707" s="3"/>
      <c r="BF1707" s="3"/>
      <c r="BG1707" s="3"/>
      <c r="BH1707" s="3"/>
      <c r="BI1707" s="3"/>
      <c r="BK1707" s="3"/>
      <c r="BL1707" s="3"/>
      <c r="BM1707" s="3"/>
    </row>
    <row r="1708" spans="18:65" x14ac:dyDescent="0.25">
      <c r="R1708" s="3"/>
      <c r="S1708" s="3"/>
      <c r="T1708" s="3"/>
      <c r="U1708" s="3"/>
      <c r="V1708" s="3"/>
      <c r="W1708" s="3"/>
      <c r="BD1708" s="3"/>
      <c r="BE1708" s="3"/>
      <c r="BF1708" s="3"/>
      <c r="BG1708" s="3"/>
      <c r="BH1708" s="3"/>
      <c r="BI1708" s="3"/>
      <c r="BK1708" s="3"/>
      <c r="BL1708" s="3"/>
      <c r="BM1708" s="3"/>
    </row>
    <row r="1709" spans="18:65" x14ac:dyDescent="0.25">
      <c r="R1709" s="3"/>
      <c r="S1709" s="3"/>
      <c r="T1709" s="3"/>
      <c r="U1709" s="3"/>
      <c r="V1709" s="3"/>
      <c r="W1709" s="3"/>
      <c r="BD1709" s="3"/>
      <c r="BE1709" s="3"/>
      <c r="BF1709" s="3"/>
      <c r="BG1709" s="3"/>
      <c r="BH1709" s="3"/>
      <c r="BI1709" s="3"/>
      <c r="BK1709" s="3"/>
      <c r="BL1709" s="3"/>
      <c r="BM1709" s="3"/>
    </row>
    <row r="1710" spans="18:65" x14ac:dyDescent="0.25">
      <c r="R1710" s="3"/>
      <c r="S1710" s="3"/>
      <c r="T1710" s="3"/>
      <c r="U1710" s="3"/>
      <c r="V1710" s="3"/>
      <c r="W1710" s="3"/>
      <c r="BD1710" s="3"/>
      <c r="BE1710" s="3"/>
      <c r="BF1710" s="3"/>
      <c r="BG1710" s="3"/>
      <c r="BH1710" s="3"/>
      <c r="BI1710" s="3"/>
      <c r="BK1710" s="3"/>
      <c r="BL1710" s="3"/>
      <c r="BM1710" s="3"/>
    </row>
    <row r="1711" spans="18:65" x14ac:dyDescent="0.25">
      <c r="R1711" s="3"/>
      <c r="S1711" s="3"/>
      <c r="T1711" s="3"/>
      <c r="U1711" s="3"/>
      <c r="V1711" s="3"/>
      <c r="W1711" s="3"/>
      <c r="BD1711" s="3"/>
      <c r="BE1711" s="3"/>
      <c r="BF1711" s="3"/>
      <c r="BG1711" s="3"/>
      <c r="BH1711" s="3"/>
      <c r="BI1711" s="3"/>
      <c r="BK1711" s="3"/>
      <c r="BL1711" s="3"/>
      <c r="BM1711" s="3"/>
    </row>
    <row r="1712" spans="18:65" x14ac:dyDescent="0.25">
      <c r="R1712" s="3"/>
      <c r="S1712" s="3"/>
      <c r="T1712" s="3"/>
      <c r="U1712" s="3"/>
      <c r="V1712" s="3"/>
      <c r="W1712" s="3"/>
      <c r="BD1712" s="3"/>
      <c r="BE1712" s="3"/>
      <c r="BF1712" s="3"/>
      <c r="BG1712" s="3"/>
      <c r="BH1712" s="3"/>
      <c r="BI1712" s="3"/>
      <c r="BK1712" s="3"/>
      <c r="BL1712" s="3"/>
      <c r="BM1712" s="3"/>
    </row>
    <row r="1713" spans="18:65" x14ac:dyDescent="0.25">
      <c r="R1713" s="3"/>
      <c r="S1713" s="3"/>
      <c r="T1713" s="3"/>
      <c r="U1713" s="3"/>
      <c r="V1713" s="3"/>
      <c r="W1713" s="3"/>
      <c r="BD1713" s="3"/>
      <c r="BE1713" s="3"/>
      <c r="BF1713" s="3"/>
      <c r="BG1713" s="3"/>
      <c r="BH1713" s="3"/>
      <c r="BI1713" s="3"/>
      <c r="BK1713" s="3"/>
      <c r="BL1713" s="3"/>
      <c r="BM1713" s="3"/>
    </row>
    <row r="1714" spans="18:65" x14ac:dyDescent="0.25">
      <c r="R1714" s="3"/>
      <c r="S1714" s="3"/>
      <c r="T1714" s="3"/>
      <c r="U1714" s="3"/>
      <c r="V1714" s="3"/>
      <c r="W1714" s="3"/>
      <c r="BD1714" s="3"/>
      <c r="BE1714" s="3"/>
      <c r="BF1714" s="3"/>
      <c r="BG1714" s="3"/>
      <c r="BH1714" s="3"/>
      <c r="BI1714" s="3"/>
      <c r="BK1714" s="3"/>
      <c r="BL1714" s="3"/>
      <c r="BM1714" s="3"/>
    </row>
    <row r="1715" spans="18:65" x14ac:dyDescent="0.25">
      <c r="R1715" s="3"/>
      <c r="S1715" s="3"/>
      <c r="T1715" s="3"/>
      <c r="U1715" s="3"/>
      <c r="V1715" s="3"/>
      <c r="W1715" s="3"/>
      <c r="BD1715" s="3"/>
      <c r="BE1715" s="3"/>
      <c r="BF1715" s="3"/>
      <c r="BG1715" s="3"/>
      <c r="BH1715" s="3"/>
      <c r="BI1715" s="3"/>
      <c r="BK1715" s="3"/>
      <c r="BL1715" s="3"/>
      <c r="BM1715" s="3"/>
    </row>
    <row r="1716" spans="18:65" x14ac:dyDescent="0.25">
      <c r="R1716" s="3"/>
      <c r="S1716" s="3"/>
      <c r="T1716" s="3"/>
      <c r="U1716" s="3"/>
      <c r="V1716" s="3"/>
      <c r="W1716" s="3"/>
      <c r="BD1716" s="3"/>
      <c r="BE1716" s="3"/>
      <c r="BF1716" s="3"/>
      <c r="BG1716" s="3"/>
      <c r="BH1716" s="3"/>
      <c r="BI1716" s="3"/>
      <c r="BK1716" s="3"/>
      <c r="BL1716" s="3"/>
      <c r="BM1716" s="3"/>
    </row>
    <row r="1717" spans="18:65" x14ac:dyDescent="0.25">
      <c r="R1717" s="3"/>
      <c r="S1717" s="3"/>
      <c r="T1717" s="3"/>
      <c r="U1717" s="3"/>
      <c r="V1717" s="3"/>
      <c r="W1717" s="3"/>
      <c r="BD1717" s="3"/>
      <c r="BE1717" s="3"/>
      <c r="BF1717" s="3"/>
      <c r="BG1717" s="3"/>
      <c r="BH1717" s="3"/>
      <c r="BI1717" s="3"/>
      <c r="BK1717" s="3"/>
      <c r="BL1717" s="3"/>
      <c r="BM1717" s="3"/>
    </row>
    <row r="1718" spans="18:65" x14ac:dyDescent="0.25">
      <c r="R1718" s="3"/>
      <c r="S1718" s="3"/>
      <c r="T1718" s="3"/>
      <c r="U1718" s="3"/>
      <c r="V1718" s="3"/>
      <c r="W1718" s="3"/>
      <c r="BD1718" s="3"/>
      <c r="BE1718" s="3"/>
      <c r="BF1718" s="3"/>
      <c r="BG1718" s="3"/>
      <c r="BH1718" s="3"/>
      <c r="BI1718" s="3"/>
      <c r="BK1718" s="3"/>
      <c r="BL1718" s="3"/>
      <c r="BM1718" s="3"/>
    </row>
    <row r="1719" spans="18:65" x14ac:dyDescent="0.25">
      <c r="R1719" s="3"/>
      <c r="S1719" s="3"/>
      <c r="T1719" s="3"/>
      <c r="U1719" s="3"/>
      <c r="V1719" s="3"/>
      <c r="W1719" s="3"/>
      <c r="BD1719" s="3"/>
      <c r="BE1719" s="3"/>
      <c r="BF1719" s="3"/>
      <c r="BG1719" s="3"/>
      <c r="BH1719" s="3"/>
      <c r="BI1719" s="3"/>
      <c r="BK1719" s="3"/>
      <c r="BL1719" s="3"/>
      <c r="BM1719" s="3"/>
    </row>
    <row r="1720" spans="18:65" x14ac:dyDescent="0.25">
      <c r="R1720" s="3"/>
      <c r="S1720" s="3"/>
      <c r="T1720" s="3"/>
      <c r="U1720" s="3"/>
      <c r="V1720" s="3"/>
      <c r="W1720" s="3"/>
      <c r="BD1720" s="3"/>
      <c r="BE1720" s="3"/>
      <c r="BF1720" s="3"/>
      <c r="BG1720" s="3"/>
      <c r="BH1720" s="3"/>
      <c r="BI1720" s="3"/>
      <c r="BK1720" s="3"/>
      <c r="BL1720" s="3"/>
      <c r="BM1720" s="3"/>
    </row>
    <row r="1721" spans="18:65" x14ac:dyDescent="0.25">
      <c r="R1721" s="3"/>
      <c r="S1721" s="3"/>
      <c r="T1721" s="3"/>
      <c r="U1721" s="3"/>
      <c r="V1721" s="3"/>
      <c r="W1721" s="3"/>
      <c r="BD1721" s="3"/>
      <c r="BE1721" s="3"/>
      <c r="BF1721" s="3"/>
      <c r="BG1721" s="3"/>
      <c r="BH1721" s="3"/>
      <c r="BI1721" s="3"/>
      <c r="BK1721" s="3"/>
      <c r="BL1721" s="3"/>
      <c r="BM1721" s="3"/>
    </row>
    <row r="1722" spans="18:65" x14ac:dyDescent="0.25">
      <c r="R1722" s="3"/>
      <c r="S1722" s="3"/>
      <c r="T1722" s="3"/>
      <c r="U1722" s="3"/>
      <c r="V1722" s="3"/>
      <c r="W1722" s="3"/>
      <c r="BD1722" s="3"/>
      <c r="BE1722" s="3"/>
      <c r="BF1722" s="3"/>
      <c r="BG1722" s="3"/>
      <c r="BH1722" s="3"/>
      <c r="BI1722" s="3"/>
      <c r="BK1722" s="3"/>
      <c r="BL1722" s="3"/>
      <c r="BM1722" s="3"/>
    </row>
    <row r="1723" spans="18:65" x14ac:dyDescent="0.25">
      <c r="R1723" s="3"/>
      <c r="S1723" s="3"/>
      <c r="T1723" s="3"/>
      <c r="U1723" s="3"/>
      <c r="V1723" s="3"/>
      <c r="W1723" s="3"/>
      <c r="BD1723" s="3"/>
      <c r="BE1723" s="3"/>
      <c r="BF1723" s="3"/>
      <c r="BG1723" s="3"/>
      <c r="BH1723" s="3"/>
      <c r="BI1723" s="3"/>
      <c r="BK1723" s="3"/>
      <c r="BL1723" s="3"/>
      <c r="BM1723" s="3"/>
    </row>
    <row r="1724" spans="18:65" x14ac:dyDescent="0.25">
      <c r="R1724" s="3"/>
      <c r="S1724" s="3"/>
      <c r="T1724" s="3"/>
      <c r="U1724" s="3"/>
      <c r="V1724" s="3"/>
      <c r="W1724" s="3"/>
      <c r="BD1724" s="3"/>
      <c r="BE1724" s="3"/>
      <c r="BF1724" s="3"/>
      <c r="BG1724" s="3"/>
      <c r="BH1724" s="3"/>
      <c r="BI1724" s="3"/>
      <c r="BK1724" s="3"/>
      <c r="BL1724" s="3"/>
      <c r="BM1724" s="3"/>
    </row>
    <row r="1725" spans="18:65" x14ac:dyDescent="0.25">
      <c r="R1725" s="3"/>
      <c r="S1725" s="3"/>
      <c r="T1725" s="3"/>
      <c r="U1725" s="3"/>
      <c r="V1725" s="3"/>
      <c r="W1725" s="3"/>
      <c r="BD1725" s="3"/>
      <c r="BE1725" s="3"/>
      <c r="BF1725" s="3"/>
      <c r="BG1725" s="3"/>
      <c r="BH1725" s="3"/>
      <c r="BI1725" s="3"/>
      <c r="BK1725" s="3"/>
      <c r="BL1725" s="3"/>
      <c r="BM1725" s="3"/>
    </row>
    <row r="1726" spans="18:65" x14ac:dyDescent="0.25">
      <c r="R1726" s="3"/>
      <c r="S1726" s="3"/>
      <c r="T1726" s="3"/>
      <c r="U1726" s="3"/>
      <c r="V1726" s="3"/>
      <c r="W1726" s="3"/>
      <c r="BD1726" s="3"/>
      <c r="BE1726" s="3"/>
      <c r="BF1726" s="3"/>
      <c r="BG1726" s="3"/>
      <c r="BH1726" s="3"/>
      <c r="BI1726" s="3"/>
      <c r="BK1726" s="3"/>
      <c r="BL1726" s="3"/>
      <c r="BM1726" s="3"/>
    </row>
    <row r="1727" spans="18:65" x14ac:dyDescent="0.25">
      <c r="R1727" s="3"/>
      <c r="S1727" s="3"/>
      <c r="T1727" s="3"/>
      <c r="U1727" s="3"/>
      <c r="V1727" s="3"/>
      <c r="W1727" s="3"/>
      <c r="BD1727" s="3"/>
      <c r="BE1727" s="3"/>
      <c r="BF1727" s="3"/>
      <c r="BG1727" s="3"/>
      <c r="BH1727" s="3"/>
      <c r="BI1727" s="3"/>
      <c r="BK1727" s="3"/>
      <c r="BL1727" s="3"/>
      <c r="BM1727" s="3"/>
    </row>
    <row r="1728" spans="18:65" x14ac:dyDescent="0.25">
      <c r="R1728" s="3"/>
      <c r="S1728" s="3"/>
      <c r="T1728" s="3"/>
      <c r="U1728" s="3"/>
      <c r="V1728" s="3"/>
      <c r="W1728" s="3"/>
      <c r="BD1728" s="3"/>
      <c r="BE1728" s="3"/>
      <c r="BF1728" s="3"/>
      <c r="BG1728" s="3"/>
      <c r="BH1728" s="3"/>
      <c r="BI1728" s="3"/>
      <c r="BK1728" s="3"/>
      <c r="BL1728" s="3"/>
      <c r="BM1728" s="3"/>
    </row>
    <row r="1729" spans="18:65" x14ac:dyDescent="0.25">
      <c r="R1729" s="3"/>
      <c r="S1729" s="3"/>
      <c r="T1729" s="3"/>
      <c r="U1729" s="3"/>
      <c r="V1729" s="3"/>
      <c r="W1729" s="3"/>
      <c r="BD1729" s="3"/>
      <c r="BE1729" s="3"/>
      <c r="BF1729" s="3"/>
      <c r="BG1729" s="3"/>
      <c r="BH1729" s="3"/>
      <c r="BI1729" s="3"/>
      <c r="BK1729" s="3"/>
      <c r="BL1729" s="3"/>
      <c r="BM1729" s="3"/>
    </row>
    <row r="1730" spans="18:65" x14ac:dyDescent="0.25">
      <c r="R1730" s="3"/>
      <c r="S1730" s="3"/>
      <c r="T1730" s="3"/>
      <c r="U1730" s="3"/>
      <c r="V1730" s="3"/>
      <c r="W1730" s="3"/>
      <c r="BD1730" s="3"/>
      <c r="BE1730" s="3"/>
      <c r="BF1730" s="3"/>
      <c r="BG1730" s="3"/>
      <c r="BH1730" s="3"/>
      <c r="BI1730" s="3"/>
      <c r="BK1730" s="3"/>
      <c r="BL1730" s="3"/>
      <c r="BM1730" s="3"/>
    </row>
    <row r="1731" spans="18:65" x14ac:dyDescent="0.25">
      <c r="R1731" s="3"/>
      <c r="S1731" s="3"/>
      <c r="T1731" s="3"/>
      <c r="U1731" s="3"/>
      <c r="V1731" s="3"/>
      <c r="W1731" s="3"/>
      <c r="BD1731" s="3"/>
      <c r="BE1731" s="3"/>
      <c r="BF1731" s="3"/>
      <c r="BG1731" s="3"/>
      <c r="BH1731" s="3"/>
      <c r="BI1731" s="3"/>
      <c r="BK1731" s="3"/>
      <c r="BL1731" s="3"/>
      <c r="BM1731" s="3"/>
    </row>
    <row r="1732" spans="18:65" x14ac:dyDescent="0.25">
      <c r="R1732" s="3"/>
      <c r="S1732" s="3"/>
      <c r="T1732" s="3"/>
      <c r="U1732" s="3"/>
      <c r="V1732" s="3"/>
      <c r="W1732" s="3"/>
      <c r="BD1732" s="3"/>
      <c r="BE1732" s="3"/>
      <c r="BF1732" s="3"/>
      <c r="BG1732" s="3"/>
      <c r="BH1732" s="3"/>
      <c r="BI1732" s="3"/>
      <c r="BK1732" s="3"/>
      <c r="BL1732" s="3"/>
      <c r="BM1732" s="3"/>
    </row>
    <row r="1733" spans="18:65" x14ac:dyDescent="0.25">
      <c r="R1733" s="3"/>
      <c r="S1733" s="3"/>
      <c r="T1733" s="3"/>
      <c r="U1733" s="3"/>
      <c r="V1733" s="3"/>
      <c r="W1733" s="3"/>
      <c r="BD1733" s="3"/>
      <c r="BE1733" s="3"/>
      <c r="BF1733" s="3"/>
      <c r="BG1733" s="3"/>
      <c r="BH1733" s="3"/>
      <c r="BI1733" s="3"/>
      <c r="BK1733" s="3"/>
      <c r="BL1733" s="3"/>
      <c r="BM1733" s="3"/>
    </row>
    <row r="1734" spans="18:65" x14ac:dyDescent="0.25">
      <c r="R1734" s="3"/>
      <c r="S1734" s="3"/>
      <c r="T1734" s="3"/>
      <c r="U1734" s="3"/>
      <c r="V1734" s="3"/>
      <c r="W1734" s="3"/>
      <c r="BD1734" s="3"/>
      <c r="BE1734" s="3"/>
      <c r="BF1734" s="3"/>
      <c r="BG1734" s="3"/>
      <c r="BH1734" s="3"/>
      <c r="BI1734" s="3"/>
      <c r="BK1734" s="3"/>
      <c r="BL1734" s="3"/>
      <c r="BM1734" s="3"/>
    </row>
    <row r="1735" spans="18:65" x14ac:dyDescent="0.25">
      <c r="R1735" s="3"/>
      <c r="S1735" s="3"/>
      <c r="T1735" s="3"/>
      <c r="U1735" s="3"/>
      <c r="V1735" s="3"/>
      <c r="W1735" s="3"/>
      <c r="BD1735" s="3"/>
      <c r="BE1735" s="3"/>
      <c r="BF1735" s="3"/>
      <c r="BG1735" s="3"/>
      <c r="BH1735" s="3"/>
      <c r="BI1735" s="3"/>
      <c r="BK1735" s="3"/>
      <c r="BL1735" s="3"/>
      <c r="BM1735" s="3"/>
    </row>
    <row r="1736" spans="18:65" x14ac:dyDescent="0.25">
      <c r="R1736" s="3"/>
      <c r="S1736" s="3"/>
      <c r="T1736" s="3"/>
      <c r="U1736" s="3"/>
      <c r="V1736" s="3"/>
      <c r="W1736" s="3"/>
      <c r="BD1736" s="3"/>
      <c r="BE1736" s="3"/>
      <c r="BF1736" s="3"/>
      <c r="BG1736" s="3"/>
      <c r="BH1736" s="3"/>
      <c r="BI1736" s="3"/>
      <c r="BK1736" s="3"/>
      <c r="BL1736" s="3"/>
      <c r="BM1736" s="3"/>
    </row>
    <row r="1737" spans="18:65" x14ac:dyDescent="0.25">
      <c r="R1737" s="3"/>
      <c r="S1737" s="3"/>
      <c r="T1737" s="3"/>
      <c r="U1737" s="3"/>
      <c r="V1737" s="3"/>
      <c r="W1737" s="3"/>
      <c r="BD1737" s="3"/>
      <c r="BE1737" s="3"/>
      <c r="BF1737" s="3"/>
      <c r="BG1737" s="3"/>
      <c r="BH1737" s="3"/>
      <c r="BI1737" s="3"/>
      <c r="BK1737" s="3"/>
      <c r="BL1737" s="3"/>
      <c r="BM1737" s="3"/>
    </row>
    <row r="1738" spans="18:65" x14ac:dyDescent="0.25">
      <c r="R1738" s="3"/>
      <c r="S1738" s="3"/>
      <c r="T1738" s="3"/>
      <c r="U1738" s="3"/>
      <c r="V1738" s="3"/>
      <c r="W1738" s="3"/>
      <c r="BD1738" s="3"/>
      <c r="BE1738" s="3"/>
      <c r="BF1738" s="3"/>
      <c r="BG1738" s="3"/>
      <c r="BH1738" s="3"/>
      <c r="BI1738" s="3"/>
      <c r="BK1738" s="3"/>
      <c r="BL1738" s="3"/>
      <c r="BM1738" s="3"/>
    </row>
    <row r="1739" spans="18:65" x14ac:dyDescent="0.25">
      <c r="R1739" s="3"/>
      <c r="S1739" s="3"/>
      <c r="T1739" s="3"/>
      <c r="U1739" s="3"/>
      <c r="V1739" s="3"/>
      <c r="W1739" s="3"/>
      <c r="BD1739" s="3"/>
      <c r="BE1739" s="3"/>
      <c r="BF1739" s="3"/>
      <c r="BG1739" s="3"/>
      <c r="BH1739" s="3"/>
      <c r="BI1739" s="3"/>
      <c r="BK1739" s="3"/>
      <c r="BL1739" s="3"/>
      <c r="BM1739" s="3"/>
    </row>
    <row r="1740" spans="18:65" x14ac:dyDescent="0.25">
      <c r="R1740" s="3"/>
      <c r="S1740" s="3"/>
      <c r="T1740" s="3"/>
      <c r="U1740" s="3"/>
      <c r="V1740" s="3"/>
      <c r="W1740" s="3"/>
      <c r="BD1740" s="3"/>
      <c r="BE1740" s="3"/>
      <c r="BF1740" s="3"/>
      <c r="BG1740" s="3"/>
      <c r="BH1740" s="3"/>
      <c r="BI1740" s="3"/>
      <c r="BK1740" s="3"/>
      <c r="BL1740" s="3"/>
      <c r="BM1740" s="3"/>
    </row>
    <row r="1741" spans="18:65" x14ac:dyDescent="0.25">
      <c r="R1741" s="3"/>
      <c r="S1741" s="3"/>
      <c r="T1741" s="3"/>
      <c r="U1741" s="3"/>
      <c r="V1741" s="3"/>
      <c r="W1741" s="3"/>
      <c r="BD1741" s="3"/>
      <c r="BE1741" s="3"/>
      <c r="BF1741" s="3"/>
      <c r="BG1741" s="3"/>
      <c r="BH1741" s="3"/>
      <c r="BI1741" s="3"/>
      <c r="BK1741" s="3"/>
      <c r="BL1741" s="3"/>
      <c r="BM1741" s="3"/>
    </row>
    <row r="1742" spans="18:65" x14ac:dyDescent="0.25">
      <c r="R1742" s="3"/>
      <c r="S1742" s="3"/>
      <c r="T1742" s="3"/>
      <c r="U1742" s="3"/>
      <c r="V1742" s="3"/>
      <c r="W1742" s="3"/>
      <c r="BD1742" s="3"/>
      <c r="BE1742" s="3"/>
      <c r="BF1742" s="3"/>
      <c r="BG1742" s="3"/>
      <c r="BH1742" s="3"/>
      <c r="BI1742" s="3"/>
      <c r="BK1742" s="3"/>
      <c r="BL1742" s="3"/>
      <c r="BM1742" s="3"/>
    </row>
    <row r="1743" spans="18:65" x14ac:dyDescent="0.25">
      <c r="R1743" s="3"/>
      <c r="S1743" s="3"/>
      <c r="T1743" s="3"/>
      <c r="U1743" s="3"/>
      <c r="V1743" s="3"/>
      <c r="W1743" s="3"/>
      <c r="BD1743" s="3"/>
      <c r="BE1743" s="3"/>
      <c r="BF1743" s="3"/>
      <c r="BG1743" s="3"/>
      <c r="BH1743" s="3"/>
      <c r="BI1743" s="3"/>
      <c r="BK1743" s="3"/>
      <c r="BL1743" s="3"/>
      <c r="BM1743" s="3"/>
    </row>
    <row r="1744" spans="18:65" x14ac:dyDescent="0.25">
      <c r="R1744" s="3"/>
      <c r="S1744" s="3"/>
      <c r="T1744" s="3"/>
      <c r="U1744" s="3"/>
      <c r="V1744" s="3"/>
      <c r="W1744" s="3"/>
      <c r="BD1744" s="3"/>
      <c r="BE1744" s="3"/>
      <c r="BF1744" s="3"/>
      <c r="BG1744" s="3"/>
      <c r="BH1744" s="3"/>
      <c r="BI1744" s="3"/>
      <c r="BK1744" s="3"/>
      <c r="BL1744" s="3"/>
      <c r="BM1744" s="3"/>
    </row>
    <row r="1745" spans="18:65" x14ac:dyDescent="0.25">
      <c r="R1745" s="3"/>
      <c r="S1745" s="3"/>
      <c r="T1745" s="3"/>
      <c r="U1745" s="3"/>
      <c r="V1745" s="3"/>
      <c r="W1745" s="3"/>
      <c r="BD1745" s="3"/>
      <c r="BE1745" s="3"/>
      <c r="BF1745" s="3"/>
      <c r="BG1745" s="3"/>
      <c r="BH1745" s="3"/>
      <c r="BI1745" s="3"/>
      <c r="BK1745" s="3"/>
      <c r="BL1745" s="3"/>
      <c r="BM1745" s="3"/>
    </row>
    <row r="1746" spans="18:65" x14ac:dyDescent="0.25">
      <c r="R1746" s="3"/>
      <c r="S1746" s="3"/>
      <c r="T1746" s="3"/>
      <c r="U1746" s="3"/>
      <c r="V1746" s="3"/>
      <c r="W1746" s="3"/>
      <c r="BD1746" s="3"/>
      <c r="BE1746" s="3"/>
      <c r="BF1746" s="3"/>
      <c r="BG1746" s="3"/>
      <c r="BH1746" s="3"/>
      <c r="BI1746" s="3"/>
      <c r="BK1746" s="3"/>
      <c r="BL1746" s="3"/>
      <c r="BM1746" s="3"/>
    </row>
    <row r="1747" spans="18:65" x14ac:dyDescent="0.25">
      <c r="R1747" s="3"/>
      <c r="S1747" s="3"/>
      <c r="T1747" s="3"/>
      <c r="U1747" s="3"/>
      <c r="V1747" s="3"/>
      <c r="W1747" s="3"/>
      <c r="BD1747" s="3"/>
      <c r="BE1747" s="3"/>
      <c r="BF1747" s="3"/>
      <c r="BG1747" s="3"/>
      <c r="BH1747" s="3"/>
      <c r="BI1747" s="3"/>
      <c r="BK1747" s="3"/>
      <c r="BL1747" s="3"/>
      <c r="BM1747" s="3"/>
    </row>
    <row r="1748" spans="18:65" x14ac:dyDescent="0.25">
      <c r="R1748" s="3"/>
      <c r="S1748" s="3"/>
      <c r="T1748" s="3"/>
      <c r="U1748" s="3"/>
      <c r="V1748" s="3"/>
      <c r="W1748" s="3"/>
      <c r="BD1748" s="3"/>
      <c r="BE1748" s="3"/>
      <c r="BF1748" s="3"/>
      <c r="BG1748" s="3"/>
      <c r="BH1748" s="3"/>
      <c r="BI1748" s="3"/>
      <c r="BK1748" s="3"/>
      <c r="BL1748" s="3"/>
      <c r="BM1748" s="3"/>
    </row>
    <row r="1749" spans="18:65" x14ac:dyDescent="0.25">
      <c r="R1749" s="3"/>
      <c r="S1749" s="3"/>
      <c r="T1749" s="3"/>
      <c r="U1749" s="3"/>
      <c r="V1749" s="3"/>
      <c r="W1749" s="3"/>
      <c r="BD1749" s="3"/>
      <c r="BE1749" s="3"/>
      <c r="BF1749" s="3"/>
      <c r="BG1749" s="3"/>
      <c r="BH1749" s="3"/>
      <c r="BI1749" s="3"/>
      <c r="BK1749" s="3"/>
      <c r="BL1749" s="3"/>
      <c r="BM1749" s="3"/>
    </row>
    <row r="1750" spans="18:65" x14ac:dyDescent="0.25">
      <c r="R1750" s="3"/>
      <c r="S1750" s="3"/>
      <c r="T1750" s="3"/>
      <c r="U1750" s="3"/>
      <c r="V1750" s="3"/>
      <c r="W1750" s="3"/>
      <c r="BD1750" s="3"/>
      <c r="BE1750" s="3"/>
      <c r="BF1750" s="3"/>
      <c r="BG1750" s="3"/>
      <c r="BH1750" s="3"/>
      <c r="BI1750" s="3"/>
      <c r="BK1750" s="3"/>
      <c r="BL1750" s="3"/>
      <c r="BM1750" s="3"/>
    </row>
    <row r="1751" spans="18:65" x14ac:dyDescent="0.25">
      <c r="R1751" s="3"/>
      <c r="S1751" s="3"/>
      <c r="T1751" s="3"/>
      <c r="U1751" s="3"/>
      <c r="V1751" s="3"/>
      <c r="W1751" s="3"/>
      <c r="BD1751" s="3"/>
      <c r="BE1751" s="3"/>
      <c r="BF1751" s="3"/>
      <c r="BG1751" s="3"/>
      <c r="BH1751" s="3"/>
      <c r="BI1751" s="3"/>
      <c r="BK1751" s="3"/>
      <c r="BL1751" s="3"/>
      <c r="BM1751" s="3"/>
    </row>
    <row r="1752" spans="18:65" x14ac:dyDescent="0.25">
      <c r="R1752" s="3"/>
      <c r="S1752" s="3"/>
      <c r="T1752" s="3"/>
      <c r="U1752" s="3"/>
      <c r="V1752" s="3"/>
      <c r="W1752" s="3"/>
      <c r="BD1752" s="3"/>
      <c r="BE1752" s="3"/>
      <c r="BF1752" s="3"/>
      <c r="BG1752" s="3"/>
      <c r="BH1752" s="3"/>
      <c r="BI1752" s="3"/>
      <c r="BK1752" s="3"/>
      <c r="BL1752" s="3"/>
      <c r="BM1752" s="3"/>
    </row>
    <row r="1753" spans="18:65" x14ac:dyDescent="0.25">
      <c r="R1753" s="3"/>
      <c r="S1753" s="3"/>
      <c r="T1753" s="3"/>
      <c r="U1753" s="3"/>
      <c r="V1753" s="3"/>
      <c r="W1753" s="3"/>
      <c r="BD1753" s="3"/>
      <c r="BE1753" s="3"/>
      <c r="BF1753" s="3"/>
      <c r="BG1753" s="3"/>
      <c r="BH1753" s="3"/>
      <c r="BI1753" s="3"/>
      <c r="BK1753" s="3"/>
      <c r="BL1753" s="3"/>
      <c r="BM1753" s="3"/>
    </row>
    <row r="1754" spans="18:65" x14ac:dyDescent="0.25">
      <c r="R1754" s="3"/>
      <c r="S1754" s="3"/>
      <c r="T1754" s="3"/>
      <c r="U1754" s="3"/>
      <c r="V1754" s="3"/>
      <c r="W1754" s="3"/>
      <c r="BD1754" s="3"/>
      <c r="BE1754" s="3"/>
      <c r="BF1754" s="3"/>
      <c r="BG1754" s="3"/>
      <c r="BH1754" s="3"/>
      <c r="BI1754" s="3"/>
      <c r="BK1754" s="3"/>
      <c r="BL1754" s="3"/>
      <c r="BM1754" s="3"/>
    </row>
    <row r="1755" spans="18:65" x14ac:dyDescent="0.25">
      <c r="R1755" s="3"/>
      <c r="S1755" s="3"/>
      <c r="T1755" s="3"/>
      <c r="U1755" s="3"/>
      <c r="V1755" s="3"/>
      <c r="W1755" s="3"/>
      <c r="BD1755" s="3"/>
      <c r="BE1755" s="3"/>
      <c r="BF1755" s="3"/>
      <c r="BG1755" s="3"/>
      <c r="BH1755" s="3"/>
      <c r="BI1755" s="3"/>
      <c r="BK1755" s="3"/>
      <c r="BL1755" s="3"/>
      <c r="BM1755" s="3"/>
    </row>
    <row r="1756" spans="18:65" x14ac:dyDescent="0.25">
      <c r="R1756" s="3"/>
      <c r="S1756" s="3"/>
      <c r="T1756" s="3"/>
      <c r="U1756" s="3"/>
      <c r="V1756" s="3"/>
      <c r="W1756" s="3"/>
      <c r="BD1756" s="3"/>
      <c r="BE1756" s="3"/>
      <c r="BF1756" s="3"/>
      <c r="BG1756" s="3"/>
      <c r="BH1756" s="3"/>
      <c r="BI1756" s="3"/>
      <c r="BK1756" s="3"/>
      <c r="BL1756" s="3"/>
      <c r="BM1756" s="3"/>
    </row>
    <row r="1757" spans="18:65" x14ac:dyDescent="0.25">
      <c r="R1757" s="3"/>
      <c r="S1757" s="3"/>
      <c r="T1757" s="3"/>
      <c r="U1757" s="3"/>
      <c r="V1757" s="3"/>
      <c r="W1757" s="3"/>
      <c r="BD1757" s="3"/>
      <c r="BE1757" s="3"/>
      <c r="BF1757" s="3"/>
      <c r="BG1757" s="3"/>
      <c r="BH1757" s="3"/>
      <c r="BI1757" s="3"/>
      <c r="BK1757" s="3"/>
      <c r="BL1757" s="3"/>
      <c r="BM1757" s="3"/>
    </row>
    <row r="1758" spans="18:65" x14ac:dyDescent="0.25">
      <c r="R1758" s="3"/>
      <c r="S1758" s="3"/>
      <c r="T1758" s="3"/>
      <c r="U1758" s="3"/>
      <c r="V1758" s="3"/>
      <c r="W1758" s="3"/>
      <c r="BD1758" s="3"/>
      <c r="BE1758" s="3"/>
      <c r="BF1758" s="3"/>
      <c r="BG1758" s="3"/>
      <c r="BH1758" s="3"/>
      <c r="BI1758" s="3"/>
      <c r="BK1758" s="3"/>
      <c r="BL1758" s="3"/>
      <c r="BM1758" s="3"/>
    </row>
    <row r="1759" spans="18:65" x14ac:dyDescent="0.25">
      <c r="R1759" s="3"/>
      <c r="S1759" s="3"/>
      <c r="T1759" s="3"/>
      <c r="U1759" s="3"/>
      <c r="V1759" s="3"/>
      <c r="W1759" s="3"/>
      <c r="BD1759" s="3"/>
      <c r="BE1759" s="3"/>
      <c r="BF1759" s="3"/>
      <c r="BG1759" s="3"/>
      <c r="BH1759" s="3"/>
      <c r="BI1759" s="3"/>
      <c r="BK1759" s="3"/>
      <c r="BL1759" s="3"/>
      <c r="BM1759" s="3"/>
    </row>
    <row r="1760" spans="18:65" x14ac:dyDescent="0.25">
      <c r="R1760" s="3"/>
      <c r="S1760" s="3"/>
      <c r="T1760" s="3"/>
      <c r="U1760" s="3"/>
      <c r="V1760" s="3"/>
      <c r="W1760" s="3"/>
      <c r="BD1760" s="3"/>
      <c r="BE1760" s="3"/>
      <c r="BF1760" s="3"/>
      <c r="BG1760" s="3"/>
      <c r="BH1760" s="3"/>
      <c r="BI1760" s="3"/>
      <c r="BK1760" s="3"/>
      <c r="BL1760" s="3"/>
      <c r="BM1760" s="3"/>
    </row>
    <row r="1761" spans="18:65" x14ac:dyDescent="0.25">
      <c r="R1761" s="3"/>
      <c r="S1761" s="3"/>
      <c r="T1761" s="3"/>
      <c r="U1761" s="3"/>
      <c r="V1761" s="3"/>
      <c r="W1761" s="3"/>
      <c r="BD1761" s="3"/>
      <c r="BE1761" s="3"/>
      <c r="BF1761" s="3"/>
      <c r="BG1761" s="3"/>
      <c r="BH1761" s="3"/>
      <c r="BI1761" s="3"/>
      <c r="BK1761" s="3"/>
      <c r="BL1761" s="3"/>
      <c r="BM1761" s="3"/>
    </row>
    <row r="1762" spans="18:65" x14ac:dyDescent="0.25">
      <c r="R1762" s="3"/>
      <c r="S1762" s="3"/>
      <c r="T1762" s="3"/>
      <c r="U1762" s="3"/>
      <c r="V1762" s="3"/>
      <c r="W1762" s="3"/>
      <c r="BD1762" s="3"/>
      <c r="BE1762" s="3"/>
      <c r="BF1762" s="3"/>
      <c r="BG1762" s="3"/>
      <c r="BH1762" s="3"/>
      <c r="BI1762" s="3"/>
      <c r="BK1762" s="3"/>
      <c r="BL1762" s="3"/>
      <c r="BM1762" s="3"/>
    </row>
    <row r="1763" spans="18:65" x14ac:dyDescent="0.25">
      <c r="R1763" s="3"/>
      <c r="S1763" s="3"/>
      <c r="T1763" s="3"/>
      <c r="U1763" s="3"/>
      <c r="V1763" s="3"/>
      <c r="W1763" s="3"/>
      <c r="BD1763" s="3"/>
      <c r="BE1763" s="3"/>
      <c r="BF1763" s="3"/>
      <c r="BG1763" s="3"/>
      <c r="BH1763" s="3"/>
      <c r="BI1763" s="3"/>
      <c r="BK1763" s="3"/>
      <c r="BL1763" s="3"/>
      <c r="BM1763" s="3"/>
    </row>
    <row r="1764" spans="18:65" x14ac:dyDescent="0.25">
      <c r="R1764" s="3"/>
      <c r="S1764" s="3"/>
      <c r="T1764" s="3"/>
      <c r="U1764" s="3"/>
      <c r="V1764" s="3"/>
      <c r="W1764" s="3"/>
      <c r="BD1764" s="3"/>
      <c r="BE1764" s="3"/>
      <c r="BF1764" s="3"/>
      <c r="BG1764" s="3"/>
      <c r="BH1764" s="3"/>
      <c r="BI1764" s="3"/>
      <c r="BK1764" s="3"/>
      <c r="BL1764" s="3"/>
      <c r="BM1764" s="3"/>
    </row>
    <row r="1765" spans="18:65" x14ac:dyDescent="0.25">
      <c r="R1765" s="3"/>
      <c r="S1765" s="3"/>
      <c r="T1765" s="3"/>
      <c r="U1765" s="3"/>
      <c r="V1765" s="3"/>
      <c r="W1765" s="3"/>
      <c r="BD1765" s="3"/>
      <c r="BE1765" s="3"/>
      <c r="BF1765" s="3"/>
      <c r="BG1765" s="3"/>
      <c r="BH1765" s="3"/>
      <c r="BI1765" s="3"/>
      <c r="BK1765" s="3"/>
      <c r="BL1765" s="3"/>
      <c r="BM1765" s="3"/>
    </row>
    <row r="1766" spans="18:65" x14ac:dyDescent="0.25">
      <c r="R1766" s="3"/>
      <c r="S1766" s="3"/>
      <c r="T1766" s="3"/>
      <c r="U1766" s="3"/>
      <c r="V1766" s="3"/>
      <c r="W1766" s="3"/>
      <c r="BD1766" s="3"/>
      <c r="BE1766" s="3"/>
      <c r="BF1766" s="3"/>
      <c r="BG1766" s="3"/>
      <c r="BH1766" s="3"/>
      <c r="BI1766" s="3"/>
      <c r="BK1766" s="3"/>
      <c r="BL1766" s="3"/>
      <c r="BM1766" s="3"/>
    </row>
    <row r="1767" spans="18:65" x14ac:dyDescent="0.25">
      <c r="R1767" s="3"/>
      <c r="S1767" s="3"/>
      <c r="T1767" s="3"/>
      <c r="U1767" s="3"/>
      <c r="V1767" s="3"/>
      <c r="W1767" s="3"/>
      <c r="BD1767" s="3"/>
      <c r="BE1767" s="3"/>
      <c r="BF1767" s="3"/>
      <c r="BG1767" s="3"/>
      <c r="BH1767" s="3"/>
      <c r="BI1767" s="3"/>
      <c r="BK1767" s="3"/>
      <c r="BL1767" s="3"/>
      <c r="BM1767" s="3"/>
    </row>
    <row r="1768" spans="18:65" x14ac:dyDescent="0.25">
      <c r="R1768" s="3"/>
      <c r="S1768" s="3"/>
      <c r="T1768" s="3"/>
      <c r="U1768" s="3"/>
      <c r="V1768" s="3"/>
      <c r="W1768" s="3"/>
      <c r="BD1768" s="3"/>
      <c r="BE1768" s="3"/>
      <c r="BF1768" s="3"/>
      <c r="BG1768" s="3"/>
      <c r="BH1768" s="3"/>
      <c r="BI1768" s="3"/>
      <c r="BK1768" s="3"/>
      <c r="BL1768" s="3"/>
      <c r="BM1768" s="3"/>
    </row>
    <row r="1769" spans="18:65" x14ac:dyDescent="0.25">
      <c r="R1769" s="3"/>
      <c r="S1769" s="3"/>
      <c r="T1769" s="3"/>
      <c r="U1769" s="3"/>
      <c r="V1769" s="3"/>
      <c r="W1769" s="3"/>
      <c r="BD1769" s="3"/>
      <c r="BE1769" s="3"/>
      <c r="BF1769" s="3"/>
      <c r="BG1769" s="3"/>
      <c r="BH1769" s="3"/>
      <c r="BI1769" s="3"/>
      <c r="BK1769" s="3"/>
      <c r="BL1769" s="3"/>
      <c r="BM1769" s="3"/>
    </row>
    <row r="1770" spans="18:65" x14ac:dyDescent="0.25">
      <c r="R1770" s="3"/>
      <c r="S1770" s="3"/>
      <c r="T1770" s="3"/>
      <c r="U1770" s="3"/>
      <c r="V1770" s="3"/>
      <c r="W1770" s="3"/>
      <c r="BD1770" s="3"/>
      <c r="BE1770" s="3"/>
      <c r="BF1770" s="3"/>
      <c r="BG1770" s="3"/>
      <c r="BH1770" s="3"/>
      <c r="BI1770" s="3"/>
      <c r="BK1770" s="3"/>
      <c r="BL1770" s="3"/>
      <c r="BM1770" s="3"/>
    </row>
    <row r="1771" spans="18:65" x14ac:dyDescent="0.25">
      <c r="R1771" s="3"/>
      <c r="S1771" s="3"/>
      <c r="T1771" s="3"/>
      <c r="U1771" s="3"/>
      <c r="V1771" s="3"/>
      <c r="W1771" s="3"/>
      <c r="BD1771" s="3"/>
      <c r="BE1771" s="3"/>
      <c r="BF1771" s="3"/>
      <c r="BG1771" s="3"/>
      <c r="BH1771" s="3"/>
      <c r="BI1771" s="3"/>
      <c r="BK1771" s="3"/>
      <c r="BL1771" s="3"/>
      <c r="BM1771" s="3"/>
    </row>
    <row r="1772" spans="18:65" x14ac:dyDescent="0.25">
      <c r="R1772" s="3"/>
      <c r="S1772" s="3"/>
      <c r="T1772" s="3"/>
      <c r="U1772" s="3"/>
      <c r="V1772" s="3"/>
      <c r="W1772" s="3"/>
      <c r="BD1772" s="3"/>
      <c r="BE1772" s="3"/>
      <c r="BF1772" s="3"/>
      <c r="BG1772" s="3"/>
      <c r="BH1772" s="3"/>
      <c r="BI1772" s="3"/>
      <c r="BK1772" s="3"/>
      <c r="BL1772" s="3"/>
      <c r="BM1772" s="3"/>
    </row>
    <row r="1773" spans="18:65" x14ac:dyDescent="0.25">
      <c r="R1773" s="3"/>
      <c r="S1773" s="3"/>
      <c r="T1773" s="3"/>
      <c r="U1773" s="3"/>
      <c r="V1773" s="3"/>
      <c r="W1773" s="3"/>
      <c r="BD1773" s="3"/>
      <c r="BE1773" s="3"/>
      <c r="BF1773" s="3"/>
      <c r="BG1773" s="3"/>
      <c r="BH1773" s="3"/>
      <c r="BI1773" s="3"/>
      <c r="BK1773" s="3"/>
      <c r="BL1773" s="3"/>
      <c r="BM1773" s="3"/>
    </row>
    <row r="1774" spans="18:65" x14ac:dyDescent="0.25">
      <c r="R1774" s="3"/>
      <c r="S1774" s="3"/>
      <c r="T1774" s="3"/>
      <c r="U1774" s="3"/>
      <c r="V1774" s="3"/>
      <c r="W1774" s="3"/>
      <c r="BD1774" s="3"/>
      <c r="BE1774" s="3"/>
      <c r="BF1774" s="3"/>
      <c r="BG1774" s="3"/>
      <c r="BH1774" s="3"/>
      <c r="BI1774" s="3"/>
      <c r="BK1774" s="3"/>
      <c r="BL1774" s="3"/>
      <c r="BM1774" s="3"/>
    </row>
    <row r="1775" spans="18:65" x14ac:dyDescent="0.25">
      <c r="R1775" s="3"/>
      <c r="S1775" s="3"/>
      <c r="T1775" s="3"/>
      <c r="U1775" s="3"/>
      <c r="V1775" s="3"/>
      <c r="W1775" s="3"/>
      <c r="BD1775" s="3"/>
      <c r="BE1775" s="3"/>
      <c r="BF1775" s="3"/>
      <c r="BG1775" s="3"/>
      <c r="BH1775" s="3"/>
      <c r="BI1775" s="3"/>
      <c r="BK1775" s="3"/>
      <c r="BL1775" s="3"/>
      <c r="BM1775" s="3"/>
    </row>
    <row r="1776" spans="18:65" x14ac:dyDescent="0.25">
      <c r="R1776" s="3"/>
      <c r="S1776" s="3"/>
      <c r="T1776" s="3"/>
      <c r="U1776" s="3"/>
      <c r="V1776" s="3"/>
      <c r="W1776" s="3"/>
      <c r="BD1776" s="3"/>
      <c r="BE1776" s="3"/>
      <c r="BF1776" s="3"/>
      <c r="BG1776" s="3"/>
      <c r="BH1776" s="3"/>
      <c r="BI1776" s="3"/>
      <c r="BK1776" s="3"/>
      <c r="BL1776" s="3"/>
      <c r="BM1776" s="3"/>
    </row>
    <row r="1777" spans="18:65" x14ac:dyDescent="0.25">
      <c r="R1777" s="3"/>
      <c r="S1777" s="3"/>
      <c r="T1777" s="3"/>
      <c r="U1777" s="3"/>
      <c r="V1777" s="3"/>
      <c r="W1777" s="3"/>
      <c r="BD1777" s="3"/>
      <c r="BE1777" s="3"/>
      <c r="BF1777" s="3"/>
      <c r="BG1777" s="3"/>
      <c r="BH1777" s="3"/>
      <c r="BI1777" s="3"/>
      <c r="BK1777" s="3"/>
      <c r="BL1777" s="3"/>
      <c r="BM1777" s="3"/>
    </row>
    <row r="1778" spans="18:65" x14ac:dyDescent="0.25">
      <c r="R1778" s="3"/>
      <c r="S1778" s="3"/>
      <c r="T1778" s="3"/>
      <c r="U1778" s="3"/>
      <c r="V1778" s="3"/>
      <c r="W1778" s="3"/>
      <c r="BD1778" s="3"/>
      <c r="BE1778" s="3"/>
      <c r="BF1778" s="3"/>
      <c r="BG1778" s="3"/>
      <c r="BH1778" s="3"/>
      <c r="BI1778" s="3"/>
      <c r="BK1778" s="3"/>
      <c r="BL1778" s="3"/>
      <c r="BM1778" s="3"/>
    </row>
    <row r="1779" spans="18:65" x14ac:dyDescent="0.25">
      <c r="R1779" s="3"/>
      <c r="S1779" s="3"/>
      <c r="T1779" s="3"/>
      <c r="U1779" s="3"/>
      <c r="V1779" s="3"/>
      <c r="W1779" s="3"/>
      <c r="BD1779" s="3"/>
      <c r="BE1779" s="3"/>
      <c r="BF1779" s="3"/>
      <c r="BG1779" s="3"/>
      <c r="BH1779" s="3"/>
      <c r="BI1779" s="3"/>
      <c r="BK1779" s="3"/>
      <c r="BL1779" s="3"/>
      <c r="BM1779" s="3"/>
    </row>
    <row r="1780" spans="18:65" x14ac:dyDescent="0.25">
      <c r="R1780" s="3"/>
      <c r="S1780" s="3"/>
      <c r="T1780" s="3"/>
      <c r="U1780" s="3"/>
      <c r="V1780" s="3"/>
      <c r="W1780" s="3"/>
      <c r="BD1780" s="3"/>
      <c r="BE1780" s="3"/>
      <c r="BF1780" s="3"/>
      <c r="BG1780" s="3"/>
      <c r="BH1780" s="3"/>
      <c r="BI1780" s="3"/>
      <c r="BK1780" s="3"/>
      <c r="BL1780" s="3"/>
      <c r="BM1780" s="3"/>
    </row>
    <row r="1781" spans="18:65" x14ac:dyDescent="0.25">
      <c r="R1781" s="3"/>
      <c r="S1781" s="3"/>
      <c r="T1781" s="3"/>
      <c r="U1781" s="3"/>
      <c r="V1781" s="3"/>
      <c r="W1781" s="3"/>
      <c r="BD1781" s="3"/>
      <c r="BE1781" s="3"/>
      <c r="BF1781" s="3"/>
      <c r="BG1781" s="3"/>
      <c r="BH1781" s="3"/>
      <c r="BI1781" s="3"/>
      <c r="BK1781" s="3"/>
      <c r="BL1781" s="3"/>
      <c r="BM1781" s="3"/>
    </row>
    <row r="1782" spans="18:65" x14ac:dyDescent="0.25">
      <c r="R1782" s="3"/>
      <c r="S1782" s="3"/>
      <c r="T1782" s="3"/>
      <c r="U1782" s="3"/>
      <c r="V1782" s="3"/>
      <c r="W1782" s="3"/>
      <c r="BD1782" s="3"/>
      <c r="BE1782" s="3"/>
      <c r="BF1782" s="3"/>
      <c r="BG1782" s="3"/>
      <c r="BH1782" s="3"/>
      <c r="BI1782" s="3"/>
      <c r="BK1782" s="3"/>
      <c r="BL1782" s="3"/>
      <c r="BM1782" s="3"/>
    </row>
    <row r="1783" spans="18:65" x14ac:dyDescent="0.25">
      <c r="R1783" s="3"/>
      <c r="S1783" s="3"/>
      <c r="T1783" s="3"/>
      <c r="U1783" s="3"/>
      <c r="V1783" s="3"/>
      <c r="W1783" s="3"/>
      <c r="BD1783" s="3"/>
      <c r="BE1783" s="3"/>
      <c r="BF1783" s="3"/>
      <c r="BG1783" s="3"/>
      <c r="BH1783" s="3"/>
      <c r="BI1783" s="3"/>
      <c r="BK1783" s="3"/>
      <c r="BL1783" s="3"/>
      <c r="BM1783" s="3"/>
    </row>
    <row r="1784" spans="18:65" x14ac:dyDescent="0.25">
      <c r="R1784" s="3"/>
      <c r="S1784" s="3"/>
      <c r="T1784" s="3"/>
      <c r="U1784" s="3"/>
      <c r="V1784" s="3"/>
      <c r="W1784" s="3"/>
      <c r="BD1784" s="3"/>
      <c r="BE1784" s="3"/>
      <c r="BF1784" s="3"/>
      <c r="BG1784" s="3"/>
      <c r="BH1784" s="3"/>
      <c r="BI1784" s="3"/>
      <c r="BK1784" s="3"/>
      <c r="BL1784" s="3"/>
      <c r="BM1784" s="3"/>
    </row>
    <row r="1785" spans="18:65" x14ac:dyDescent="0.25">
      <c r="R1785" s="3"/>
      <c r="S1785" s="3"/>
      <c r="T1785" s="3"/>
      <c r="U1785" s="3"/>
      <c r="V1785" s="3"/>
      <c r="W1785" s="3"/>
      <c r="BD1785" s="3"/>
      <c r="BE1785" s="3"/>
      <c r="BF1785" s="3"/>
      <c r="BG1785" s="3"/>
      <c r="BH1785" s="3"/>
      <c r="BI1785" s="3"/>
      <c r="BK1785" s="3"/>
      <c r="BL1785" s="3"/>
      <c r="BM1785" s="3"/>
    </row>
    <row r="1786" spans="18:65" x14ac:dyDescent="0.25">
      <c r="R1786" s="3"/>
      <c r="S1786" s="3"/>
      <c r="T1786" s="3"/>
      <c r="U1786" s="3"/>
      <c r="V1786" s="3"/>
      <c r="W1786" s="3"/>
      <c r="BD1786" s="3"/>
      <c r="BE1786" s="3"/>
      <c r="BF1786" s="3"/>
      <c r="BG1786" s="3"/>
      <c r="BH1786" s="3"/>
      <c r="BI1786" s="3"/>
      <c r="BK1786" s="3"/>
      <c r="BL1786" s="3"/>
      <c r="BM1786" s="3"/>
    </row>
    <row r="1787" spans="18:65" x14ac:dyDescent="0.25">
      <c r="R1787" s="3"/>
      <c r="S1787" s="3"/>
      <c r="T1787" s="3"/>
      <c r="U1787" s="3"/>
      <c r="V1787" s="3"/>
      <c r="W1787" s="3"/>
      <c r="BD1787" s="3"/>
      <c r="BE1787" s="3"/>
      <c r="BF1787" s="3"/>
      <c r="BG1787" s="3"/>
      <c r="BH1787" s="3"/>
      <c r="BI1787" s="3"/>
      <c r="BK1787" s="3"/>
      <c r="BL1787" s="3"/>
      <c r="BM1787" s="3"/>
    </row>
    <row r="1788" spans="18:65" x14ac:dyDescent="0.25">
      <c r="R1788" s="3"/>
      <c r="S1788" s="3"/>
      <c r="T1788" s="3"/>
      <c r="U1788" s="3"/>
      <c r="V1788" s="3"/>
      <c r="W1788" s="3"/>
      <c r="BD1788" s="3"/>
      <c r="BE1788" s="3"/>
      <c r="BF1788" s="3"/>
      <c r="BG1788" s="3"/>
      <c r="BH1788" s="3"/>
      <c r="BI1788" s="3"/>
      <c r="BK1788" s="3"/>
      <c r="BL1788" s="3"/>
      <c r="BM1788" s="3"/>
    </row>
    <row r="1789" spans="18:65" x14ac:dyDescent="0.25">
      <c r="R1789" s="3"/>
      <c r="S1789" s="3"/>
      <c r="T1789" s="3"/>
      <c r="U1789" s="3"/>
      <c r="V1789" s="3"/>
      <c r="W1789" s="3"/>
      <c r="BD1789" s="3"/>
      <c r="BE1789" s="3"/>
      <c r="BF1789" s="3"/>
      <c r="BG1789" s="3"/>
      <c r="BH1789" s="3"/>
      <c r="BI1789" s="3"/>
      <c r="BK1789" s="3"/>
      <c r="BL1789" s="3"/>
      <c r="BM1789" s="3"/>
    </row>
    <row r="1790" spans="18:65" x14ac:dyDescent="0.25">
      <c r="R1790" s="3"/>
      <c r="S1790" s="3"/>
      <c r="T1790" s="3"/>
      <c r="U1790" s="3"/>
      <c r="V1790" s="3"/>
      <c r="W1790" s="3"/>
      <c r="BD1790" s="3"/>
      <c r="BE1790" s="3"/>
      <c r="BF1790" s="3"/>
      <c r="BG1790" s="3"/>
      <c r="BH1790" s="3"/>
      <c r="BI1790" s="3"/>
      <c r="BK1790" s="3"/>
      <c r="BL1790" s="3"/>
      <c r="BM1790" s="3"/>
    </row>
    <row r="1791" spans="18:65" x14ac:dyDescent="0.25">
      <c r="R1791" s="3"/>
      <c r="S1791" s="3"/>
      <c r="T1791" s="3"/>
      <c r="U1791" s="3"/>
      <c r="V1791" s="3"/>
      <c r="W1791" s="3"/>
      <c r="BD1791" s="3"/>
      <c r="BE1791" s="3"/>
      <c r="BF1791" s="3"/>
      <c r="BG1791" s="3"/>
      <c r="BH1791" s="3"/>
      <c r="BI1791" s="3"/>
      <c r="BK1791" s="3"/>
      <c r="BL1791" s="3"/>
      <c r="BM1791" s="3"/>
    </row>
    <row r="1792" spans="18:65" x14ac:dyDescent="0.25">
      <c r="R1792" s="3"/>
      <c r="S1792" s="3"/>
      <c r="T1792" s="3"/>
      <c r="U1792" s="3"/>
      <c r="V1792" s="3"/>
      <c r="W1792" s="3"/>
      <c r="BD1792" s="3"/>
      <c r="BE1792" s="3"/>
      <c r="BF1792" s="3"/>
      <c r="BG1792" s="3"/>
      <c r="BH1792" s="3"/>
      <c r="BI1792" s="3"/>
      <c r="BK1792" s="3"/>
      <c r="BL1792" s="3"/>
      <c r="BM1792" s="3"/>
    </row>
    <row r="1793" spans="18:65" x14ac:dyDescent="0.25">
      <c r="R1793" s="3"/>
      <c r="S1793" s="3"/>
      <c r="T1793" s="3"/>
      <c r="U1793" s="3"/>
      <c r="V1793" s="3"/>
      <c r="W1793" s="3"/>
      <c r="BD1793" s="3"/>
      <c r="BE1793" s="3"/>
      <c r="BF1793" s="3"/>
      <c r="BG1793" s="3"/>
      <c r="BH1793" s="3"/>
      <c r="BI1793" s="3"/>
      <c r="BK1793" s="3"/>
      <c r="BL1793" s="3"/>
      <c r="BM1793" s="3"/>
    </row>
    <row r="1794" spans="18:65" x14ac:dyDescent="0.25">
      <c r="R1794" s="3"/>
      <c r="S1794" s="3"/>
      <c r="T1794" s="3"/>
      <c r="U1794" s="3"/>
      <c r="V1794" s="3"/>
      <c r="W1794" s="3"/>
      <c r="BD1794" s="3"/>
      <c r="BE1794" s="3"/>
      <c r="BF1794" s="3"/>
      <c r="BG1794" s="3"/>
      <c r="BH1794" s="3"/>
      <c r="BI1794" s="3"/>
      <c r="BK1794" s="3"/>
      <c r="BL1794" s="3"/>
      <c r="BM1794" s="3"/>
    </row>
    <row r="1795" spans="18:65" x14ac:dyDescent="0.25">
      <c r="R1795" s="3"/>
      <c r="S1795" s="3"/>
      <c r="T1795" s="3"/>
      <c r="U1795" s="3"/>
      <c r="V1795" s="3"/>
      <c r="W1795" s="3"/>
      <c r="BD1795" s="3"/>
      <c r="BE1795" s="3"/>
      <c r="BF1795" s="3"/>
      <c r="BG1795" s="3"/>
      <c r="BH1795" s="3"/>
      <c r="BI1795" s="3"/>
      <c r="BK1795" s="3"/>
      <c r="BL1795" s="3"/>
      <c r="BM1795" s="3"/>
    </row>
    <row r="1796" spans="18:65" x14ac:dyDescent="0.25">
      <c r="R1796" s="3"/>
      <c r="S1796" s="3"/>
      <c r="T1796" s="3"/>
      <c r="U1796" s="3"/>
      <c r="V1796" s="3"/>
      <c r="W1796" s="3"/>
      <c r="BD1796" s="3"/>
      <c r="BE1796" s="3"/>
      <c r="BF1796" s="3"/>
      <c r="BG1796" s="3"/>
      <c r="BH1796" s="3"/>
      <c r="BI1796" s="3"/>
      <c r="BK1796" s="3"/>
      <c r="BL1796" s="3"/>
      <c r="BM1796" s="3"/>
    </row>
    <row r="1797" spans="18:65" x14ac:dyDescent="0.25">
      <c r="R1797" s="3"/>
      <c r="S1797" s="3"/>
      <c r="T1797" s="3"/>
      <c r="U1797" s="3"/>
      <c r="V1797" s="3"/>
      <c r="W1797" s="3"/>
      <c r="BD1797" s="3"/>
      <c r="BE1797" s="3"/>
      <c r="BF1797" s="3"/>
      <c r="BG1797" s="3"/>
      <c r="BH1797" s="3"/>
      <c r="BI1797" s="3"/>
      <c r="BK1797" s="3"/>
      <c r="BL1797" s="3"/>
      <c r="BM1797" s="3"/>
    </row>
    <row r="1798" spans="18:65" x14ac:dyDescent="0.25">
      <c r="R1798" s="3"/>
      <c r="S1798" s="3"/>
      <c r="T1798" s="3"/>
      <c r="U1798" s="3"/>
      <c r="V1798" s="3"/>
      <c r="W1798" s="3"/>
      <c r="BD1798" s="3"/>
      <c r="BE1798" s="3"/>
      <c r="BF1798" s="3"/>
      <c r="BG1798" s="3"/>
      <c r="BH1798" s="3"/>
      <c r="BI1798" s="3"/>
      <c r="BK1798" s="3"/>
      <c r="BL1798" s="3"/>
      <c r="BM1798" s="3"/>
    </row>
    <row r="1799" spans="18:65" x14ac:dyDescent="0.25">
      <c r="R1799" s="3"/>
      <c r="S1799" s="3"/>
      <c r="T1799" s="3"/>
      <c r="U1799" s="3"/>
      <c r="V1799" s="3"/>
      <c r="W1799" s="3"/>
      <c r="BD1799" s="3"/>
      <c r="BE1799" s="3"/>
      <c r="BF1799" s="3"/>
      <c r="BG1799" s="3"/>
      <c r="BH1799" s="3"/>
      <c r="BI1799" s="3"/>
      <c r="BK1799" s="3"/>
      <c r="BL1799" s="3"/>
      <c r="BM1799" s="3"/>
    </row>
    <row r="1800" spans="18:65" x14ac:dyDescent="0.25">
      <c r="R1800" s="3"/>
      <c r="S1800" s="3"/>
      <c r="T1800" s="3"/>
      <c r="U1800" s="3"/>
      <c r="V1800" s="3"/>
      <c r="W1800" s="3"/>
      <c r="BD1800" s="3"/>
      <c r="BE1800" s="3"/>
      <c r="BF1800" s="3"/>
      <c r="BG1800" s="3"/>
      <c r="BH1800" s="3"/>
      <c r="BI1800" s="3"/>
      <c r="BK1800" s="3"/>
      <c r="BL1800" s="3"/>
      <c r="BM1800" s="3"/>
    </row>
    <row r="1801" spans="18:65" x14ac:dyDescent="0.25">
      <c r="R1801" s="3"/>
      <c r="S1801" s="3"/>
      <c r="T1801" s="3"/>
      <c r="U1801" s="3"/>
      <c r="V1801" s="3"/>
      <c r="W1801" s="3"/>
      <c r="BD1801" s="3"/>
      <c r="BE1801" s="3"/>
      <c r="BF1801" s="3"/>
      <c r="BG1801" s="3"/>
      <c r="BH1801" s="3"/>
      <c r="BI1801" s="3"/>
      <c r="BK1801" s="3"/>
      <c r="BL1801" s="3"/>
      <c r="BM1801" s="3"/>
    </row>
    <row r="1802" spans="18:65" x14ac:dyDescent="0.25">
      <c r="R1802" s="3"/>
      <c r="S1802" s="3"/>
      <c r="T1802" s="3"/>
      <c r="U1802" s="3"/>
      <c r="V1802" s="3"/>
      <c r="W1802" s="3"/>
      <c r="BD1802" s="3"/>
      <c r="BE1802" s="3"/>
      <c r="BF1802" s="3"/>
      <c r="BG1802" s="3"/>
      <c r="BH1802" s="3"/>
      <c r="BI1802" s="3"/>
      <c r="BK1802" s="3"/>
      <c r="BL1802" s="3"/>
      <c r="BM1802" s="3"/>
    </row>
    <row r="1803" spans="18:65" x14ac:dyDescent="0.25">
      <c r="R1803" s="3"/>
      <c r="S1803" s="3"/>
      <c r="T1803" s="3"/>
      <c r="U1803" s="3"/>
      <c r="V1803" s="3"/>
      <c r="W1803" s="3"/>
      <c r="BD1803" s="3"/>
      <c r="BE1803" s="3"/>
      <c r="BF1803" s="3"/>
      <c r="BG1803" s="3"/>
      <c r="BH1803" s="3"/>
      <c r="BI1803" s="3"/>
      <c r="BK1803" s="3"/>
      <c r="BL1803" s="3"/>
      <c r="BM1803" s="3"/>
    </row>
    <row r="1804" spans="18:65" x14ac:dyDescent="0.25">
      <c r="R1804" s="3"/>
      <c r="S1804" s="3"/>
      <c r="T1804" s="3"/>
      <c r="U1804" s="3"/>
      <c r="V1804" s="3"/>
      <c r="W1804" s="3"/>
      <c r="BD1804" s="3"/>
      <c r="BE1804" s="3"/>
      <c r="BF1804" s="3"/>
      <c r="BG1804" s="3"/>
      <c r="BH1804" s="3"/>
      <c r="BI1804" s="3"/>
      <c r="BK1804" s="3"/>
      <c r="BL1804" s="3"/>
      <c r="BM1804" s="3"/>
    </row>
    <row r="1805" spans="18:65" x14ac:dyDescent="0.25">
      <c r="R1805" s="3"/>
      <c r="S1805" s="3"/>
      <c r="T1805" s="3"/>
      <c r="U1805" s="3"/>
      <c r="V1805" s="3"/>
      <c r="W1805" s="3"/>
      <c r="BD1805" s="3"/>
      <c r="BE1805" s="3"/>
      <c r="BF1805" s="3"/>
      <c r="BG1805" s="3"/>
      <c r="BH1805" s="3"/>
      <c r="BI1805" s="3"/>
      <c r="BK1805" s="3"/>
      <c r="BL1805" s="3"/>
      <c r="BM1805" s="3"/>
    </row>
    <row r="1806" spans="18:65" x14ac:dyDescent="0.25">
      <c r="R1806" s="3"/>
      <c r="S1806" s="3"/>
      <c r="T1806" s="3"/>
      <c r="U1806" s="3"/>
      <c r="V1806" s="3"/>
      <c r="W1806" s="3"/>
      <c r="BD1806" s="3"/>
      <c r="BE1806" s="3"/>
      <c r="BF1806" s="3"/>
      <c r="BG1806" s="3"/>
      <c r="BH1806" s="3"/>
      <c r="BI1806" s="3"/>
      <c r="BK1806" s="3"/>
      <c r="BL1806" s="3"/>
      <c r="BM1806" s="3"/>
    </row>
    <row r="1807" spans="18:65" x14ac:dyDescent="0.25">
      <c r="R1807" s="3"/>
      <c r="S1807" s="3"/>
      <c r="T1807" s="3"/>
      <c r="U1807" s="3"/>
      <c r="V1807" s="3"/>
      <c r="W1807" s="3"/>
      <c r="BD1807" s="3"/>
      <c r="BE1807" s="3"/>
      <c r="BF1807" s="3"/>
      <c r="BG1807" s="3"/>
      <c r="BH1807" s="3"/>
      <c r="BI1807" s="3"/>
      <c r="BK1807" s="3"/>
      <c r="BL1807" s="3"/>
      <c r="BM1807" s="3"/>
    </row>
    <row r="1808" spans="18:65" x14ac:dyDescent="0.25">
      <c r="R1808" s="3"/>
      <c r="S1808" s="3"/>
      <c r="T1808" s="3"/>
      <c r="U1808" s="3"/>
      <c r="V1808" s="3"/>
      <c r="W1808" s="3"/>
      <c r="BD1808" s="3"/>
      <c r="BE1808" s="3"/>
      <c r="BF1808" s="3"/>
      <c r="BG1808" s="3"/>
      <c r="BH1808" s="3"/>
      <c r="BI1808" s="3"/>
      <c r="BK1808" s="3"/>
      <c r="BL1808" s="3"/>
      <c r="BM1808" s="3"/>
    </row>
    <row r="1809" spans="18:65" x14ac:dyDescent="0.25">
      <c r="R1809" s="3"/>
      <c r="S1809" s="3"/>
      <c r="T1809" s="3"/>
      <c r="U1809" s="3"/>
      <c r="V1809" s="3"/>
      <c r="W1809" s="3"/>
      <c r="BD1809" s="3"/>
      <c r="BE1809" s="3"/>
      <c r="BF1809" s="3"/>
      <c r="BG1809" s="3"/>
      <c r="BH1809" s="3"/>
      <c r="BI1809" s="3"/>
      <c r="BK1809" s="3"/>
      <c r="BL1809" s="3"/>
      <c r="BM1809" s="3"/>
    </row>
    <row r="1810" spans="18:65" x14ac:dyDescent="0.25">
      <c r="R1810" s="3"/>
      <c r="S1810" s="3"/>
      <c r="T1810" s="3"/>
      <c r="U1810" s="3"/>
      <c r="V1810" s="3"/>
      <c r="W1810" s="3"/>
      <c r="BD1810" s="3"/>
      <c r="BE1810" s="3"/>
      <c r="BF1810" s="3"/>
      <c r="BG1810" s="3"/>
      <c r="BH1810" s="3"/>
      <c r="BI1810" s="3"/>
      <c r="BK1810" s="3"/>
      <c r="BL1810" s="3"/>
      <c r="BM1810" s="3"/>
    </row>
    <row r="1811" spans="18:65" x14ac:dyDescent="0.25">
      <c r="R1811" s="3"/>
      <c r="S1811" s="3"/>
      <c r="T1811" s="3"/>
      <c r="U1811" s="3"/>
      <c r="V1811" s="3"/>
      <c r="W1811" s="3"/>
      <c r="BD1811" s="3"/>
      <c r="BE1811" s="3"/>
      <c r="BF1811" s="3"/>
      <c r="BG1811" s="3"/>
      <c r="BH1811" s="3"/>
      <c r="BI1811" s="3"/>
      <c r="BK1811" s="3"/>
      <c r="BL1811" s="3"/>
      <c r="BM1811" s="3"/>
    </row>
    <row r="1812" spans="18:65" x14ac:dyDescent="0.25">
      <c r="R1812" s="3"/>
      <c r="S1812" s="3"/>
      <c r="T1812" s="3"/>
      <c r="U1812" s="3"/>
      <c r="V1812" s="3"/>
      <c r="W1812" s="3"/>
      <c r="BD1812" s="3"/>
      <c r="BE1812" s="3"/>
      <c r="BF1812" s="3"/>
      <c r="BG1812" s="3"/>
      <c r="BH1812" s="3"/>
      <c r="BI1812" s="3"/>
      <c r="BK1812" s="3"/>
      <c r="BL1812" s="3"/>
      <c r="BM1812" s="3"/>
    </row>
    <row r="1813" spans="18:65" x14ac:dyDescent="0.25">
      <c r="R1813" s="3"/>
      <c r="S1813" s="3"/>
      <c r="T1813" s="3"/>
      <c r="U1813" s="3"/>
      <c r="V1813" s="3"/>
      <c r="W1813" s="3"/>
      <c r="BD1813" s="3"/>
      <c r="BE1813" s="3"/>
      <c r="BF1813" s="3"/>
      <c r="BG1813" s="3"/>
      <c r="BH1813" s="3"/>
      <c r="BI1813" s="3"/>
      <c r="BK1813" s="3"/>
      <c r="BL1813" s="3"/>
      <c r="BM1813" s="3"/>
    </row>
    <row r="1814" spans="18:65" x14ac:dyDescent="0.25">
      <c r="R1814" s="3"/>
      <c r="S1814" s="3"/>
      <c r="T1814" s="3"/>
      <c r="U1814" s="3"/>
      <c r="V1814" s="3"/>
      <c r="W1814" s="3"/>
      <c r="BD1814" s="3"/>
      <c r="BE1814" s="3"/>
      <c r="BF1814" s="3"/>
      <c r="BG1814" s="3"/>
      <c r="BH1814" s="3"/>
      <c r="BI1814" s="3"/>
      <c r="BK1814" s="3"/>
      <c r="BL1814" s="3"/>
      <c r="BM1814" s="3"/>
    </row>
    <row r="1815" spans="18:65" x14ac:dyDescent="0.25">
      <c r="R1815" s="3"/>
      <c r="S1815" s="3"/>
      <c r="T1815" s="3"/>
      <c r="U1815" s="3"/>
      <c r="V1815" s="3"/>
      <c r="W1815" s="3"/>
      <c r="BD1815" s="3"/>
      <c r="BE1815" s="3"/>
      <c r="BF1815" s="3"/>
      <c r="BG1815" s="3"/>
      <c r="BH1815" s="3"/>
      <c r="BI1815" s="3"/>
      <c r="BK1815" s="3"/>
      <c r="BL1815" s="3"/>
      <c r="BM1815" s="3"/>
    </row>
    <row r="1816" spans="18:65" x14ac:dyDescent="0.25">
      <c r="R1816" s="3"/>
      <c r="S1816" s="3"/>
      <c r="T1816" s="3"/>
      <c r="U1816" s="3"/>
      <c r="V1816" s="3"/>
      <c r="W1816" s="3"/>
      <c r="BD1816" s="3"/>
      <c r="BE1816" s="3"/>
      <c r="BF1816" s="3"/>
      <c r="BG1816" s="3"/>
      <c r="BH1816" s="3"/>
      <c r="BI1816" s="3"/>
      <c r="BK1816" s="3"/>
      <c r="BL1816" s="3"/>
      <c r="BM1816" s="3"/>
    </row>
    <row r="1817" spans="18:65" x14ac:dyDescent="0.25">
      <c r="R1817" s="3"/>
      <c r="S1817" s="3"/>
      <c r="T1817" s="3"/>
      <c r="U1817" s="3"/>
      <c r="V1817" s="3"/>
      <c r="W1817" s="3"/>
      <c r="BD1817" s="3"/>
      <c r="BE1817" s="3"/>
      <c r="BF1817" s="3"/>
      <c r="BG1817" s="3"/>
      <c r="BH1817" s="3"/>
      <c r="BI1817" s="3"/>
      <c r="BK1817" s="3"/>
      <c r="BL1817" s="3"/>
      <c r="BM1817" s="3"/>
    </row>
    <row r="1818" spans="18:65" x14ac:dyDescent="0.25">
      <c r="R1818" s="3"/>
      <c r="S1818" s="3"/>
      <c r="T1818" s="3"/>
      <c r="U1818" s="3"/>
      <c r="V1818" s="3"/>
      <c r="W1818" s="3"/>
      <c r="BD1818" s="3"/>
      <c r="BE1818" s="3"/>
      <c r="BF1818" s="3"/>
      <c r="BG1818" s="3"/>
      <c r="BH1818" s="3"/>
      <c r="BI1818" s="3"/>
      <c r="BK1818" s="3"/>
      <c r="BL1818" s="3"/>
      <c r="BM1818" s="3"/>
    </row>
    <row r="1819" spans="18:65" x14ac:dyDescent="0.25">
      <c r="R1819" s="3"/>
      <c r="S1819" s="3"/>
      <c r="T1819" s="3"/>
      <c r="U1819" s="3"/>
      <c r="V1819" s="3"/>
      <c r="W1819" s="3"/>
      <c r="BD1819" s="3"/>
      <c r="BE1819" s="3"/>
      <c r="BF1819" s="3"/>
      <c r="BG1819" s="3"/>
      <c r="BH1819" s="3"/>
      <c r="BI1819" s="3"/>
      <c r="BK1819" s="3"/>
      <c r="BL1819" s="3"/>
      <c r="BM1819" s="3"/>
    </row>
    <row r="1820" spans="18:65" x14ac:dyDescent="0.25">
      <c r="R1820" s="3"/>
      <c r="S1820" s="3"/>
      <c r="T1820" s="3"/>
      <c r="U1820" s="3"/>
      <c r="V1820" s="3"/>
      <c r="W1820" s="3"/>
      <c r="BD1820" s="3"/>
      <c r="BE1820" s="3"/>
      <c r="BF1820" s="3"/>
      <c r="BG1820" s="3"/>
      <c r="BH1820" s="3"/>
      <c r="BI1820" s="3"/>
      <c r="BK1820" s="3"/>
      <c r="BL1820" s="3"/>
      <c r="BM1820" s="3"/>
    </row>
    <row r="1821" spans="18:65" x14ac:dyDescent="0.25">
      <c r="R1821" s="3"/>
      <c r="S1821" s="3"/>
      <c r="T1821" s="3"/>
      <c r="U1821" s="3"/>
      <c r="V1821" s="3"/>
      <c r="W1821" s="3"/>
      <c r="BD1821" s="3"/>
      <c r="BE1821" s="3"/>
      <c r="BF1821" s="3"/>
      <c r="BG1821" s="3"/>
      <c r="BH1821" s="3"/>
      <c r="BI1821" s="3"/>
      <c r="BK1821" s="3"/>
      <c r="BL1821" s="3"/>
      <c r="BM1821" s="3"/>
    </row>
    <row r="1822" spans="18:65" x14ac:dyDescent="0.25">
      <c r="R1822" s="3"/>
      <c r="S1822" s="3"/>
      <c r="T1822" s="3"/>
      <c r="U1822" s="3"/>
      <c r="V1822" s="3"/>
      <c r="W1822" s="3"/>
      <c r="BD1822" s="3"/>
      <c r="BE1822" s="3"/>
      <c r="BF1822" s="3"/>
      <c r="BG1822" s="3"/>
      <c r="BH1822" s="3"/>
      <c r="BI1822" s="3"/>
      <c r="BK1822" s="3"/>
      <c r="BL1822" s="3"/>
      <c r="BM1822" s="3"/>
    </row>
    <row r="1823" spans="18:65" x14ac:dyDescent="0.25">
      <c r="R1823" s="3"/>
      <c r="S1823" s="3"/>
      <c r="T1823" s="3"/>
      <c r="U1823" s="3"/>
      <c r="V1823" s="3"/>
      <c r="W1823" s="3"/>
      <c r="BD1823" s="3"/>
      <c r="BE1823" s="3"/>
      <c r="BF1823" s="3"/>
      <c r="BG1823" s="3"/>
      <c r="BH1823" s="3"/>
      <c r="BI1823" s="3"/>
      <c r="BK1823" s="3"/>
      <c r="BL1823" s="3"/>
      <c r="BM1823" s="3"/>
    </row>
    <row r="1824" spans="18:65" x14ac:dyDescent="0.25">
      <c r="R1824" s="3"/>
      <c r="S1824" s="3"/>
      <c r="T1824" s="3"/>
      <c r="U1824" s="3"/>
      <c r="V1824" s="3"/>
      <c r="W1824" s="3"/>
      <c r="BD1824" s="3"/>
      <c r="BE1824" s="3"/>
      <c r="BF1824" s="3"/>
      <c r="BG1824" s="3"/>
      <c r="BH1824" s="3"/>
      <c r="BI1824" s="3"/>
      <c r="BK1824" s="3"/>
      <c r="BL1824" s="3"/>
      <c r="BM1824" s="3"/>
    </row>
    <row r="1825" spans="18:65" x14ac:dyDescent="0.25">
      <c r="R1825" s="3"/>
      <c r="S1825" s="3"/>
      <c r="T1825" s="3"/>
      <c r="U1825" s="3"/>
      <c r="V1825" s="3"/>
      <c r="W1825" s="3"/>
      <c r="BD1825" s="3"/>
      <c r="BE1825" s="3"/>
      <c r="BF1825" s="3"/>
      <c r="BG1825" s="3"/>
      <c r="BH1825" s="3"/>
      <c r="BI1825" s="3"/>
      <c r="BK1825" s="3"/>
      <c r="BL1825" s="3"/>
      <c r="BM1825" s="3"/>
    </row>
    <row r="1826" spans="18:65" x14ac:dyDescent="0.25">
      <c r="R1826" s="3"/>
      <c r="S1826" s="3"/>
      <c r="T1826" s="3"/>
      <c r="U1826" s="3"/>
      <c r="V1826" s="3"/>
      <c r="W1826" s="3"/>
      <c r="BD1826" s="3"/>
      <c r="BE1826" s="3"/>
      <c r="BF1826" s="3"/>
      <c r="BG1826" s="3"/>
      <c r="BH1826" s="3"/>
      <c r="BI1826" s="3"/>
      <c r="BK1826" s="3"/>
      <c r="BL1826" s="3"/>
      <c r="BM1826" s="3"/>
    </row>
    <row r="1827" spans="18:65" x14ac:dyDescent="0.25">
      <c r="R1827" s="3"/>
      <c r="S1827" s="3"/>
      <c r="T1827" s="3"/>
      <c r="U1827" s="3"/>
      <c r="V1827" s="3"/>
      <c r="W1827" s="3"/>
      <c r="BD1827" s="3"/>
      <c r="BE1827" s="3"/>
      <c r="BF1827" s="3"/>
      <c r="BG1827" s="3"/>
      <c r="BH1827" s="3"/>
      <c r="BI1827" s="3"/>
      <c r="BK1827" s="3"/>
      <c r="BL1827" s="3"/>
      <c r="BM1827" s="3"/>
    </row>
    <row r="1828" spans="18:65" x14ac:dyDescent="0.25">
      <c r="R1828" s="3"/>
      <c r="S1828" s="3"/>
      <c r="T1828" s="3"/>
      <c r="U1828" s="3"/>
      <c r="V1828" s="3"/>
      <c r="W1828" s="3"/>
      <c r="BD1828" s="3"/>
      <c r="BE1828" s="3"/>
      <c r="BF1828" s="3"/>
      <c r="BG1828" s="3"/>
      <c r="BH1828" s="3"/>
      <c r="BI1828" s="3"/>
      <c r="BK1828" s="3"/>
      <c r="BL1828" s="3"/>
      <c r="BM1828" s="3"/>
    </row>
    <row r="1829" spans="18:65" x14ac:dyDescent="0.25">
      <c r="R1829" s="3"/>
      <c r="S1829" s="3"/>
      <c r="T1829" s="3"/>
      <c r="U1829" s="3"/>
      <c r="V1829" s="3"/>
      <c r="W1829" s="3"/>
      <c r="BD1829" s="3"/>
      <c r="BE1829" s="3"/>
      <c r="BF1829" s="3"/>
      <c r="BG1829" s="3"/>
      <c r="BH1829" s="3"/>
      <c r="BI1829" s="3"/>
      <c r="BK1829" s="3"/>
      <c r="BL1829" s="3"/>
      <c r="BM1829" s="3"/>
    </row>
    <row r="1830" spans="18:65" x14ac:dyDescent="0.25">
      <c r="R1830" s="3"/>
      <c r="S1830" s="3"/>
      <c r="T1830" s="3"/>
      <c r="U1830" s="3"/>
      <c r="V1830" s="3"/>
      <c r="W1830" s="3"/>
      <c r="BD1830" s="3"/>
      <c r="BE1830" s="3"/>
      <c r="BF1830" s="3"/>
      <c r="BG1830" s="3"/>
      <c r="BH1830" s="3"/>
      <c r="BI1830" s="3"/>
      <c r="BK1830" s="3"/>
      <c r="BL1830" s="3"/>
      <c r="BM1830" s="3"/>
    </row>
    <row r="1831" spans="18:65" x14ac:dyDescent="0.25">
      <c r="R1831" s="3"/>
      <c r="S1831" s="3"/>
      <c r="T1831" s="3"/>
      <c r="U1831" s="3"/>
      <c r="V1831" s="3"/>
      <c r="W1831" s="3"/>
      <c r="BD1831" s="3"/>
      <c r="BE1831" s="3"/>
      <c r="BF1831" s="3"/>
      <c r="BG1831" s="3"/>
      <c r="BH1831" s="3"/>
      <c r="BI1831" s="3"/>
      <c r="BK1831" s="3"/>
      <c r="BL1831" s="3"/>
      <c r="BM1831" s="3"/>
    </row>
    <row r="1832" spans="18:65" x14ac:dyDescent="0.25">
      <c r="R1832" s="3"/>
      <c r="S1832" s="3"/>
      <c r="T1832" s="3"/>
      <c r="U1832" s="3"/>
      <c r="V1832" s="3"/>
      <c r="W1832" s="3"/>
      <c r="BD1832" s="3"/>
      <c r="BE1832" s="3"/>
      <c r="BF1832" s="3"/>
      <c r="BG1832" s="3"/>
      <c r="BH1832" s="3"/>
      <c r="BI1832" s="3"/>
      <c r="BK1832" s="3"/>
      <c r="BL1832" s="3"/>
      <c r="BM1832" s="3"/>
    </row>
    <row r="1833" spans="18:65" x14ac:dyDescent="0.25">
      <c r="R1833" s="3"/>
      <c r="S1833" s="3"/>
      <c r="T1833" s="3"/>
      <c r="U1833" s="3"/>
      <c r="V1833" s="3"/>
      <c r="W1833" s="3"/>
      <c r="BD1833" s="3"/>
      <c r="BE1833" s="3"/>
      <c r="BF1833" s="3"/>
      <c r="BG1833" s="3"/>
      <c r="BH1833" s="3"/>
      <c r="BI1833" s="3"/>
      <c r="BK1833" s="3"/>
      <c r="BL1833" s="3"/>
      <c r="BM1833" s="3"/>
    </row>
    <row r="1834" spans="18:65" x14ac:dyDescent="0.25">
      <c r="R1834" s="3"/>
      <c r="S1834" s="3"/>
      <c r="T1834" s="3"/>
      <c r="U1834" s="3"/>
      <c r="V1834" s="3"/>
      <c r="W1834" s="3"/>
      <c r="BD1834" s="3"/>
      <c r="BE1834" s="3"/>
      <c r="BF1834" s="3"/>
      <c r="BG1834" s="3"/>
      <c r="BH1834" s="3"/>
      <c r="BI1834" s="3"/>
      <c r="BK1834" s="3"/>
      <c r="BL1834" s="3"/>
      <c r="BM1834" s="3"/>
    </row>
    <row r="1835" spans="18:65" x14ac:dyDescent="0.25">
      <c r="R1835" s="3"/>
      <c r="S1835" s="3"/>
      <c r="T1835" s="3"/>
      <c r="U1835" s="3"/>
      <c r="V1835" s="3"/>
      <c r="W1835" s="3"/>
      <c r="BD1835" s="3"/>
      <c r="BE1835" s="3"/>
      <c r="BF1835" s="3"/>
      <c r="BG1835" s="3"/>
      <c r="BH1835" s="3"/>
      <c r="BI1835" s="3"/>
      <c r="BK1835" s="3"/>
      <c r="BL1835" s="3"/>
      <c r="BM1835" s="3"/>
    </row>
    <row r="1836" spans="18:65" x14ac:dyDescent="0.25">
      <c r="R1836" s="3"/>
      <c r="S1836" s="3"/>
      <c r="T1836" s="3"/>
      <c r="U1836" s="3"/>
      <c r="V1836" s="3"/>
      <c r="W1836" s="3"/>
      <c r="BD1836" s="3"/>
      <c r="BE1836" s="3"/>
      <c r="BF1836" s="3"/>
      <c r="BG1836" s="3"/>
      <c r="BH1836" s="3"/>
      <c r="BI1836" s="3"/>
      <c r="BK1836" s="3"/>
      <c r="BL1836" s="3"/>
      <c r="BM1836" s="3"/>
    </row>
    <row r="1837" spans="18:65" x14ac:dyDescent="0.25">
      <c r="R1837" s="3"/>
      <c r="S1837" s="3"/>
      <c r="T1837" s="3"/>
      <c r="U1837" s="3"/>
      <c r="V1837" s="3"/>
      <c r="W1837" s="3"/>
      <c r="BD1837" s="3"/>
      <c r="BE1837" s="3"/>
      <c r="BF1837" s="3"/>
      <c r="BG1837" s="3"/>
      <c r="BH1837" s="3"/>
      <c r="BI1837" s="3"/>
      <c r="BK1837" s="3"/>
      <c r="BL1837" s="3"/>
      <c r="BM1837" s="3"/>
    </row>
    <row r="1838" spans="18:65" x14ac:dyDescent="0.25">
      <c r="R1838" s="3"/>
      <c r="S1838" s="3"/>
      <c r="T1838" s="3"/>
      <c r="U1838" s="3"/>
      <c r="V1838" s="3"/>
      <c r="W1838" s="3"/>
      <c r="BD1838" s="3"/>
      <c r="BE1838" s="3"/>
      <c r="BF1838" s="3"/>
      <c r="BG1838" s="3"/>
      <c r="BH1838" s="3"/>
      <c r="BI1838" s="3"/>
      <c r="BK1838" s="3"/>
      <c r="BL1838" s="3"/>
      <c r="BM1838" s="3"/>
    </row>
    <row r="1839" spans="18:65" x14ac:dyDescent="0.25">
      <c r="R1839" s="3"/>
      <c r="S1839" s="3"/>
      <c r="T1839" s="3"/>
      <c r="U1839" s="3"/>
      <c r="V1839" s="3"/>
      <c r="W1839" s="3"/>
      <c r="BD1839" s="3"/>
      <c r="BE1839" s="3"/>
      <c r="BF1839" s="3"/>
      <c r="BG1839" s="3"/>
      <c r="BH1839" s="3"/>
      <c r="BI1839" s="3"/>
      <c r="BK1839" s="3"/>
      <c r="BL1839" s="3"/>
      <c r="BM1839" s="3"/>
    </row>
    <row r="1840" spans="18:65" x14ac:dyDescent="0.25">
      <c r="R1840" s="3"/>
      <c r="S1840" s="3"/>
      <c r="T1840" s="3"/>
      <c r="U1840" s="3"/>
      <c r="V1840" s="3"/>
      <c r="W1840" s="3"/>
      <c r="BD1840" s="3"/>
      <c r="BE1840" s="3"/>
      <c r="BF1840" s="3"/>
      <c r="BG1840" s="3"/>
      <c r="BH1840" s="3"/>
      <c r="BI1840" s="3"/>
      <c r="BK1840" s="3"/>
      <c r="BL1840" s="3"/>
      <c r="BM1840" s="3"/>
    </row>
    <row r="1841" spans="18:65" x14ac:dyDescent="0.25">
      <c r="R1841" s="3"/>
      <c r="S1841" s="3"/>
      <c r="T1841" s="3"/>
      <c r="U1841" s="3"/>
      <c r="V1841" s="3"/>
      <c r="W1841" s="3"/>
      <c r="BD1841" s="3"/>
      <c r="BE1841" s="3"/>
      <c r="BF1841" s="3"/>
      <c r="BG1841" s="3"/>
      <c r="BH1841" s="3"/>
      <c r="BI1841" s="3"/>
      <c r="BK1841" s="3"/>
      <c r="BL1841" s="3"/>
      <c r="BM1841" s="3"/>
    </row>
    <row r="1842" spans="18:65" x14ac:dyDescent="0.25">
      <c r="R1842" s="3"/>
      <c r="S1842" s="3"/>
      <c r="T1842" s="3"/>
      <c r="U1842" s="3"/>
      <c r="V1842" s="3"/>
      <c r="W1842" s="3"/>
      <c r="BD1842" s="3"/>
      <c r="BE1842" s="3"/>
      <c r="BF1842" s="3"/>
      <c r="BG1842" s="3"/>
      <c r="BH1842" s="3"/>
      <c r="BI1842" s="3"/>
      <c r="BK1842" s="3"/>
      <c r="BL1842" s="3"/>
      <c r="BM1842" s="3"/>
    </row>
    <row r="1843" spans="18:65" x14ac:dyDescent="0.25">
      <c r="R1843" s="3"/>
      <c r="S1843" s="3"/>
      <c r="T1843" s="3"/>
      <c r="U1843" s="3"/>
      <c r="V1843" s="3"/>
      <c r="W1843" s="3"/>
      <c r="BD1843" s="3"/>
      <c r="BE1843" s="3"/>
      <c r="BF1843" s="3"/>
      <c r="BG1843" s="3"/>
      <c r="BH1843" s="3"/>
      <c r="BI1843" s="3"/>
      <c r="BK1843" s="3"/>
      <c r="BL1843" s="3"/>
      <c r="BM1843" s="3"/>
    </row>
    <row r="1844" spans="18:65" x14ac:dyDescent="0.25">
      <c r="R1844" s="3"/>
      <c r="S1844" s="3"/>
      <c r="T1844" s="3"/>
      <c r="U1844" s="3"/>
      <c r="V1844" s="3"/>
      <c r="W1844" s="3"/>
      <c r="BD1844" s="3"/>
      <c r="BE1844" s="3"/>
      <c r="BF1844" s="3"/>
      <c r="BG1844" s="3"/>
      <c r="BH1844" s="3"/>
      <c r="BI1844" s="3"/>
      <c r="BK1844" s="3"/>
      <c r="BL1844" s="3"/>
      <c r="BM1844" s="3"/>
    </row>
    <row r="1845" spans="18:65" x14ac:dyDescent="0.25">
      <c r="R1845" s="3"/>
      <c r="S1845" s="3"/>
      <c r="T1845" s="3"/>
      <c r="U1845" s="3"/>
      <c r="V1845" s="3"/>
      <c r="W1845" s="3"/>
      <c r="BD1845" s="3"/>
      <c r="BE1845" s="3"/>
      <c r="BF1845" s="3"/>
      <c r="BG1845" s="3"/>
      <c r="BH1845" s="3"/>
      <c r="BI1845" s="3"/>
      <c r="BK1845" s="3"/>
      <c r="BL1845" s="3"/>
      <c r="BM1845" s="3"/>
    </row>
    <row r="1846" spans="18:65" x14ac:dyDescent="0.25">
      <c r="R1846" s="3"/>
      <c r="S1846" s="3"/>
      <c r="T1846" s="3"/>
      <c r="U1846" s="3"/>
      <c r="V1846" s="3"/>
      <c r="W1846" s="3"/>
      <c r="BD1846" s="3"/>
      <c r="BE1846" s="3"/>
      <c r="BF1846" s="3"/>
      <c r="BG1846" s="3"/>
      <c r="BH1846" s="3"/>
      <c r="BI1846" s="3"/>
      <c r="BK1846" s="3"/>
      <c r="BL1846" s="3"/>
      <c r="BM1846" s="3"/>
    </row>
    <row r="1847" spans="18:65" x14ac:dyDescent="0.25">
      <c r="R1847" s="3"/>
      <c r="S1847" s="3"/>
      <c r="T1847" s="3"/>
      <c r="U1847" s="3"/>
      <c r="V1847" s="3"/>
      <c r="W1847" s="3"/>
      <c r="BD1847" s="3"/>
      <c r="BE1847" s="3"/>
      <c r="BF1847" s="3"/>
      <c r="BG1847" s="3"/>
      <c r="BH1847" s="3"/>
      <c r="BI1847" s="3"/>
      <c r="BK1847" s="3"/>
      <c r="BL1847" s="3"/>
      <c r="BM1847" s="3"/>
    </row>
    <row r="1848" spans="18:65" x14ac:dyDescent="0.25">
      <c r="R1848" s="3"/>
      <c r="S1848" s="3"/>
      <c r="T1848" s="3"/>
      <c r="U1848" s="3"/>
      <c r="V1848" s="3"/>
      <c r="W1848" s="3"/>
      <c r="BD1848" s="3"/>
      <c r="BE1848" s="3"/>
      <c r="BF1848" s="3"/>
      <c r="BG1848" s="3"/>
      <c r="BH1848" s="3"/>
      <c r="BI1848" s="3"/>
      <c r="BK1848" s="3"/>
      <c r="BL1848" s="3"/>
      <c r="BM1848" s="3"/>
    </row>
    <row r="1849" spans="18:65" x14ac:dyDescent="0.25">
      <c r="R1849" s="3"/>
      <c r="S1849" s="3"/>
      <c r="T1849" s="3"/>
      <c r="U1849" s="3"/>
      <c r="V1849" s="3"/>
      <c r="W1849" s="3"/>
      <c r="BD1849" s="3"/>
      <c r="BE1849" s="3"/>
      <c r="BF1849" s="3"/>
      <c r="BG1849" s="3"/>
      <c r="BH1849" s="3"/>
      <c r="BI1849" s="3"/>
      <c r="BK1849" s="3"/>
      <c r="BL1849" s="3"/>
      <c r="BM1849" s="3"/>
    </row>
    <row r="1850" spans="18:65" x14ac:dyDescent="0.25">
      <c r="R1850" s="3"/>
      <c r="S1850" s="3"/>
      <c r="T1850" s="3"/>
      <c r="U1850" s="3"/>
      <c r="V1850" s="3"/>
      <c r="W1850" s="3"/>
      <c r="BD1850" s="3"/>
      <c r="BE1850" s="3"/>
      <c r="BF1850" s="3"/>
      <c r="BG1850" s="3"/>
      <c r="BH1850" s="3"/>
      <c r="BI1850" s="3"/>
      <c r="BK1850" s="3"/>
      <c r="BL1850" s="3"/>
      <c r="BM1850" s="3"/>
    </row>
    <row r="1851" spans="18:65" x14ac:dyDescent="0.25">
      <c r="R1851" s="3"/>
      <c r="S1851" s="3"/>
      <c r="T1851" s="3"/>
      <c r="U1851" s="3"/>
      <c r="V1851" s="3"/>
      <c r="W1851" s="3"/>
      <c r="BD1851" s="3"/>
      <c r="BE1851" s="3"/>
      <c r="BF1851" s="3"/>
      <c r="BG1851" s="3"/>
      <c r="BH1851" s="3"/>
      <c r="BI1851" s="3"/>
      <c r="BK1851" s="3"/>
      <c r="BL1851" s="3"/>
      <c r="BM1851" s="3"/>
    </row>
    <row r="1852" spans="18:65" x14ac:dyDescent="0.25">
      <c r="R1852" s="3"/>
      <c r="S1852" s="3"/>
      <c r="T1852" s="3"/>
      <c r="U1852" s="3"/>
      <c r="V1852" s="3"/>
      <c r="W1852" s="3"/>
      <c r="BD1852" s="3"/>
      <c r="BE1852" s="3"/>
      <c r="BF1852" s="3"/>
      <c r="BG1852" s="3"/>
      <c r="BH1852" s="3"/>
      <c r="BI1852" s="3"/>
      <c r="BK1852" s="3"/>
      <c r="BL1852" s="3"/>
      <c r="BM1852" s="3"/>
    </row>
    <row r="1853" spans="18:65" x14ac:dyDescent="0.25">
      <c r="R1853" s="3"/>
      <c r="S1853" s="3"/>
      <c r="T1853" s="3"/>
      <c r="U1853" s="3"/>
      <c r="V1853" s="3"/>
      <c r="W1853" s="3"/>
      <c r="BD1853" s="3"/>
      <c r="BE1853" s="3"/>
      <c r="BF1853" s="3"/>
      <c r="BG1853" s="3"/>
      <c r="BH1853" s="3"/>
      <c r="BI1853" s="3"/>
      <c r="BK1853" s="3"/>
      <c r="BL1853" s="3"/>
      <c r="BM1853" s="3"/>
    </row>
    <row r="1854" spans="18:65" x14ac:dyDescent="0.25">
      <c r="R1854" s="3"/>
      <c r="S1854" s="3"/>
      <c r="T1854" s="3"/>
      <c r="U1854" s="3"/>
      <c r="V1854" s="3"/>
      <c r="W1854" s="3"/>
      <c r="BD1854" s="3"/>
      <c r="BE1854" s="3"/>
      <c r="BF1854" s="3"/>
      <c r="BG1854" s="3"/>
      <c r="BH1854" s="3"/>
      <c r="BI1854" s="3"/>
      <c r="BK1854" s="3"/>
      <c r="BL1854" s="3"/>
      <c r="BM1854" s="3"/>
    </row>
    <row r="1855" spans="18:65" x14ac:dyDescent="0.25">
      <c r="R1855" s="3"/>
      <c r="S1855" s="3"/>
      <c r="T1855" s="3"/>
      <c r="U1855" s="3"/>
      <c r="V1855" s="3"/>
      <c r="W1855" s="3"/>
      <c r="BD1855" s="3"/>
      <c r="BE1855" s="3"/>
      <c r="BF1855" s="3"/>
      <c r="BG1855" s="3"/>
      <c r="BH1855" s="3"/>
      <c r="BI1855" s="3"/>
      <c r="BK1855" s="3"/>
      <c r="BL1855" s="3"/>
      <c r="BM1855" s="3"/>
    </row>
    <row r="1856" spans="18:65" x14ac:dyDescent="0.25">
      <c r="R1856" s="3"/>
      <c r="S1856" s="3"/>
      <c r="T1856" s="3"/>
      <c r="U1856" s="3"/>
      <c r="V1856" s="3"/>
      <c r="W1856" s="3"/>
      <c r="BD1856" s="3"/>
      <c r="BE1856" s="3"/>
      <c r="BF1856" s="3"/>
      <c r="BG1856" s="3"/>
      <c r="BH1856" s="3"/>
      <c r="BI1856" s="3"/>
      <c r="BK1856" s="3"/>
      <c r="BL1856" s="3"/>
      <c r="BM1856" s="3"/>
    </row>
    <row r="1857" spans="18:65" x14ac:dyDescent="0.25">
      <c r="R1857" s="3"/>
      <c r="S1857" s="3"/>
      <c r="T1857" s="3"/>
      <c r="U1857" s="3"/>
      <c r="V1857" s="3"/>
      <c r="W1857" s="3"/>
      <c r="BD1857" s="3"/>
      <c r="BE1857" s="3"/>
      <c r="BF1857" s="3"/>
      <c r="BG1857" s="3"/>
      <c r="BH1857" s="3"/>
      <c r="BI1857" s="3"/>
      <c r="BK1857" s="3"/>
      <c r="BL1857" s="3"/>
      <c r="BM1857" s="3"/>
    </row>
    <row r="1858" spans="18:65" x14ac:dyDescent="0.25">
      <c r="R1858" s="3"/>
      <c r="S1858" s="3"/>
      <c r="T1858" s="3"/>
      <c r="U1858" s="3"/>
      <c r="V1858" s="3"/>
      <c r="W1858" s="3"/>
      <c r="BD1858" s="3"/>
      <c r="BE1858" s="3"/>
      <c r="BF1858" s="3"/>
      <c r="BG1858" s="3"/>
      <c r="BH1858" s="3"/>
      <c r="BI1858" s="3"/>
      <c r="BK1858" s="3"/>
      <c r="BL1858" s="3"/>
      <c r="BM1858" s="3"/>
    </row>
    <row r="1859" spans="18:65" x14ac:dyDescent="0.25">
      <c r="R1859" s="3"/>
      <c r="S1859" s="3"/>
      <c r="T1859" s="3"/>
      <c r="U1859" s="3"/>
      <c r="V1859" s="3"/>
      <c r="W1859" s="3"/>
      <c r="BD1859" s="3"/>
      <c r="BE1859" s="3"/>
      <c r="BF1859" s="3"/>
      <c r="BG1859" s="3"/>
      <c r="BH1859" s="3"/>
      <c r="BI1859" s="3"/>
      <c r="BK1859" s="3"/>
      <c r="BL1859" s="3"/>
      <c r="BM1859" s="3"/>
    </row>
    <row r="1860" spans="18:65" x14ac:dyDescent="0.25">
      <c r="R1860" s="3"/>
      <c r="S1860" s="3"/>
      <c r="T1860" s="3"/>
      <c r="U1860" s="3"/>
      <c r="V1860" s="3"/>
      <c r="W1860" s="3"/>
      <c r="BD1860" s="3"/>
      <c r="BE1860" s="3"/>
      <c r="BF1860" s="3"/>
      <c r="BG1860" s="3"/>
      <c r="BH1860" s="3"/>
      <c r="BI1860" s="3"/>
      <c r="BK1860" s="3"/>
      <c r="BL1860" s="3"/>
      <c r="BM1860" s="3"/>
    </row>
    <row r="1861" spans="18:65" x14ac:dyDescent="0.25">
      <c r="R1861" s="3"/>
      <c r="S1861" s="3"/>
      <c r="T1861" s="3"/>
      <c r="U1861" s="3"/>
      <c r="V1861" s="3"/>
      <c r="W1861" s="3"/>
      <c r="BD1861" s="3"/>
      <c r="BE1861" s="3"/>
      <c r="BF1861" s="3"/>
      <c r="BG1861" s="3"/>
      <c r="BH1861" s="3"/>
      <c r="BI1861" s="3"/>
      <c r="BK1861" s="3"/>
      <c r="BL1861" s="3"/>
      <c r="BM1861" s="3"/>
    </row>
    <row r="1862" spans="18:65" x14ac:dyDescent="0.25">
      <c r="R1862" s="3"/>
      <c r="S1862" s="3"/>
      <c r="T1862" s="3"/>
      <c r="U1862" s="3"/>
      <c r="V1862" s="3"/>
      <c r="W1862" s="3"/>
      <c r="BD1862" s="3"/>
      <c r="BE1862" s="3"/>
      <c r="BF1862" s="3"/>
      <c r="BG1862" s="3"/>
      <c r="BH1862" s="3"/>
      <c r="BI1862" s="3"/>
      <c r="BK1862" s="3"/>
      <c r="BL1862" s="3"/>
      <c r="BM1862" s="3"/>
    </row>
    <row r="1863" spans="18:65" x14ac:dyDescent="0.25">
      <c r="R1863" s="3"/>
      <c r="S1863" s="3"/>
      <c r="T1863" s="3"/>
      <c r="U1863" s="3"/>
      <c r="V1863" s="3"/>
      <c r="W1863" s="3"/>
      <c r="BD1863" s="3"/>
      <c r="BE1863" s="3"/>
      <c r="BF1863" s="3"/>
      <c r="BG1863" s="3"/>
      <c r="BH1863" s="3"/>
      <c r="BI1863" s="3"/>
      <c r="BK1863" s="3"/>
      <c r="BL1863" s="3"/>
      <c r="BM1863" s="3"/>
    </row>
    <row r="1864" spans="18:65" x14ac:dyDescent="0.25">
      <c r="R1864" s="3"/>
      <c r="S1864" s="3"/>
      <c r="T1864" s="3"/>
      <c r="U1864" s="3"/>
      <c r="V1864" s="3"/>
      <c r="W1864" s="3"/>
      <c r="BD1864" s="3"/>
      <c r="BE1864" s="3"/>
      <c r="BF1864" s="3"/>
      <c r="BG1864" s="3"/>
      <c r="BH1864" s="3"/>
      <c r="BI1864" s="3"/>
      <c r="BK1864" s="3"/>
      <c r="BL1864" s="3"/>
      <c r="BM1864" s="3"/>
    </row>
    <row r="1865" spans="18:65" x14ac:dyDescent="0.25">
      <c r="R1865" s="3"/>
      <c r="S1865" s="3"/>
      <c r="T1865" s="3"/>
      <c r="U1865" s="3"/>
      <c r="V1865" s="3"/>
      <c r="W1865" s="3"/>
      <c r="BD1865" s="3"/>
      <c r="BE1865" s="3"/>
      <c r="BF1865" s="3"/>
      <c r="BG1865" s="3"/>
      <c r="BH1865" s="3"/>
      <c r="BI1865" s="3"/>
      <c r="BK1865" s="3"/>
      <c r="BL1865" s="3"/>
      <c r="BM1865" s="3"/>
    </row>
    <row r="1866" spans="18:65" x14ac:dyDescent="0.25">
      <c r="R1866" s="3"/>
      <c r="S1866" s="3"/>
      <c r="T1866" s="3"/>
      <c r="U1866" s="3"/>
      <c r="V1866" s="3"/>
      <c r="W1866" s="3"/>
      <c r="BD1866" s="3"/>
      <c r="BE1866" s="3"/>
      <c r="BF1866" s="3"/>
      <c r="BG1866" s="3"/>
      <c r="BH1866" s="3"/>
      <c r="BI1866" s="3"/>
      <c r="BK1866" s="3"/>
      <c r="BL1866" s="3"/>
      <c r="BM1866" s="3"/>
    </row>
    <row r="1867" spans="18:65" x14ac:dyDescent="0.25">
      <c r="R1867" s="3"/>
      <c r="S1867" s="3"/>
      <c r="T1867" s="3"/>
      <c r="U1867" s="3"/>
      <c r="V1867" s="3"/>
      <c r="W1867" s="3"/>
      <c r="BD1867" s="3"/>
      <c r="BE1867" s="3"/>
      <c r="BF1867" s="3"/>
      <c r="BG1867" s="3"/>
      <c r="BH1867" s="3"/>
      <c r="BI1867" s="3"/>
      <c r="BK1867" s="3"/>
      <c r="BL1867" s="3"/>
      <c r="BM1867" s="3"/>
    </row>
    <row r="1868" spans="18:65" x14ac:dyDescent="0.25">
      <c r="R1868" s="3"/>
      <c r="S1868" s="3"/>
      <c r="T1868" s="3"/>
      <c r="U1868" s="3"/>
      <c r="V1868" s="3"/>
      <c r="W1868" s="3"/>
      <c r="BD1868" s="3"/>
      <c r="BE1868" s="3"/>
      <c r="BF1868" s="3"/>
      <c r="BG1868" s="3"/>
      <c r="BH1868" s="3"/>
      <c r="BI1868" s="3"/>
      <c r="BK1868" s="3"/>
      <c r="BL1868" s="3"/>
      <c r="BM1868" s="3"/>
    </row>
    <row r="1869" spans="18:65" x14ac:dyDescent="0.25">
      <c r="R1869" s="3"/>
      <c r="S1869" s="3"/>
      <c r="T1869" s="3"/>
      <c r="U1869" s="3"/>
      <c r="V1869" s="3"/>
      <c r="W1869" s="3"/>
      <c r="BD1869" s="3"/>
      <c r="BE1869" s="3"/>
      <c r="BF1869" s="3"/>
      <c r="BG1869" s="3"/>
      <c r="BH1869" s="3"/>
      <c r="BI1869" s="3"/>
      <c r="BK1869" s="3"/>
      <c r="BL1869" s="3"/>
      <c r="BM1869" s="3"/>
    </row>
    <row r="1870" spans="18:65" x14ac:dyDescent="0.25">
      <c r="R1870" s="3"/>
      <c r="S1870" s="3"/>
      <c r="T1870" s="3"/>
      <c r="U1870" s="3"/>
      <c r="V1870" s="3"/>
      <c r="W1870" s="3"/>
      <c r="BD1870" s="3"/>
      <c r="BE1870" s="3"/>
      <c r="BF1870" s="3"/>
      <c r="BG1870" s="3"/>
      <c r="BH1870" s="3"/>
      <c r="BI1870" s="3"/>
      <c r="BK1870" s="3"/>
      <c r="BL1870" s="3"/>
      <c r="BM1870" s="3"/>
    </row>
    <row r="1871" spans="18:65" x14ac:dyDescent="0.25">
      <c r="R1871" s="3"/>
      <c r="S1871" s="3"/>
      <c r="T1871" s="3"/>
      <c r="U1871" s="3"/>
      <c r="V1871" s="3"/>
      <c r="W1871" s="3"/>
      <c r="BD1871" s="3"/>
      <c r="BE1871" s="3"/>
      <c r="BF1871" s="3"/>
      <c r="BG1871" s="3"/>
      <c r="BH1871" s="3"/>
      <c r="BI1871" s="3"/>
      <c r="BK1871" s="3"/>
      <c r="BL1871" s="3"/>
      <c r="BM1871" s="3"/>
    </row>
    <row r="1872" spans="18:65" x14ac:dyDescent="0.25">
      <c r="R1872" s="3"/>
      <c r="S1872" s="3"/>
      <c r="T1872" s="3"/>
      <c r="U1872" s="3"/>
      <c r="V1872" s="3"/>
      <c r="W1872" s="3"/>
      <c r="BD1872" s="3"/>
      <c r="BE1872" s="3"/>
      <c r="BF1872" s="3"/>
      <c r="BG1872" s="3"/>
      <c r="BH1872" s="3"/>
      <c r="BI1872" s="3"/>
      <c r="BK1872" s="3"/>
      <c r="BL1872" s="3"/>
      <c r="BM1872" s="3"/>
    </row>
    <row r="1873" spans="18:65" x14ac:dyDescent="0.25">
      <c r="R1873" s="3"/>
      <c r="S1873" s="3"/>
      <c r="T1873" s="3"/>
      <c r="U1873" s="3"/>
      <c r="V1873" s="3"/>
      <c r="W1873" s="3"/>
      <c r="BD1873" s="3"/>
      <c r="BE1873" s="3"/>
      <c r="BF1873" s="3"/>
      <c r="BG1873" s="3"/>
      <c r="BH1873" s="3"/>
      <c r="BI1873" s="3"/>
      <c r="BK1873" s="3"/>
      <c r="BL1873" s="3"/>
      <c r="BM1873" s="3"/>
    </row>
    <row r="1874" spans="18:65" x14ac:dyDescent="0.25">
      <c r="R1874" s="3"/>
      <c r="S1874" s="3"/>
      <c r="T1874" s="3"/>
      <c r="U1874" s="3"/>
      <c r="V1874" s="3"/>
      <c r="W1874" s="3"/>
      <c r="BD1874" s="3"/>
      <c r="BE1874" s="3"/>
      <c r="BF1874" s="3"/>
      <c r="BG1874" s="3"/>
      <c r="BH1874" s="3"/>
      <c r="BI1874" s="3"/>
      <c r="BK1874" s="3"/>
      <c r="BL1874" s="3"/>
      <c r="BM1874" s="3"/>
    </row>
    <row r="1875" spans="18:65" x14ac:dyDescent="0.25">
      <c r="R1875" s="3"/>
      <c r="S1875" s="3"/>
      <c r="T1875" s="3"/>
      <c r="U1875" s="3"/>
      <c r="V1875" s="3"/>
      <c r="W1875" s="3"/>
      <c r="BD1875" s="3"/>
      <c r="BE1875" s="3"/>
      <c r="BF1875" s="3"/>
      <c r="BG1875" s="3"/>
      <c r="BH1875" s="3"/>
      <c r="BI1875" s="3"/>
      <c r="BK1875" s="3"/>
      <c r="BL1875" s="3"/>
      <c r="BM1875" s="3"/>
    </row>
    <row r="1876" spans="18:65" x14ac:dyDescent="0.25">
      <c r="R1876" s="3"/>
      <c r="S1876" s="3"/>
      <c r="T1876" s="3"/>
      <c r="U1876" s="3"/>
      <c r="V1876" s="3"/>
      <c r="W1876" s="3"/>
      <c r="BD1876" s="3"/>
      <c r="BE1876" s="3"/>
      <c r="BF1876" s="3"/>
      <c r="BG1876" s="3"/>
      <c r="BH1876" s="3"/>
      <c r="BI1876" s="3"/>
      <c r="BK1876" s="3"/>
      <c r="BL1876" s="3"/>
      <c r="BM1876" s="3"/>
    </row>
    <row r="1877" spans="18:65" x14ac:dyDescent="0.25">
      <c r="R1877" s="3"/>
      <c r="S1877" s="3"/>
      <c r="T1877" s="3"/>
      <c r="U1877" s="3"/>
      <c r="V1877" s="3"/>
      <c r="W1877" s="3"/>
      <c r="BD1877" s="3"/>
      <c r="BE1877" s="3"/>
      <c r="BF1877" s="3"/>
      <c r="BG1877" s="3"/>
      <c r="BH1877" s="3"/>
      <c r="BI1877" s="3"/>
      <c r="BK1877" s="3"/>
      <c r="BL1877" s="3"/>
      <c r="BM1877" s="3"/>
    </row>
    <row r="1878" spans="18:65" x14ac:dyDescent="0.25">
      <c r="R1878" s="3"/>
      <c r="S1878" s="3"/>
      <c r="T1878" s="3"/>
      <c r="U1878" s="3"/>
      <c r="V1878" s="3"/>
      <c r="W1878" s="3"/>
      <c r="BD1878" s="3"/>
      <c r="BE1878" s="3"/>
      <c r="BF1878" s="3"/>
      <c r="BG1878" s="3"/>
      <c r="BH1878" s="3"/>
      <c r="BI1878" s="3"/>
      <c r="BK1878" s="3"/>
      <c r="BL1878" s="3"/>
      <c r="BM1878" s="3"/>
    </row>
    <row r="1879" spans="18:65" x14ac:dyDescent="0.25">
      <c r="R1879" s="3"/>
      <c r="S1879" s="3"/>
      <c r="T1879" s="3"/>
      <c r="U1879" s="3"/>
      <c r="V1879" s="3"/>
      <c r="W1879" s="3"/>
      <c r="BD1879" s="3"/>
      <c r="BE1879" s="3"/>
      <c r="BF1879" s="3"/>
      <c r="BG1879" s="3"/>
      <c r="BH1879" s="3"/>
      <c r="BI1879" s="3"/>
      <c r="BK1879" s="3"/>
      <c r="BL1879" s="3"/>
      <c r="BM1879" s="3"/>
    </row>
    <row r="1880" spans="18:65" x14ac:dyDescent="0.25">
      <c r="R1880" s="3"/>
      <c r="S1880" s="3"/>
      <c r="T1880" s="3"/>
      <c r="U1880" s="3"/>
      <c r="V1880" s="3"/>
      <c r="W1880" s="3"/>
      <c r="BD1880" s="3"/>
      <c r="BE1880" s="3"/>
      <c r="BF1880" s="3"/>
      <c r="BG1880" s="3"/>
      <c r="BH1880" s="3"/>
      <c r="BI1880" s="3"/>
      <c r="BK1880" s="3"/>
      <c r="BL1880" s="3"/>
      <c r="BM1880" s="3"/>
    </row>
    <row r="1881" spans="18:65" x14ac:dyDescent="0.25">
      <c r="R1881" s="3"/>
      <c r="S1881" s="3"/>
      <c r="T1881" s="3"/>
      <c r="U1881" s="3"/>
      <c r="V1881" s="3"/>
      <c r="W1881" s="3"/>
      <c r="BD1881" s="3"/>
      <c r="BE1881" s="3"/>
      <c r="BF1881" s="3"/>
      <c r="BG1881" s="3"/>
      <c r="BH1881" s="3"/>
      <c r="BI1881" s="3"/>
      <c r="BK1881" s="3"/>
      <c r="BL1881" s="3"/>
      <c r="BM1881" s="3"/>
    </row>
    <row r="1882" spans="18:65" x14ac:dyDescent="0.25">
      <c r="R1882" s="3"/>
      <c r="S1882" s="3"/>
      <c r="T1882" s="3"/>
      <c r="U1882" s="3"/>
      <c r="V1882" s="3"/>
      <c r="W1882" s="3"/>
      <c r="BD1882" s="3"/>
      <c r="BE1882" s="3"/>
      <c r="BF1882" s="3"/>
      <c r="BG1882" s="3"/>
      <c r="BH1882" s="3"/>
      <c r="BI1882" s="3"/>
      <c r="BK1882" s="3"/>
      <c r="BL1882" s="3"/>
      <c r="BM1882" s="3"/>
    </row>
    <row r="1883" spans="18:65" x14ac:dyDescent="0.25">
      <c r="R1883" s="3"/>
      <c r="S1883" s="3"/>
      <c r="T1883" s="3"/>
      <c r="U1883" s="3"/>
      <c r="V1883" s="3"/>
      <c r="W1883" s="3"/>
      <c r="BD1883" s="3"/>
      <c r="BE1883" s="3"/>
      <c r="BF1883" s="3"/>
      <c r="BG1883" s="3"/>
      <c r="BH1883" s="3"/>
      <c r="BI1883" s="3"/>
      <c r="BK1883" s="3"/>
      <c r="BL1883" s="3"/>
      <c r="BM1883" s="3"/>
    </row>
    <row r="1884" spans="18:65" x14ac:dyDescent="0.25">
      <c r="R1884" s="3"/>
      <c r="S1884" s="3"/>
      <c r="T1884" s="3"/>
      <c r="U1884" s="3"/>
      <c r="V1884" s="3"/>
      <c r="W1884" s="3"/>
      <c r="BD1884" s="3"/>
      <c r="BE1884" s="3"/>
      <c r="BF1884" s="3"/>
      <c r="BG1884" s="3"/>
      <c r="BH1884" s="3"/>
      <c r="BI1884" s="3"/>
      <c r="BK1884" s="3"/>
      <c r="BL1884" s="3"/>
      <c r="BM1884" s="3"/>
    </row>
    <row r="1885" spans="18:65" x14ac:dyDescent="0.25">
      <c r="R1885" s="3"/>
      <c r="S1885" s="3"/>
      <c r="T1885" s="3"/>
      <c r="U1885" s="3"/>
      <c r="V1885" s="3"/>
      <c r="W1885" s="3"/>
      <c r="BD1885" s="3"/>
      <c r="BE1885" s="3"/>
      <c r="BF1885" s="3"/>
      <c r="BG1885" s="3"/>
      <c r="BH1885" s="3"/>
      <c r="BI1885" s="3"/>
      <c r="BK1885" s="3"/>
      <c r="BL1885" s="3"/>
      <c r="BM1885" s="3"/>
    </row>
    <row r="1886" spans="18:65" x14ac:dyDescent="0.25">
      <c r="R1886" s="3"/>
      <c r="S1886" s="3"/>
      <c r="T1886" s="3"/>
      <c r="U1886" s="3"/>
      <c r="V1886" s="3"/>
      <c r="W1886" s="3"/>
      <c r="BD1886" s="3"/>
      <c r="BE1886" s="3"/>
      <c r="BF1886" s="3"/>
      <c r="BG1886" s="3"/>
      <c r="BH1886" s="3"/>
      <c r="BI1886" s="3"/>
      <c r="BK1886" s="3"/>
      <c r="BL1886" s="3"/>
      <c r="BM1886" s="3"/>
    </row>
    <row r="1887" spans="18:65" x14ac:dyDescent="0.25">
      <c r="R1887" s="3"/>
      <c r="S1887" s="3"/>
      <c r="T1887" s="3"/>
      <c r="U1887" s="3"/>
      <c r="V1887" s="3"/>
      <c r="W1887" s="3"/>
      <c r="BD1887" s="3"/>
      <c r="BE1887" s="3"/>
      <c r="BF1887" s="3"/>
      <c r="BG1887" s="3"/>
      <c r="BH1887" s="3"/>
      <c r="BI1887" s="3"/>
      <c r="BK1887" s="3"/>
      <c r="BL1887" s="3"/>
      <c r="BM1887" s="3"/>
    </row>
    <row r="1888" spans="18:65" x14ac:dyDescent="0.25">
      <c r="R1888" s="3"/>
      <c r="S1888" s="3"/>
      <c r="T1888" s="3"/>
      <c r="U1888" s="3"/>
      <c r="V1888" s="3"/>
      <c r="W1888" s="3"/>
      <c r="BD1888" s="3"/>
      <c r="BE1888" s="3"/>
      <c r="BF1888" s="3"/>
      <c r="BG1888" s="3"/>
      <c r="BH1888" s="3"/>
      <c r="BI1888" s="3"/>
      <c r="BK1888" s="3"/>
      <c r="BL1888" s="3"/>
      <c r="BM1888" s="3"/>
    </row>
    <row r="1889" spans="18:65" x14ac:dyDescent="0.25">
      <c r="R1889" s="3"/>
      <c r="S1889" s="3"/>
      <c r="T1889" s="3"/>
      <c r="U1889" s="3"/>
      <c r="V1889" s="3"/>
      <c r="W1889" s="3"/>
      <c r="BD1889" s="3"/>
      <c r="BE1889" s="3"/>
      <c r="BF1889" s="3"/>
      <c r="BG1889" s="3"/>
      <c r="BH1889" s="3"/>
      <c r="BI1889" s="3"/>
      <c r="BK1889" s="3"/>
      <c r="BL1889" s="3"/>
      <c r="BM1889" s="3"/>
    </row>
    <row r="1890" spans="18:65" x14ac:dyDescent="0.25">
      <c r="R1890" s="3"/>
      <c r="S1890" s="3"/>
      <c r="T1890" s="3"/>
      <c r="U1890" s="3"/>
      <c r="V1890" s="3"/>
      <c r="W1890" s="3"/>
      <c r="BD1890" s="3"/>
      <c r="BE1890" s="3"/>
      <c r="BF1890" s="3"/>
      <c r="BG1890" s="3"/>
      <c r="BH1890" s="3"/>
      <c r="BI1890" s="3"/>
      <c r="BK1890" s="3"/>
      <c r="BL1890" s="3"/>
      <c r="BM1890" s="3"/>
    </row>
    <row r="1891" spans="18:65" x14ac:dyDescent="0.25">
      <c r="R1891" s="3"/>
      <c r="S1891" s="3"/>
      <c r="T1891" s="3"/>
      <c r="U1891" s="3"/>
      <c r="V1891" s="3"/>
      <c r="W1891" s="3"/>
      <c r="BD1891" s="3"/>
      <c r="BE1891" s="3"/>
      <c r="BF1891" s="3"/>
      <c r="BG1891" s="3"/>
      <c r="BH1891" s="3"/>
      <c r="BI1891" s="3"/>
      <c r="BK1891" s="3"/>
      <c r="BL1891" s="3"/>
      <c r="BM1891" s="3"/>
    </row>
    <row r="1892" spans="18:65" x14ac:dyDescent="0.25">
      <c r="R1892" s="3"/>
      <c r="S1892" s="3"/>
      <c r="T1892" s="3"/>
      <c r="U1892" s="3"/>
      <c r="V1892" s="3"/>
      <c r="W1892" s="3"/>
      <c r="BD1892" s="3"/>
      <c r="BE1892" s="3"/>
      <c r="BF1892" s="3"/>
      <c r="BG1892" s="3"/>
      <c r="BH1892" s="3"/>
      <c r="BI1892" s="3"/>
      <c r="BK1892" s="3"/>
      <c r="BL1892" s="3"/>
      <c r="BM1892" s="3"/>
    </row>
    <row r="1893" spans="18:65" x14ac:dyDescent="0.25">
      <c r="R1893" s="3"/>
      <c r="S1893" s="3"/>
      <c r="T1893" s="3"/>
      <c r="U1893" s="3"/>
      <c r="V1893" s="3"/>
      <c r="W1893" s="3"/>
      <c r="BD1893" s="3"/>
      <c r="BE1893" s="3"/>
      <c r="BF1893" s="3"/>
      <c r="BG1893" s="3"/>
      <c r="BH1893" s="3"/>
      <c r="BI1893" s="3"/>
      <c r="BK1893" s="3"/>
      <c r="BL1893" s="3"/>
      <c r="BM1893" s="3"/>
    </row>
    <row r="1894" spans="18:65" x14ac:dyDescent="0.25">
      <c r="R1894" s="3"/>
      <c r="S1894" s="3"/>
      <c r="T1894" s="3"/>
      <c r="U1894" s="3"/>
      <c r="V1894" s="3"/>
      <c r="W1894" s="3"/>
      <c r="BD1894" s="3"/>
      <c r="BE1894" s="3"/>
      <c r="BF1894" s="3"/>
      <c r="BG1894" s="3"/>
      <c r="BH1894" s="3"/>
      <c r="BI1894" s="3"/>
      <c r="BK1894" s="3"/>
      <c r="BL1894" s="3"/>
      <c r="BM1894" s="3"/>
    </row>
    <row r="1895" spans="18:65" x14ac:dyDescent="0.25">
      <c r="R1895" s="3"/>
      <c r="S1895" s="3"/>
      <c r="T1895" s="3"/>
      <c r="U1895" s="3"/>
      <c r="V1895" s="3"/>
      <c r="W1895" s="3"/>
      <c r="BD1895" s="3"/>
      <c r="BE1895" s="3"/>
      <c r="BF1895" s="3"/>
      <c r="BG1895" s="3"/>
      <c r="BH1895" s="3"/>
      <c r="BI1895" s="3"/>
      <c r="BK1895" s="3"/>
      <c r="BL1895" s="3"/>
      <c r="BM1895" s="3"/>
    </row>
    <row r="1896" spans="18:65" x14ac:dyDescent="0.25">
      <c r="R1896" s="3"/>
      <c r="S1896" s="3"/>
      <c r="T1896" s="3"/>
      <c r="U1896" s="3"/>
      <c r="V1896" s="3"/>
      <c r="W1896" s="3"/>
      <c r="BD1896" s="3"/>
      <c r="BE1896" s="3"/>
      <c r="BF1896" s="3"/>
      <c r="BG1896" s="3"/>
      <c r="BH1896" s="3"/>
      <c r="BI1896" s="3"/>
      <c r="BK1896" s="3"/>
      <c r="BL1896" s="3"/>
      <c r="BM1896" s="3"/>
    </row>
    <row r="1897" spans="18:65" x14ac:dyDescent="0.25">
      <c r="R1897" s="3"/>
      <c r="S1897" s="3"/>
      <c r="T1897" s="3"/>
      <c r="U1897" s="3"/>
      <c r="V1897" s="3"/>
      <c r="W1897" s="3"/>
      <c r="BD1897" s="3"/>
      <c r="BE1897" s="3"/>
      <c r="BF1897" s="3"/>
      <c r="BG1897" s="3"/>
      <c r="BH1897" s="3"/>
      <c r="BI1897" s="3"/>
      <c r="BK1897" s="3"/>
      <c r="BL1897" s="3"/>
      <c r="BM1897" s="3"/>
    </row>
    <row r="1898" spans="18:65" x14ac:dyDescent="0.25">
      <c r="R1898" s="3"/>
      <c r="S1898" s="3"/>
      <c r="T1898" s="3"/>
      <c r="U1898" s="3"/>
      <c r="V1898" s="3"/>
      <c r="W1898" s="3"/>
      <c r="BD1898" s="3"/>
      <c r="BE1898" s="3"/>
      <c r="BF1898" s="3"/>
      <c r="BG1898" s="3"/>
      <c r="BH1898" s="3"/>
      <c r="BI1898" s="3"/>
      <c r="BK1898" s="3"/>
      <c r="BL1898" s="3"/>
      <c r="BM1898" s="3"/>
    </row>
    <row r="1899" spans="18:65" x14ac:dyDescent="0.25">
      <c r="R1899" s="3"/>
      <c r="S1899" s="3"/>
      <c r="T1899" s="3"/>
      <c r="U1899" s="3"/>
      <c r="V1899" s="3"/>
      <c r="W1899" s="3"/>
      <c r="BD1899" s="3"/>
      <c r="BE1899" s="3"/>
      <c r="BF1899" s="3"/>
      <c r="BG1899" s="3"/>
      <c r="BH1899" s="3"/>
      <c r="BI1899" s="3"/>
      <c r="BK1899" s="3"/>
      <c r="BL1899" s="3"/>
      <c r="BM1899" s="3"/>
    </row>
    <row r="1900" spans="18:65" x14ac:dyDescent="0.25">
      <c r="R1900" s="3"/>
      <c r="S1900" s="3"/>
      <c r="T1900" s="3"/>
      <c r="U1900" s="3"/>
      <c r="V1900" s="3"/>
      <c r="W1900" s="3"/>
      <c r="BD1900" s="3"/>
      <c r="BE1900" s="3"/>
      <c r="BF1900" s="3"/>
      <c r="BG1900" s="3"/>
      <c r="BH1900" s="3"/>
      <c r="BI1900" s="3"/>
      <c r="BK1900" s="3"/>
      <c r="BL1900" s="3"/>
      <c r="BM1900" s="3"/>
    </row>
    <row r="1901" spans="18:65" x14ac:dyDescent="0.25">
      <c r="R1901" s="3"/>
      <c r="S1901" s="3"/>
      <c r="T1901" s="3"/>
      <c r="U1901" s="3"/>
      <c r="V1901" s="3"/>
      <c r="W1901" s="3"/>
      <c r="BD1901" s="3"/>
      <c r="BE1901" s="3"/>
      <c r="BF1901" s="3"/>
      <c r="BG1901" s="3"/>
      <c r="BH1901" s="3"/>
      <c r="BI1901" s="3"/>
      <c r="BK1901" s="3"/>
      <c r="BL1901" s="3"/>
      <c r="BM1901" s="3"/>
    </row>
    <row r="1902" spans="18:65" x14ac:dyDescent="0.25">
      <c r="R1902" s="3"/>
      <c r="S1902" s="3"/>
      <c r="T1902" s="3"/>
      <c r="U1902" s="3"/>
      <c r="V1902" s="3"/>
      <c r="W1902" s="3"/>
      <c r="BD1902" s="3"/>
      <c r="BE1902" s="3"/>
      <c r="BF1902" s="3"/>
      <c r="BG1902" s="3"/>
      <c r="BH1902" s="3"/>
      <c r="BI1902" s="3"/>
      <c r="BK1902" s="3"/>
      <c r="BL1902" s="3"/>
      <c r="BM1902" s="3"/>
    </row>
    <row r="1903" spans="18:65" x14ac:dyDescent="0.25">
      <c r="R1903" s="3"/>
      <c r="S1903" s="3"/>
      <c r="T1903" s="3"/>
      <c r="U1903" s="3"/>
      <c r="V1903" s="3"/>
      <c r="W1903" s="3"/>
      <c r="BD1903" s="3"/>
      <c r="BE1903" s="3"/>
      <c r="BF1903" s="3"/>
      <c r="BG1903" s="3"/>
      <c r="BH1903" s="3"/>
      <c r="BI1903" s="3"/>
      <c r="BK1903" s="3"/>
      <c r="BL1903" s="3"/>
      <c r="BM1903" s="3"/>
    </row>
    <row r="1904" spans="18:65" x14ac:dyDescent="0.25">
      <c r="R1904" s="3"/>
      <c r="S1904" s="3"/>
      <c r="T1904" s="3"/>
      <c r="U1904" s="3"/>
      <c r="V1904" s="3"/>
      <c r="W1904" s="3"/>
      <c r="BD1904" s="3"/>
      <c r="BE1904" s="3"/>
      <c r="BF1904" s="3"/>
      <c r="BG1904" s="3"/>
      <c r="BH1904" s="3"/>
      <c r="BI1904" s="3"/>
      <c r="BK1904" s="3"/>
      <c r="BL1904" s="3"/>
      <c r="BM1904" s="3"/>
    </row>
    <row r="1905" spans="18:65" x14ac:dyDescent="0.25">
      <c r="R1905" s="3"/>
      <c r="S1905" s="3"/>
      <c r="T1905" s="3"/>
      <c r="U1905" s="3"/>
      <c r="V1905" s="3"/>
      <c r="W1905" s="3"/>
      <c r="BD1905" s="3"/>
      <c r="BE1905" s="3"/>
      <c r="BF1905" s="3"/>
      <c r="BG1905" s="3"/>
      <c r="BH1905" s="3"/>
      <c r="BI1905" s="3"/>
      <c r="BK1905" s="3"/>
      <c r="BL1905" s="3"/>
      <c r="BM1905" s="3"/>
    </row>
    <row r="1906" spans="18:65" x14ac:dyDescent="0.25">
      <c r="R1906" s="3"/>
      <c r="S1906" s="3"/>
      <c r="T1906" s="3"/>
      <c r="U1906" s="3"/>
      <c r="V1906" s="3"/>
      <c r="W1906" s="3"/>
      <c r="BD1906" s="3"/>
      <c r="BE1906" s="3"/>
      <c r="BF1906" s="3"/>
      <c r="BG1906" s="3"/>
      <c r="BH1906" s="3"/>
      <c r="BI1906" s="3"/>
      <c r="BK1906" s="3"/>
      <c r="BL1906" s="3"/>
      <c r="BM1906" s="3"/>
    </row>
    <row r="1907" spans="18:65" x14ac:dyDescent="0.25">
      <c r="R1907" s="3"/>
      <c r="S1907" s="3"/>
      <c r="T1907" s="3"/>
      <c r="U1907" s="3"/>
      <c r="V1907" s="3"/>
      <c r="W1907" s="3"/>
      <c r="BD1907" s="3"/>
      <c r="BE1907" s="3"/>
      <c r="BF1907" s="3"/>
      <c r="BG1907" s="3"/>
      <c r="BH1907" s="3"/>
      <c r="BI1907" s="3"/>
      <c r="BK1907" s="3"/>
      <c r="BL1907" s="3"/>
      <c r="BM1907" s="3"/>
    </row>
    <row r="1908" spans="18:65" x14ac:dyDescent="0.25">
      <c r="R1908" s="3"/>
      <c r="S1908" s="3"/>
      <c r="T1908" s="3"/>
      <c r="U1908" s="3"/>
      <c r="V1908" s="3"/>
      <c r="W1908" s="3"/>
      <c r="BD1908" s="3"/>
      <c r="BE1908" s="3"/>
      <c r="BF1908" s="3"/>
      <c r="BG1908" s="3"/>
      <c r="BH1908" s="3"/>
      <c r="BI1908" s="3"/>
      <c r="BK1908" s="3"/>
      <c r="BL1908" s="3"/>
      <c r="BM1908" s="3"/>
    </row>
    <row r="1909" spans="18:65" x14ac:dyDescent="0.25">
      <c r="R1909" s="3"/>
      <c r="S1909" s="3"/>
      <c r="T1909" s="3"/>
      <c r="U1909" s="3"/>
      <c r="V1909" s="3"/>
      <c r="W1909" s="3"/>
      <c r="BD1909" s="3"/>
      <c r="BE1909" s="3"/>
      <c r="BF1909" s="3"/>
      <c r="BG1909" s="3"/>
      <c r="BH1909" s="3"/>
      <c r="BI1909" s="3"/>
      <c r="BK1909" s="3"/>
      <c r="BL1909" s="3"/>
      <c r="BM1909" s="3"/>
    </row>
    <row r="1910" spans="18:65" x14ac:dyDescent="0.25">
      <c r="R1910" s="3"/>
      <c r="S1910" s="3"/>
      <c r="T1910" s="3"/>
      <c r="U1910" s="3"/>
      <c r="V1910" s="3"/>
      <c r="W1910" s="3"/>
      <c r="BD1910" s="3"/>
      <c r="BE1910" s="3"/>
      <c r="BF1910" s="3"/>
      <c r="BG1910" s="3"/>
      <c r="BH1910" s="3"/>
      <c r="BI1910" s="3"/>
      <c r="BK1910" s="3"/>
      <c r="BL1910" s="3"/>
      <c r="BM1910" s="3"/>
    </row>
    <row r="1911" spans="18:65" x14ac:dyDescent="0.25">
      <c r="R1911" s="3"/>
      <c r="S1911" s="3"/>
      <c r="T1911" s="3"/>
      <c r="U1911" s="3"/>
      <c r="V1911" s="3"/>
      <c r="W1911" s="3"/>
      <c r="BD1911" s="3"/>
      <c r="BE1911" s="3"/>
      <c r="BF1911" s="3"/>
      <c r="BG1911" s="3"/>
      <c r="BH1911" s="3"/>
      <c r="BI1911" s="3"/>
      <c r="BK1911" s="3"/>
      <c r="BL1911" s="3"/>
      <c r="BM1911" s="3"/>
    </row>
    <row r="1912" spans="18:65" x14ac:dyDescent="0.25">
      <c r="R1912" s="3"/>
      <c r="S1912" s="3"/>
      <c r="T1912" s="3"/>
      <c r="U1912" s="3"/>
      <c r="V1912" s="3"/>
      <c r="W1912" s="3"/>
      <c r="BD1912" s="3"/>
      <c r="BE1912" s="3"/>
      <c r="BF1912" s="3"/>
      <c r="BG1912" s="3"/>
      <c r="BH1912" s="3"/>
      <c r="BI1912" s="3"/>
      <c r="BK1912" s="3"/>
      <c r="BL1912" s="3"/>
      <c r="BM1912" s="3"/>
    </row>
    <row r="1913" spans="18:65" x14ac:dyDescent="0.25">
      <c r="R1913" s="3"/>
      <c r="S1913" s="3"/>
      <c r="T1913" s="3"/>
      <c r="U1913" s="3"/>
      <c r="V1913" s="3"/>
      <c r="W1913" s="3"/>
      <c r="BD1913" s="3"/>
      <c r="BE1913" s="3"/>
      <c r="BF1913" s="3"/>
      <c r="BG1913" s="3"/>
      <c r="BH1913" s="3"/>
      <c r="BI1913" s="3"/>
      <c r="BK1913" s="3"/>
      <c r="BL1913" s="3"/>
      <c r="BM1913" s="3"/>
    </row>
    <row r="1914" spans="18:65" x14ac:dyDescent="0.25">
      <c r="R1914" s="3"/>
      <c r="S1914" s="3"/>
      <c r="T1914" s="3"/>
      <c r="U1914" s="3"/>
      <c r="V1914" s="3"/>
      <c r="W1914" s="3"/>
      <c r="BD1914" s="3"/>
      <c r="BE1914" s="3"/>
      <c r="BF1914" s="3"/>
      <c r="BG1914" s="3"/>
      <c r="BH1914" s="3"/>
      <c r="BI1914" s="3"/>
      <c r="BK1914" s="3"/>
      <c r="BL1914" s="3"/>
      <c r="BM1914" s="3"/>
    </row>
    <row r="1915" spans="18:65" x14ac:dyDescent="0.25">
      <c r="R1915" s="3"/>
      <c r="S1915" s="3"/>
      <c r="T1915" s="3"/>
      <c r="U1915" s="3"/>
      <c r="V1915" s="3"/>
      <c r="W1915" s="3"/>
      <c r="BD1915" s="3"/>
      <c r="BE1915" s="3"/>
      <c r="BF1915" s="3"/>
      <c r="BG1915" s="3"/>
      <c r="BH1915" s="3"/>
      <c r="BI1915" s="3"/>
      <c r="BK1915" s="3"/>
      <c r="BL1915" s="3"/>
      <c r="BM1915" s="3"/>
    </row>
    <row r="1916" spans="18:65" x14ac:dyDescent="0.25">
      <c r="R1916" s="3"/>
      <c r="S1916" s="3"/>
      <c r="T1916" s="3"/>
      <c r="U1916" s="3"/>
      <c r="V1916" s="3"/>
      <c r="W1916" s="3"/>
      <c r="BD1916" s="3"/>
      <c r="BE1916" s="3"/>
      <c r="BF1916" s="3"/>
      <c r="BG1916" s="3"/>
      <c r="BH1916" s="3"/>
      <c r="BI1916" s="3"/>
      <c r="BK1916" s="3"/>
      <c r="BL1916" s="3"/>
      <c r="BM1916" s="3"/>
    </row>
    <row r="1917" spans="18:65" x14ac:dyDescent="0.25">
      <c r="R1917" s="3"/>
      <c r="S1917" s="3"/>
      <c r="T1917" s="3"/>
      <c r="U1917" s="3"/>
      <c r="V1917" s="3"/>
      <c r="W1917" s="3"/>
      <c r="BD1917" s="3"/>
      <c r="BE1917" s="3"/>
      <c r="BF1917" s="3"/>
      <c r="BG1917" s="3"/>
      <c r="BH1917" s="3"/>
      <c r="BI1917" s="3"/>
      <c r="BK1917" s="3"/>
      <c r="BL1917" s="3"/>
      <c r="BM1917" s="3"/>
    </row>
    <row r="1918" spans="18:65" x14ac:dyDescent="0.25">
      <c r="R1918" s="3"/>
      <c r="S1918" s="3"/>
      <c r="T1918" s="3"/>
      <c r="U1918" s="3"/>
      <c r="V1918" s="3"/>
      <c r="W1918" s="3"/>
      <c r="BD1918" s="3"/>
      <c r="BE1918" s="3"/>
      <c r="BF1918" s="3"/>
      <c r="BG1918" s="3"/>
      <c r="BH1918" s="3"/>
      <c r="BI1918" s="3"/>
      <c r="BK1918" s="3"/>
      <c r="BL1918" s="3"/>
      <c r="BM1918" s="3"/>
    </row>
    <row r="1919" spans="18:65" x14ac:dyDescent="0.25">
      <c r="R1919" s="3"/>
      <c r="S1919" s="3"/>
      <c r="T1919" s="3"/>
      <c r="U1919" s="3"/>
      <c r="V1919" s="3"/>
      <c r="W1919" s="3"/>
      <c r="BD1919" s="3"/>
      <c r="BE1919" s="3"/>
      <c r="BF1919" s="3"/>
      <c r="BG1919" s="3"/>
      <c r="BH1919" s="3"/>
      <c r="BI1919" s="3"/>
      <c r="BK1919" s="3"/>
      <c r="BL1919" s="3"/>
      <c r="BM1919" s="3"/>
    </row>
    <row r="1920" spans="18:65" x14ac:dyDescent="0.25">
      <c r="R1920" s="3"/>
      <c r="S1920" s="3"/>
      <c r="T1920" s="3"/>
      <c r="U1920" s="3"/>
      <c r="V1920" s="3"/>
      <c r="W1920" s="3"/>
      <c r="BD1920" s="3"/>
      <c r="BE1920" s="3"/>
      <c r="BF1920" s="3"/>
      <c r="BG1920" s="3"/>
      <c r="BH1920" s="3"/>
      <c r="BI1920" s="3"/>
      <c r="BK1920" s="3"/>
      <c r="BL1920" s="3"/>
      <c r="BM1920" s="3"/>
    </row>
    <row r="1921" spans="18:65" x14ac:dyDescent="0.25">
      <c r="R1921" s="3"/>
      <c r="S1921" s="3"/>
      <c r="T1921" s="3"/>
      <c r="U1921" s="3"/>
      <c r="V1921" s="3"/>
      <c r="W1921" s="3"/>
      <c r="BD1921" s="3"/>
      <c r="BE1921" s="3"/>
      <c r="BF1921" s="3"/>
      <c r="BG1921" s="3"/>
      <c r="BH1921" s="3"/>
      <c r="BI1921" s="3"/>
      <c r="BK1921" s="3"/>
      <c r="BL1921" s="3"/>
      <c r="BM1921" s="3"/>
    </row>
    <row r="1922" spans="18:65" x14ac:dyDescent="0.25">
      <c r="R1922" s="3"/>
      <c r="S1922" s="3"/>
      <c r="T1922" s="3"/>
      <c r="U1922" s="3"/>
      <c r="V1922" s="3"/>
      <c r="W1922" s="3"/>
      <c r="BD1922" s="3"/>
      <c r="BE1922" s="3"/>
      <c r="BF1922" s="3"/>
      <c r="BG1922" s="3"/>
      <c r="BH1922" s="3"/>
      <c r="BI1922" s="3"/>
      <c r="BK1922" s="3"/>
      <c r="BL1922" s="3"/>
      <c r="BM1922" s="3"/>
    </row>
    <row r="1923" spans="18:65" x14ac:dyDescent="0.25">
      <c r="R1923" s="3"/>
      <c r="S1923" s="3"/>
      <c r="T1923" s="3"/>
      <c r="U1923" s="3"/>
      <c r="V1923" s="3"/>
      <c r="W1923" s="3"/>
      <c r="BD1923" s="3"/>
      <c r="BE1923" s="3"/>
      <c r="BF1923" s="3"/>
      <c r="BG1923" s="3"/>
      <c r="BH1923" s="3"/>
      <c r="BI1923" s="3"/>
      <c r="BK1923" s="3"/>
      <c r="BL1923" s="3"/>
      <c r="BM1923" s="3"/>
    </row>
    <row r="1924" spans="18:65" x14ac:dyDescent="0.25">
      <c r="R1924" s="3"/>
      <c r="S1924" s="3"/>
      <c r="T1924" s="3"/>
      <c r="U1924" s="3"/>
      <c r="V1924" s="3"/>
      <c r="W1924" s="3"/>
      <c r="BD1924" s="3"/>
      <c r="BE1924" s="3"/>
      <c r="BF1924" s="3"/>
      <c r="BG1924" s="3"/>
      <c r="BH1924" s="3"/>
      <c r="BI1924" s="3"/>
      <c r="BK1924" s="3"/>
      <c r="BL1924" s="3"/>
      <c r="BM1924" s="3"/>
    </row>
    <row r="1925" spans="18:65" x14ac:dyDescent="0.25">
      <c r="R1925" s="3"/>
      <c r="S1925" s="3"/>
      <c r="T1925" s="3"/>
      <c r="U1925" s="3"/>
      <c r="V1925" s="3"/>
      <c r="W1925" s="3"/>
      <c r="BD1925" s="3"/>
      <c r="BE1925" s="3"/>
      <c r="BF1925" s="3"/>
      <c r="BG1925" s="3"/>
      <c r="BH1925" s="3"/>
      <c r="BI1925" s="3"/>
      <c r="BK1925" s="3"/>
      <c r="BL1925" s="3"/>
      <c r="BM1925" s="3"/>
    </row>
    <row r="1926" spans="18:65" x14ac:dyDescent="0.25">
      <c r="R1926" s="3"/>
      <c r="S1926" s="3"/>
      <c r="T1926" s="3"/>
      <c r="U1926" s="3"/>
      <c r="V1926" s="3"/>
      <c r="W1926" s="3"/>
      <c r="BD1926" s="3"/>
      <c r="BE1926" s="3"/>
      <c r="BF1926" s="3"/>
      <c r="BG1926" s="3"/>
      <c r="BH1926" s="3"/>
      <c r="BI1926" s="3"/>
      <c r="BK1926" s="3"/>
      <c r="BL1926" s="3"/>
      <c r="BM1926" s="3"/>
    </row>
    <row r="1927" spans="18:65" x14ac:dyDescent="0.25">
      <c r="R1927" s="3"/>
      <c r="S1927" s="3"/>
      <c r="T1927" s="3"/>
      <c r="U1927" s="3"/>
      <c r="V1927" s="3"/>
      <c r="W1927" s="3"/>
      <c r="BD1927" s="3"/>
      <c r="BE1927" s="3"/>
      <c r="BF1927" s="3"/>
      <c r="BG1927" s="3"/>
      <c r="BH1927" s="3"/>
      <c r="BI1927" s="3"/>
      <c r="BK1927" s="3"/>
      <c r="BL1927" s="3"/>
      <c r="BM1927" s="3"/>
    </row>
    <row r="1928" spans="18:65" x14ac:dyDescent="0.25">
      <c r="R1928" s="3"/>
      <c r="S1928" s="3"/>
      <c r="T1928" s="3"/>
      <c r="U1928" s="3"/>
      <c r="V1928" s="3"/>
      <c r="W1928" s="3"/>
      <c r="BD1928" s="3"/>
      <c r="BE1928" s="3"/>
      <c r="BF1928" s="3"/>
      <c r="BG1928" s="3"/>
      <c r="BH1928" s="3"/>
      <c r="BI1928" s="3"/>
      <c r="BK1928" s="3"/>
      <c r="BL1928" s="3"/>
      <c r="BM1928" s="3"/>
    </row>
    <row r="1929" spans="18:65" x14ac:dyDescent="0.25">
      <c r="R1929" s="3"/>
      <c r="S1929" s="3"/>
      <c r="T1929" s="3"/>
      <c r="U1929" s="3"/>
      <c r="V1929" s="3"/>
      <c r="W1929" s="3"/>
      <c r="BD1929" s="3"/>
      <c r="BE1929" s="3"/>
      <c r="BF1929" s="3"/>
      <c r="BG1929" s="3"/>
      <c r="BH1929" s="3"/>
      <c r="BI1929" s="3"/>
      <c r="BK1929" s="3"/>
      <c r="BL1929" s="3"/>
      <c r="BM1929" s="3"/>
    </row>
    <row r="1930" spans="18:65" x14ac:dyDescent="0.25">
      <c r="R1930" s="3"/>
      <c r="S1930" s="3"/>
      <c r="T1930" s="3"/>
      <c r="U1930" s="3"/>
      <c r="V1930" s="3"/>
      <c r="W1930" s="3"/>
      <c r="BD1930" s="3"/>
      <c r="BE1930" s="3"/>
      <c r="BF1930" s="3"/>
      <c r="BG1930" s="3"/>
      <c r="BH1930" s="3"/>
      <c r="BI1930" s="3"/>
      <c r="BK1930" s="3"/>
      <c r="BL1930" s="3"/>
      <c r="BM1930" s="3"/>
    </row>
    <row r="1931" spans="18:65" x14ac:dyDescent="0.25">
      <c r="R1931" s="3"/>
      <c r="S1931" s="3"/>
      <c r="T1931" s="3"/>
      <c r="U1931" s="3"/>
      <c r="V1931" s="3"/>
      <c r="W1931" s="3"/>
      <c r="BD1931" s="3"/>
      <c r="BE1931" s="3"/>
      <c r="BF1931" s="3"/>
      <c r="BG1931" s="3"/>
      <c r="BH1931" s="3"/>
      <c r="BI1931" s="3"/>
      <c r="BK1931" s="3"/>
      <c r="BL1931" s="3"/>
      <c r="BM1931" s="3"/>
    </row>
    <row r="1932" spans="18:65" x14ac:dyDescent="0.25">
      <c r="R1932" s="3"/>
      <c r="S1932" s="3"/>
      <c r="T1932" s="3"/>
      <c r="U1932" s="3"/>
      <c r="V1932" s="3"/>
      <c r="W1932" s="3"/>
      <c r="BD1932" s="3"/>
      <c r="BE1932" s="3"/>
      <c r="BF1932" s="3"/>
      <c r="BG1932" s="3"/>
      <c r="BH1932" s="3"/>
      <c r="BI1932" s="3"/>
      <c r="BK1932" s="3"/>
      <c r="BL1932" s="3"/>
      <c r="BM1932" s="3"/>
    </row>
    <row r="1933" spans="18:65" x14ac:dyDescent="0.25">
      <c r="R1933" s="3"/>
      <c r="S1933" s="3"/>
      <c r="T1933" s="3"/>
      <c r="U1933" s="3"/>
      <c r="V1933" s="3"/>
      <c r="W1933" s="3"/>
      <c r="BD1933" s="3"/>
      <c r="BE1933" s="3"/>
      <c r="BF1933" s="3"/>
      <c r="BG1933" s="3"/>
      <c r="BH1933" s="3"/>
      <c r="BI1933" s="3"/>
      <c r="BK1933" s="3"/>
      <c r="BL1933" s="3"/>
      <c r="BM1933" s="3"/>
    </row>
    <row r="1934" spans="18:65" x14ac:dyDescent="0.25">
      <c r="R1934" s="3"/>
      <c r="S1934" s="3"/>
      <c r="T1934" s="3"/>
      <c r="U1934" s="3"/>
      <c r="V1934" s="3"/>
      <c r="W1934" s="3"/>
      <c r="BD1934" s="3"/>
      <c r="BE1934" s="3"/>
      <c r="BF1934" s="3"/>
      <c r="BG1934" s="3"/>
      <c r="BH1934" s="3"/>
      <c r="BI1934" s="3"/>
      <c r="BK1934" s="3"/>
      <c r="BL1934" s="3"/>
      <c r="BM1934" s="3"/>
    </row>
    <row r="1935" spans="18:65" x14ac:dyDescent="0.25">
      <c r="R1935" s="3"/>
      <c r="S1935" s="3"/>
      <c r="T1935" s="3"/>
      <c r="U1935" s="3"/>
      <c r="V1935" s="3"/>
      <c r="W1935" s="3"/>
      <c r="BD1935" s="3"/>
      <c r="BE1935" s="3"/>
      <c r="BF1935" s="3"/>
      <c r="BG1935" s="3"/>
      <c r="BH1935" s="3"/>
      <c r="BI1935" s="3"/>
      <c r="BK1935" s="3"/>
      <c r="BL1935" s="3"/>
      <c r="BM1935" s="3"/>
    </row>
    <row r="1936" spans="18:65" x14ac:dyDescent="0.25">
      <c r="R1936" s="3"/>
      <c r="S1936" s="3"/>
      <c r="T1936" s="3"/>
      <c r="U1936" s="3"/>
      <c r="V1936" s="3"/>
      <c r="W1936" s="3"/>
      <c r="BD1936" s="3"/>
      <c r="BE1936" s="3"/>
      <c r="BF1936" s="3"/>
      <c r="BG1936" s="3"/>
      <c r="BH1936" s="3"/>
      <c r="BI1936" s="3"/>
      <c r="BK1936" s="3"/>
      <c r="BL1936" s="3"/>
      <c r="BM1936" s="3"/>
    </row>
    <row r="1937" spans="18:65" x14ac:dyDescent="0.25">
      <c r="R1937" s="3"/>
      <c r="S1937" s="3"/>
      <c r="T1937" s="3"/>
      <c r="U1937" s="3"/>
      <c r="V1937" s="3"/>
      <c r="W1937" s="3"/>
      <c r="BD1937" s="3"/>
      <c r="BE1937" s="3"/>
      <c r="BF1937" s="3"/>
      <c r="BG1937" s="3"/>
      <c r="BH1937" s="3"/>
      <c r="BI1937" s="3"/>
      <c r="BK1937" s="3"/>
      <c r="BL1937" s="3"/>
      <c r="BM1937" s="3"/>
    </row>
    <row r="1938" spans="18:65" x14ac:dyDescent="0.25">
      <c r="R1938" s="3"/>
      <c r="S1938" s="3"/>
      <c r="T1938" s="3"/>
      <c r="U1938" s="3"/>
      <c r="V1938" s="3"/>
      <c r="W1938" s="3"/>
      <c r="BD1938" s="3"/>
      <c r="BE1938" s="3"/>
      <c r="BF1938" s="3"/>
      <c r="BG1938" s="3"/>
      <c r="BH1938" s="3"/>
      <c r="BI1938" s="3"/>
      <c r="BK1938" s="3"/>
      <c r="BL1938" s="3"/>
      <c r="BM1938" s="3"/>
    </row>
    <row r="1939" spans="18:65" x14ac:dyDescent="0.25">
      <c r="R1939" s="3"/>
      <c r="S1939" s="3"/>
      <c r="T1939" s="3"/>
      <c r="U1939" s="3"/>
      <c r="V1939" s="3"/>
      <c r="W1939" s="3"/>
      <c r="BD1939" s="3"/>
      <c r="BE1939" s="3"/>
      <c r="BF1939" s="3"/>
      <c r="BG1939" s="3"/>
      <c r="BH1939" s="3"/>
      <c r="BI1939" s="3"/>
      <c r="BK1939" s="3"/>
      <c r="BL1939" s="3"/>
      <c r="BM1939" s="3"/>
    </row>
    <row r="1940" spans="18:65" x14ac:dyDescent="0.25">
      <c r="R1940" s="3"/>
      <c r="S1940" s="3"/>
      <c r="T1940" s="3"/>
      <c r="U1940" s="3"/>
      <c r="V1940" s="3"/>
      <c r="W1940" s="3"/>
      <c r="BD1940" s="3"/>
      <c r="BE1940" s="3"/>
      <c r="BF1940" s="3"/>
      <c r="BG1940" s="3"/>
      <c r="BH1940" s="3"/>
      <c r="BI1940" s="3"/>
      <c r="BK1940" s="3"/>
      <c r="BL1940" s="3"/>
      <c r="BM1940" s="3"/>
    </row>
    <row r="1941" spans="18:65" x14ac:dyDescent="0.25">
      <c r="R1941" s="3"/>
      <c r="S1941" s="3"/>
      <c r="T1941" s="3"/>
      <c r="U1941" s="3"/>
      <c r="V1941" s="3"/>
      <c r="W1941" s="3"/>
      <c r="BD1941" s="3"/>
      <c r="BE1941" s="3"/>
      <c r="BF1941" s="3"/>
      <c r="BG1941" s="3"/>
      <c r="BH1941" s="3"/>
      <c r="BI1941" s="3"/>
      <c r="BK1941" s="3"/>
      <c r="BL1941" s="3"/>
      <c r="BM1941" s="3"/>
    </row>
    <row r="1942" spans="18:65" x14ac:dyDescent="0.25">
      <c r="R1942" s="3"/>
      <c r="S1942" s="3"/>
      <c r="T1942" s="3"/>
      <c r="U1942" s="3"/>
      <c r="V1942" s="3"/>
      <c r="W1942" s="3"/>
      <c r="BD1942" s="3"/>
      <c r="BE1942" s="3"/>
      <c r="BF1942" s="3"/>
      <c r="BG1942" s="3"/>
      <c r="BH1942" s="3"/>
      <c r="BI1942" s="3"/>
      <c r="BK1942" s="3"/>
      <c r="BL1942" s="3"/>
      <c r="BM1942" s="3"/>
    </row>
    <row r="1943" spans="18:65" x14ac:dyDescent="0.25">
      <c r="R1943" s="3"/>
      <c r="S1943" s="3"/>
      <c r="T1943" s="3"/>
      <c r="U1943" s="3"/>
      <c r="V1943" s="3"/>
      <c r="W1943" s="3"/>
      <c r="BD1943" s="3"/>
      <c r="BE1943" s="3"/>
      <c r="BF1943" s="3"/>
      <c r="BG1943" s="3"/>
      <c r="BH1943" s="3"/>
      <c r="BI1943" s="3"/>
      <c r="BK1943" s="3"/>
      <c r="BL1943" s="3"/>
      <c r="BM1943" s="3"/>
    </row>
    <row r="1944" spans="18:65" x14ac:dyDescent="0.25">
      <c r="R1944" s="3"/>
      <c r="S1944" s="3"/>
      <c r="T1944" s="3"/>
      <c r="U1944" s="3"/>
      <c r="V1944" s="3"/>
      <c r="W1944" s="3"/>
      <c r="BD1944" s="3"/>
      <c r="BE1944" s="3"/>
      <c r="BF1944" s="3"/>
      <c r="BG1944" s="3"/>
      <c r="BH1944" s="3"/>
      <c r="BI1944" s="3"/>
      <c r="BK1944" s="3"/>
      <c r="BL1944" s="3"/>
      <c r="BM1944" s="3"/>
    </row>
    <row r="1945" spans="18:65" x14ac:dyDescent="0.25">
      <c r="R1945" s="3"/>
      <c r="S1945" s="3"/>
      <c r="T1945" s="3"/>
      <c r="U1945" s="3"/>
      <c r="V1945" s="3"/>
      <c r="W1945" s="3"/>
      <c r="BD1945" s="3"/>
      <c r="BE1945" s="3"/>
      <c r="BF1945" s="3"/>
      <c r="BG1945" s="3"/>
      <c r="BH1945" s="3"/>
      <c r="BI1945" s="3"/>
      <c r="BK1945" s="3"/>
      <c r="BL1945" s="3"/>
      <c r="BM1945" s="3"/>
    </row>
    <row r="1946" spans="18:65" x14ac:dyDescent="0.25">
      <c r="R1946" s="3"/>
      <c r="S1946" s="3"/>
      <c r="T1946" s="3"/>
      <c r="U1946" s="3"/>
      <c r="V1946" s="3"/>
      <c r="W1946" s="3"/>
      <c r="BD1946" s="3"/>
      <c r="BE1946" s="3"/>
      <c r="BF1946" s="3"/>
      <c r="BG1946" s="3"/>
      <c r="BH1946" s="3"/>
      <c r="BI1946" s="3"/>
      <c r="BK1946" s="3"/>
      <c r="BL1946" s="3"/>
      <c r="BM1946" s="3"/>
    </row>
    <row r="1947" spans="18:65" x14ac:dyDescent="0.25">
      <c r="R1947" s="3"/>
      <c r="S1947" s="3"/>
      <c r="T1947" s="3"/>
      <c r="U1947" s="3"/>
      <c r="V1947" s="3"/>
      <c r="W1947" s="3"/>
      <c r="BD1947" s="3"/>
      <c r="BE1947" s="3"/>
      <c r="BF1947" s="3"/>
      <c r="BG1947" s="3"/>
      <c r="BH1947" s="3"/>
      <c r="BI1947" s="3"/>
      <c r="BK1947" s="3"/>
      <c r="BL1947" s="3"/>
      <c r="BM1947" s="3"/>
    </row>
    <row r="1948" spans="18:65" x14ac:dyDescent="0.25">
      <c r="R1948" s="3"/>
      <c r="S1948" s="3"/>
      <c r="T1948" s="3"/>
      <c r="U1948" s="3"/>
      <c r="V1948" s="3"/>
      <c r="W1948" s="3"/>
      <c r="BD1948" s="3"/>
      <c r="BE1948" s="3"/>
      <c r="BF1948" s="3"/>
      <c r="BG1948" s="3"/>
      <c r="BH1948" s="3"/>
      <c r="BI1948" s="3"/>
      <c r="BK1948" s="3"/>
      <c r="BL1948" s="3"/>
      <c r="BM1948" s="3"/>
    </row>
    <row r="1949" spans="18:65" x14ac:dyDescent="0.25">
      <c r="R1949" s="3"/>
      <c r="S1949" s="3"/>
      <c r="T1949" s="3"/>
      <c r="U1949" s="3"/>
      <c r="V1949" s="3"/>
      <c r="W1949" s="3"/>
      <c r="BD1949" s="3"/>
      <c r="BE1949" s="3"/>
      <c r="BF1949" s="3"/>
      <c r="BG1949" s="3"/>
      <c r="BH1949" s="3"/>
      <c r="BI1949" s="3"/>
      <c r="BK1949" s="3"/>
      <c r="BL1949" s="3"/>
      <c r="BM1949" s="3"/>
    </row>
    <row r="1950" spans="18:65" x14ac:dyDescent="0.25">
      <c r="R1950" s="3"/>
      <c r="S1950" s="3"/>
      <c r="T1950" s="3"/>
      <c r="U1950" s="3"/>
      <c r="V1950" s="3"/>
      <c r="W1950" s="3"/>
      <c r="BD1950" s="3"/>
      <c r="BE1950" s="3"/>
      <c r="BF1950" s="3"/>
      <c r="BG1950" s="3"/>
      <c r="BH1950" s="3"/>
      <c r="BI1950" s="3"/>
      <c r="BK1950" s="3"/>
      <c r="BL1950" s="3"/>
      <c r="BM1950" s="3"/>
    </row>
    <row r="1951" spans="18:65" x14ac:dyDescent="0.25">
      <c r="R1951" s="3"/>
      <c r="S1951" s="3"/>
      <c r="T1951" s="3"/>
      <c r="U1951" s="3"/>
      <c r="V1951" s="3"/>
      <c r="W1951" s="3"/>
      <c r="BD1951" s="3"/>
      <c r="BE1951" s="3"/>
      <c r="BF1951" s="3"/>
      <c r="BG1951" s="3"/>
      <c r="BH1951" s="3"/>
      <c r="BI1951" s="3"/>
      <c r="BK1951" s="3"/>
      <c r="BL1951" s="3"/>
      <c r="BM1951" s="3"/>
    </row>
    <row r="1952" spans="18:65" x14ac:dyDescent="0.25">
      <c r="R1952" s="3"/>
      <c r="S1952" s="3"/>
      <c r="T1952" s="3"/>
      <c r="U1952" s="3"/>
      <c r="V1952" s="3"/>
      <c r="W1952" s="3"/>
      <c r="BD1952" s="3"/>
      <c r="BE1952" s="3"/>
      <c r="BF1952" s="3"/>
      <c r="BG1952" s="3"/>
      <c r="BH1952" s="3"/>
      <c r="BI1952" s="3"/>
      <c r="BK1952" s="3"/>
      <c r="BL1952" s="3"/>
      <c r="BM1952" s="3"/>
    </row>
    <row r="1953" spans="18:65" x14ac:dyDescent="0.25">
      <c r="R1953" s="3"/>
      <c r="S1953" s="3"/>
      <c r="T1953" s="3"/>
      <c r="U1953" s="3"/>
      <c r="V1953" s="3"/>
      <c r="W1953" s="3"/>
      <c r="BD1953" s="3"/>
      <c r="BE1953" s="3"/>
      <c r="BF1953" s="3"/>
      <c r="BG1953" s="3"/>
      <c r="BH1953" s="3"/>
      <c r="BI1953" s="3"/>
      <c r="BK1953" s="3"/>
      <c r="BL1953" s="3"/>
      <c r="BM1953" s="3"/>
    </row>
    <row r="1954" spans="18:65" x14ac:dyDescent="0.25">
      <c r="R1954" s="3"/>
      <c r="S1954" s="3"/>
      <c r="T1954" s="3"/>
      <c r="U1954" s="3"/>
      <c r="V1954" s="3"/>
      <c r="W1954" s="3"/>
      <c r="BD1954" s="3"/>
      <c r="BE1954" s="3"/>
      <c r="BF1954" s="3"/>
      <c r="BG1954" s="3"/>
      <c r="BH1954" s="3"/>
      <c r="BI1954" s="3"/>
      <c r="BK1954" s="3"/>
      <c r="BL1954" s="3"/>
      <c r="BM1954" s="3"/>
    </row>
    <row r="1955" spans="18:65" x14ac:dyDescent="0.25">
      <c r="R1955" s="3"/>
      <c r="S1955" s="3"/>
      <c r="T1955" s="3"/>
      <c r="U1955" s="3"/>
      <c r="V1955" s="3"/>
      <c r="W1955" s="3"/>
      <c r="BD1955" s="3"/>
      <c r="BE1955" s="3"/>
      <c r="BF1955" s="3"/>
      <c r="BG1955" s="3"/>
      <c r="BH1955" s="3"/>
      <c r="BI1955" s="3"/>
      <c r="BK1955" s="3"/>
      <c r="BL1955" s="3"/>
      <c r="BM1955" s="3"/>
    </row>
    <row r="1956" spans="18:65" x14ac:dyDescent="0.25">
      <c r="R1956" s="3"/>
      <c r="S1956" s="3"/>
      <c r="T1956" s="3"/>
      <c r="U1956" s="3"/>
      <c r="V1956" s="3"/>
      <c r="W1956" s="3"/>
      <c r="BD1956" s="3"/>
      <c r="BE1956" s="3"/>
      <c r="BF1956" s="3"/>
      <c r="BG1956" s="3"/>
      <c r="BH1956" s="3"/>
      <c r="BI1956" s="3"/>
      <c r="BK1956" s="3"/>
      <c r="BL1956" s="3"/>
      <c r="BM1956" s="3"/>
    </row>
    <row r="1957" spans="18:65" x14ac:dyDescent="0.25">
      <c r="R1957" s="3"/>
      <c r="S1957" s="3"/>
      <c r="T1957" s="3"/>
      <c r="U1957" s="3"/>
      <c r="V1957" s="3"/>
      <c r="W1957" s="3"/>
      <c r="BD1957" s="3"/>
      <c r="BE1957" s="3"/>
      <c r="BF1957" s="3"/>
      <c r="BG1957" s="3"/>
      <c r="BH1957" s="3"/>
      <c r="BI1957" s="3"/>
      <c r="BK1957" s="3"/>
      <c r="BL1957" s="3"/>
      <c r="BM1957" s="3"/>
    </row>
    <row r="1958" spans="18:65" x14ac:dyDescent="0.25">
      <c r="R1958" s="3"/>
      <c r="S1958" s="3"/>
      <c r="T1958" s="3"/>
      <c r="U1958" s="3"/>
      <c r="V1958" s="3"/>
      <c r="W1958" s="3"/>
      <c r="BD1958" s="3"/>
      <c r="BE1958" s="3"/>
      <c r="BF1958" s="3"/>
      <c r="BG1958" s="3"/>
      <c r="BH1958" s="3"/>
      <c r="BI1958" s="3"/>
      <c r="BK1958" s="3"/>
      <c r="BL1958" s="3"/>
      <c r="BM1958" s="3"/>
    </row>
    <row r="1959" spans="18:65" x14ac:dyDescent="0.25">
      <c r="R1959" s="3"/>
      <c r="S1959" s="3"/>
      <c r="T1959" s="3"/>
      <c r="U1959" s="3"/>
      <c r="V1959" s="3"/>
      <c r="W1959" s="3"/>
      <c r="BD1959" s="3"/>
      <c r="BE1959" s="3"/>
      <c r="BF1959" s="3"/>
      <c r="BG1959" s="3"/>
      <c r="BH1959" s="3"/>
      <c r="BI1959" s="3"/>
      <c r="BK1959" s="3"/>
      <c r="BL1959" s="3"/>
      <c r="BM1959" s="3"/>
    </row>
    <row r="1960" spans="18:65" x14ac:dyDescent="0.25">
      <c r="R1960" s="3"/>
      <c r="S1960" s="3"/>
      <c r="T1960" s="3"/>
      <c r="U1960" s="3"/>
      <c r="V1960" s="3"/>
      <c r="W1960" s="3"/>
      <c r="BD1960" s="3"/>
      <c r="BE1960" s="3"/>
      <c r="BF1960" s="3"/>
      <c r="BG1960" s="3"/>
      <c r="BH1960" s="3"/>
      <c r="BI1960" s="3"/>
      <c r="BK1960" s="3"/>
      <c r="BL1960" s="3"/>
      <c r="BM1960" s="3"/>
    </row>
    <row r="1961" spans="18:65" x14ac:dyDescent="0.25">
      <c r="R1961" s="3"/>
      <c r="S1961" s="3"/>
      <c r="T1961" s="3"/>
      <c r="U1961" s="3"/>
      <c r="V1961" s="3"/>
      <c r="W1961" s="3"/>
      <c r="BD1961" s="3"/>
      <c r="BE1961" s="3"/>
      <c r="BF1961" s="3"/>
      <c r="BG1961" s="3"/>
      <c r="BH1961" s="3"/>
      <c r="BI1961" s="3"/>
      <c r="BK1961" s="3"/>
      <c r="BL1961" s="3"/>
      <c r="BM1961" s="3"/>
    </row>
    <row r="1962" spans="18:65" x14ac:dyDescent="0.25">
      <c r="R1962" s="3"/>
      <c r="S1962" s="3"/>
      <c r="T1962" s="3"/>
      <c r="U1962" s="3"/>
      <c r="V1962" s="3"/>
      <c r="W1962" s="3"/>
      <c r="BD1962" s="3"/>
      <c r="BE1962" s="3"/>
      <c r="BF1962" s="3"/>
      <c r="BG1962" s="3"/>
      <c r="BH1962" s="3"/>
      <c r="BI1962" s="3"/>
      <c r="BK1962" s="3"/>
      <c r="BL1962" s="3"/>
      <c r="BM1962" s="3"/>
    </row>
    <row r="1963" spans="18:65" x14ac:dyDescent="0.25">
      <c r="R1963" s="3"/>
      <c r="S1963" s="3"/>
      <c r="T1963" s="3"/>
      <c r="U1963" s="3"/>
      <c r="V1963" s="3"/>
      <c r="W1963" s="3"/>
      <c r="BD1963" s="3"/>
      <c r="BE1963" s="3"/>
      <c r="BF1963" s="3"/>
      <c r="BG1963" s="3"/>
      <c r="BH1963" s="3"/>
      <c r="BI1963" s="3"/>
      <c r="BK1963" s="3"/>
      <c r="BL1963" s="3"/>
      <c r="BM1963" s="3"/>
    </row>
    <row r="1964" spans="18:65" x14ac:dyDescent="0.25">
      <c r="R1964" s="3"/>
      <c r="S1964" s="3"/>
      <c r="T1964" s="3"/>
      <c r="U1964" s="3"/>
      <c r="V1964" s="3"/>
      <c r="W1964" s="3"/>
      <c r="BD1964" s="3"/>
      <c r="BE1964" s="3"/>
      <c r="BF1964" s="3"/>
      <c r="BG1964" s="3"/>
      <c r="BH1964" s="3"/>
      <c r="BI1964" s="3"/>
      <c r="BK1964" s="3"/>
      <c r="BL1964" s="3"/>
      <c r="BM1964" s="3"/>
    </row>
    <row r="1965" spans="18:65" x14ac:dyDescent="0.25">
      <c r="R1965" s="3"/>
      <c r="S1965" s="3"/>
      <c r="T1965" s="3"/>
      <c r="U1965" s="3"/>
      <c r="V1965" s="3"/>
      <c r="W1965" s="3"/>
      <c r="BD1965" s="3"/>
      <c r="BE1965" s="3"/>
      <c r="BF1965" s="3"/>
      <c r="BG1965" s="3"/>
      <c r="BH1965" s="3"/>
      <c r="BI1965" s="3"/>
      <c r="BK1965" s="3"/>
      <c r="BL1965" s="3"/>
      <c r="BM1965" s="3"/>
    </row>
    <row r="1966" spans="18:65" x14ac:dyDescent="0.25">
      <c r="R1966" s="3"/>
      <c r="S1966" s="3"/>
      <c r="T1966" s="3"/>
      <c r="U1966" s="3"/>
      <c r="V1966" s="3"/>
      <c r="W1966" s="3"/>
      <c r="BD1966" s="3"/>
      <c r="BE1966" s="3"/>
      <c r="BF1966" s="3"/>
      <c r="BG1966" s="3"/>
      <c r="BH1966" s="3"/>
      <c r="BI1966" s="3"/>
      <c r="BK1966" s="3"/>
      <c r="BL1966" s="3"/>
      <c r="BM1966" s="3"/>
    </row>
    <row r="1967" spans="18:65" x14ac:dyDescent="0.25">
      <c r="R1967" s="3"/>
      <c r="S1967" s="3"/>
      <c r="T1967" s="3"/>
      <c r="U1967" s="3"/>
      <c r="V1967" s="3"/>
      <c r="W1967" s="3"/>
      <c r="BD1967" s="3"/>
      <c r="BE1967" s="3"/>
      <c r="BF1967" s="3"/>
      <c r="BG1967" s="3"/>
      <c r="BH1967" s="3"/>
      <c r="BI1967" s="3"/>
      <c r="BK1967" s="3"/>
      <c r="BL1967" s="3"/>
      <c r="BM1967" s="3"/>
    </row>
    <row r="1968" spans="18:65" x14ac:dyDescent="0.25">
      <c r="R1968" s="3"/>
      <c r="S1968" s="3"/>
      <c r="T1968" s="3"/>
      <c r="U1968" s="3"/>
      <c r="V1968" s="3"/>
      <c r="W1968" s="3"/>
      <c r="BD1968" s="3"/>
      <c r="BE1968" s="3"/>
      <c r="BF1968" s="3"/>
      <c r="BG1968" s="3"/>
      <c r="BH1968" s="3"/>
      <c r="BI1968" s="3"/>
      <c r="BK1968" s="3"/>
      <c r="BL1968" s="3"/>
      <c r="BM1968" s="3"/>
    </row>
    <row r="1969" spans="18:65" x14ac:dyDescent="0.25">
      <c r="R1969" s="3"/>
      <c r="S1969" s="3"/>
      <c r="T1969" s="3"/>
      <c r="U1969" s="3"/>
      <c r="V1969" s="3"/>
      <c r="W1969" s="3"/>
      <c r="BD1969" s="3"/>
      <c r="BE1969" s="3"/>
      <c r="BF1969" s="3"/>
      <c r="BG1969" s="3"/>
      <c r="BH1969" s="3"/>
      <c r="BI1969" s="3"/>
      <c r="BK1969" s="3"/>
      <c r="BL1969" s="3"/>
      <c r="BM1969" s="3"/>
    </row>
    <row r="1970" spans="18:65" x14ac:dyDescent="0.25">
      <c r="R1970" s="3"/>
      <c r="S1970" s="3"/>
      <c r="T1970" s="3"/>
      <c r="U1970" s="3"/>
      <c r="V1970" s="3"/>
      <c r="W1970" s="3"/>
      <c r="BD1970" s="3"/>
      <c r="BE1970" s="3"/>
      <c r="BF1970" s="3"/>
      <c r="BG1970" s="3"/>
      <c r="BH1970" s="3"/>
      <c r="BI1970" s="3"/>
      <c r="BK1970" s="3"/>
      <c r="BL1970" s="3"/>
      <c r="BM1970" s="3"/>
    </row>
    <row r="1971" spans="18:65" x14ac:dyDescent="0.25">
      <c r="R1971" s="3"/>
      <c r="S1971" s="3"/>
      <c r="T1971" s="3"/>
      <c r="U1971" s="3"/>
      <c r="V1971" s="3"/>
      <c r="W1971" s="3"/>
      <c r="BD1971" s="3"/>
      <c r="BE1971" s="3"/>
      <c r="BF1971" s="3"/>
      <c r="BG1971" s="3"/>
      <c r="BH1971" s="3"/>
      <c r="BI1971" s="3"/>
      <c r="BK1971" s="3"/>
      <c r="BL1971" s="3"/>
      <c r="BM1971" s="3"/>
    </row>
    <row r="1972" spans="18:65" x14ac:dyDescent="0.25">
      <c r="R1972" s="3"/>
      <c r="S1972" s="3"/>
      <c r="T1972" s="3"/>
      <c r="U1972" s="3"/>
      <c r="V1972" s="3"/>
      <c r="W1972" s="3"/>
      <c r="BD1972" s="3"/>
      <c r="BE1972" s="3"/>
      <c r="BF1972" s="3"/>
      <c r="BG1972" s="3"/>
      <c r="BH1972" s="3"/>
      <c r="BI1972" s="3"/>
      <c r="BK1972" s="3"/>
      <c r="BL1972" s="3"/>
      <c r="BM1972" s="3"/>
    </row>
    <row r="1973" spans="18:65" x14ac:dyDescent="0.25">
      <c r="R1973" s="3"/>
      <c r="S1973" s="3"/>
      <c r="T1973" s="3"/>
      <c r="U1973" s="3"/>
      <c r="V1973" s="3"/>
      <c r="W1973" s="3"/>
      <c r="BD1973" s="3"/>
      <c r="BE1973" s="3"/>
      <c r="BF1973" s="3"/>
      <c r="BG1973" s="3"/>
      <c r="BH1973" s="3"/>
      <c r="BI1973" s="3"/>
      <c r="BK1973" s="3"/>
      <c r="BL1973" s="3"/>
      <c r="BM1973" s="3"/>
    </row>
    <row r="1974" spans="18:65" x14ac:dyDescent="0.25">
      <c r="R1974" s="3"/>
      <c r="S1974" s="3"/>
      <c r="T1974" s="3"/>
      <c r="U1974" s="3"/>
      <c r="V1974" s="3"/>
      <c r="W1974" s="3"/>
      <c r="BD1974" s="3"/>
      <c r="BE1974" s="3"/>
      <c r="BF1974" s="3"/>
      <c r="BG1974" s="3"/>
      <c r="BH1974" s="3"/>
      <c r="BI1974" s="3"/>
      <c r="BK1974" s="3"/>
      <c r="BL1974" s="3"/>
      <c r="BM1974" s="3"/>
    </row>
    <row r="1975" spans="18:65" x14ac:dyDescent="0.25">
      <c r="R1975" s="3"/>
      <c r="S1975" s="3"/>
      <c r="T1975" s="3"/>
      <c r="U1975" s="3"/>
      <c r="V1975" s="3"/>
      <c r="W1975" s="3"/>
      <c r="BD1975" s="3"/>
      <c r="BE1975" s="3"/>
      <c r="BF1975" s="3"/>
      <c r="BG1975" s="3"/>
      <c r="BH1975" s="3"/>
      <c r="BI1975" s="3"/>
      <c r="BK1975" s="3"/>
      <c r="BL1975" s="3"/>
      <c r="BM1975" s="3"/>
    </row>
    <row r="1976" spans="18:65" x14ac:dyDescent="0.25">
      <c r="R1976" s="3"/>
      <c r="S1976" s="3"/>
      <c r="T1976" s="3"/>
      <c r="U1976" s="3"/>
      <c r="V1976" s="3"/>
      <c r="W1976" s="3"/>
      <c r="BD1976" s="3"/>
      <c r="BE1976" s="3"/>
      <c r="BF1976" s="3"/>
      <c r="BG1976" s="3"/>
      <c r="BH1976" s="3"/>
      <c r="BI1976" s="3"/>
      <c r="BK1976" s="3"/>
      <c r="BL1976" s="3"/>
      <c r="BM1976" s="3"/>
    </row>
    <row r="1977" spans="18:65" x14ac:dyDescent="0.25">
      <c r="R1977" s="3"/>
      <c r="S1977" s="3"/>
      <c r="T1977" s="3"/>
      <c r="U1977" s="3"/>
      <c r="V1977" s="3"/>
      <c r="W1977" s="3"/>
      <c r="BD1977" s="3"/>
      <c r="BE1977" s="3"/>
      <c r="BF1977" s="3"/>
      <c r="BG1977" s="3"/>
      <c r="BH1977" s="3"/>
      <c r="BI1977" s="3"/>
      <c r="BK1977" s="3"/>
      <c r="BL1977" s="3"/>
      <c r="BM1977" s="3"/>
    </row>
    <row r="1978" spans="18:65" x14ac:dyDescent="0.25">
      <c r="R1978" s="3"/>
      <c r="S1978" s="3"/>
      <c r="T1978" s="3"/>
      <c r="U1978" s="3"/>
      <c r="V1978" s="3"/>
      <c r="W1978" s="3"/>
      <c r="BD1978" s="3"/>
      <c r="BE1978" s="3"/>
      <c r="BF1978" s="3"/>
      <c r="BG1978" s="3"/>
      <c r="BH1978" s="3"/>
      <c r="BI1978" s="3"/>
      <c r="BK1978" s="3"/>
      <c r="BL1978" s="3"/>
      <c r="BM1978" s="3"/>
    </row>
    <row r="1979" spans="18:65" x14ac:dyDescent="0.25">
      <c r="R1979" s="3"/>
      <c r="S1979" s="3"/>
      <c r="T1979" s="3"/>
      <c r="U1979" s="3"/>
      <c r="V1979" s="3"/>
      <c r="W1979" s="3"/>
      <c r="BD1979" s="3"/>
      <c r="BE1979" s="3"/>
      <c r="BF1979" s="3"/>
      <c r="BG1979" s="3"/>
      <c r="BH1979" s="3"/>
      <c r="BI1979" s="3"/>
      <c r="BK1979" s="3"/>
      <c r="BL1979" s="3"/>
      <c r="BM1979" s="3"/>
    </row>
    <row r="1980" spans="18:65" x14ac:dyDescent="0.25">
      <c r="R1980" s="3"/>
      <c r="S1980" s="3"/>
      <c r="T1980" s="3"/>
      <c r="U1980" s="3"/>
      <c r="V1980" s="3"/>
      <c r="W1980" s="3"/>
      <c r="BD1980" s="3"/>
      <c r="BE1980" s="3"/>
      <c r="BF1980" s="3"/>
      <c r="BG1980" s="3"/>
      <c r="BH1980" s="3"/>
      <c r="BI1980" s="3"/>
      <c r="BK1980" s="3"/>
      <c r="BL1980" s="3"/>
      <c r="BM1980" s="3"/>
    </row>
    <row r="1981" spans="18:65" x14ac:dyDescent="0.25">
      <c r="R1981" s="3"/>
      <c r="S1981" s="3"/>
      <c r="T1981" s="3"/>
      <c r="U1981" s="3"/>
      <c r="V1981" s="3"/>
      <c r="W1981" s="3"/>
      <c r="BD1981" s="3"/>
      <c r="BE1981" s="3"/>
      <c r="BF1981" s="3"/>
      <c r="BG1981" s="3"/>
      <c r="BH1981" s="3"/>
      <c r="BI1981" s="3"/>
      <c r="BK1981" s="3"/>
      <c r="BL1981" s="3"/>
      <c r="BM1981" s="3"/>
    </row>
    <row r="1982" spans="18:65" x14ac:dyDescent="0.25">
      <c r="R1982" s="3"/>
      <c r="S1982" s="3"/>
      <c r="T1982" s="3"/>
      <c r="U1982" s="3"/>
      <c r="V1982" s="3"/>
      <c r="W1982" s="3"/>
      <c r="BD1982" s="3"/>
      <c r="BE1982" s="3"/>
      <c r="BF1982" s="3"/>
      <c r="BG1982" s="3"/>
      <c r="BH1982" s="3"/>
      <c r="BI1982" s="3"/>
      <c r="BK1982" s="3"/>
      <c r="BL1982" s="3"/>
      <c r="BM1982" s="3"/>
    </row>
    <row r="1983" spans="18:65" x14ac:dyDescent="0.25">
      <c r="R1983" s="3"/>
      <c r="S1983" s="3"/>
      <c r="T1983" s="3"/>
      <c r="U1983" s="3"/>
      <c r="V1983" s="3"/>
      <c r="W1983" s="3"/>
      <c r="BD1983" s="3"/>
      <c r="BE1983" s="3"/>
      <c r="BF1983" s="3"/>
      <c r="BG1983" s="3"/>
      <c r="BH1983" s="3"/>
      <c r="BI1983" s="3"/>
      <c r="BK1983" s="3"/>
      <c r="BL1983" s="3"/>
      <c r="BM1983" s="3"/>
    </row>
    <row r="1984" spans="18:65" x14ac:dyDescent="0.25">
      <c r="R1984" s="3"/>
      <c r="S1984" s="3"/>
      <c r="T1984" s="3"/>
      <c r="U1984" s="3"/>
      <c r="V1984" s="3"/>
      <c r="W1984" s="3"/>
      <c r="BD1984" s="3"/>
      <c r="BE1984" s="3"/>
      <c r="BF1984" s="3"/>
      <c r="BG1984" s="3"/>
      <c r="BH1984" s="3"/>
      <c r="BI1984" s="3"/>
      <c r="BK1984" s="3"/>
      <c r="BL1984" s="3"/>
      <c r="BM1984" s="3"/>
    </row>
    <row r="1985" spans="18:65" x14ac:dyDescent="0.25">
      <c r="R1985" s="3"/>
      <c r="S1985" s="3"/>
      <c r="T1985" s="3"/>
      <c r="U1985" s="3"/>
      <c r="V1985" s="3"/>
      <c r="W1985" s="3"/>
      <c r="BD1985" s="3"/>
      <c r="BE1985" s="3"/>
      <c r="BF1985" s="3"/>
      <c r="BG1985" s="3"/>
      <c r="BH1985" s="3"/>
      <c r="BI1985" s="3"/>
      <c r="BK1985" s="3"/>
      <c r="BL1985" s="3"/>
      <c r="BM1985" s="3"/>
    </row>
    <row r="1986" spans="18:65" x14ac:dyDescent="0.25">
      <c r="R1986" s="3"/>
      <c r="S1986" s="3"/>
      <c r="T1986" s="3"/>
      <c r="U1986" s="3"/>
      <c r="V1986" s="3"/>
      <c r="W1986" s="3"/>
      <c r="BD1986" s="3"/>
      <c r="BE1986" s="3"/>
      <c r="BF1986" s="3"/>
      <c r="BG1986" s="3"/>
      <c r="BH1986" s="3"/>
      <c r="BI1986" s="3"/>
      <c r="BK1986" s="3"/>
      <c r="BL1986" s="3"/>
      <c r="BM1986" s="3"/>
    </row>
    <row r="1987" spans="18:65" x14ac:dyDescent="0.25">
      <c r="R1987" s="3"/>
      <c r="S1987" s="3"/>
      <c r="T1987" s="3"/>
      <c r="U1987" s="3"/>
      <c r="V1987" s="3"/>
      <c r="W1987" s="3"/>
      <c r="BD1987" s="3"/>
      <c r="BE1987" s="3"/>
      <c r="BF1987" s="3"/>
      <c r="BG1987" s="3"/>
      <c r="BH1987" s="3"/>
      <c r="BI1987" s="3"/>
      <c r="BK1987" s="3"/>
      <c r="BL1987" s="3"/>
      <c r="BM1987" s="3"/>
    </row>
    <row r="1988" spans="18:65" x14ac:dyDescent="0.25">
      <c r="R1988" s="3"/>
      <c r="S1988" s="3"/>
      <c r="T1988" s="3"/>
      <c r="U1988" s="3"/>
      <c r="V1988" s="3"/>
      <c r="W1988" s="3"/>
      <c r="BD1988" s="3"/>
      <c r="BE1988" s="3"/>
      <c r="BF1988" s="3"/>
      <c r="BG1988" s="3"/>
      <c r="BH1988" s="3"/>
      <c r="BI1988" s="3"/>
      <c r="BK1988" s="3"/>
      <c r="BL1988" s="3"/>
      <c r="BM1988" s="3"/>
    </row>
    <row r="1989" spans="18:65" x14ac:dyDescent="0.25">
      <c r="R1989" s="3"/>
      <c r="S1989" s="3"/>
      <c r="T1989" s="3"/>
      <c r="U1989" s="3"/>
      <c r="V1989" s="3"/>
      <c r="W1989" s="3"/>
      <c r="BD1989" s="3"/>
      <c r="BE1989" s="3"/>
      <c r="BF1989" s="3"/>
      <c r="BG1989" s="3"/>
      <c r="BH1989" s="3"/>
      <c r="BI1989" s="3"/>
      <c r="BK1989" s="3"/>
      <c r="BL1989" s="3"/>
      <c r="BM1989" s="3"/>
    </row>
    <row r="1990" spans="18:65" x14ac:dyDescent="0.25">
      <c r="R1990" s="3"/>
      <c r="S1990" s="3"/>
      <c r="T1990" s="3"/>
      <c r="U1990" s="3"/>
      <c r="V1990" s="3"/>
      <c r="W1990" s="3"/>
      <c r="BD1990" s="3"/>
      <c r="BE1990" s="3"/>
      <c r="BF1990" s="3"/>
      <c r="BG1990" s="3"/>
      <c r="BH1990" s="3"/>
      <c r="BI1990" s="3"/>
      <c r="BK1990" s="3"/>
      <c r="BL1990" s="3"/>
      <c r="BM1990" s="3"/>
    </row>
    <row r="1991" spans="18:65" x14ac:dyDescent="0.25">
      <c r="R1991" s="3"/>
      <c r="S1991" s="3"/>
      <c r="T1991" s="3"/>
      <c r="U1991" s="3"/>
      <c r="V1991" s="3"/>
      <c r="W1991" s="3"/>
      <c r="BD1991" s="3"/>
      <c r="BE1991" s="3"/>
      <c r="BF1991" s="3"/>
      <c r="BG1991" s="3"/>
      <c r="BH1991" s="3"/>
      <c r="BI1991" s="3"/>
      <c r="BK1991" s="3"/>
      <c r="BL1991" s="3"/>
      <c r="BM1991" s="3"/>
    </row>
    <row r="1992" spans="18:65" x14ac:dyDescent="0.25">
      <c r="R1992" s="3"/>
      <c r="S1992" s="3"/>
      <c r="T1992" s="3"/>
      <c r="U1992" s="3"/>
      <c r="V1992" s="3"/>
      <c r="W1992" s="3"/>
      <c r="BD1992" s="3"/>
      <c r="BE1992" s="3"/>
      <c r="BF1992" s="3"/>
      <c r="BG1992" s="3"/>
      <c r="BH1992" s="3"/>
      <c r="BI1992" s="3"/>
      <c r="BK1992" s="3"/>
      <c r="BL1992" s="3"/>
      <c r="BM1992" s="3"/>
    </row>
    <row r="1993" spans="18:65" x14ac:dyDescent="0.25">
      <c r="R1993" s="3"/>
      <c r="S1993" s="3"/>
      <c r="T1993" s="3"/>
      <c r="U1993" s="3"/>
      <c r="V1993" s="3"/>
      <c r="W1993" s="3"/>
      <c r="BD1993" s="3"/>
      <c r="BE1993" s="3"/>
      <c r="BF1993" s="3"/>
      <c r="BG1993" s="3"/>
      <c r="BH1993" s="3"/>
      <c r="BI1993" s="3"/>
      <c r="BK1993" s="3"/>
      <c r="BL1993" s="3"/>
      <c r="BM1993" s="3"/>
    </row>
    <row r="1994" spans="18:65" x14ac:dyDescent="0.25">
      <c r="R1994" s="3"/>
      <c r="S1994" s="3"/>
      <c r="T1994" s="3"/>
      <c r="U1994" s="3"/>
      <c r="V1994" s="3"/>
      <c r="W1994" s="3"/>
      <c r="BD1994" s="3"/>
      <c r="BE1994" s="3"/>
      <c r="BF1994" s="3"/>
      <c r="BG1994" s="3"/>
      <c r="BH1994" s="3"/>
      <c r="BI1994" s="3"/>
      <c r="BK1994" s="3"/>
      <c r="BL1994" s="3"/>
      <c r="BM1994" s="3"/>
    </row>
    <row r="1995" spans="18:65" x14ac:dyDescent="0.25">
      <c r="R1995" s="3"/>
      <c r="S1995" s="3"/>
      <c r="T1995" s="3"/>
      <c r="U1995" s="3"/>
      <c r="V1995" s="3"/>
      <c r="W1995" s="3"/>
      <c r="BD1995" s="3"/>
      <c r="BE1995" s="3"/>
      <c r="BF1995" s="3"/>
      <c r="BG1995" s="3"/>
      <c r="BH1995" s="3"/>
      <c r="BI1995" s="3"/>
      <c r="BK1995" s="3"/>
      <c r="BL1995" s="3"/>
      <c r="BM1995" s="3"/>
    </row>
    <row r="1996" spans="18:65" x14ac:dyDescent="0.25">
      <c r="R1996" s="3"/>
      <c r="S1996" s="3"/>
      <c r="T1996" s="3"/>
      <c r="U1996" s="3"/>
      <c r="V1996" s="3"/>
      <c r="W1996" s="3"/>
      <c r="BD1996" s="3"/>
      <c r="BE1996" s="3"/>
      <c r="BF1996" s="3"/>
      <c r="BG1996" s="3"/>
      <c r="BH1996" s="3"/>
      <c r="BI1996" s="3"/>
      <c r="BK1996" s="3"/>
      <c r="BL1996" s="3"/>
      <c r="BM1996" s="3"/>
    </row>
    <row r="1997" spans="18:65" x14ac:dyDescent="0.25">
      <c r="R1997" s="3"/>
      <c r="S1997" s="3"/>
      <c r="T1997" s="3"/>
      <c r="U1997" s="3"/>
      <c r="V1997" s="3"/>
      <c r="W1997" s="3"/>
      <c r="BD1997" s="3"/>
      <c r="BE1997" s="3"/>
      <c r="BF1997" s="3"/>
      <c r="BG1997" s="3"/>
      <c r="BH1997" s="3"/>
      <c r="BI1997" s="3"/>
      <c r="BK1997" s="3"/>
      <c r="BL1997" s="3"/>
      <c r="BM1997" s="3"/>
    </row>
    <row r="1998" spans="18:65" x14ac:dyDescent="0.25">
      <c r="R1998" s="3"/>
      <c r="S1998" s="3"/>
      <c r="T1998" s="3"/>
      <c r="U1998" s="3"/>
      <c r="V1998" s="3"/>
      <c r="W1998" s="3"/>
      <c r="BD1998" s="3"/>
      <c r="BE1998" s="3"/>
      <c r="BF1998" s="3"/>
      <c r="BG1998" s="3"/>
      <c r="BH1998" s="3"/>
      <c r="BI1998" s="3"/>
      <c r="BK1998" s="3"/>
      <c r="BL1998" s="3"/>
      <c r="BM1998" s="3"/>
    </row>
    <row r="1999" spans="18:65" x14ac:dyDescent="0.25">
      <c r="R1999" s="3"/>
      <c r="S1999" s="3"/>
      <c r="T1999" s="3"/>
      <c r="U1999" s="3"/>
      <c r="V1999" s="3"/>
      <c r="W1999" s="3"/>
      <c r="BD1999" s="3"/>
      <c r="BE1999" s="3"/>
      <c r="BF1999" s="3"/>
      <c r="BG1999" s="3"/>
      <c r="BH1999" s="3"/>
      <c r="BI1999" s="3"/>
      <c r="BK1999" s="3"/>
      <c r="BL1999" s="3"/>
      <c r="BM1999" s="3"/>
    </row>
    <row r="2000" spans="18:65" x14ac:dyDescent="0.25">
      <c r="R2000" s="3"/>
      <c r="S2000" s="3"/>
      <c r="T2000" s="3"/>
      <c r="U2000" s="3"/>
      <c r="V2000" s="3"/>
      <c r="W2000" s="3"/>
      <c r="BD2000" s="3"/>
      <c r="BE2000" s="3"/>
      <c r="BF2000" s="3"/>
      <c r="BG2000" s="3"/>
      <c r="BH2000" s="3"/>
      <c r="BI2000" s="3"/>
      <c r="BK2000" s="3"/>
      <c r="BL2000" s="3"/>
      <c r="BM2000" s="3"/>
    </row>
    <row r="2001" spans="18:65" x14ac:dyDescent="0.25">
      <c r="R2001" s="3"/>
      <c r="S2001" s="3"/>
      <c r="T2001" s="3"/>
      <c r="U2001" s="3"/>
      <c r="V2001" s="3"/>
      <c r="W2001" s="3"/>
      <c r="BD2001" s="3"/>
      <c r="BE2001" s="3"/>
      <c r="BF2001" s="3"/>
      <c r="BG2001" s="3"/>
      <c r="BH2001" s="3"/>
      <c r="BI2001" s="3"/>
      <c r="BK2001" s="3"/>
      <c r="BL2001" s="3"/>
      <c r="BM2001" s="3"/>
    </row>
    <row r="2002" spans="18:65" x14ac:dyDescent="0.25">
      <c r="R2002" s="3"/>
      <c r="S2002" s="3"/>
      <c r="T2002" s="3"/>
      <c r="U2002" s="3"/>
      <c r="V2002" s="3"/>
      <c r="W2002" s="3"/>
      <c r="BD2002" s="3"/>
      <c r="BE2002" s="3"/>
      <c r="BF2002" s="3"/>
      <c r="BG2002" s="3"/>
      <c r="BH2002" s="3"/>
      <c r="BI2002" s="3"/>
      <c r="BK2002" s="3"/>
      <c r="BL2002" s="3"/>
      <c r="BM2002" s="3"/>
    </row>
    <row r="2003" spans="18:65" x14ac:dyDescent="0.25">
      <c r="R2003" s="3"/>
      <c r="S2003" s="3"/>
      <c r="T2003" s="3"/>
      <c r="U2003" s="3"/>
      <c r="V2003" s="3"/>
      <c r="W2003" s="3"/>
      <c r="BD2003" s="3"/>
      <c r="BE2003" s="3"/>
      <c r="BF2003" s="3"/>
      <c r="BG2003" s="3"/>
      <c r="BH2003" s="3"/>
      <c r="BI2003" s="3"/>
      <c r="BK2003" s="3"/>
      <c r="BL2003" s="3"/>
      <c r="BM2003" s="3"/>
    </row>
    <row r="2004" spans="18:65" x14ac:dyDescent="0.25">
      <c r="R2004" s="3"/>
      <c r="S2004" s="3"/>
      <c r="T2004" s="3"/>
      <c r="U2004" s="3"/>
      <c r="V2004" s="3"/>
      <c r="W2004" s="3"/>
      <c r="BD2004" s="3"/>
      <c r="BE2004" s="3"/>
      <c r="BF2004" s="3"/>
      <c r="BG2004" s="3"/>
      <c r="BH2004" s="3"/>
      <c r="BI2004" s="3"/>
      <c r="BK2004" s="3"/>
      <c r="BL2004" s="3"/>
      <c r="BM2004" s="3"/>
    </row>
    <row r="2005" spans="18:65" x14ac:dyDescent="0.25">
      <c r="R2005" s="3"/>
      <c r="S2005" s="3"/>
      <c r="T2005" s="3"/>
      <c r="U2005" s="3"/>
      <c r="V2005" s="3"/>
      <c r="W2005" s="3"/>
      <c r="BD2005" s="3"/>
      <c r="BE2005" s="3"/>
      <c r="BF2005" s="3"/>
      <c r="BG2005" s="3"/>
      <c r="BH2005" s="3"/>
      <c r="BI2005" s="3"/>
      <c r="BK2005" s="3"/>
      <c r="BL2005" s="3"/>
      <c r="BM2005" s="3"/>
    </row>
    <row r="2006" spans="18:65" x14ac:dyDescent="0.25">
      <c r="R2006" s="3"/>
      <c r="S2006" s="3"/>
      <c r="T2006" s="3"/>
      <c r="U2006" s="3"/>
      <c r="V2006" s="3"/>
      <c r="W2006" s="3"/>
      <c r="BD2006" s="3"/>
      <c r="BE2006" s="3"/>
      <c r="BF2006" s="3"/>
      <c r="BG2006" s="3"/>
      <c r="BH2006" s="3"/>
      <c r="BI2006" s="3"/>
      <c r="BK2006" s="3"/>
      <c r="BL2006" s="3"/>
      <c r="BM2006" s="3"/>
    </row>
    <row r="2007" spans="18:65" x14ac:dyDescent="0.25">
      <c r="R2007" s="3"/>
      <c r="S2007" s="3"/>
      <c r="T2007" s="3"/>
      <c r="U2007" s="3"/>
      <c r="V2007" s="3"/>
      <c r="W2007" s="3"/>
      <c r="BD2007" s="3"/>
      <c r="BE2007" s="3"/>
      <c r="BF2007" s="3"/>
      <c r="BG2007" s="3"/>
      <c r="BH2007" s="3"/>
      <c r="BI2007" s="3"/>
      <c r="BK2007" s="3"/>
      <c r="BL2007" s="3"/>
      <c r="BM2007" s="3"/>
    </row>
    <row r="2008" spans="18:65" x14ac:dyDescent="0.25">
      <c r="R2008" s="3"/>
      <c r="S2008" s="3"/>
      <c r="T2008" s="3"/>
      <c r="U2008" s="3"/>
      <c r="V2008" s="3"/>
      <c r="W2008" s="3"/>
      <c r="BD2008" s="3"/>
      <c r="BE2008" s="3"/>
      <c r="BF2008" s="3"/>
      <c r="BG2008" s="3"/>
      <c r="BH2008" s="3"/>
      <c r="BI2008" s="3"/>
      <c r="BK2008" s="3"/>
      <c r="BL2008" s="3"/>
      <c r="BM2008" s="3"/>
    </row>
    <row r="2009" spans="18:65" x14ac:dyDescent="0.25">
      <c r="R2009" s="3"/>
      <c r="S2009" s="3"/>
      <c r="T2009" s="3"/>
      <c r="U2009" s="3"/>
      <c r="V2009" s="3"/>
      <c r="W2009" s="3"/>
      <c r="BD2009" s="3"/>
      <c r="BE2009" s="3"/>
      <c r="BF2009" s="3"/>
      <c r="BG2009" s="3"/>
      <c r="BH2009" s="3"/>
      <c r="BI2009" s="3"/>
      <c r="BK2009" s="3"/>
      <c r="BL2009" s="3"/>
      <c r="BM2009" s="3"/>
    </row>
    <row r="2010" spans="18:65" x14ac:dyDescent="0.25">
      <c r="R2010" s="3"/>
      <c r="S2010" s="3"/>
      <c r="T2010" s="3"/>
      <c r="U2010" s="3"/>
      <c r="V2010" s="3"/>
      <c r="W2010" s="3"/>
      <c r="BD2010" s="3"/>
      <c r="BE2010" s="3"/>
      <c r="BF2010" s="3"/>
      <c r="BG2010" s="3"/>
      <c r="BH2010" s="3"/>
      <c r="BI2010" s="3"/>
      <c r="BK2010" s="3"/>
      <c r="BL2010" s="3"/>
      <c r="BM2010" s="3"/>
    </row>
    <row r="2011" spans="18:65" x14ac:dyDescent="0.25">
      <c r="R2011" s="3"/>
      <c r="S2011" s="3"/>
      <c r="T2011" s="3"/>
      <c r="U2011" s="3"/>
      <c r="V2011" s="3"/>
      <c r="W2011" s="3"/>
      <c r="BD2011" s="3"/>
      <c r="BE2011" s="3"/>
      <c r="BF2011" s="3"/>
      <c r="BG2011" s="3"/>
      <c r="BH2011" s="3"/>
      <c r="BI2011" s="3"/>
      <c r="BK2011" s="3"/>
      <c r="BL2011" s="3"/>
      <c r="BM2011" s="3"/>
    </row>
    <row r="2012" spans="18:65" x14ac:dyDescent="0.25">
      <c r="R2012" s="3"/>
      <c r="S2012" s="3"/>
      <c r="T2012" s="3"/>
      <c r="U2012" s="3"/>
      <c r="V2012" s="3"/>
      <c r="W2012" s="3"/>
      <c r="BD2012" s="3"/>
      <c r="BE2012" s="3"/>
      <c r="BF2012" s="3"/>
      <c r="BG2012" s="3"/>
      <c r="BH2012" s="3"/>
      <c r="BI2012" s="3"/>
      <c r="BK2012" s="3"/>
      <c r="BL2012" s="3"/>
      <c r="BM2012" s="3"/>
    </row>
    <row r="2013" spans="18:65" x14ac:dyDescent="0.25">
      <c r="R2013" s="3"/>
      <c r="S2013" s="3"/>
      <c r="T2013" s="3"/>
      <c r="U2013" s="3"/>
      <c r="V2013" s="3"/>
      <c r="W2013" s="3"/>
      <c r="BD2013" s="3"/>
      <c r="BE2013" s="3"/>
      <c r="BF2013" s="3"/>
      <c r="BG2013" s="3"/>
      <c r="BH2013" s="3"/>
      <c r="BI2013" s="3"/>
      <c r="BK2013" s="3"/>
      <c r="BL2013" s="3"/>
      <c r="BM2013" s="3"/>
    </row>
    <row r="2014" spans="18:65" x14ac:dyDescent="0.25">
      <c r="R2014" s="3"/>
      <c r="S2014" s="3"/>
      <c r="T2014" s="3"/>
      <c r="U2014" s="3"/>
      <c r="V2014" s="3"/>
      <c r="W2014" s="3"/>
      <c r="BD2014" s="3"/>
      <c r="BE2014" s="3"/>
      <c r="BF2014" s="3"/>
      <c r="BG2014" s="3"/>
      <c r="BH2014" s="3"/>
      <c r="BI2014" s="3"/>
      <c r="BK2014" s="3"/>
      <c r="BL2014" s="3"/>
      <c r="BM2014" s="3"/>
    </row>
    <row r="2015" spans="18:65" x14ac:dyDescent="0.25">
      <c r="R2015" s="3"/>
      <c r="S2015" s="3"/>
      <c r="T2015" s="3"/>
      <c r="U2015" s="3"/>
      <c r="V2015" s="3"/>
      <c r="W2015" s="3"/>
      <c r="BD2015" s="3"/>
      <c r="BE2015" s="3"/>
      <c r="BF2015" s="3"/>
      <c r="BG2015" s="3"/>
      <c r="BH2015" s="3"/>
      <c r="BI2015" s="3"/>
      <c r="BK2015" s="3"/>
      <c r="BL2015" s="3"/>
      <c r="BM2015" s="3"/>
    </row>
    <row r="2016" spans="18:65" x14ac:dyDescent="0.25">
      <c r="R2016" s="3"/>
      <c r="S2016" s="3"/>
      <c r="T2016" s="3"/>
      <c r="U2016" s="3"/>
      <c r="V2016" s="3"/>
      <c r="W2016" s="3"/>
      <c r="BD2016" s="3"/>
      <c r="BE2016" s="3"/>
      <c r="BF2016" s="3"/>
      <c r="BG2016" s="3"/>
      <c r="BH2016" s="3"/>
      <c r="BI2016" s="3"/>
      <c r="BK2016" s="3"/>
      <c r="BL2016" s="3"/>
      <c r="BM2016" s="3"/>
    </row>
    <row r="2017" spans="18:65" x14ac:dyDescent="0.25">
      <c r="R2017" s="3"/>
      <c r="S2017" s="3"/>
      <c r="T2017" s="3"/>
      <c r="U2017" s="3"/>
      <c r="V2017" s="3"/>
      <c r="W2017" s="3"/>
      <c r="BD2017" s="3"/>
      <c r="BE2017" s="3"/>
      <c r="BF2017" s="3"/>
      <c r="BG2017" s="3"/>
      <c r="BH2017" s="3"/>
      <c r="BI2017" s="3"/>
      <c r="BK2017" s="3"/>
      <c r="BL2017" s="3"/>
      <c r="BM2017" s="3"/>
    </row>
    <row r="2018" spans="18:65" x14ac:dyDescent="0.25">
      <c r="R2018" s="3"/>
      <c r="S2018" s="3"/>
      <c r="T2018" s="3"/>
      <c r="U2018" s="3"/>
      <c r="V2018" s="3"/>
      <c r="W2018" s="3"/>
      <c r="BD2018" s="3"/>
      <c r="BE2018" s="3"/>
      <c r="BF2018" s="3"/>
      <c r="BG2018" s="3"/>
      <c r="BH2018" s="3"/>
      <c r="BI2018" s="3"/>
      <c r="BK2018" s="3"/>
      <c r="BL2018" s="3"/>
      <c r="BM2018" s="3"/>
    </row>
    <row r="2019" spans="18:65" x14ac:dyDescent="0.25">
      <c r="R2019" s="3"/>
      <c r="S2019" s="3"/>
      <c r="T2019" s="3"/>
      <c r="U2019" s="3"/>
      <c r="V2019" s="3"/>
      <c r="W2019" s="3"/>
      <c r="BD2019" s="3"/>
      <c r="BE2019" s="3"/>
      <c r="BF2019" s="3"/>
      <c r="BG2019" s="3"/>
      <c r="BH2019" s="3"/>
      <c r="BI2019" s="3"/>
      <c r="BK2019" s="3"/>
      <c r="BL2019" s="3"/>
      <c r="BM2019" s="3"/>
    </row>
    <row r="2020" spans="18:65" x14ac:dyDescent="0.25">
      <c r="R2020" s="3"/>
      <c r="S2020" s="3"/>
      <c r="T2020" s="3"/>
      <c r="U2020" s="3"/>
      <c r="V2020" s="3"/>
      <c r="W2020" s="3"/>
      <c r="BD2020" s="3"/>
      <c r="BE2020" s="3"/>
      <c r="BF2020" s="3"/>
      <c r="BG2020" s="3"/>
      <c r="BH2020" s="3"/>
      <c r="BI2020" s="3"/>
      <c r="BK2020" s="3"/>
      <c r="BL2020" s="3"/>
      <c r="BM2020" s="3"/>
    </row>
    <row r="2021" spans="18:65" x14ac:dyDescent="0.25">
      <c r="R2021" s="3"/>
      <c r="S2021" s="3"/>
      <c r="T2021" s="3"/>
      <c r="U2021" s="3"/>
      <c r="V2021" s="3"/>
      <c r="W2021" s="3"/>
      <c r="BD2021" s="3"/>
      <c r="BE2021" s="3"/>
      <c r="BF2021" s="3"/>
      <c r="BG2021" s="3"/>
      <c r="BH2021" s="3"/>
      <c r="BI2021" s="3"/>
      <c r="BK2021" s="3"/>
      <c r="BL2021" s="3"/>
      <c r="BM2021" s="3"/>
    </row>
    <row r="2022" spans="18:65" x14ac:dyDescent="0.25">
      <c r="R2022" s="3"/>
      <c r="S2022" s="3"/>
      <c r="T2022" s="3"/>
      <c r="U2022" s="3"/>
      <c r="V2022" s="3"/>
      <c r="W2022" s="3"/>
      <c r="BD2022" s="3"/>
      <c r="BE2022" s="3"/>
      <c r="BF2022" s="3"/>
      <c r="BG2022" s="3"/>
      <c r="BH2022" s="3"/>
      <c r="BI2022" s="3"/>
      <c r="BK2022" s="3"/>
      <c r="BL2022" s="3"/>
      <c r="BM2022" s="3"/>
    </row>
    <row r="2023" spans="18:65" x14ac:dyDescent="0.25">
      <c r="R2023" s="3"/>
      <c r="S2023" s="3"/>
      <c r="T2023" s="3"/>
      <c r="U2023" s="3"/>
      <c r="V2023" s="3"/>
      <c r="W2023" s="3"/>
      <c r="BD2023" s="3"/>
      <c r="BE2023" s="3"/>
      <c r="BF2023" s="3"/>
      <c r="BG2023" s="3"/>
      <c r="BH2023" s="3"/>
      <c r="BI2023" s="3"/>
      <c r="BK2023" s="3"/>
      <c r="BL2023" s="3"/>
      <c r="BM2023" s="3"/>
    </row>
    <row r="2024" spans="18:65" x14ac:dyDescent="0.25">
      <c r="R2024" s="3"/>
      <c r="S2024" s="3"/>
      <c r="T2024" s="3"/>
      <c r="U2024" s="3"/>
      <c r="V2024" s="3"/>
      <c r="W2024" s="3"/>
      <c r="BD2024" s="3"/>
      <c r="BE2024" s="3"/>
      <c r="BF2024" s="3"/>
      <c r="BG2024" s="3"/>
      <c r="BH2024" s="3"/>
      <c r="BI2024" s="3"/>
      <c r="BK2024" s="3"/>
      <c r="BL2024" s="3"/>
      <c r="BM2024" s="3"/>
    </row>
    <row r="2025" spans="18:65" x14ac:dyDescent="0.25">
      <c r="R2025" s="3"/>
      <c r="S2025" s="3"/>
      <c r="T2025" s="3"/>
      <c r="U2025" s="3"/>
      <c r="V2025" s="3"/>
      <c r="W2025" s="3"/>
      <c r="BD2025" s="3"/>
      <c r="BE2025" s="3"/>
      <c r="BF2025" s="3"/>
      <c r="BG2025" s="3"/>
      <c r="BH2025" s="3"/>
      <c r="BI2025" s="3"/>
      <c r="BK2025" s="3"/>
      <c r="BL2025" s="3"/>
      <c r="BM2025" s="3"/>
    </row>
    <row r="2026" spans="18:65" x14ac:dyDescent="0.25">
      <c r="R2026" s="3"/>
      <c r="S2026" s="3"/>
      <c r="T2026" s="3"/>
      <c r="U2026" s="3"/>
      <c r="V2026" s="3"/>
      <c r="W2026" s="3"/>
      <c r="BD2026" s="3"/>
      <c r="BE2026" s="3"/>
      <c r="BF2026" s="3"/>
      <c r="BG2026" s="3"/>
      <c r="BH2026" s="3"/>
      <c r="BI2026" s="3"/>
      <c r="BK2026" s="3"/>
      <c r="BL2026" s="3"/>
      <c r="BM2026" s="3"/>
    </row>
    <row r="2027" spans="18:65" x14ac:dyDescent="0.25">
      <c r="R2027" s="3"/>
      <c r="S2027" s="3"/>
      <c r="T2027" s="3"/>
      <c r="U2027" s="3"/>
      <c r="V2027" s="3"/>
      <c r="W2027" s="3"/>
      <c r="BD2027" s="3"/>
      <c r="BE2027" s="3"/>
      <c r="BF2027" s="3"/>
      <c r="BG2027" s="3"/>
      <c r="BH2027" s="3"/>
      <c r="BI2027" s="3"/>
      <c r="BK2027" s="3"/>
      <c r="BL2027" s="3"/>
      <c r="BM2027" s="3"/>
    </row>
    <row r="2028" spans="18:65" x14ac:dyDescent="0.25">
      <c r="R2028" s="3"/>
      <c r="S2028" s="3"/>
      <c r="T2028" s="3"/>
      <c r="U2028" s="3"/>
      <c r="V2028" s="3"/>
      <c r="W2028" s="3"/>
      <c r="BD2028" s="3"/>
      <c r="BE2028" s="3"/>
      <c r="BF2028" s="3"/>
      <c r="BG2028" s="3"/>
      <c r="BH2028" s="3"/>
      <c r="BI2028" s="3"/>
      <c r="BK2028" s="3"/>
      <c r="BL2028" s="3"/>
      <c r="BM2028" s="3"/>
    </row>
    <row r="2029" spans="18:65" x14ac:dyDescent="0.25">
      <c r="R2029" s="3"/>
      <c r="S2029" s="3"/>
      <c r="T2029" s="3"/>
      <c r="U2029" s="3"/>
      <c r="V2029" s="3"/>
      <c r="W2029" s="3"/>
      <c r="BD2029" s="3"/>
      <c r="BE2029" s="3"/>
      <c r="BF2029" s="3"/>
      <c r="BG2029" s="3"/>
      <c r="BH2029" s="3"/>
      <c r="BI2029" s="3"/>
      <c r="BK2029" s="3"/>
      <c r="BL2029" s="3"/>
      <c r="BM2029" s="3"/>
    </row>
    <row r="2030" spans="18:65" x14ac:dyDescent="0.25">
      <c r="R2030" s="3"/>
      <c r="S2030" s="3"/>
      <c r="T2030" s="3"/>
      <c r="U2030" s="3"/>
      <c r="V2030" s="3"/>
      <c r="W2030" s="3"/>
      <c r="BD2030" s="3"/>
      <c r="BE2030" s="3"/>
      <c r="BF2030" s="3"/>
      <c r="BG2030" s="3"/>
      <c r="BH2030" s="3"/>
      <c r="BI2030" s="3"/>
      <c r="BK2030" s="3"/>
      <c r="BL2030" s="3"/>
      <c r="BM2030" s="3"/>
    </row>
    <row r="2031" spans="18:65" x14ac:dyDescent="0.25">
      <c r="R2031" s="3"/>
      <c r="S2031" s="3"/>
      <c r="T2031" s="3"/>
      <c r="U2031" s="3"/>
      <c r="V2031" s="3"/>
      <c r="W2031" s="3"/>
      <c r="BD2031" s="3"/>
      <c r="BE2031" s="3"/>
      <c r="BF2031" s="3"/>
      <c r="BG2031" s="3"/>
      <c r="BH2031" s="3"/>
      <c r="BI2031" s="3"/>
      <c r="BK2031" s="3"/>
      <c r="BL2031" s="3"/>
      <c r="BM2031" s="3"/>
    </row>
    <row r="2032" spans="18:65" x14ac:dyDescent="0.25">
      <c r="R2032" s="3"/>
      <c r="S2032" s="3"/>
      <c r="T2032" s="3"/>
      <c r="U2032" s="3"/>
      <c r="V2032" s="3"/>
      <c r="W2032" s="3"/>
      <c r="BD2032" s="3"/>
      <c r="BE2032" s="3"/>
      <c r="BF2032" s="3"/>
      <c r="BG2032" s="3"/>
      <c r="BH2032" s="3"/>
      <c r="BI2032" s="3"/>
      <c r="BK2032" s="3"/>
      <c r="BL2032" s="3"/>
      <c r="BM2032" s="3"/>
    </row>
    <row r="2033" spans="18:65" x14ac:dyDescent="0.25">
      <c r="R2033" s="3"/>
      <c r="S2033" s="3"/>
      <c r="T2033" s="3"/>
      <c r="U2033" s="3"/>
      <c r="V2033" s="3"/>
      <c r="W2033" s="3"/>
      <c r="BD2033" s="3"/>
      <c r="BE2033" s="3"/>
      <c r="BF2033" s="3"/>
      <c r="BG2033" s="3"/>
      <c r="BH2033" s="3"/>
      <c r="BI2033" s="3"/>
      <c r="BK2033" s="3"/>
      <c r="BL2033" s="3"/>
      <c r="BM2033" s="3"/>
    </row>
    <row r="2034" spans="18:65" x14ac:dyDescent="0.25">
      <c r="R2034" s="3"/>
      <c r="S2034" s="3"/>
      <c r="T2034" s="3"/>
      <c r="U2034" s="3"/>
      <c r="V2034" s="3"/>
      <c r="W2034" s="3"/>
      <c r="BD2034" s="3"/>
      <c r="BE2034" s="3"/>
      <c r="BF2034" s="3"/>
      <c r="BG2034" s="3"/>
      <c r="BH2034" s="3"/>
      <c r="BI2034" s="3"/>
      <c r="BK2034" s="3"/>
      <c r="BL2034" s="3"/>
      <c r="BM2034" s="3"/>
    </row>
    <row r="2035" spans="18:65" x14ac:dyDescent="0.25">
      <c r="R2035" s="3"/>
      <c r="S2035" s="3"/>
      <c r="T2035" s="3"/>
      <c r="U2035" s="3"/>
      <c r="V2035" s="3"/>
      <c r="W2035" s="3"/>
      <c r="BD2035" s="3"/>
      <c r="BE2035" s="3"/>
      <c r="BF2035" s="3"/>
      <c r="BG2035" s="3"/>
      <c r="BH2035" s="3"/>
      <c r="BI2035" s="3"/>
      <c r="BK2035" s="3"/>
      <c r="BL2035" s="3"/>
      <c r="BM2035" s="3"/>
    </row>
    <row r="2036" spans="18:65" x14ac:dyDescent="0.25">
      <c r="R2036" s="3"/>
      <c r="S2036" s="3"/>
      <c r="T2036" s="3"/>
      <c r="U2036" s="3"/>
      <c r="V2036" s="3"/>
      <c r="W2036" s="3"/>
      <c r="BD2036" s="3"/>
      <c r="BE2036" s="3"/>
      <c r="BF2036" s="3"/>
      <c r="BG2036" s="3"/>
      <c r="BH2036" s="3"/>
      <c r="BI2036" s="3"/>
      <c r="BK2036" s="3"/>
      <c r="BL2036" s="3"/>
      <c r="BM2036" s="3"/>
    </row>
    <row r="2037" spans="18:65" x14ac:dyDescent="0.25">
      <c r="R2037" s="3"/>
      <c r="S2037" s="3"/>
      <c r="T2037" s="3"/>
      <c r="U2037" s="3"/>
      <c r="V2037" s="3"/>
      <c r="W2037" s="3"/>
      <c r="BD2037" s="3"/>
      <c r="BE2037" s="3"/>
      <c r="BF2037" s="3"/>
      <c r="BG2037" s="3"/>
      <c r="BH2037" s="3"/>
      <c r="BI2037" s="3"/>
      <c r="BK2037" s="3"/>
      <c r="BL2037" s="3"/>
      <c r="BM2037" s="3"/>
    </row>
    <row r="2038" spans="18:65" x14ac:dyDescent="0.25">
      <c r="R2038" s="3"/>
      <c r="S2038" s="3"/>
      <c r="T2038" s="3"/>
      <c r="U2038" s="3"/>
      <c r="V2038" s="3"/>
      <c r="W2038" s="3"/>
      <c r="BD2038" s="3"/>
      <c r="BE2038" s="3"/>
      <c r="BF2038" s="3"/>
      <c r="BG2038" s="3"/>
      <c r="BH2038" s="3"/>
      <c r="BI2038" s="3"/>
      <c r="BK2038" s="3"/>
      <c r="BL2038" s="3"/>
      <c r="BM2038" s="3"/>
    </row>
    <row r="2039" spans="18:65" x14ac:dyDescent="0.25">
      <c r="R2039" s="3"/>
      <c r="S2039" s="3"/>
      <c r="T2039" s="3"/>
      <c r="U2039" s="3"/>
      <c r="V2039" s="3"/>
      <c r="W2039" s="3"/>
      <c r="BD2039" s="3"/>
      <c r="BE2039" s="3"/>
      <c r="BF2039" s="3"/>
      <c r="BG2039" s="3"/>
      <c r="BH2039" s="3"/>
      <c r="BI2039" s="3"/>
      <c r="BK2039" s="3"/>
      <c r="BL2039" s="3"/>
      <c r="BM2039" s="3"/>
    </row>
    <row r="2040" spans="18:65" x14ac:dyDescent="0.25">
      <c r="R2040" s="3"/>
      <c r="S2040" s="3"/>
      <c r="T2040" s="3"/>
      <c r="U2040" s="3"/>
      <c r="V2040" s="3"/>
      <c r="W2040" s="3"/>
      <c r="BD2040" s="3"/>
      <c r="BE2040" s="3"/>
      <c r="BF2040" s="3"/>
      <c r="BG2040" s="3"/>
      <c r="BH2040" s="3"/>
      <c r="BI2040" s="3"/>
      <c r="BK2040" s="3"/>
      <c r="BL2040" s="3"/>
      <c r="BM2040" s="3"/>
    </row>
    <row r="2041" spans="18:65" x14ac:dyDescent="0.25">
      <c r="R2041" s="3"/>
      <c r="S2041" s="3"/>
      <c r="T2041" s="3"/>
      <c r="U2041" s="3"/>
      <c r="V2041" s="3"/>
      <c r="W2041" s="3"/>
      <c r="BD2041" s="3"/>
      <c r="BE2041" s="3"/>
      <c r="BF2041" s="3"/>
      <c r="BG2041" s="3"/>
      <c r="BH2041" s="3"/>
      <c r="BI2041" s="3"/>
      <c r="BK2041" s="3"/>
      <c r="BL2041" s="3"/>
      <c r="BM2041" s="3"/>
    </row>
    <row r="2042" spans="18:65" x14ac:dyDescent="0.25">
      <c r="R2042" s="3"/>
      <c r="S2042" s="3"/>
      <c r="T2042" s="3"/>
      <c r="U2042" s="3"/>
      <c r="V2042" s="3"/>
      <c r="W2042" s="3"/>
      <c r="BD2042" s="3"/>
      <c r="BE2042" s="3"/>
      <c r="BF2042" s="3"/>
      <c r="BG2042" s="3"/>
      <c r="BH2042" s="3"/>
      <c r="BI2042" s="3"/>
      <c r="BK2042" s="3"/>
      <c r="BL2042" s="3"/>
      <c r="BM2042" s="3"/>
    </row>
    <row r="2043" spans="18:65" x14ac:dyDescent="0.25">
      <c r="R2043" s="3"/>
      <c r="S2043" s="3"/>
      <c r="T2043" s="3"/>
      <c r="U2043" s="3"/>
      <c r="V2043" s="3"/>
      <c r="W2043" s="3"/>
      <c r="BD2043" s="3"/>
      <c r="BE2043" s="3"/>
      <c r="BF2043" s="3"/>
      <c r="BG2043" s="3"/>
      <c r="BH2043" s="3"/>
      <c r="BI2043" s="3"/>
      <c r="BK2043" s="3"/>
      <c r="BL2043" s="3"/>
      <c r="BM2043" s="3"/>
    </row>
    <row r="2044" spans="18:65" x14ac:dyDescent="0.25">
      <c r="R2044" s="3"/>
      <c r="S2044" s="3"/>
      <c r="T2044" s="3"/>
      <c r="U2044" s="3"/>
      <c r="V2044" s="3"/>
      <c r="W2044" s="3"/>
      <c r="BD2044" s="3"/>
      <c r="BE2044" s="3"/>
      <c r="BF2044" s="3"/>
      <c r="BG2044" s="3"/>
      <c r="BH2044" s="3"/>
      <c r="BI2044" s="3"/>
      <c r="BK2044" s="3"/>
      <c r="BL2044" s="3"/>
      <c r="BM2044" s="3"/>
    </row>
    <row r="2045" spans="18:65" x14ac:dyDescent="0.25">
      <c r="R2045" s="3"/>
      <c r="S2045" s="3"/>
      <c r="T2045" s="3"/>
      <c r="U2045" s="3"/>
      <c r="V2045" s="3"/>
      <c r="W2045" s="3"/>
      <c r="BD2045" s="3"/>
      <c r="BE2045" s="3"/>
      <c r="BF2045" s="3"/>
      <c r="BG2045" s="3"/>
      <c r="BH2045" s="3"/>
      <c r="BI2045" s="3"/>
      <c r="BK2045" s="3"/>
      <c r="BL2045" s="3"/>
      <c r="BM2045" s="3"/>
    </row>
    <row r="2046" spans="18:65" x14ac:dyDescent="0.25">
      <c r="R2046" s="3"/>
      <c r="S2046" s="3"/>
      <c r="T2046" s="3"/>
      <c r="U2046" s="3"/>
      <c r="V2046" s="3"/>
      <c r="W2046" s="3"/>
      <c r="BD2046" s="3"/>
      <c r="BE2046" s="3"/>
      <c r="BF2046" s="3"/>
      <c r="BG2046" s="3"/>
      <c r="BH2046" s="3"/>
      <c r="BI2046" s="3"/>
      <c r="BK2046" s="3"/>
      <c r="BL2046" s="3"/>
      <c r="BM2046" s="3"/>
    </row>
    <row r="2047" spans="18:65" x14ac:dyDescent="0.25">
      <c r="R2047" s="3"/>
      <c r="S2047" s="3"/>
      <c r="T2047" s="3"/>
      <c r="U2047" s="3"/>
      <c r="V2047" s="3"/>
      <c r="W2047" s="3"/>
      <c r="BD2047" s="3"/>
      <c r="BE2047" s="3"/>
      <c r="BF2047" s="3"/>
      <c r="BG2047" s="3"/>
      <c r="BH2047" s="3"/>
      <c r="BI2047" s="3"/>
      <c r="BK2047" s="3"/>
      <c r="BL2047" s="3"/>
      <c r="BM2047" s="3"/>
    </row>
    <row r="2048" spans="18:65" x14ac:dyDescent="0.25">
      <c r="R2048" s="3"/>
      <c r="S2048" s="3"/>
      <c r="T2048" s="3"/>
      <c r="U2048" s="3"/>
      <c r="V2048" s="3"/>
      <c r="W2048" s="3"/>
      <c r="BD2048" s="3"/>
      <c r="BE2048" s="3"/>
      <c r="BF2048" s="3"/>
      <c r="BG2048" s="3"/>
      <c r="BH2048" s="3"/>
      <c r="BI2048" s="3"/>
      <c r="BK2048" s="3"/>
      <c r="BL2048" s="3"/>
      <c r="BM2048" s="3"/>
    </row>
    <row r="2049" spans="18:65" x14ac:dyDescent="0.25">
      <c r="R2049" s="3"/>
      <c r="S2049" s="3"/>
      <c r="T2049" s="3"/>
      <c r="U2049" s="3"/>
      <c r="V2049" s="3"/>
      <c r="W2049" s="3"/>
      <c r="BD2049" s="3"/>
      <c r="BE2049" s="3"/>
      <c r="BF2049" s="3"/>
      <c r="BG2049" s="3"/>
      <c r="BH2049" s="3"/>
      <c r="BI2049" s="3"/>
      <c r="BK2049" s="3"/>
      <c r="BL2049" s="3"/>
      <c r="BM2049" s="3"/>
    </row>
    <row r="2050" spans="18:65" x14ac:dyDescent="0.25">
      <c r="R2050" s="3"/>
      <c r="S2050" s="3"/>
      <c r="T2050" s="3"/>
      <c r="U2050" s="3"/>
      <c r="V2050" s="3"/>
      <c r="W2050" s="3"/>
      <c r="BD2050" s="3"/>
      <c r="BE2050" s="3"/>
      <c r="BF2050" s="3"/>
      <c r="BG2050" s="3"/>
      <c r="BH2050" s="3"/>
      <c r="BI2050" s="3"/>
      <c r="BK2050" s="3"/>
      <c r="BL2050" s="3"/>
      <c r="BM2050" s="3"/>
    </row>
    <row r="2051" spans="18:65" x14ac:dyDescent="0.25">
      <c r="R2051" s="3"/>
      <c r="S2051" s="3"/>
      <c r="T2051" s="3"/>
      <c r="U2051" s="3"/>
      <c r="V2051" s="3"/>
      <c r="W2051" s="3"/>
      <c r="BD2051" s="3"/>
      <c r="BE2051" s="3"/>
      <c r="BF2051" s="3"/>
      <c r="BG2051" s="3"/>
      <c r="BH2051" s="3"/>
      <c r="BI2051" s="3"/>
      <c r="BK2051" s="3"/>
      <c r="BL2051" s="3"/>
      <c r="BM2051" s="3"/>
    </row>
    <row r="2052" spans="18:65" x14ac:dyDescent="0.25">
      <c r="R2052" s="3"/>
      <c r="S2052" s="3"/>
      <c r="T2052" s="3"/>
      <c r="U2052" s="3"/>
      <c r="V2052" s="3"/>
      <c r="W2052" s="3"/>
      <c r="BD2052" s="3"/>
      <c r="BE2052" s="3"/>
      <c r="BF2052" s="3"/>
      <c r="BG2052" s="3"/>
      <c r="BH2052" s="3"/>
      <c r="BI2052" s="3"/>
      <c r="BK2052" s="3"/>
      <c r="BL2052" s="3"/>
      <c r="BM2052" s="3"/>
    </row>
    <row r="2053" spans="18:65" x14ac:dyDescent="0.25">
      <c r="R2053" s="3"/>
      <c r="S2053" s="3"/>
      <c r="T2053" s="3"/>
      <c r="U2053" s="3"/>
      <c r="V2053" s="3"/>
      <c r="W2053" s="3"/>
      <c r="BD2053" s="3"/>
      <c r="BE2053" s="3"/>
      <c r="BF2053" s="3"/>
      <c r="BG2053" s="3"/>
      <c r="BH2053" s="3"/>
      <c r="BI2053" s="3"/>
      <c r="BK2053" s="3"/>
      <c r="BL2053" s="3"/>
      <c r="BM2053" s="3"/>
    </row>
    <row r="2054" spans="18:65" x14ac:dyDescent="0.25">
      <c r="R2054" s="3"/>
      <c r="S2054" s="3"/>
      <c r="T2054" s="3"/>
      <c r="U2054" s="3"/>
      <c r="V2054" s="3"/>
      <c r="W2054" s="3"/>
      <c r="BD2054" s="3"/>
      <c r="BE2054" s="3"/>
      <c r="BF2054" s="3"/>
      <c r="BG2054" s="3"/>
      <c r="BH2054" s="3"/>
      <c r="BI2054" s="3"/>
      <c r="BK2054" s="3"/>
      <c r="BL2054" s="3"/>
      <c r="BM2054" s="3"/>
    </row>
    <row r="2055" spans="18:65" x14ac:dyDescent="0.25">
      <c r="R2055" s="3"/>
      <c r="S2055" s="3"/>
      <c r="T2055" s="3"/>
      <c r="U2055" s="3"/>
      <c r="V2055" s="3"/>
      <c r="W2055" s="3"/>
      <c r="BD2055" s="3"/>
      <c r="BE2055" s="3"/>
      <c r="BF2055" s="3"/>
      <c r="BG2055" s="3"/>
      <c r="BH2055" s="3"/>
      <c r="BI2055" s="3"/>
      <c r="BK2055" s="3"/>
      <c r="BL2055" s="3"/>
      <c r="BM2055" s="3"/>
    </row>
    <row r="2056" spans="18:65" x14ac:dyDescent="0.25">
      <c r="R2056" s="3"/>
      <c r="S2056" s="3"/>
      <c r="T2056" s="3"/>
      <c r="U2056" s="3"/>
      <c r="V2056" s="3"/>
      <c r="W2056" s="3"/>
      <c r="BD2056" s="3"/>
      <c r="BE2056" s="3"/>
      <c r="BF2056" s="3"/>
      <c r="BG2056" s="3"/>
      <c r="BH2056" s="3"/>
      <c r="BI2056" s="3"/>
      <c r="BK2056" s="3"/>
      <c r="BL2056" s="3"/>
      <c r="BM2056" s="3"/>
    </row>
    <row r="2057" spans="18:65" x14ac:dyDescent="0.25">
      <c r="R2057" s="3"/>
      <c r="S2057" s="3"/>
      <c r="T2057" s="3"/>
      <c r="U2057" s="3"/>
      <c r="V2057" s="3"/>
      <c r="W2057" s="3"/>
      <c r="BD2057" s="3"/>
      <c r="BE2057" s="3"/>
      <c r="BF2057" s="3"/>
      <c r="BG2057" s="3"/>
      <c r="BH2057" s="3"/>
      <c r="BI2057" s="3"/>
      <c r="BK2057" s="3"/>
      <c r="BL2057" s="3"/>
      <c r="BM2057" s="3"/>
    </row>
    <row r="2058" spans="18:65" x14ac:dyDescent="0.25">
      <c r="R2058" s="3"/>
      <c r="S2058" s="3"/>
      <c r="T2058" s="3"/>
      <c r="U2058" s="3"/>
      <c r="V2058" s="3"/>
      <c r="W2058" s="3"/>
      <c r="BD2058" s="3"/>
      <c r="BE2058" s="3"/>
      <c r="BF2058" s="3"/>
      <c r="BG2058" s="3"/>
      <c r="BH2058" s="3"/>
      <c r="BI2058" s="3"/>
      <c r="BK2058" s="3"/>
      <c r="BL2058" s="3"/>
      <c r="BM2058" s="3"/>
    </row>
    <row r="2059" spans="18:65" x14ac:dyDescent="0.25">
      <c r="R2059" s="3"/>
      <c r="S2059" s="3"/>
      <c r="T2059" s="3"/>
      <c r="U2059" s="3"/>
      <c r="V2059" s="3"/>
      <c r="W2059" s="3"/>
      <c r="BD2059" s="3"/>
      <c r="BE2059" s="3"/>
      <c r="BF2059" s="3"/>
      <c r="BG2059" s="3"/>
      <c r="BH2059" s="3"/>
      <c r="BI2059" s="3"/>
      <c r="BK2059" s="3"/>
      <c r="BL2059" s="3"/>
      <c r="BM2059" s="3"/>
    </row>
    <row r="2060" spans="18:65" x14ac:dyDescent="0.25">
      <c r="R2060" s="3"/>
      <c r="S2060" s="3"/>
      <c r="T2060" s="3"/>
      <c r="U2060" s="3"/>
      <c r="V2060" s="3"/>
      <c r="W2060" s="3"/>
      <c r="BD2060" s="3"/>
      <c r="BE2060" s="3"/>
      <c r="BF2060" s="3"/>
      <c r="BG2060" s="3"/>
      <c r="BH2060" s="3"/>
      <c r="BI2060" s="3"/>
      <c r="BK2060" s="3"/>
      <c r="BL2060" s="3"/>
      <c r="BM2060" s="3"/>
    </row>
    <row r="2061" spans="18:65" x14ac:dyDescent="0.25">
      <c r="R2061" s="3"/>
      <c r="S2061" s="3"/>
      <c r="T2061" s="3"/>
      <c r="U2061" s="3"/>
      <c r="V2061" s="3"/>
      <c r="W2061" s="3"/>
      <c r="BD2061" s="3"/>
      <c r="BE2061" s="3"/>
      <c r="BF2061" s="3"/>
      <c r="BG2061" s="3"/>
      <c r="BH2061" s="3"/>
      <c r="BI2061" s="3"/>
      <c r="BK2061" s="3"/>
      <c r="BL2061" s="3"/>
      <c r="BM2061" s="3"/>
    </row>
    <row r="2062" spans="18:65" x14ac:dyDescent="0.25">
      <c r="R2062" s="3"/>
      <c r="S2062" s="3"/>
      <c r="T2062" s="3"/>
      <c r="U2062" s="3"/>
      <c r="V2062" s="3"/>
      <c r="W2062" s="3"/>
      <c r="BD2062" s="3"/>
      <c r="BE2062" s="3"/>
      <c r="BF2062" s="3"/>
      <c r="BG2062" s="3"/>
      <c r="BH2062" s="3"/>
      <c r="BI2062" s="3"/>
      <c r="BK2062" s="3"/>
      <c r="BL2062" s="3"/>
      <c r="BM2062" s="3"/>
    </row>
    <row r="2063" spans="18:65" x14ac:dyDescent="0.25">
      <c r="R2063" s="3"/>
      <c r="S2063" s="3"/>
      <c r="T2063" s="3"/>
      <c r="U2063" s="3"/>
      <c r="V2063" s="3"/>
      <c r="W2063" s="3"/>
      <c r="BD2063" s="3"/>
      <c r="BE2063" s="3"/>
      <c r="BF2063" s="3"/>
      <c r="BG2063" s="3"/>
      <c r="BH2063" s="3"/>
      <c r="BI2063" s="3"/>
      <c r="BK2063" s="3"/>
      <c r="BL2063" s="3"/>
      <c r="BM2063" s="3"/>
    </row>
    <row r="2064" spans="18:65" x14ac:dyDescent="0.25">
      <c r="R2064" s="3"/>
      <c r="S2064" s="3"/>
      <c r="T2064" s="3"/>
      <c r="U2064" s="3"/>
      <c r="V2064" s="3"/>
      <c r="W2064" s="3"/>
      <c r="BD2064" s="3"/>
      <c r="BE2064" s="3"/>
      <c r="BF2064" s="3"/>
      <c r="BG2064" s="3"/>
      <c r="BH2064" s="3"/>
      <c r="BI2064" s="3"/>
      <c r="BK2064" s="3"/>
      <c r="BL2064" s="3"/>
      <c r="BM2064" s="3"/>
    </row>
    <row r="2065" spans="18:65" x14ac:dyDescent="0.25">
      <c r="R2065" s="3"/>
      <c r="S2065" s="3"/>
      <c r="T2065" s="3"/>
      <c r="U2065" s="3"/>
      <c r="V2065" s="3"/>
      <c r="W2065" s="3"/>
      <c r="BD2065" s="3"/>
      <c r="BE2065" s="3"/>
      <c r="BF2065" s="3"/>
      <c r="BG2065" s="3"/>
      <c r="BH2065" s="3"/>
      <c r="BI2065" s="3"/>
      <c r="BK2065" s="3"/>
      <c r="BL2065" s="3"/>
      <c r="BM2065" s="3"/>
    </row>
    <row r="2066" spans="18:65" x14ac:dyDescent="0.25">
      <c r="R2066" s="3"/>
      <c r="S2066" s="3"/>
      <c r="T2066" s="3"/>
      <c r="U2066" s="3"/>
      <c r="V2066" s="3"/>
      <c r="W2066" s="3"/>
      <c r="BD2066" s="3"/>
      <c r="BE2066" s="3"/>
      <c r="BF2066" s="3"/>
      <c r="BG2066" s="3"/>
      <c r="BH2066" s="3"/>
      <c r="BI2066" s="3"/>
      <c r="BK2066" s="3"/>
      <c r="BL2066" s="3"/>
      <c r="BM2066" s="3"/>
    </row>
    <row r="2067" spans="18:65" x14ac:dyDescent="0.25">
      <c r="R2067" s="3"/>
      <c r="S2067" s="3"/>
      <c r="T2067" s="3"/>
      <c r="U2067" s="3"/>
      <c r="V2067" s="3"/>
      <c r="W2067" s="3"/>
      <c r="BD2067" s="3"/>
      <c r="BE2067" s="3"/>
      <c r="BF2067" s="3"/>
      <c r="BG2067" s="3"/>
      <c r="BH2067" s="3"/>
      <c r="BI2067" s="3"/>
      <c r="BK2067" s="3"/>
      <c r="BL2067" s="3"/>
      <c r="BM2067" s="3"/>
    </row>
    <row r="2068" spans="18:65" x14ac:dyDescent="0.25">
      <c r="R2068" s="3"/>
      <c r="S2068" s="3"/>
      <c r="T2068" s="3"/>
      <c r="U2068" s="3"/>
      <c r="V2068" s="3"/>
      <c r="W2068" s="3"/>
      <c r="BD2068" s="3"/>
      <c r="BE2068" s="3"/>
      <c r="BF2068" s="3"/>
      <c r="BG2068" s="3"/>
      <c r="BH2068" s="3"/>
      <c r="BI2068" s="3"/>
      <c r="BK2068" s="3"/>
      <c r="BL2068" s="3"/>
      <c r="BM2068" s="3"/>
    </row>
    <row r="2069" spans="18:65" x14ac:dyDescent="0.25">
      <c r="R2069" s="3"/>
      <c r="S2069" s="3"/>
      <c r="T2069" s="3"/>
      <c r="U2069" s="3"/>
      <c r="V2069" s="3"/>
      <c r="W2069" s="3"/>
      <c r="BD2069" s="3"/>
      <c r="BE2069" s="3"/>
      <c r="BF2069" s="3"/>
      <c r="BG2069" s="3"/>
      <c r="BH2069" s="3"/>
      <c r="BI2069" s="3"/>
      <c r="BK2069" s="3"/>
      <c r="BL2069" s="3"/>
      <c r="BM2069" s="3"/>
    </row>
    <row r="2070" spans="18:65" x14ac:dyDescent="0.25">
      <c r="R2070" s="3"/>
      <c r="S2070" s="3"/>
      <c r="T2070" s="3"/>
      <c r="U2070" s="3"/>
      <c r="V2070" s="3"/>
      <c r="W2070" s="3"/>
      <c r="BD2070" s="3"/>
      <c r="BE2070" s="3"/>
      <c r="BF2070" s="3"/>
      <c r="BG2070" s="3"/>
      <c r="BH2070" s="3"/>
      <c r="BI2070" s="3"/>
      <c r="BK2070" s="3"/>
      <c r="BL2070" s="3"/>
      <c r="BM2070" s="3"/>
    </row>
    <row r="2071" spans="18:65" x14ac:dyDescent="0.25">
      <c r="R2071" s="3"/>
      <c r="S2071" s="3"/>
      <c r="T2071" s="3"/>
      <c r="U2071" s="3"/>
      <c r="V2071" s="3"/>
      <c r="W2071" s="3"/>
      <c r="BD2071" s="3"/>
      <c r="BE2071" s="3"/>
      <c r="BF2071" s="3"/>
      <c r="BG2071" s="3"/>
      <c r="BH2071" s="3"/>
      <c r="BI2071" s="3"/>
      <c r="BK2071" s="3"/>
      <c r="BL2071" s="3"/>
      <c r="BM2071" s="3"/>
    </row>
    <row r="2072" spans="18:65" x14ac:dyDescent="0.25">
      <c r="R2072" s="3"/>
      <c r="S2072" s="3"/>
      <c r="T2072" s="3"/>
      <c r="U2072" s="3"/>
      <c r="V2072" s="3"/>
      <c r="W2072" s="3"/>
      <c r="BD2072" s="3"/>
      <c r="BE2072" s="3"/>
      <c r="BF2072" s="3"/>
      <c r="BG2072" s="3"/>
      <c r="BH2072" s="3"/>
      <c r="BI2072" s="3"/>
      <c r="BK2072" s="3"/>
      <c r="BL2072" s="3"/>
      <c r="BM2072" s="3"/>
    </row>
    <row r="2073" spans="18:65" x14ac:dyDescent="0.25">
      <c r="R2073" s="3"/>
      <c r="S2073" s="3"/>
      <c r="T2073" s="3"/>
      <c r="U2073" s="3"/>
      <c r="V2073" s="3"/>
      <c r="W2073" s="3"/>
      <c r="BD2073" s="3"/>
      <c r="BE2073" s="3"/>
      <c r="BF2073" s="3"/>
      <c r="BG2073" s="3"/>
      <c r="BH2073" s="3"/>
      <c r="BI2073" s="3"/>
      <c r="BK2073" s="3"/>
      <c r="BL2073" s="3"/>
      <c r="BM2073" s="3"/>
    </row>
    <row r="2074" spans="18:65" x14ac:dyDescent="0.25">
      <c r="R2074" s="3"/>
      <c r="S2074" s="3"/>
      <c r="T2074" s="3"/>
      <c r="U2074" s="3"/>
      <c r="V2074" s="3"/>
      <c r="W2074" s="3"/>
      <c r="BD2074" s="3"/>
      <c r="BE2074" s="3"/>
      <c r="BF2074" s="3"/>
      <c r="BG2074" s="3"/>
      <c r="BH2074" s="3"/>
      <c r="BI2074" s="3"/>
      <c r="BK2074" s="3"/>
      <c r="BL2074" s="3"/>
      <c r="BM2074" s="3"/>
    </row>
    <row r="2075" spans="18:65" x14ac:dyDescent="0.25">
      <c r="R2075" s="3"/>
      <c r="S2075" s="3"/>
      <c r="T2075" s="3"/>
      <c r="U2075" s="3"/>
      <c r="V2075" s="3"/>
      <c r="W2075" s="3"/>
      <c r="BD2075" s="3"/>
      <c r="BE2075" s="3"/>
      <c r="BF2075" s="3"/>
      <c r="BG2075" s="3"/>
      <c r="BH2075" s="3"/>
      <c r="BI2075" s="3"/>
      <c r="BK2075" s="3"/>
      <c r="BL2075" s="3"/>
      <c r="BM2075" s="3"/>
    </row>
    <row r="2076" spans="18:65" x14ac:dyDescent="0.25">
      <c r="R2076" s="3"/>
      <c r="S2076" s="3"/>
      <c r="T2076" s="3"/>
      <c r="U2076" s="3"/>
      <c r="V2076" s="3"/>
      <c r="W2076" s="3"/>
      <c r="BD2076" s="3"/>
      <c r="BE2076" s="3"/>
      <c r="BF2076" s="3"/>
      <c r="BG2076" s="3"/>
      <c r="BH2076" s="3"/>
      <c r="BI2076" s="3"/>
      <c r="BK2076" s="3"/>
      <c r="BL2076" s="3"/>
      <c r="BM2076" s="3"/>
    </row>
    <row r="2077" spans="18:65" x14ac:dyDescent="0.25">
      <c r="R2077" s="3"/>
      <c r="S2077" s="3"/>
      <c r="T2077" s="3"/>
      <c r="U2077" s="3"/>
      <c r="V2077" s="3"/>
      <c r="W2077" s="3"/>
      <c r="BD2077" s="3"/>
      <c r="BE2077" s="3"/>
      <c r="BF2077" s="3"/>
      <c r="BG2077" s="3"/>
      <c r="BH2077" s="3"/>
      <c r="BI2077" s="3"/>
      <c r="BK2077" s="3"/>
      <c r="BL2077" s="3"/>
      <c r="BM2077" s="3"/>
    </row>
    <row r="2078" spans="18:65" x14ac:dyDescent="0.25">
      <c r="R2078" s="3"/>
      <c r="S2078" s="3"/>
      <c r="T2078" s="3"/>
      <c r="U2078" s="3"/>
      <c r="V2078" s="3"/>
      <c r="W2078" s="3"/>
      <c r="BD2078" s="3"/>
      <c r="BE2078" s="3"/>
      <c r="BF2078" s="3"/>
      <c r="BG2078" s="3"/>
      <c r="BH2078" s="3"/>
      <c r="BI2078" s="3"/>
      <c r="BK2078" s="3"/>
      <c r="BL2078" s="3"/>
      <c r="BM2078" s="3"/>
    </row>
    <row r="2079" spans="18:65" x14ac:dyDescent="0.25">
      <c r="R2079" s="3"/>
      <c r="S2079" s="3"/>
      <c r="T2079" s="3"/>
      <c r="U2079" s="3"/>
      <c r="V2079" s="3"/>
      <c r="W2079" s="3"/>
      <c r="BD2079" s="3"/>
      <c r="BE2079" s="3"/>
      <c r="BF2079" s="3"/>
      <c r="BG2079" s="3"/>
      <c r="BH2079" s="3"/>
      <c r="BI2079" s="3"/>
      <c r="BK2079" s="3"/>
      <c r="BL2079" s="3"/>
      <c r="BM2079" s="3"/>
    </row>
    <row r="2080" spans="18:65" x14ac:dyDescent="0.25">
      <c r="R2080" s="3"/>
      <c r="S2080" s="3"/>
      <c r="T2080" s="3"/>
      <c r="U2080" s="3"/>
      <c r="V2080" s="3"/>
      <c r="W2080" s="3"/>
      <c r="BD2080" s="3"/>
      <c r="BE2080" s="3"/>
      <c r="BF2080" s="3"/>
      <c r="BG2080" s="3"/>
      <c r="BH2080" s="3"/>
      <c r="BI2080" s="3"/>
      <c r="BK2080" s="3"/>
      <c r="BL2080" s="3"/>
      <c r="BM2080" s="3"/>
    </row>
    <row r="2081" spans="18:65" x14ac:dyDescent="0.25">
      <c r="R2081" s="3"/>
      <c r="S2081" s="3"/>
      <c r="T2081" s="3"/>
      <c r="U2081" s="3"/>
      <c r="V2081" s="3"/>
      <c r="W2081" s="3"/>
      <c r="BD2081" s="3"/>
      <c r="BE2081" s="3"/>
      <c r="BF2081" s="3"/>
      <c r="BG2081" s="3"/>
      <c r="BH2081" s="3"/>
      <c r="BI2081" s="3"/>
      <c r="BK2081" s="3"/>
      <c r="BL2081" s="3"/>
      <c r="BM2081" s="3"/>
    </row>
    <row r="2082" spans="18:65" x14ac:dyDescent="0.25">
      <c r="R2082" s="3"/>
      <c r="S2082" s="3"/>
      <c r="T2082" s="3"/>
      <c r="U2082" s="3"/>
      <c r="V2082" s="3"/>
      <c r="W2082" s="3"/>
      <c r="BD2082" s="3"/>
      <c r="BE2082" s="3"/>
      <c r="BF2082" s="3"/>
      <c r="BG2082" s="3"/>
      <c r="BH2082" s="3"/>
      <c r="BI2082" s="3"/>
      <c r="BK2082" s="3"/>
      <c r="BL2082" s="3"/>
      <c r="BM2082" s="3"/>
    </row>
    <row r="2083" spans="18:65" x14ac:dyDescent="0.25">
      <c r="R2083" s="3"/>
      <c r="S2083" s="3"/>
      <c r="T2083" s="3"/>
      <c r="U2083" s="3"/>
      <c r="V2083" s="3"/>
      <c r="W2083" s="3"/>
      <c r="BD2083" s="3"/>
      <c r="BE2083" s="3"/>
      <c r="BF2083" s="3"/>
      <c r="BG2083" s="3"/>
      <c r="BH2083" s="3"/>
      <c r="BI2083" s="3"/>
      <c r="BK2083" s="3"/>
      <c r="BL2083" s="3"/>
      <c r="BM2083" s="3"/>
    </row>
    <row r="2084" spans="18:65" x14ac:dyDescent="0.25">
      <c r="R2084" s="3"/>
      <c r="S2084" s="3"/>
      <c r="T2084" s="3"/>
      <c r="U2084" s="3"/>
      <c r="V2084" s="3"/>
      <c r="W2084" s="3"/>
      <c r="BD2084" s="3"/>
      <c r="BE2084" s="3"/>
      <c r="BF2084" s="3"/>
      <c r="BG2084" s="3"/>
      <c r="BH2084" s="3"/>
      <c r="BI2084" s="3"/>
      <c r="BK2084" s="3"/>
      <c r="BL2084" s="3"/>
      <c r="BM2084" s="3"/>
    </row>
    <row r="2085" spans="18:65" x14ac:dyDescent="0.25">
      <c r="R2085" s="3"/>
      <c r="S2085" s="3"/>
      <c r="T2085" s="3"/>
      <c r="U2085" s="3"/>
      <c r="V2085" s="3"/>
      <c r="W2085" s="3"/>
      <c r="BD2085" s="3"/>
      <c r="BE2085" s="3"/>
      <c r="BF2085" s="3"/>
      <c r="BG2085" s="3"/>
      <c r="BH2085" s="3"/>
      <c r="BI2085" s="3"/>
      <c r="BK2085" s="3"/>
      <c r="BL2085" s="3"/>
      <c r="BM2085" s="3"/>
    </row>
    <row r="2086" spans="18:65" x14ac:dyDescent="0.25">
      <c r="R2086" s="3"/>
      <c r="S2086" s="3"/>
      <c r="T2086" s="3"/>
      <c r="U2086" s="3"/>
      <c r="V2086" s="3"/>
      <c r="W2086" s="3"/>
      <c r="BD2086" s="3"/>
      <c r="BE2086" s="3"/>
      <c r="BF2086" s="3"/>
      <c r="BG2086" s="3"/>
      <c r="BH2086" s="3"/>
      <c r="BI2086" s="3"/>
      <c r="BK2086" s="3"/>
      <c r="BL2086" s="3"/>
      <c r="BM2086" s="3"/>
    </row>
    <row r="2087" spans="18:65" x14ac:dyDescent="0.25">
      <c r="R2087" s="3"/>
      <c r="S2087" s="3"/>
      <c r="T2087" s="3"/>
      <c r="U2087" s="3"/>
      <c r="V2087" s="3"/>
      <c r="W2087" s="3"/>
      <c r="BD2087" s="3"/>
      <c r="BE2087" s="3"/>
      <c r="BF2087" s="3"/>
      <c r="BG2087" s="3"/>
      <c r="BH2087" s="3"/>
      <c r="BI2087" s="3"/>
      <c r="BK2087" s="3"/>
      <c r="BL2087" s="3"/>
      <c r="BM2087" s="3"/>
    </row>
    <row r="2088" spans="18:65" x14ac:dyDescent="0.25">
      <c r="R2088" s="3"/>
      <c r="S2088" s="3"/>
      <c r="T2088" s="3"/>
      <c r="U2088" s="3"/>
      <c r="V2088" s="3"/>
      <c r="W2088" s="3"/>
      <c r="BD2088" s="3"/>
      <c r="BE2088" s="3"/>
      <c r="BF2088" s="3"/>
      <c r="BG2088" s="3"/>
      <c r="BH2088" s="3"/>
      <c r="BI2088" s="3"/>
      <c r="BK2088" s="3"/>
      <c r="BL2088" s="3"/>
      <c r="BM2088" s="3"/>
    </row>
    <row r="2089" spans="18:65" x14ac:dyDescent="0.25">
      <c r="R2089" s="3"/>
      <c r="S2089" s="3"/>
      <c r="T2089" s="3"/>
      <c r="U2089" s="3"/>
      <c r="V2089" s="3"/>
      <c r="W2089" s="3"/>
      <c r="BD2089" s="3"/>
      <c r="BE2089" s="3"/>
      <c r="BF2089" s="3"/>
      <c r="BG2089" s="3"/>
      <c r="BH2089" s="3"/>
      <c r="BI2089" s="3"/>
      <c r="BK2089" s="3"/>
      <c r="BL2089" s="3"/>
      <c r="BM2089" s="3"/>
    </row>
    <row r="2090" spans="18:65" x14ac:dyDescent="0.25">
      <c r="R2090" s="3"/>
      <c r="S2090" s="3"/>
      <c r="T2090" s="3"/>
      <c r="U2090" s="3"/>
      <c r="V2090" s="3"/>
      <c r="W2090" s="3"/>
      <c r="BD2090" s="3"/>
      <c r="BE2090" s="3"/>
      <c r="BF2090" s="3"/>
      <c r="BG2090" s="3"/>
      <c r="BH2090" s="3"/>
      <c r="BI2090" s="3"/>
      <c r="BK2090" s="3"/>
      <c r="BL2090" s="3"/>
      <c r="BM2090" s="3"/>
    </row>
    <row r="2091" spans="18:65" x14ac:dyDescent="0.25">
      <c r="R2091" s="3"/>
      <c r="S2091" s="3"/>
      <c r="T2091" s="3"/>
      <c r="U2091" s="3"/>
      <c r="V2091" s="3"/>
      <c r="W2091" s="3"/>
      <c r="BD2091" s="3"/>
      <c r="BE2091" s="3"/>
      <c r="BF2091" s="3"/>
      <c r="BG2091" s="3"/>
      <c r="BH2091" s="3"/>
      <c r="BI2091" s="3"/>
      <c r="BK2091" s="3"/>
      <c r="BL2091" s="3"/>
      <c r="BM2091" s="3"/>
    </row>
    <row r="2092" spans="18:65" x14ac:dyDescent="0.25">
      <c r="R2092" s="3"/>
      <c r="S2092" s="3"/>
      <c r="T2092" s="3"/>
      <c r="U2092" s="3"/>
      <c r="V2092" s="3"/>
      <c r="W2092" s="3"/>
      <c r="BD2092" s="3"/>
      <c r="BE2092" s="3"/>
      <c r="BF2092" s="3"/>
      <c r="BG2092" s="3"/>
      <c r="BH2092" s="3"/>
      <c r="BI2092" s="3"/>
      <c r="BK2092" s="3"/>
      <c r="BL2092" s="3"/>
      <c r="BM2092" s="3"/>
    </row>
    <row r="2093" spans="18:65" x14ac:dyDescent="0.25">
      <c r="R2093" s="3"/>
      <c r="S2093" s="3"/>
      <c r="T2093" s="3"/>
      <c r="U2093" s="3"/>
      <c r="V2093" s="3"/>
      <c r="W2093" s="3"/>
      <c r="BD2093" s="3"/>
      <c r="BE2093" s="3"/>
      <c r="BF2093" s="3"/>
      <c r="BG2093" s="3"/>
      <c r="BH2093" s="3"/>
      <c r="BI2093" s="3"/>
      <c r="BK2093" s="3"/>
      <c r="BL2093" s="3"/>
      <c r="BM2093" s="3"/>
    </row>
    <row r="2094" spans="18:65" x14ac:dyDescent="0.25">
      <c r="R2094" s="3"/>
      <c r="S2094" s="3"/>
      <c r="T2094" s="3"/>
      <c r="U2094" s="3"/>
      <c r="V2094" s="3"/>
      <c r="W2094" s="3"/>
      <c r="BD2094" s="3"/>
      <c r="BE2094" s="3"/>
      <c r="BF2094" s="3"/>
      <c r="BG2094" s="3"/>
      <c r="BH2094" s="3"/>
      <c r="BI2094" s="3"/>
      <c r="BK2094" s="3"/>
      <c r="BL2094" s="3"/>
      <c r="BM2094" s="3"/>
    </row>
    <row r="2095" spans="18:65" x14ac:dyDescent="0.25">
      <c r="R2095" s="3"/>
      <c r="S2095" s="3"/>
      <c r="T2095" s="3"/>
      <c r="U2095" s="3"/>
      <c r="V2095" s="3"/>
      <c r="W2095" s="3"/>
      <c r="BD2095" s="3"/>
      <c r="BE2095" s="3"/>
      <c r="BF2095" s="3"/>
      <c r="BG2095" s="3"/>
      <c r="BH2095" s="3"/>
      <c r="BI2095" s="3"/>
      <c r="BK2095" s="3"/>
      <c r="BL2095" s="3"/>
      <c r="BM2095" s="3"/>
    </row>
    <row r="2096" spans="18:65" x14ac:dyDescent="0.25">
      <c r="R2096" s="3"/>
      <c r="S2096" s="3"/>
      <c r="T2096" s="3"/>
      <c r="U2096" s="3"/>
      <c r="V2096" s="3"/>
      <c r="W2096" s="3"/>
      <c r="BD2096" s="3"/>
      <c r="BE2096" s="3"/>
      <c r="BF2096" s="3"/>
      <c r="BG2096" s="3"/>
      <c r="BH2096" s="3"/>
      <c r="BI2096" s="3"/>
      <c r="BK2096" s="3"/>
      <c r="BL2096" s="3"/>
      <c r="BM2096" s="3"/>
    </row>
    <row r="2097" spans="18:65" x14ac:dyDescent="0.25">
      <c r="R2097" s="3"/>
      <c r="S2097" s="3"/>
      <c r="T2097" s="3"/>
      <c r="U2097" s="3"/>
      <c r="V2097" s="3"/>
      <c r="W2097" s="3"/>
      <c r="BD2097" s="3"/>
      <c r="BE2097" s="3"/>
      <c r="BF2097" s="3"/>
      <c r="BG2097" s="3"/>
      <c r="BH2097" s="3"/>
      <c r="BI2097" s="3"/>
      <c r="BK2097" s="3"/>
      <c r="BL2097" s="3"/>
      <c r="BM2097" s="3"/>
    </row>
    <row r="2098" spans="18:65" x14ac:dyDescent="0.25">
      <c r="R2098" s="3"/>
      <c r="S2098" s="3"/>
      <c r="T2098" s="3"/>
      <c r="U2098" s="3"/>
      <c r="V2098" s="3"/>
      <c r="W2098" s="3"/>
      <c r="BD2098" s="3"/>
      <c r="BE2098" s="3"/>
      <c r="BF2098" s="3"/>
      <c r="BG2098" s="3"/>
      <c r="BH2098" s="3"/>
      <c r="BI2098" s="3"/>
      <c r="BK2098" s="3"/>
      <c r="BL2098" s="3"/>
      <c r="BM2098" s="3"/>
    </row>
    <row r="2099" spans="18:65" x14ac:dyDescent="0.25">
      <c r="R2099" s="3"/>
      <c r="S2099" s="3"/>
      <c r="T2099" s="3"/>
      <c r="U2099" s="3"/>
      <c r="V2099" s="3"/>
      <c r="W2099" s="3"/>
      <c r="BD2099" s="3"/>
      <c r="BE2099" s="3"/>
      <c r="BF2099" s="3"/>
      <c r="BG2099" s="3"/>
      <c r="BH2099" s="3"/>
      <c r="BI2099" s="3"/>
      <c r="BK2099" s="3"/>
      <c r="BL2099" s="3"/>
      <c r="BM2099" s="3"/>
    </row>
    <row r="2100" spans="18:65" x14ac:dyDescent="0.25">
      <c r="R2100" s="3"/>
      <c r="S2100" s="3"/>
      <c r="T2100" s="3"/>
      <c r="U2100" s="3"/>
      <c r="V2100" s="3"/>
      <c r="W2100" s="3"/>
      <c r="BD2100" s="3"/>
      <c r="BE2100" s="3"/>
      <c r="BF2100" s="3"/>
      <c r="BG2100" s="3"/>
      <c r="BH2100" s="3"/>
      <c r="BI2100" s="3"/>
      <c r="BK2100" s="3"/>
      <c r="BL2100" s="3"/>
      <c r="BM2100" s="3"/>
    </row>
    <row r="2101" spans="18:65" x14ac:dyDescent="0.25">
      <c r="R2101" s="3"/>
      <c r="S2101" s="3"/>
      <c r="T2101" s="3"/>
      <c r="U2101" s="3"/>
      <c r="V2101" s="3"/>
      <c r="W2101" s="3"/>
      <c r="BD2101" s="3"/>
      <c r="BE2101" s="3"/>
      <c r="BF2101" s="3"/>
      <c r="BG2101" s="3"/>
      <c r="BH2101" s="3"/>
      <c r="BI2101" s="3"/>
      <c r="BK2101" s="3"/>
      <c r="BL2101" s="3"/>
      <c r="BM2101" s="3"/>
    </row>
    <row r="2102" spans="18:65" x14ac:dyDescent="0.25">
      <c r="R2102" s="3"/>
      <c r="S2102" s="3"/>
      <c r="T2102" s="3"/>
      <c r="U2102" s="3"/>
      <c r="V2102" s="3"/>
      <c r="W2102" s="3"/>
      <c r="BD2102" s="3"/>
      <c r="BE2102" s="3"/>
      <c r="BF2102" s="3"/>
      <c r="BG2102" s="3"/>
      <c r="BH2102" s="3"/>
      <c r="BI2102" s="3"/>
      <c r="BK2102" s="3"/>
      <c r="BL2102" s="3"/>
      <c r="BM2102" s="3"/>
    </row>
    <row r="2103" spans="18:65" x14ac:dyDescent="0.25">
      <c r="R2103" s="3"/>
      <c r="S2103" s="3"/>
      <c r="T2103" s="3"/>
      <c r="U2103" s="3"/>
      <c r="V2103" s="3"/>
      <c r="W2103" s="3"/>
      <c r="BD2103" s="3"/>
      <c r="BE2103" s="3"/>
      <c r="BF2103" s="3"/>
      <c r="BG2103" s="3"/>
      <c r="BH2103" s="3"/>
      <c r="BI2103" s="3"/>
      <c r="BK2103" s="3"/>
      <c r="BL2103" s="3"/>
      <c r="BM2103" s="3"/>
    </row>
    <row r="2104" spans="18:65" x14ac:dyDescent="0.25">
      <c r="R2104" s="3"/>
      <c r="S2104" s="3"/>
      <c r="T2104" s="3"/>
      <c r="U2104" s="3"/>
      <c r="V2104" s="3"/>
      <c r="W2104" s="3"/>
      <c r="BD2104" s="3"/>
      <c r="BE2104" s="3"/>
      <c r="BF2104" s="3"/>
      <c r="BG2104" s="3"/>
      <c r="BH2104" s="3"/>
      <c r="BI2104" s="3"/>
      <c r="BK2104" s="3"/>
      <c r="BL2104" s="3"/>
      <c r="BM2104" s="3"/>
    </row>
    <row r="2105" spans="18:65" x14ac:dyDescent="0.25">
      <c r="R2105" s="3"/>
      <c r="S2105" s="3"/>
      <c r="T2105" s="3"/>
      <c r="U2105" s="3"/>
      <c r="V2105" s="3"/>
      <c r="W2105" s="3"/>
      <c r="BD2105" s="3"/>
      <c r="BE2105" s="3"/>
      <c r="BF2105" s="3"/>
      <c r="BG2105" s="3"/>
      <c r="BH2105" s="3"/>
      <c r="BI2105" s="3"/>
      <c r="BK2105" s="3"/>
      <c r="BL2105" s="3"/>
      <c r="BM2105" s="3"/>
    </row>
    <row r="2106" spans="18:65" x14ac:dyDescent="0.25">
      <c r="R2106" s="3"/>
      <c r="S2106" s="3"/>
      <c r="T2106" s="3"/>
      <c r="U2106" s="3"/>
      <c r="V2106" s="3"/>
      <c r="W2106" s="3"/>
      <c r="BD2106" s="3"/>
      <c r="BE2106" s="3"/>
      <c r="BF2106" s="3"/>
      <c r="BG2106" s="3"/>
      <c r="BH2106" s="3"/>
      <c r="BI2106" s="3"/>
      <c r="BK2106" s="3"/>
      <c r="BL2106" s="3"/>
      <c r="BM2106" s="3"/>
    </row>
    <row r="2107" spans="18:65" x14ac:dyDescent="0.25">
      <c r="R2107" s="3"/>
      <c r="S2107" s="3"/>
      <c r="T2107" s="3"/>
      <c r="U2107" s="3"/>
      <c r="V2107" s="3"/>
      <c r="W2107" s="3"/>
      <c r="BD2107" s="3"/>
      <c r="BE2107" s="3"/>
      <c r="BF2107" s="3"/>
      <c r="BG2107" s="3"/>
      <c r="BH2107" s="3"/>
      <c r="BI2107" s="3"/>
      <c r="BK2107" s="3"/>
      <c r="BL2107" s="3"/>
      <c r="BM2107" s="3"/>
    </row>
    <row r="2108" spans="18:65" x14ac:dyDescent="0.25">
      <c r="R2108" s="3"/>
      <c r="S2108" s="3"/>
      <c r="T2108" s="3"/>
      <c r="U2108" s="3"/>
      <c r="V2108" s="3"/>
      <c r="W2108" s="3"/>
      <c r="BD2108" s="3"/>
      <c r="BE2108" s="3"/>
      <c r="BF2108" s="3"/>
      <c r="BG2108" s="3"/>
      <c r="BH2108" s="3"/>
      <c r="BI2108" s="3"/>
      <c r="BK2108" s="3"/>
      <c r="BL2108" s="3"/>
      <c r="BM2108" s="3"/>
    </row>
    <row r="2109" spans="18:65" x14ac:dyDescent="0.25">
      <c r="R2109" s="3"/>
      <c r="S2109" s="3"/>
      <c r="T2109" s="3"/>
      <c r="U2109" s="3"/>
      <c r="V2109" s="3"/>
      <c r="W2109" s="3"/>
      <c r="BD2109" s="3"/>
      <c r="BE2109" s="3"/>
      <c r="BF2109" s="3"/>
      <c r="BG2109" s="3"/>
      <c r="BH2109" s="3"/>
      <c r="BI2109" s="3"/>
      <c r="BK2109" s="3"/>
      <c r="BL2109" s="3"/>
      <c r="BM2109" s="3"/>
    </row>
    <row r="2110" spans="18:65" x14ac:dyDescent="0.25">
      <c r="R2110" s="3"/>
      <c r="S2110" s="3"/>
      <c r="T2110" s="3"/>
      <c r="U2110" s="3"/>
      <c r="V2110" s="3"/>
      <c r="W2110" s="3"/>
      <c r="BD2110" s="3"/>
      <c r="BE2110" s="3"/>
      <c r="BF2110" s="3"/>
      <c r="BG2110" s="3"/>
      <c r="BH2110" s="3"/>
      <c r="BI2110" s="3"/>
      <c r="BK2110" s="3"/>
      <c r="BL2110" s="3"/>
      <c r="BM2110" s="3"/>
    </row>
    <row r="2111" spans="18:65" x14ac:dyDescent="0.25">
      <c r="R2111" s="3"/>
      <c r="S2111" s="3"/>
      <c r="T2111" s="3"/>
      <c r="U2111" s="3"/>
      <c r="V2111" s="3"/>
      <c r="W2111" s="3"/>
      <c r="BD2111" s="3"/>
      <c r="BE2111" s="3"/>
      <c r="BF2111" s="3"/>
      <c r="BG2111" s="3"/>
      <c r="BH2111" s="3"/>
      <c r="BI2111" s="3"/>
      <c r="BK2111" s="3"/>
      <c r="BL2111" s="3"/>
      <c r="BM2111" s="3"/>
    </row>
    <row r="2112" spans="18:65" x14ac:dyDescent="0.25">
      <c r="R2112" s="3"/>
      <c r="S2112" s="3"/>
      <c r="T2112" s="3"/>
      <c r="U2112" s="3"/>
      <c r="V2112" s="3"/>
      <c r="W2112" s="3"/>
      <c r="BD2112" s="3"/>
      <c r="BE2112" s="3"/>
      <c r="BF2112" s="3"/>
      <c r="BG2112" s="3"/>
      <c r="BH2112" s="3"/>
      <c r="BI2112" s="3"/>
      <c r="BK2112" s="3"/>
      <c r="BL2112" s="3"/>
      <c r="BM2112" s="3"/>
    </row>
    <row r="2113" spans="18:65" x14ac:dyDescent="0.25">
      <c r="R2113" s="3"/>
      <c r="S2113" s="3"/>
      <c r="T2113" s="3"/>
      <c r="U2113" s="3"/>
      <c r="V2113" s="3"/>
      <c r="W2113" s="3"/>
      <c r="BD2113" s="3"/>
      <c r="BE2113" s="3"/>
      <c r="BF2113" s="3"/>
      <c r="BG2113" s="3"/>
      <c r="BH2113" s="3"/>
      <c r="BI2113" s="3"/>
      <c r="BK2113" s="3"/>
      <c r="BL2113" s="3"/>
      <c r="BM2113" s="3"/>
    </row>
    <row r="2114" spans="18:65" x14ac:dyDescent="0.25">
      <c r="R2114" s="3"/>
      <c r="S2114" s="3"/>
      <c r="T2114" s="3"/>
      <c r="U2114" s="3"/>
      <c r="V2114" s="3"/>
      <c r="W2114" s="3"/>
      <c r="BD2114" s="3"/>
      <c r="BE2114" s="3"/>
      <c r="BF2114" s="3"/>
      <c r="BG2114" s="3"/>
      <c r="BH2114" s="3"/>
      <c r="BI2114" s="3"/>
      <c r="BK2114" s="3"/>
      <c r="BL2114" s="3"/>
      <c r="BM2114" s="3"/>
    </row>
    <row r="2115" spans="18:65" x14ac:dyDescent="0.25">
      <c r="R2115" s="3"/>
      <c r="S2115" s="3"/>
      <c r="T2115" s="3"/>
      <c r="U2115" s="3"/>
      <c r="V2115" s="3"/>
      <c r="W2115" s="3"/>
      <c r="BD2115" s="3"/>
      <c r="BE2115" s="3"/>
      <c r="BF2115" s="3"/>
      <c r="BG2115" s="3"/>
      <c r="BH2115" s="3"/>
      <c r="BI2115" s="3"/>
      <c r="BK2115" s="3"/>
      <c r="BL2115" s="3"/>
      <c r="BM2115" s="3"/>
    </row>
    <row r="2116" spans="18:65" x14ac:dyDescent="0.25">
      <c r="R2116" s="3"/>
      <c r="S2116" s="3"/>
      <c r="T2116" s="3"/>
      <c r="U2116" s="3"/>
      <c r="V2116" s="3"/>
      <c r="W2116" s="3"/>
      <c r="BD2116" s="3"/>
      <c r="BE2116" s="3"/>
      <c r="BF2116" s="3"/>
      <c r="BG2116" s="3"/>
      <c r="BH2116" s="3"/>
      <c r="BI2116" s="3"/>
      <c r="BK2116" s="3"/>
      <c r="BL2116" s="3"/>
      <c r="BM2116" s="3"/>
    </row>
    <row r="2117" spans="18:65" x14ac:dyDescent="0.25">
      <c r="R2117" s="3"/>
      <c r="S2117" s="3"/>
      <c r="T2117" s="3"/>
      <c r="U2117" s="3"/>
      <c r="V2117" s="3"/>
      <c r="W2117" s="3"/>
      <c r="BD2117" s="3"/>
      <c r="BE2117" s="3"/>
      <c r="BF2117" s="3"/>
      <c r="BG2117" s="3"/>
      <c r="BH2117" s="3"/>
      <c r="BI2117" s="3"/>
      <c r="BK2117" s="3"/>
      <c r="BL2117" s="3"/>
      <c r="BM2117" s="3"/>
    </row>
    <row r="2118" spans="18:65" x14ac:dyDescent="0.25">
      <c r="R2118" s="3"/>
      <c r="S2118" s="3"/>
      <c r="T2118" s="3"/>
      <c r="U2118" s="3"/>
      <c r="V2118" s="3"/>
      <c r="W2118" s="3"/>
      <c r="BD2118" s="3"/>
      <c r="BE2118" s="3"/>
      <c r="BF2118" s="3"/>
      <c r="BG2118" s="3"/>
      <c r="BH2118" s="3"/>
      <c r="BI2118" s="3"/>
      <c r="BK2118" s="3"/>
      <c r="BL2118" s="3"/>
      <c r="BM2118" s="3"/>
    </row>
    <row r="2119" spans="18:65" x14ac:dyDescent="0.25">
      <c r="R2119" s="3"/>
      <c r="S2119" s="3"/>
      <c r="T2119" s="3"/>
      <c r="U2119" s="3"/>
      <c r="V2119" s="3"/>
      <c r="W2119" s="3"/>
      <c r="BD2119" s="3"/>
      <c r="BE2119" s="3"/>
      <c r="BF2119" s="3"/>
      <c r="BG2119" s="3"/>
      <c r="BH2119" s="3"/>
      <c r="BI2119" s="3"/>
      <c r="BK2119" s="3"/>
      <c r="BL2119" s="3"/>
      <c r="BM2119" s="3"/>
    </row>
    <row r="2120" spans="18:65" x14ac:dyDescent="0.25">
      <c r="R2120" s="3"/>
      <c r="S2120" s="3"/>
      <c r="T2120" s="3"/>
      <c r="U2120" s="3"/>
      <c r="V2120" s="3"/>
      <c r="W2120" s="3"/>
      <c r="BD2120" s="3"/>
      <c r="BE2120" s="3"/>
      <c r="BF2120" s="3"/>
      <c r="BG2120" s="3"/>
      <c r="BH2120" s="3"/>
      <c r="BI2120" s="3"/>
      <c r="BK2120" s="3"/>
      <c r="BL2120" s="3"/>
      <c r="BM2120" s="3"/>
    </row>
    <row r="2121" spans="18:65" x14ac:dyDescent="0.25">
      <c r="R2121" s="3"/>
      <c r="S2121" s="3"/>
      <c r="T2121" s="3"/>
      <c r="U2121" s="3"/>
      <c r="V2121" s="3"/>
      <c r="W2121" s="3"/>
      <c r="BD2121" s="3"/>
      <c r="BE2121" s="3"/>
      <c r="BF2121" s="3"/>
      <c r="BG2121" s="3"/>
      <c r="BH2121" s="3"/>
      <c r="BI2121" s="3"/>
      <c r="BK2121" s="3"/>
      <c r="BL2121" s="3"/>
      <c r="BM2121" s="3"/>
    </row>
    <row r="2122" spans="18:65" x14ac:dyDescent="0.25">
      <c r="R2122" s="3"/>
      <c r="S2122" s="3"/>
      <c r="T2122" s="3"/>
      <c r="U2122" s="3"/>
      <c r="V2122" s="3"/>
      <c r="W2122" s="3"/>
      <c r="BD2122" s="3"/>
      <c r="BE2122" s="3"/>
      <c r="BF2122" s="3"/>
      <c r="BG2122" s="3"/>
      <c r="BH2122" s="3"/>
      <c r="BI2122" s="3"/>
      <c r="BK2122" s="3"/>
      <c r="BL2122" s="3"/>
      <c r="BM2122" s="3"/>
    </row>
    <row r="2123" spans="18:65" x14ac:dyDescent="0.25">
      <c r="R2123" s="3"/>
      <c r="S2123" s="3"/>
      <c r="T2123" s="3"/>
      <c r="U2123" s="3"/>
      <c r="V2123" s="3"/>
      <c r="W2123" s="3"/>
      <c r="BD2123" s="3"/>
      <c r="BE2123" s="3"/>
      <c r="BF2123" s="3"/>
      <c r="BG2123" s="3"/>
      <c r="BH2123" s="3"/>
      <c r="BI2123" s="3"/>
      <c r="BK2123" s="3"/>
      <c r="BL2123" s="3"/>
      <c r="BM2123" s="3"/>
    </row>
    <row r="2124" spans="18:65" x14ac:dyDescent="0.25">
      <c r="R2124" s="3"/>
      <c r="S2124" s="3"/>
      <c r="T2124" s="3"/>
      <c r="U2124" s="3"/>
      <c r="V2124" s="3"/>
      <c r="W2124" s="3"/>
      <c r="BD2124" s="3"/>
      <c r="BE2124" s="3"/>
      <c r="BF2124" s="3"/>
      <c r="BG2124" s="3"/>
      <c r="BH2124" s="3"/>
      <c r="BI2124" s="3"/>
      <c r="BK2124" s="3"/>
      <c r="BL2124" s="3"/>
      <c r="BM2124" s="3"/>
    </row>
    <row r="2125" spans="18:65" x14ac:dyDescent="0.25">
      <c r="R2125" s="3"/>
      <c r="S2125" s="3"/>
      <c r="T2125" s="3"/>
      <c r="U2125" s="3"/>
      <c r="V2125" s="3"/>
      <c r="W2125" s="3"/>
      <c r="BD2125" s="3"/>
      <c r="BE2125" s="3"/>
      <c r="BF2125" s="3"/>
      <c r="BG2125" s="3"/>
      <c r="BH2125" s="3"/>
      <c r="BI2125" s="3"/>
      <c r="BK2125" s="3"/>
      <c r="BL2125" s="3"/>
      <c r="BM2125" s="3"/>
    </row>
    <row r="2126" spans="18:65" x14ac:dyDescent="0.25">
      <c r="R2126" s="3"/>
      <c r="S2126" s="3"/>
      <c r="T2126" s="3"/>
      <c r="U2126" s="3"/>
      <c r="V2126" s="3"/>
      <c r="W2126" s="3"/>
      <c r="BD2126" s="3"/>
      <c r="BE2126" s="3"/>
      <c r="BF2126" s="3"/>
      <c r="BG2126" s="3"/>
      <c r="BH2126" s="3"/>
      <c r="BI2126" s="3"/>
      <c r="BK2126" s="3"/>
      <c r="BL2126" s="3"/>
      <c r="BM2126" s="3"/>
    </row>
    <row r="2127" spans="18:65" x14ac:dyDescent="0.25">
      <c r="R2127" s="3"/>
      <c r="S2127" s="3"/>
      <c r="T2127" s="3"/>
      <c r="U2127" s="3"/>
      <c r="V2127" s="3"/>
      <c r="W2127" s="3"/>
      <c r="BD2127" s="3"/>
      <c r="BE2127" s="3"/>
      <c r="BF2127" s="3"/>
      <c r="BG2127" s="3"/>
      <c r="BH2127" s="3"/>
      <c r="BI2127" s="3"/>
      <c r="BK2127" s="3"/>
      <c r="BL2127" s="3"/>
      <c r="BM2127" s="3"/>
    </row>
    <row r="2128" spans="18:65" x14ac:dyDescent="0.25">
      <c r="R2128" s="3"/>
      <c r="S2128" s="3"/>
      <c r="T2128" s="3"/>
      <c r="U2128" s="3"/>
      <c r="V2128" s="3"/>
      <c r="W2128" s="3"/>
      <c r="BD2128" s="3"/>
      <c r="BE2128" s="3"/>
      <c r="BF2128" s="3"/>
      <c r="BG2128" s="3"/>
      <c r="BH2128" s="3"/>
      <c r="BI2128" s="3"/>
      <c r="BK2128" s="3"/>
      <c r="BL2128" s="3"/>
      <c r="BM2128" s="3"/>
    </row>
    <row r="2129" spans="18:65" x14ac:dyDescent="0.25">
      <c r="R2129" s="3"/>
      <c r="S2129" s="3"/>
      <c r="T2129" s="3"/>
      <c r="U2129" s="3"/>
      <c r="V2129" s="3"/>
      <c r="W2129" s="3"/>
      <c r="BD2129" s="3"/>
      <c r="BE2129" s="3"/>
      <c r="BF2129" s="3"/>
      <c r="BG2129" s="3"/>
      <c r="BH2129" s="3"/>
      <c r="BI2129" s="3"/>
      <c r="BK2129" s="3"/>
      <c r="BL2129" s="3"/>
      <c r="BM2129" s="3"/>
    </row>
    <row r="2130" spans="18:65" x14ac:dyDescent="0.25">
      <c r="R2130" s="3"/>
      <c r="S2130" s="3"/>
      <c r="T2130" s="3"/>
      <c r="U2130" s="3"/>
      <c r="V2130" s="3"/>
      <c r="W2130" s="3"/>
      <c r="BD2130" s="3"/>
      <c r="BE2130" s="3"/>
      <c r="BF2130" s="3"/>
      <c r="BG2130" s="3"/>
      <c r="BH2130" s="3"/>
      <c r="BI2130" s="3"/>
      <c r="BK2130" s="3"/>
      <c r="BL2130" s="3"/>
      <c r="BM2130" s="3"/>
    </row>
    <row r="2131" spans="18:65" x14ac:dyDescent="0.25">
      <c r="R2131" s="3"/>
      <c r="S2131" s="3"/>
      <c r="T2131" s="3"/>
      <c r="U2131" s="3"/>
      <c r="V2131" s="3"/>
      <c r="W2131" s="3"/>
      <c r="BD2131" s="3"/>
      <c r="BE2131" s="3"/>
      <c r="BF2131" s="3"/>
      <c r="BG2131" s="3"/>
      <c r="BH2131" s="3"/>
      <c r="BI2131" s="3"/>
      <c r="BK2131" s="3"/>
      <c r="BL2131" s="3"/>
      <c r="BM2131" s="3"/>
    </row>
    <row r="2132" spans="18:65" x14ac:dyDescent="0.25">
      <c r="R2132" s="3"/>
      <c r="S2132" s="3"/>
      <c r="T2132" s="3"/>
      <c r="U2132" s="3"/>
      <c r="V2132" s="3"/>
      <c r="W2132" s="3"/>
      <c r="BD2132" s="3"/>
      <c r="BE2132" s="3"/>
      <c r="BF2132" s="3"/>
      <c r="BG2132" s="3"/>
      <c r="BH2132" s="3"/>
      <c r="BI2132" s="3"/>
      <c r="BK2132" s="3"/>
      <c r="BL2132" s="3"/>
      <c r="BM2132" s="3"/>
    </row>
    <row r="2133" spans="18:65" x14ac:dyDescent="0.25">
      <c r="R2133" s="3"/>
      <c r="S2133" s="3"/>
      <c r="T2133" s="3"/>
      <c r="U2133" s="3"/>
      <c r="V2133" s="3"/>
      <c r="W2133" s="3"/>
      <c r="BD2133" s="3"/>
      <c r="BE2133" s="3"/>
      <c r="BF2133" s="3"/>
      <c r="BG2133" s="3"/>
      <c r="BH2133" s="3"/>
      <c r="BI2133" s="3"/>
      <c r="BK2133" s="3"/>
      <c r="BL2133" s="3"/>
      <c r="BM2133" s="3"/>
    </row>
    <row r="2134" spans="18:65" x14ac:dyDescent="0.25">
      <c r="R2134" s="3"/>
      <c r="S2134" s="3"/>
      <c r="T2134" s="3"/>
      <c r="U2134" s="3"/>
      <c r="V2134" s="3"/>
      <c r="W2134" s="3"/>
      <c r="BD2134" s="3"/>
      <c r="BE2134" s="3"/>
      <c r="BF2134" s="3"/>
      <c r="BG2134" s="3"/>
      <c r="BH2134" s="3"/>
      <c r="BI2134" s="3"/>
      <c r="BK2134" s="3"/>
      <c r="BL2134" s="3"/>
      <c r="BM2134" s="3"/>
    </row>
    <row r="2135" spans="18:65" x14ac:dyDescent="0.25">
      <c r="R2135" s="3"/>
      <c r="S2135" s="3"/>
      <c r="T2135" s="3"/>
      <c r="U2135" s="3"/>
      <c r="V2135" s="3"/>
      <c r="W2135" s="3"/>
      <c r="BD2135" s="3"/>
      <c r="BE2135" s="3"/>
      <c r="BF2135" s="3"/>
      <c r="BG2135" s="3"/>
      <c r="BH2135" s="3"/>
      <c r="BI2135" s="3"/>
      <c r="BK2135" s="3"/>
      <c r="BL2135" s="3"/>
      <c r="BM2135" s="3"/>
    </row>
    <row r="2136" spans="18:65" x14ac:dyDescent="0.25">
      <c r="R2136" s="3"/>
      <c r="S2136" s="3"/>
      <c r="T2136" s="3"/>
      <c r="U2136" s="3"/>
      <c r="V2136" s="3"/>
      <c r="W2136" s="3"/>
      <c r="BD2136" s="3"/>
      <c r="BE2136" s="3"/>
      <c r="BF2136" s="3"/>
      <c r="BG2136" s="3"/>
      <c r="BH2136" s="3"/>
      <c r="BI2136" s="3"/>
      <c r="BK2136" s="3"/>
      <c r="BL2136" s="3"/>
      <c r="BM2136" s="3"/>
    </row>
    <row r="2137" spans="18:65" x14ac:dyDescent="0.25">
      <c r="R2137" s="3"/>
      <c r="S2137" s="3"/>
      <c r="T2137" s="3"/>
      <c r="U2137" s="3"/>
      <c r="V2137" s="3"/>
      <c r="W2137" s="3"/>
      <c r="BD2137" s="3"/>
      <c r="BE2137" s="3"/>
      <c r="BF2137" s="3"/>
      <c r="BG2137" s="3"/>
      <c r="BH2137" s="3"/>
      <c r="BI2137" s="3"/>
      <c r="BK2137" s="3"/>
      <c r="BL2137" s="3"/>
      <c r="BM2137" s="3"/>
    </row>
    <row r="2138" spans="18:65" x14ac:dyDescent="0.25">
      <c r="R2138" s="3"/>
      <c r="S2138" s="3"/>
      <c r="T2138" s="3"/>
      <c r="U2138" s="3"/>
      <c r="V2138" s="3"/>
      <c r="W2138" s="3"/>
      <c r="BD2138" s="3"/>
      <c r="BE2138" s="3"/>
      <c r="BF2138" s="3"/>
      <c r="BG2138" s="3"/>
      <c r="BH2138" s="3"/>
      <c r="BI2138" s="3"/>
      <c r="BK2138" s="3"/>
      <c r="BL2138" s="3"/>
      <c r="BM2138" s="3"/>
    </row>
    <row r="2139" spans="18:65" x14ac:dyDescent="0.25">
      <c r="R2139" s="3"/>
      <c r="S2139" s="3"/>
      <c r="T2139" s="3"/>
      <c r="U2139" s="3"/>
      <c r="V2139" s="3"/>
      <c r="W2139" s="3"/>
      <c r="BD2139" s="3"/>
      <c r="BE2139" s="3"/>
      <c r="BF2139" s="3"/>
      <c r="BG2139" s="3"/>
      <c r="BH2139" s="3"/>
      <c r="BI2139" s="3"/>
      <c r="BK2139" s="3"/>
      <c r="BL2139" s="3"/>
      <c r="BM2139" s="3"/>
    </row>
    <row r="2140" spans="18:65" x14ac:dyDescent="0.25">
      <c r="R2140" s="3"/>
      <c r="S2140" s="3"/>
      <c r="T2140" s="3"/>
      <c r="U2140" s="3"/>
      <c r="V2140" s="3"/>
      <c r="W2140" s="3"/>
      <c r="BD2140" s="3"/>
      <c r="BE2140" s="3"/>
      <c r="BF2140" s="3"/>
      <c r="BG2140" s="3"/>
      <c r="BH2140" s="3"/>
      <c r="BI2140" s="3"/>
      <c r="BK2140" s="3"/>
      <c r="BL2140" s="3"/>
      <c r="BM2140" s="3"/>
    </row>
    <row r="2141" spans="18:65" x14ac:dyDescent="0.25">
      <c r="R2141" s="3"/>
      <c r="S2141" s="3"/>
      <c r="T2141" s="3"/>
      <c r="U2141" s="3"/>
      <c r="V2141" s="3"/>
      <c r="W2141" s="3"/>
      <c r="BD2141" s="3"/>
      <c r="BE2141" s="3"/>
      <c r="BF2141" s="3"/>
      <c r="BG2141" s="3"/>
      <c r="BH2141" s="3"/>
      <c r="BI2141" s="3"/>
      <c r="BK2141" s="3"/>
      <c r="BL2141" s="3"/>
      <c r="BM2141" s="3"/>
    </row>
    <row r="2142" spans="18:65" x14ac:dyDescent="0.25">
      <c r="R2142" s="3"/>
      <c r="S2142" s="3"/>
      <c r="T2142" s="3"/>
      <c r="U2142" s="3"/>
      <c r="V2142" s="3"/>
      <c r="W2142" s="3"/>
      <c r="BD2142" s="3"/>
      <c r="BE2142" s="3"/>
      <c r="BF2142" s="3"/>
      <c r="BG2142" s="3"/>
      <c r="BH2142" s="3"/>
      <c r="BI2142" s="3"/>
      <c r="BK2142" s="3"/>
      <c r="BL2142" s="3"/>
      <c r="BM2142" s="3"/>
    </row>
    <row r="2143" spans="18:65" x14ac:dyDescent="0.25">
      <c r="R2143" s="3"/>
      <c r="S2143" s="3"/>
      <c r="T2143" s="3"/>
      <c r="U2143" s="3"/>
      <c r="V2143" s="3"/>
      <c r="W2143" s="3"/>
      <c r="BD2143" s="3"/>
      <c r="BE2143" s="3"/>
      <c r="BF2143" s="3"/>
      <c r="BG2143" s="3"/>
      <c r="BH2143" s="3"/>
      <c r="BI2143" s="3"/>
      <c r="BK2143" s="3"/>
      <c r="BL2143" s="3"/>
      <c r="BM2143" s="3"/>
    </row>
    <row r="2144" spans="18:65" x14ac:dyDescent="0.25">
      <c r="R2144" s="3"/>
      <c r="S2144" s="3"/>
      <c r="T2144" s="3"/>
      <c r="U2144" s="3"/>
      <c r="V2144" s="3"/>
      <c r="W2144" s="3"/>
      <c r="BD2144" s="3"/>
      <c r="BE2144" s="3"/>
      <c r="BF2144" s="3"/>
      <c r="BG2144" s="3"/>
      <c r="BH2144" s="3"/>
      <c r="BI2144" s="3"/>
      <c r="BK2144" s="3"/>
      <c r="BL2144" s="3"/>
      <c r="BM2144" s="3"/>
    </row>
    <row r="2145" spans="18:65" x14ac:dyDescent="0.25">
      <c r="R2145" s="3"/>
      <c r="S2145" s="3"/>
      <c r="T2145" s="3"/>
      <c r="U2145" s="3"/>
      <c r="V2145" s="3"/>
      <c r="W2145" s="3"/>
      <c r="BD2145" s="3"/>
      <c r="BE2145" s="3"/>
      <c r="BF2145" s="3"/>
      <c r="BG2145" s="3"/>
      <c r="BH2145" s="3"/>
      <c r="BI2145" s="3"/>
      <c r="BK2145" s="3"/>
      <c r="BL2145" s="3"/>
      <c r="BM2145" s="3"/>
    </row>
    <row r="2146" spans="18:65" x14ac:dyDescent="0.25">
      <c r="R2146" s="3"/>
      <c r="S2146" s="3"/>
      <c r="T2146" s="3"/>
      <c r="U2146" s="3"/>
      <c r="V2146" s="3"/>
      <c r="W2146" s="3"/>
      <c r="BD2146" s="3"/>
      <c r="BE2146" s="3"/>
      <c r="BF2146" s="3"/>
      <c r="BG2146" s="3"/>
      <c r="BH2146" s="3"/>
      <c r="BI2146" s="3"/>
      <c r="BK2146" s="3"/>
      <c r="BL2146" s="3"/>
      <c r="BM2146" s="3"/>
    </row>
    <row r="2147" spans="18:65" x14ac:dyDescent="0.25">
      <c r="R2147" s="3"/>
      <c r="S2147" s="3"/>
      <c r="T2147" s="3"/>
      <c r="U2147" s="3"/>
      <c r="V2147" s="3"/>
      <c r="W2147" s="3"/>
      <c r="BD2147" s="3"/>
      <c r="BE2147" s="3"/>
      <c r="BF2147" s="3"/>
      <c r="BG2147" s="3"/>
      <c r="BH2147" s="3"/>
      <c r="BI2147" s="3"/>
      <c r="BK2147" s="3"/>
      <c r="BL2147" s="3"/>
      <c r="BM2147" s="3"/>
    </row>
    <row r="2148" spans="18:65" x14ac:dyDescent="0.25">
      <c r="R2148" s="3"/>
      <c r="S2148" s="3"/>
      <c r="T2148" s="3"/>
      <c r="U2148" s="3"/>
      <c r="V2148" s="3"/>
      <c r="W2148" s="3"/>
      <c r="BD2148" s="3"/>
      <c r="BE2148" s="3"/>
      <c r="BF2148" s="3"/>
      <c r="BG2148" s="3"/>
      <c r="BH2148" s="3"/>
      <c r="BI2148" s="3"/>
      <c r="BK2148" s="3"/>
      <c r="BL2148" s="3"/>
      <c r="BM2148" s="3"/>
    </row>
    <row r="2149" spans="18:65" x14ac:dyDescent="0.25">
      <c r="R2149" s="3"/>
      <c r="S2149" s="3"/>
      <c r="T2149" s="3"/>
      <c r="U2149" s="3"/>
      <c r="V2149" s="3"/>
      <c r="W2149" s="3"/>
      <c r="BD2149" s="3"/>
      <c r="BE2149" s="3"/>
      <c r="BF2149" s="3"/>
      <c r="BG2149" s="3"/>
      <c r="BH2149" s="3"/>
      <c r="BI2149" s="3"/>
      <c r="BK2149" s="3"/>
      <c r="BL2149" s="3"/>
      <c r="BM2149" s="3"/>
    </row>
    <row r="2150" spans="18:65" x14ac:dyDescent="0.25">
      <c r="R2150" s="3"/>
      <c r="S2150" s="3"/>
      <c r="T2150" s="3"/>
      <c r="U2150" s="3"/>
      <c r="V2150" s="3"/>
      <c r="W2150" s="3"/>
      <c r="BD2150" s="3"/>
      <c r="BE2150" s="3"/>
      <c r="BF2150" s="3"/>
      <c r="BG2150" s="3"/>
      <c r="BH2150" s="3"/>
      <c r="BI2150" s="3"/>
      <c r="BK2150" s="3"/>
      <c r="BL2150" s="3"/>
      <c r="BM2150" s="3"/>
    </row>
    <row r="2151" spans="18:65" x14ac:dyDescent="0.25">
      <c r="R2151" s="3"/>
      <c r="S2151" s="3"/>
      <c r="T2151" s="3"/>
      <c r="U2151" s="3"/>
      <c r="V2151" s="3"/>
      <c r="W2151" s="3"/>
      <c r="BD2151" s="3"/>
      <c r="BE2151" s="3"/>
      <c r="BF2151" s="3"/>
      <c r="BG2151" s="3"/>
      <c r="BH2151" s="3"/>
      <c r="BI2151" s="3"/>
      <c r="BK2151" s="3"/>
      <c r="BL2151" s="3"/>
      <c r="BM2151" s="3"/>
    </row>
    <row r="2152" spans="18:65" x14ac:dyDescent="0.25">
      <c r="R2152" s="3"/>
      <c r="S2152" s="3"/>
      <c r="T2152" s="3"/>
      <c r="U2152" s="3"/>
      <c r="V2152" s="3"/>
      <c r="W2152" s="3"/>
      <c r="BD2152" s="3"/>
      <c r="BE2152" s="3"/>
      <c r="BF2152" s="3"/>
      <c r="BG2152" s="3"/>
      <c r="BH2152" s="3"/>
      <c r="BI2152" s="3"/>
      <c r="BK2152" s="3"/>
      <c r="BL2152" s="3"/>
      <c r="BM2152" s="3"/>
    </row>
    <row r="2153" spans="18:65" x14ac:dyDescent="0.25">
      <c r="R2153" s="3"/>
      <c r="S2153" s="3"/>
      <c r="T2153" s="3"/>
      <c r="U2153" s="3"/>
      <c r="V2153" s="3"/>
      <c r="W2153" s="3"/>
      <c r="BD2153" s="3"/>
      <c r="BE2153" s="3"/>
      <c r="BF2153" s="3"/>
      <c r="BG2153" s="3"/>
      <c r="BH2153" s="3"/>
      <c r="BI2153" s="3"/>
      <c r="BK2153" s="3"/>
      <c r="BL2153" s="3"/>
      <c r="BM2153" s="3"/>
    </row>
    <row r="2154" spans="18:65" x14ac:dyDescent="0.25">
      <c r="R2154" s="3"/>
      <c r="S2154" s="3"/>
      <c r="T2154" s="3"/>
      <c r="U2154" s="3"/>
      <c r="V2154" s="3"/>
      <c r="W2154" s="3"/>
      <c r="BD2154" s="3"/>
      <c r="BE2154" s="3"/>
      <c r="BF2154" s="3"/>
      <c r="BG2154" s="3"/>
      <c r="BH2154" s="3"/>
      <c r="BI2154" s="3"/>
      <c r="BK2154" s="3"/>
      <c r="BL2154" s="3"/>
      <c r="BM2154" s="3"/>
    </row>
    <row r="2155" spans="18:65" x14ac:dyDescent="0.25">
      <c r="R2155" s="3"/>
      <c r="S2155" s="3"/>
      <c r="T2155" s="3"/>
      <c r="U2155" s="3"/>
      <c r="V2155" s="3"/>
      <c r="W2155" s="3"/>
      <c r="BD2155" s="3"/>
      <c r="BE2155" s="3"/>
      <c r="BF2155" s="3"/>
      <c r="BG2155" s="3"/>
      <c r="BH2155" s="3"/>
      <c r="BI2155" s="3"/>
      <c r="BK2155" s="3"/>
      <c r="BL2155" s="3"/>
      <c r="BM2155" s="3"/>
    </row>
    <row r="2156" spans="18:65" x14ac:dyDescent="0.25">
      <c r="R2156" s="3"/>
      <c r="S2156" s="3"/>
      <c r="T2156" s="3"/>
      <c r="U2156" s="3"/>
      <c r="V2156" s="3"/>
      <c r="W2156" s="3"/>
      <c r="BD2156" s="3"/>
      <c r="BE2156" s="3"/>
      <c r="BF2156" s="3"/>
      <c r="BG2156" s="3"/>
      <c r="BH2156" s="3"/>
      <c r="BI2156" s="3"/>
      <c r="BK2156" s="3"/>
      <c r="BL2156" s="3"/>
      <c r="BM2156" s="3"/>
    </row>
    <row r="2157" spans="18:65" x14ac:dyDescent="0.25">
      <c r="R2157" s="3"/>
      <c r="S2157" s="3"/>
      <c r="T2157" s="3"/>
      <c r="U2157" s="3"/>
      <c r="V2157" s="3"/>
      <c r="W2157" s="3"/>
      <c r="BD2157" s="3"/>
      <c r="BE2157" s="3"/>
      <c r="BF2157" s="3"/>
      <c r="BG2157" s="3"/>
      <c r="BH2157" s="3"/>
      <c r="BI2157" s="3"/>
      <c r="BK2157" s="3"/>
      <c r="BL2157" s="3"/>
      <c r="BM2157" s="3"/>
    </row>
    <row r="2158" spans="18:65" x14ac:dyDescent="0.25">
      <c r="R2158" s="3"/>
      <c r="S2158" s="3"/>
      <c r="T2158" s="3"/>
      <c r="U2158" s="3"/>
      <c r="V2158" s="3"/>
      <c r="W2158" s="3"/>
      <c r="BD2158" s="3"/>
      <c r="BE2158" s="3"/>
      <c r="BF2158" s="3"/>
      <c r="BG2158" s="3"/>
      <c r="BH2158" s="3"/>
      <c r="BI2158" s="3"/>
      <c r="BK2158" s="3"/>
      <c r="BL2158" s="3"/>
      <c r="BM2158" s="3"/>
    </row>
    <row r="2159" spans="18:65" x14ac:dyDescent="0.25">
      <c r="R2159" s="3"/>
      <c r="S2159" s="3"/>
      <c r="T2159" s="3"/>
      <c r="U2159" s="3"/>
      <c r="V2159" s="3"/>
      <c r="W2159" s="3"/>
      <c r="BD2159" s="3"/>
      <c r="BE2159" s="3"/>
      <c r="BF2159" s="3"/>
      <c r="BG2159" s="3"/>
      <c r="BH2159" s="3"/>
      <c r="BI2159" s="3"/>
      <c r="BK2159" s="3"/>
      <c r="BL2159" s="3"/>
      <c r="BM2159" s="3"/>
    </row>
    <row r="2160" spans="18:65" x14ac:dyDescent="0.25">
      <c r="R2160" s="3"/>
      <c r="S2160" s="3"/>
      <c r="T2160" s="3"/>
      <c r="U2160" s="3"/>
      <c r="V2160" s="3"/>
      <c r="W2160" s="3"/>
      <c r="BD2160" s="3"/>
      <c r="BE2160" s="3"/>
      <c r="BF2160" s="3"/>
      <c r="BG2160" s="3"/>
      <c r="BH2160" s="3"/>
      <c r="BI2160" s="3"/>
      <c r="BK2160" s="3"/>
      <c r="BL2160" s="3"/>
      <c r="BM2160" s="3"/>
    </row>
    <row r="2161" spans="18:65" x14ac:dyDescent="0.25">
      <c r="R2161" s="3"/>
      <c r="S2161" s="3"/>
      <c r="T2161" s="3"/>
      <c r="U2161" s="3"/>
      <c r="V2161" s="3"/>
      <c r="W2161" s="3"/>
      <c r="BD2161" s="3"/>
      <c r="BE2161" s="3"/>
      <c r="BF2161" s="3"/>
      <c r="BG2161" s="3"/>
      <c r="BH2161" s="3"/>
      <c r="BI2161" s="3"/>
      <c r="BK2161" s="3"/>
      <c r="BL2161" s="3"/>
      <c r="BM2161" s="3"/>
    </row>
    <row r="2162" spans="18:65" x14ac:dyDescent="0.25">
      <c r="R2162" s="3"/>
      <c r="S2162" s="3"/>
      <c r="T2162" s="3"/>
      <c r="U2162" s="3"/>
      <c r="V2162" s="3"/>
      <c r="W2162" s="3"/>
      <c r="BD2162" s="3"/>
      <c r="BE2162" s="3"/>
      <c r="BF2162" s="3"/>
      <c r="BG2162" s="3"/>
      <c r="BH2162" s="3"/>
      <c r="BI2162" s="3"/>
      <c r="BK2162" s="3"/>
      <c r="BL2162" s="3"/>
      <c r="BM2162" s="3"/>
    </row>
    <row r="2163" spans="18:65" x14ac:dyDescent="0.25">
      <c r="R2163" s="3"/>
      <c r="S2163" s="3"/>
      <c r="T2163" s="3"/>
      <c r="U2163" s="3"/>
      <c r="V2163" s="3"/>
      <c r="W2163" s="3"/>
      <c r="BD2163" s="3"/>
      <c r="BE2163" s="3"/>
      <c r="BF2163" s="3"/>
      <c r="BG2163" s="3"/>
      <c r="BH2163" s="3"/>
      <c r="BI2163" s="3"/>
      <c r="BK2163" s="3"/>
      <c r="BL2163" s="3"/>
      <c r="BM2163" s="3"/>
    </row>
    <row r="2164" spans="18:65" x14ac:dyDescent="0.25">
      <c r="R2164" s="3"/>
      <c r="S2164" s="3"/>
      <c r="T2164" s="3"/>
      <c r="U2164" s="3"/>
      <c r="V2164" s="3"/>
      <c r="W2164" s="3"/>
      <c r="BD2164" s="3"/>
      <c r="BE2164" s="3"/>
      <c r="BF2164" s="3"/>
      <c r="BG2164" s="3"/>
      <c r="BH2164" s="3"/>
      <c r="BI2164" s="3"/>
      <c r="BK2164" s="3"/>
      <c r="BL2164" s="3"/>
      <c r="BM2164" s="3"/>
    </row>
    <row r="2165" spans="18:65" x14ac:dyDescent="0.25">
      <c r="R2165" s="3"/>
      <c r="S2165" s="3"/>
      <c r="T2165" s="3"/>
      <c r="U2165" s="3"/>
      <c r="V2165" s="3"/>
      <c r="W2165" s="3"/>
      <c r="BD2165" s="3"/>
      <c r="BE2165" s="3"/>
      <c r="BF2165" s="3"/>
      <c r="BG2165" s="3"/>
      <c r="BH2165" s="3"/>
      <c r="BI2165" s="3"/>
      <c r="BK2165" s="3"/>
      <c r="BL2165" s="3"/>
      <c r="BM2165" s="3"/>
    </row>
    <row r="2166" spans="18:65" x14ac:dyDescent="0.25">
      <c r="R2166" s="3"/>
      <c r="S2166" s="3"/>
      <c r="T2166" s="3"/>
      <c r="U2166" s="3"/>
      <c r="V2166" s="3"/>
      <c r="W2166" s="3"/>
      <c r="BD2166" s="3"/>
      <c r="BE2166" s="3"/>
      <c r="BF2166" s="3"/>
      <c r="BG2166" s="3"/>
      <c r="BH2166" s="3"/>
      <c r="BI2166" s="3"/>
      <c r="BK2166" s="3"/>
      <c r="BL2166" s="3"/>
      <c r="BM2166" s="3"/>
    </row>
    <row r="2167" spans="18:65" x14ac:dyDescent="0.25">
      <c r="R2167" s="3"/>
      <c r="S2167" s="3"/>
      <c r="T2167" s="3"/>
      <c r="U2167" s="3"/>
      <c r="V2167" s="3"/>
      <c r="W2167" s="3"/>
      <c r="BD2167" s="3"/>
      <c r="BE2167" s="3"/>
      <c r="BF2167" s="3"/>
      <c r="BG2167" s="3"/>
      <c r="BH2167" s="3"/>
      <c r="BI2167" s="3"/>
      <c r="BK2167" s="3"/>
      <c r="BL2167" s="3"/>
      <c r="BM2167" s="3"/>
    </row>
    <row r="2168" spans="18:65" x14ac:dyDescent="0.25">
      <c r="R2168" s="3"/>
      <c r="S2168" s="3"/>
      <c r="T2168" s="3"/>
      <c r="U2168" s="3"/>
      <c r="V2168" s="3"/>
      <c r="W2168" s="3"/>
      <c r="BD2168" s="3"/>
      <c r="BE2168" s="3"/>
      <c r="BF2168" s="3"/>
      <c r="BG2168" s="3"/>
      <c r="BH2168" s="3"/>
      <c r="BI2168" s="3"/>
      <c r="BK2168" s="3"/>
      <c r="BL2168" s="3"/>
      <c r="BM2168" s="3"/>
    </row>
    <row r="2169" spans="18:65" x14ac:dyDescent="0.25">
      <c r="R2169" s="3"/>
      <c r="S2169" s="3"/>
      <c r="T2169" s="3"/>
      <c r="U2169" s="3"/>
      <c r="V2169" s="3"/>
      <c r="W2169" s="3"/>
      <c r="BD2169" s="3"/>
      <c r="BE2169" s="3"/>
      <c r="BF2169" s="3"/>
      <c r="BG2169" s="3"/>
      <c r="BH2169" s="3"/>
      <c r="BI2169" s="3"/>
      <c r="BK2169" s="3"/>
      <c r="BL2169" s="3"/>
      <c r="BM2169" s="3"/>
    </row>
    <row r="2170" spans="18:65" x14ac:dyDescent="0.25">
      <c r="R2170" s="3"/>
      <c r="S2170" s="3"/>
      <c r="T2170" s="3"/>
      <c r="U2170" s="3"/>
      <c r="V2170" s="3"/>
      <c r="W2170" s="3"/>
      <c r="BD2170" s="3"/>
      <c r="BE2170" s="3"/>
      <c r="BF2170" s="3"/>
      <c r="BG2170" s="3"/>
      <c r="BH2170" s="3"/>
      <c r="BI2170" s="3"/>
      <c r="BK2170" s="3"/>
      <c r="BL2170" s="3"/>
      <c r="BM2170" s="3"/>
    </row>
    <row r="2171" spans="18:65" x14ac:dyDescent="0.25">
      <c r="R2171" s="3"/>
      <c r="S2171" s="3"/>
      <c r="T2171" s="3"/>
      <c r="U2171" s="3"/>
      <c r="V2171" s="3"/>
      <c r="W2171" s="3"/>
      <c r="BD2171" s="3"/>
      <c r="BE2171" s="3"/>
      <c r="BF2171" s="3"/>
      <c r="BG2171" s="3"/>
      <c r="BH2171" s="3"/>
      <c r="BI2171" s="3"/>
      <c r="BK2171" s="3"/>
      <c r="BL2171" s="3"/>
      <c r="BM2171" s="3"/>
    </row>
    <row r="2172" spans="18:65" x14ac:dyDescent="0.25">
      <c r="R2172" s="3"/>
      <c r="S2172" s="3"/>
      <c r="T2172" s="3"/>
      <c r="U2172" s="3"/>
      <c r="V2172" s="3"/>
      <c r="W2172" s="3"/>
      <c r="BD2172" s="3"/>
      <c r="BE2172" s="3"/>
      <c r="BF2172" s="3"/>
      <c r="BG2172" s="3"/>
      <c r="BH2172" s="3"/>
      <c r="BI2172" s="3"/>
      <c r="BK2172" s="3"/>
      <c r="BL2172" s="3"/>
      <c r="BM2172" s="3"/>
    </row>
    <row r="2173" spans="18:65" x14ac:dyDescent="0.25">
      <c r="R2173" s="3"/>
      <c r="S2173" s="3"/>
      <c r="T2173" s="3"/>
      <c r="U2173" s="3"/>
      <c r="V2173" s="3"/>
      <c r="W2173" s="3"/>
      <c r="BD2173" s="3"/>
      <c r="BE2173" s="3"/>
      <c r="BF2173" s="3"/>
      <c r="BG2173" s="3"/>
      <c r="BH2173" s="3"/>
      <c r="BI2173" s="3"/>
      <c r="BK2173" s="3"/>
      <c r="BL2173" s="3"/>
      <c r="BM2173" s="3"/>
    </row>
    <row r="2174" spans="18:65" x14ac:dyDescent="0.25">
      <c r="R2174" s="3"/>
      <c r="S2174" s="3"/>
      <c r="T2174" s="3"/>
      <c r="U2174" s="3"/>
      <c r="V2174" s="3"/>
      <c r="W2174" s="3"/>
      <c r="BD2174" s="3"/>
      <c r="BE2174" s="3"/>
      <c r="BF2174" s="3"/>
      <c r="BG2174" s="3"/>
      <c r="BH2174" s="3"/>
      <c r="BI2174" s="3"/>
      <c r="BK2174" s="3"/>
      <c r="BL2174" s="3"/>
      <c r="BM2174" s="3"/>
    </row>
    <row r="2175" spans="18:65" x14ac:dyDescent="0.25">
      <c r="R2175" s="3"/>
      <c r="S2175" s="3"/>
      <c r="T2175" s="3"/>
      <c r="U2175" s="3"/>
      <c r="V2175" s="3"/>
      <c r="W2175" s="3"/>
      <c r="BD2175" s="3"/>
      <c r="BE2175" s="3"/>
      <c r="BF2175" s="3"/>
      <c r="BG2175" s="3"/>
      <c r="BH2175" s="3"/>
      <c r="BI2175" s="3"/>
      <c r="BK2175" s="3"/>
      <c r="BL2175" s="3"/>
      <c r="BM2175" s="3"/>
    </row>
    <row r="2176" spans="18:65" x14ac:dyDescent="0.25">
      <c r="R2176" s="3"/>
      <c r="S2176" s="3"/>
      <c r="T2176" s="3"/>
      <c r="U2176" s="3"/>
      <c r="V2176" s="3"/>
      <c r="W2176" s="3"/>
      <c r="BD2176" s="3"/>
      <c r="BE2176" s="3"/>
      <c r="BF2176" s="3"/>
      <c r="BG2176" s="3"/>
      <c r="BH2176" s="3"/>
      <c r="BI2176" s="3"/>
      <c r="BK2176" s="3"/>
      <c r="BL2176" s="3"/>
      <c r="BM2176" s="3"/>
    </row>
    <row r="2177" spans="18:65" x14ac:dyDescent="0.25">
      <c r="R2177" s="3"/>
      <c r="S2177" s="3"/>
      <c r="T2177" s="3"/>
      <c r="U2177" s="3"/>
      <c r="V2177" s="3"/>
      <c r="W2177" s="3"/>
      <c r="BD2177" s="3"/>
      <c r="BE2177" s="3"/>
      <c r="BF2177" s="3"/>
      <c r="BG2177" s="3"/>
      <c r="BH2177" s="3"/>
      <c r="BI2177" s="3"/>
      <c r="BK2177" s="3"/>
      <c r="BL2177" s="3"/>
      <c r="BM2177" s="3"/>
    </row>
    <row r="2178" spans="18:65" x14ac:dyDescent="0.25">
      <c r="R2178" s="3"/>
      <c r="S2178" s="3"/>
      <c r="T2178" s="3"/>
      <c r="U2178" s="3"/>
      <c r="V2178" s="3"/>
      <c r="W2178" s="3"/>
      <c r="BD2178" s="3"/>
      <c r="BE2178" s="3"/>
      <c r="BF2178" s="3"/>
      <c r="BG2178" s="3"/>
      <c r="BH2178" s="3"/>
      <c r="BI2178" s="3"/>
      <c r="BK2178" s="3"/>
      <c r="BL2178" s="3"/>
      <c r="BM2178" s="3"/>
    </row>
    <row r="2179" spans="18:65" x14ac:dyDescent="0.25">
      <c r="R2179" s="3"/>
      <c r="S2179" s="3"/>
      <c r="T2179" s="3"/>
      <c r="U2179" s="3"/>
      <c r="V2179" s="3"/>
      <c r="W2179" s="3"/>
      <c r="BD2179" s="3"/>
      <c r="BE2179" s="3"/>
      <c r="BF2179" s="3"/>
      <c r="BG2179" s="3"/>
      <c r="BH2179" s="3"/>
      <c r="BI2179" s="3"/>
      <c r="BK2179" s="3"/>
      <c r="BL2179" s="3"/>
      <c r="BM2179" s="3"/>
    </row>
    <row r="2180" spans="18:65" x14ac:dyDescent="0.25">
      <c r="R2180" s="3"/>
      <c r="S2180" s="3"/>
      <c r="T2180" s="3"/>
      <c r="U2180" s="3"/>
      <c r="V2180" s="3"/>
      <c r="W2180" s="3"/>
      <c r="BD2180" s="3"/>
      <c r="BE2180" s="3"/>
      <c r="BF2180" s="3"/>
      <c r="BG2180" s="3"/>
      <c r="BH2180" s="3"/>
      <c r="BI2180" s="3"/>
      <c r="BK2180" s="3"/>
      <c r="BL2180" s="3"/>
      <c r="BM2180" s="3"/>
    </row>
    <row r="2181" spans="18:65" x14ac:dyDescent="0.25">
      <c r="R2181" s="3"/>
      <c r="S2181" s="3"/>
      <c r="T2181" s="3"/>
      <c r="U2181" s="3"/>
      <c r="V2181" s="3"/>
      <c r="W2181" s="3"/>
      <c r="BD2181" s="3"/>
      <c r="BE2181" s="3"/>
      <c r="BF2181" s="3"/>
      <c r="BG2181" s="3"/>
      <c r="BH2181" s="3"/>
      <c r="BI2181" s="3"/>
      <c r="BK2181" s="3"/>
      <c r="BL2181" s="3"/>
      <c r="BM2181" s="3"/>
    </row>
    <row r="2182" spans="18:65" x14ac:dyDescent="0.25">
      <c r="R2182" s="3"/>
      <c r="S2182" s="3"/>
      <c r="T2182" s="3"/>
      <c r="U2182" s="3"/>
      <c r="V2182" s="3"/>
      <c r="W2182" s="3"/>
      <c r="BD2182" s="3"/>
      <c r="BE2182" s="3"/>
      <c r="BF2182" s="3"/>
      <c r="BG2182" s="3"/>
      <c r="BH2182" s="3"/>
      <c r="BI2182" s="3"/>
      <c r="BK2182" s="3"/>
      <c r="BL2182" s="3"/>
      <c r="BM2182" s="3"/>
    </row>
    <row r="2183" spans="18:65" x14ac:dyDescent="0.25">
      <c r="R2183" s="3"/>
      <c r="S2183" s="3"/>
      <c r="T2183" s="3"/>
      <c r="U2183" s="3"/>
      <c r="V2183" s="3"/>
      <c r="W2183" s="3"/>
      <c r="BD2183" s="3"/>
      <c r="BE2183" s="3"/>
      <c r="BF2183" s="3"/>
      <c r="BG2183" s="3"/>
      <c r="BH2183" s="3"/>
      <c r="BI2183" s="3"/>
      <c r="BK2183" s="3"/>
      <c r="BL2183" s="3"/>
      <c r="BM2183" s="3"/>
    </row>
    <row r="2184" spans="18:65" x14ac:dyDescent="0.25">
      <c r="R2184" s="3"/>
      <c r="S2184" s="3"/>
      <c r="T2184" s="3"/>
      <c r="U2184" s="3"/>
      <c r="V2184" s="3"/>
      <c r="W2184" s="3"/>
      <c r="BD2184" s="3"/>
      <c r="BE2184" s="3"/>
      <c r="BF2184" s="3"/>
      <c r="BG2184" s="3"/>
      <c r="BH2184" s="3"/>
      <c r="BI2184" s="3"/>
      <c r="BK2184" s="3"/>
      <c r="BL2184" s="3"/>
      <c r="BM2184" s="3"/>
    </row>
    <row r="2185" spans="18:65" x14ac:dyDescent="0.25">
      <c r="R2185" s="3"/>
      <c r="S2185" s="3"/>
      <c r="T2185" s="3"/>
      <c r="U2185" s="3"/>
      <c r="V2185" s="3"/>
      <c r="W2185" s="3"/>
      <c r="BD2185" s="3"/>
      <c r="BE2185" s="3"/>
      <c r="BF2185" s="3"/>
      <c r="BG2185" s="3"/>
      <c r="BH2185" s="3"/>
      <c r="BI2185" s="3"/>
      <c r="BK2185" s="3"/>
      <c r="BL2185" s="3"/>
      <c r="BM2185" s="3"/>
    </row>
    <row r="2186" spans="18:65" x14ac:dyDescent="0.25">
      <c r="R2186" s="3"/>
      <c r="S2186" s="3"/>
      <c r="T2186" s="3"/>
      <c r="U2186" s="3"/>
      <c r="V2186" s="3"/>
      <c r="W2186" s="3"/>
      <c r="BD2186" s="3"/>
      <c r="BE2186" s="3"/>
      <c r="BF2186" s="3"/>
      <c r="BG2186" s="3"/>
      <c r="BH2186" s="3"/>
      <c r="BI2186" s="3"/>
      <c r="BK2186" s="3"/>
      <c r="BL2186" s="3"/>
      <c r="BM2186" s="3"/>
    </row>
    <row r="2187" spans="18:65" x14ac:dyDescent="0.25">
      <c r="R2187" s="3"/>
      <c r="S2187" s="3"/>
      <c r="T2187" s="3"/>
      <c r="U2187" s="3"/>
      <c r="V2187" s="3"/>
      <c r="W2187" s="3"/>
      <c r="BD2187" s="3"/>
      <c r="BE2187" s="3"/>
      <c r="BF2187" s="3"/>
      <c r="BG2187" s="3"/>
      <c r="BH2187" s="3"/>
      <c r="BI2187" s="3"/>
      <c r="BK2187" s="3"/>
      <c r="BL2187" s="3"/>
      <c r="BM2187" s="3"/>
    </row>
    <row r="2188" spans="18:65" x14ac:dyDescent="0.25">
      <c r="R2188" s="3"/>
      <c r="S2188" s="3"/>
      <c r="T2188" s="3"/>
      <c r="U2188" s="3"/>
      <c r="V2188" s="3"/>
      <c r="W2188" s="3"/>
      <c r="BD2188" s="3"/>
      <c r="BE2188" s="3"/>
      <c r="BF2188" s="3"/>
      <c r="BG2188" s="3"/>
      <c r="BH2188" s="3"/>
      <c r="BI2188" s="3"/>
      <c r="BK2188" s="3"/>
      <c r="BL2188" s="3"/>
      <c r="BM2188" s="3"/>
    </row>
    <row r="2189" spans="18:65" x14ac:dyDescent="0.25">
      <c r="R2189" s="3"/>
      <c r="S2189" s="3"/>
      <c r="T2189" s="3"/>
      <c r="U2189" s="3"/>
      <c r="V2189" s="3"/>
      <c r="W2189" s="3"/>
      <c r="BD2189" s="3"/>
      <c r="BE2189" s="3"/>
      <c r="BF2189" s="3"/>
      <c r="BG2189" s="3"/>
      <c r="BH2189" s="3"/>
      <c r="BI2189" s="3"/>
      <c r="BK2189" s="3"/>
      <c r="BL2189" s="3"/>
      <c r="BM2189" s="3"/>
    </row>
    <row r="2190" spans="18:65" x14ac:dyDescent="0.25">
      <c r="R2190" s="3"/>
      <c r="S2190" s="3"/>
      <c r="T2190" s="3"/>
      <c r="U2190" s="3"/>
      <c r="V2190" s="3"/>
      <c r="W2190" s="3"/>
      <c r="BD2190" s="3"/>
      <c r="BE2190" s="3"/>
      <c r="BF2190" s="3"/>
      <c r="BG2190" s="3"/>
      <c r="BH2190" s="3"/>
      <c r="BI2190" s="3"/>
      <c r="BK2190" s="3"/>
      <c r="BL2190" s="3"/>
      <c r="BM2190" s="3"/>
    </row>
    <row r="2191" spans="18:65" x14ac:dyDescent="0.25">
      <c r="R2191" s="3"/>
      <c r="S2191" s="3"/>
      <c r="T2191" s="3"/>
      <c r="U2191" s="3"/>
      <c r="V2191" s="3"/>
      <c r="W2191" s="3"/>
      <c r="BD2191" s="3"/>
      <c r="BE2191" s="3"/>
      <c r="BF2191" s="3"/>
      <c r="BG2191" s="3"/>
      <c r="BH2191" s="3"/>
      <c r="BI2191" s="3"/>
      <c r="BK2191" s="3"/>
      <c r="BL2191" s="3"/>
      <c r="BM2191" s="3"/>
    </row>
    <row r="2192" spans="18:65" x14ac:dyDescent="0.25">
      <c r="R2192" s="3"/>
      <c r="S2192" s="3"/>
      <c r="T2192" s="3"/>
      <c r="U2192" s="3"/>
      <c r="V2192" s="3"/>
      <c r="W2192" s="3"/>
      <c r="BD2192" s="3"/>
      <c r="BE2192" s="3"/>
      <c r="BF2192" s="3"/>
      <c r="BG2192" s="3"/>
      <c r="BH2192" s="3"/>
      <c r="BI2192" s="3"/>
      <c r="BK2192" s="3"/>
      <c r="BL2192" s="3"/>
      <c r="BM2192" s="3"/>
    </row>
    <row r="2193" spans="18:65" x14ac:dyDescent="0.25">
      <c r="R2193" s="3"/>
      <c r="S2193" s="3"/>
      <c r="T2193" s="3"/>
      <c r="U2193" s="3"/>
      <c r="V2193" s="3"/>
      <c r="W2193" s="3"/>
      <c r="BD2193" s="3"/>
      <c r="BE2193" s="3"/>
      <c r="BF2193" s="3"/>
      <c r="BG2193" s="3"/>
      <c r="BH2193" s="3"/>
      <c r="BI2193" s="3"/>
      <c r="BK2193" s="3"/>
      <c r="BL2193" s="3"/>
      <c r="BM2193" s="3"/>
    </row>
    <row r="2194" spans="18:65" x14ac:dyDescent="0.25">
      <c r="R2194" s="3"/>
      <c r="S2194" s="3"/>
      <c r="T2194" s="3"/>
      <c r="U2194" s="3"/>
      <c r="V2194" s="3"/>
      <c r="W2194" s="3"/>
      <c r="BD2194" s="3"/>
      <c r="BE2194" s="3"/>
      <c r="BF2194" s="3"/>
      <c r="BG2194" s="3"/>
      <c r="BH2194" s="3"/>
      <c r="BI2194" s="3"/>
      <c r="BK2194" s="3"/>
      <c r="BL2194" s="3"/>
      <c r="BM2194" s="3"/>
    </row>
    <row r="2195" spans="18:65" x14ac:dyDescent="0.25">
      <c r="R2195" s="3"/>
      <c r="S2195" s="3"/>
      <c r="T2195" s="3"/>
      <c r="U2195" s="3"/>
      <c r="V2195" s="3"/>
      <c r="W2195" s="3"/>
      <c r="BD2195" s="3"/>
      <c r="BE2195" s="3"/>
      <c r="BF2195" s="3"/>
      <c r="BG2195" s="3"/>
      <c r="BH2195" s="3"/>
      <c r="BI2195" s="3"/>
      <c r="BK2195" s="3"/>
      <c r="BL2195" s="3"/>
      <c r="BM2195" s="3"/>
    </row>
    <row r="2196" spans="18:65" x14ac:dyDescent="0.25">
      <c r="R2196" s="3"/>
      <c r="S2196" s="3"/>
      <c r="T2196" s="3"/>
      <c r="U2196" s="3"/>
      <c r="V2196" s="3"/>
      <c r="W2196" s="3"/>
      <c r="BD2196" s="3"/>
      <c r="BE2196" s="3"/>
      <c r="BF2196" s="3"/>
      <c r="BG2196" s="3"/>
      <c r="BH2196" s="3"/>
      <c r="BI2196" s="3"/>
      <c r="BK2196" s="3"/>
      <c r="BL2196" s="3"/>
      <c r="BM2196" s="3"/>
    </row>
    <row r="2197" spans="18:65" x14ac:dyDescent="0.25">
      <c r="R2197" s="3"/>
      <c r="S2197" s="3"/>
      <c r="T2197" s="3"/>
      <c r="U2197" s="3"/>
      <c r="V2197" s="3"/>
      <c r="W2197" s="3"/>
      <c r="BD2197" s="3"/>
      <c r="BE2197" s="3"/>
      <c r="BF2197" s="3"/>
      <c r="BG2197" s="3"/>
      <c r="BH2197" s="3"/>
      <c r="BI2197" s="3"/>
      <c r="BK2197" s="3"/>
      <c r="BL2197" s="3"/>
      <c r="BM2197" s="3"/>
    </row>
    <row r="2198" spans="18:65" x14ac:dyDescent="0.25">
      <c r="R2198" s="3"/>
      <c r="S2198" s="3"/>
      <c r="T2198" s="3"/>
      <c r="U2198" s="3"/>
      <c r="V2198" s="3"/>
      <c r="W2198" s="3"/>
      <c r="BD2198" s="3"/>
      <c r="BE2198" s="3"/>
      <c r="BF2198" s="3"/>
      <c r="BG2198" s="3"/>
      <c r="BH2198" s="3"/>
      <c r="BI2198" s="3"/>
      <c r="BK2198" s="3"/>
      <c r="BL2198" s="3"/>
      <c r="BM2198" s="3"/>
    </row>
    <row r="2199" spans="18:65" x14ac:dyDescent="0.25">
      <c r="R2199" s="3"/>
      <c r="S2199" s="3"/>
      <c r="T2199" s="3"/>
      <c r="U2199" s="3"/>
      <c r="V2199" s="3"/>
      <c r="W2199" s="3"/>
      <c r="BD2199" s="3"/>
      <c r="BE2199" s="3"/>
      <c r="BF2199" s="3"/>
      <c r="BG2199" s="3"/>
      <c r="BH2199" s="3"/>
      <c r="BI2199" s="3"/>
      <c r="BK2199" s="3"/>
      <c r="BL2199" s="3"/>
      <c r="BM2199" s="3"/>
    </row>
    <row r="2200" spans="18:65" x14ac:dyDescent="0.25">
      <c r="R2200" s="3"/>
      <c r="S2200" s="3"/>
      <c r="T2200" s="3"/>
      <c r="U2200" s="3"/>
      <c r="V2200" s="3"/>
      <c r="W2200" s="3"/>
      <c r="BD2200" s="3"/>
      <c r="BE2200" s="3"/>
      <c r="BF2200" s="3"/>
      <c r="BG2200" s="3"/>
      <c r="BH2200" s="3"/>
      <c r="BI2200" s="3"/>
      <c r="BK2200" s="3"/>
      <c r="BL2200" s="3"/>
      <c r="BM2200" s="3"/>
    </row>
    <row r="2201" spans="18:65" x14ac:dyDescent="0.25">
      <c r="R2201" s="3"/>
      <c r="S2201" s="3"/>
      <c r="T2201" s="3"/>
      <c r="U2201" s="3"/>
      <c r="V2201" s="3"/>
      <c r="W2201" s="3"/>
      <c r="BD2201" s="3"/>
      <c r="BE2201" s="3"/>
      <c r="BF2201" s="3"/>
      <c r="BG2201" s="3"/>
      <c r="BH2201" s="3"/>
      <c r="BI2201" s="3"/>
      <c r="BK2201" s="3"/>
      <c r="BL2201" s="3"/>
      <c r="BM2201" s="3"/>
    </row>
    <row r="2202" spans="18:65" x14ac:dyDescent="0.25">
      <c r="R2202" s="3"/>
      <c r="S2202" s="3"/>
      <c r="T2202" s="3"/>
      <c r="U2202" s="3"/>
      <c r="V2202" s="3"/>
      <c r="W2202" s="3"/>
      <c r="BD2202" s="3"/>
      <c r="BE2202" s="3"/>
      <c r="BF2202" s="3"/>
      <c r="BG2202" s="3"/>
      <c r="BH2202" s="3"/>
      <c r="BI2202" s="3"/>
      <c r="BK2202" s="3"/>
      <c r="BL2202" s="3"/>
      <c r="BM2202" s="3"/>
    </row>
    <row r="2203" spans="18:65" x14ac:dyDescent="0.25">
      <c r="R2203" s="3"/>
      <c r="S2203" s="3"/>
      <c r="T2203" s="3"/>
      <c r="U2203" s="3"/>
      <c r="V2203" s="3"/>
      <c r="W2203" s="3"/>
      <c r="BD2203" s="3"/>
      <c r="BE2203" s="3"/>
      <c r="BF2203" s="3"/>
      <c r="BG2203" s="3"/>
      <c r="BH2203" s="3"/>
      <c r="BI2203" s="3"/>
      <c r="BK2203" s="3"/>
      <c r="BL2203" s="3"/>
      <c r="BM2203" s="3"/>
    </row>
    <row r="2204" spans="18:65" x14ac:dyDescent="0.25">
      <c r="R2204" s="3"/>
      <c r="S2204" s="3"/>
      <c r="T2204" s="3"/>
      <c r="U2204" s="3"/>
      <c r="V2204" s="3"/>
      <c r="W2204" s="3"/>
      <c r="BD2204" s="3"/>
      <c r="BE2204" s="3"/>
      <c r="BF2204" s="3"/>
      <c r="BG2204" s="3"/>
      <c r="BH2204" s="3"/>
      <c r="BI2204" s="3"/>
      <c r="BK2204" s="3"/>
      <c r="BL2204" s="3"/>
      <c r="BM2204" s="3"/>
    </row>
    <row r="2205" spans="18:65" x14ac:dyDescent="0.25">
      <c r="R2205" s="3"/>
      <c r="S2205" s="3"/>
      <c r="T2205" s="3"/>
      <c r="U2205" s="3"/>
      <c r="V2205" s="3"/>
      <c r="W2205" s="3"/>
      <c r="BD2205" s="3"/>
      <c r="BE2205" s="3"/>
      <c r="BF2205" s="3"/>
      <c r="BG2205" s="3"/>
      <c r="BH2205" s="3"/>
      <c r="BI2205" s="3"/>
      <c r="BK2205" s="3"/>
      <c r="BL2205" s="3"/>
      <c r="BM2205" s="3"/>
    </row>
    <row r="2206" spans="18:65" x14ac:dyDescent="0.25">
      <c r="R2206" s="3"/>
      <c r="S2206" s="3"/>
      <c r="T2206" s="3"/>
      <c r="U2206" s="3"/>
      <c r="V2206" s="3"/>
      <c r="W2206" s="3"/>
      <c r="BD2206" s="3"/>
      <c r="BE2206" s="3"/>
      <c r="BF2206" s="3"/>
      <c r="BG2206" s="3"/>
      <c r="BH2206" s="3"/>
      <c r="BI2206" s="3"/>
      <c r="BK2206" s="3"/>
      <c r="BL2206" s="3"/>
      <c r="BM2206" s="3"/>
    </row>
    <row r="2207" spans="18:65" x14ac:dyDescent="0.25">
      <c r="R2207" s="3"/>
      <c r="S2207" s="3"/>
      <c r="T2207" s="3"/>
      <c r="U2207" s="3"/>
      <c r="V2207" s="3"/>
      <c r="W2207" s="3"/>
      <c r="BD2207" s="3"/>
      <c r="BE2207" s="3"/>
      <c r="BF2207" s="3"/>
      <c r="BG2207" s="3"/>
      <c r="BH2207" s="3"/>
      <c r="BI2207" s="3"/>
      <c r="BK2207" s="3"/>
      <c r="BL2207" s="3"/>
      <c r="BM2207" s="3"/>
    </row>
    <row r="2208" spans="18:65" x14ac:dyDescent="0.25">
      <c r="R2208" s="3"/>
      <c r="S2208" s="3"/>
      <c r="T2208" s="3"/>
      <c r="U2208" s="3"/>
      <c r="V2208" s="3"/>
      <c r="W2208" s="3"/>
      <c r="BD2208" s="3"/>
      <c r="BE2208" s="3"/>
      <c r="BF2208" s="3"/>
      <c r="BG2208" s="3"/>
      <c r="BH2208" s="3"/>
      <c r="BI2208" s="3"/>
      <c r="BK2208" s="3"/>
      <c r="BL2208" s="3"/>
      <c r="BM2208" s="3"/>
    </row>
    <row r="2209" spans="18:65" x14ac:dyDescent="0.25">
      <c r="R2209" s="3"/>
      <c r="S2209" s="3"/>
      <c r="T2209" s="3"/>
      <c r="U2209" s="3"/>
      <c r="V2209" s="3"/>
      <c r="W2209" s="3"/>
      <c r="BD2209" s="3"/>
      <c r="BE2209" s="3"/>
      <c r="BF2209" s="3"/>
      <c r="BG2209" s="3"/>
      <c r="BH2209" s="3"/>
      <c r="BI2209" s="3"/>
      <c r="BK2209" s="3"/>
      <c r="BL2209" s="3"/>
      <c r="BM2209" s="3"/>
    </row>
    <row r="2210" spans="18:65" x14ac:dyDescent="0.25">
      <c r="R2210" s="3"/>
      <c r="S2210" s="3"/>
      <c r="T2210" s="3"/>
      <c r="U2210" s="3"/>
      <c r="V2210" s="3"/>
      <c r="W2210" s="3"/>
      <c r="BD2210" s="3"/>
      <c r="BE2210" s="3"/>
      <c r="BF2210" s="3"/>
      <c r="BG2210" s="3"/>
      <c r="BH2210" s="3"/>
      <c r="BI2210" s="3"/>
      <c r="BK2210" s="3"/>
      <c r="BL2210" s="3"/>
      <c r="BM2210" s="3"/>
    </row>
    <row r="2211" spans="18:65" x14ac:dyDescent="0.25">
      <c r="R2211" s="3"/>
      <c r="S2211" s="3"/>
      <c r="T2211" s="3"/>
      <c r="U2211" s="3"/>
      <c r="V2211" s="3"/>
      <c r="W2211" s="3"/>
      <c r="BD2211" s="3"/>
      <c r="BE2211" s="3"/>
      <c r="BF2211" s="3"/>
      <c r="BG2211" s="3"/>
      <c r="BH2211" s="3"/>
      <c r="BI2211" s="3"/>
      <c r="BK2211" s="3"/>
      <c r="BL2211" s="3"/>
      <c r="BM2211" s="3"/>
    </row>
    <row r="2212" spans="18:65" x14ac:dyDescent="0.25">
      <c r="R2212" s="3"/>
      <c r="S2212" s="3"/>
      <c r="T2212" s="3"/>
      <c r="U2212" s="3"/>
      <c r="V2212" s="3"/>
      <c r="W2212" s="3"/>
      <c r="BD2212" s="3"/>
      <c r="BE2212" s="3"/>
      <c r="BF2212" s="3"/>
      <c r="BG2212" s="3"/>
      <c r="BH2212" s="3"/>
      <c r="BI2212" s="3"/>
      <c r="BK2212" s="3"/>
      <c r="BL2212" s="3"/>
      <c r="BM2212" s="3"/>
    </row>
    <row r="2213" spans="18:65" x14ac:dyDescent="0.25">
      <c r="R2213" s="3"/>
      <c r="S2213" s="3"/>
      <c r="T2213" s="3"/>
      <c r="U2213" s="3"/>
      <c r="V2213" s="3"/>
      <c r="W2213" s="3"/>
      <c r="BD2213" s="3"/>
      <c r="BE2213" s="3"/>
      <c r="BF2213" s="3"/>
      <c r="BG2213" s="3"/>
      <c r="BH2213" s="3"/>
      <c r="BI2213" s="3"/>
      <c r="BK2213" s="3"/>
      <c r="BL2213" s="3"/>
      <c r="BM2213" s="3"/>
    </row>
    <row r="2214" spans="18:65" x14ac:dyDescent="0.25">
      <c r="R2214" s="3"/>
      <c r="S2214" s="3"/>
      <c r="T2214" s="3"/>
      <c r="U2214" s="3"/>
      <c r="V2214" s="3"/>
      <c r="W2214" s="3"/>
      <c r="BD2214" s="3"/>
      <c r="BE2214" s="3"/>
      <c r="BF2214" s="3"/>
      <c r="BG2214" s="3"/>
      <c r="BH2214" s="3"/>
      <c r="BI2214" s="3"/>
      <c r="BK2214" s="3"/>
      <c r="BL2214" s="3"/>
      <c r="BM2214" s="3"/>
    </row>
    <row r="2215" spans="18:65" x14ac:dyDescent="0.25">
      <c r="R2215" s="3"/>
      <c r="S2215" s="3"/>
      <c r="T2215" s="3"/>
      <c r="U2215" s="3"/>
      <c r="V2215" s="3"/>
      <c r="W2215" s="3"/>
      <c r="BD2215" s="3"/>
      <c r="BE2215" s="3"/>
      <c r="BF2215" s="3"/>
      <c r="BG2215" s="3"/>
      <c r="BH2215" s="3"/>
      <c r="BI2215" s="3"/>
      <c r="BK2215" s="3"/>
      <c r="BL2215" s="3"/>
      <c r="BM2215" s="3"/>
    </row>
    <row r="2216" spans="18:65" x14ac:dyDescent="0.25">
      <c r="R2216" s="3"/>
      <c r="S2216" s="3"/>
      <c r="T2216" s="3"/>
      <c r="U2216" s="3"/>
      <c r="V2216" s="3"/>
      <c r="W2216" s="3"/>
      <c r="BD2216" s="3"/>
      <c r="BE2216" s="3"/>
      <c r="BF2216" s="3"/>
      <c r="BG2216" s="3"/>
      <c r="BH2216" s="3"/>
      <c r="BI2216" s="3"/>
      <c r="BK2216" s="3"/>
      <c r="BL2216" s="3"/>
      <c r="BM2216" s="3"/>
    </row>
    <row r="2217" spans="18:65" x14ac:dyDescent="0.25">
      <c r="R2217" s="3"/>
      <c r="S2217" s="3"/>
      <c r="T2217" s="3"/>
      <c r="U2217" s="3"/>
      <c r="V2217" s="3"/>
      <c r="W2217" s="3"/>
      <c r="BD2217" s="3"/>
      <c r="BE2217" s="3"/>
      <c r="BF2217" s="3"/>
      <c r="BG2217" s="3"/>
      <c r="BH2217" s="3"/>
      <c r="BI2217" s="3"/>
      <c r="BK2217" s="3"/>
      <c r="BL2217" s="3"/>
      <c r="BM2217" s="3"/>
    </row>
    <row r="2218" spans="18:65" x14ac:dyDescent="0.25">
      <c r="R2218" s="3"/>
      <c r="S2218" s="3"/>
      <c r="T2218" s="3"/>
      <c r="U2218" s="3"/>
      <c r="V2218" s="3"/>
      <c r="W2218" s="3"/>
      <c r="BD2218" s="3"/>
      <c r="BE2218" s="3"/>
      <c r="BF2218" s="3"/>
      <c r="BG2218" s="3"/>
      <c r="BH2218" s="3"/>
      <c r="BI2218" s="3"/>
      <c r="BK2218" s="3"/>
      <c r="BL2218" s="3"/>
      <c r="BM2218" s="3"/>
    </row>
    <row r="2219" spans="18:65" x14ac:dyDescent="0.25">
      <c r="R2219" s="3"/>
      <c r="S2219" s="3"/>
      <c r="T2219" s="3"/>
      <c r="U2219" s="3"/>
      <c r="V2219" s="3"/>
      <c r="W2219" s="3"/>
      <c r="BD2219" s="3"/>
      <c r="BE2219" s="3"/>
      <c r="BF2219" s="3"/>
      <c r="BG2219" s="3"/>
      <c r="BH2219" s="3"/>
      <c r="BI2219" s="3"/>
      <c r="BK2219" s="3"/>
      <c r="BL2219" s="3"/>
      <c r="BM2219" s="3"/>
    </row>
    <row r="2220" spans="18:65" x14ac:dyDescent="0.25">
      <c r="R2220" s="3"/>
      <c r="S2220" s="3"/>
      <c r="T2220" s="3"/>
      <c r="U2220" s="3"/>
      <c r="V2220" s="3"/>
      <c r="W2220" s="3"/>
      <c r="BD2220" s="3"/>
      <c r="BE2220" s="3"/>
      <c r="BF2220" s="3"/>
      <c r="BG2220" s="3"/>
      <c r="BH2220" s="3"/>
      <c r="BI2220" s="3"/>
      <c r="BK2220" s="3"/>
      <c r="BL2220" s="3"/>
      <c r="BM2220" s="3"/>
    </row>
    <row r="2221" spans="18:65" x14ac:dyDescent="0.25">
      <c r="R2221" s="3"/>
      <c r="S2221" s="3"/>
      <c r="T2221" s="3"/>
      <c r="U2221" s="3"/>
      <c r="V2221" s="3"/>
      <c r="W2221" s="3"/>
      <c r="BD2221" s="3"/>
      <c r="BE2221" s="3"/>
      <c r="BF2221" s="3"/>
      <c r="BG2221" s="3"/>
      <c r="BH2221" s="3"/>
      <c r="BI2221" s="3"/>
      <c r="BK2221" s="3"/>
      <c r="BL2221" s="3"/>
      <c r="BM2221" s="3"/>
    </row>
    <row r="2222" spans="18:65" x14ac:dyDescent="0.25">
      <c r="R2222" s="3"/>
      <c r="S2222" s="3"/>
      <c r="T2222" s="3"/>
      <c r="U2222" s="3"/>
      <c r="V2222" s="3"/>
      <c r="W2222" s="3"/>
      <c r="BD2222" s="3"/>
      <c r="BE2222" s="3"/>
      <c r="BF2222" s="3"/>
      <c r="BG2222" s="3"/>
      <c r="BH2222" s="3"/>
      <c r="BI2222" s="3"/>
      <c r="BK2222" s="3"/>
      <c r="BL2222" s="3"/>
      <c r="BM2222" s="3"/>
    </row>
    <row r="2223" spans="18:65" x14ac:dyDescent="0.25">
      <c r="R2223" s="3"/>
      <c r="S2223" s="3"/>
      <c r="T2223" s="3"/>
      <c r="U2223" s="3"/>
      <c r="V2223" s="3"/>
      <c r="W2223" s="3"/>
      <c r="BD2223" s="3"/>
      <c r="BE2223" s="3"/>
      <c r="BF2223" s="3"/>
      <c r="BG2223" s="3"/>
      <c r="BH2223" s="3"/>
      <c r="BI2223" s="3"/>
      <c r="BK2223" s="3"/>
      <c r="BL2223" s="3"/>
      <c r="BM2223" s="3"/>
    </row>
    <row r="2224" spans="18:65" x14ac:dyDescent="0.25">
      <c r="R2224" s="3"/>
      <c r="S2224" s="3"/>
      <c r="T2224" s="3"/>
      <c r="U2224" s="3"/>
      <c r="V2224" s="3"/>
      <c r="W2224" s="3"/>
      <c r="BD2224" s="3"/>
      <c r="BE2224" s="3"/>
      <c r="BF2224" s="3"/>
      <c r="BG2224" s="3"/>
      <c r="BH2224" s="3"/>
      <c r="BI2224" s="3"/>
      <c r="BK2224" s="3"/>
      <c r="BL2224" s="3"/>
      <c r="BM2224" s="3"/>
    </row>
    <row r="2225" spans="18:65" x14ac:dyDescent="0.25">
      <c r="R2225" s="3"/>
      <c r="S2225" s="3"/>
      <c r="T2225" s="3"/>
      <c r="U2225" s="3"/>
      <c r="V2225" s="3"/>
      <c r="W2225" s="3"/>
      <c r="BD2225" s="3"/>
      <c r="BE2225" s="3"/>
      <c r="BF2225" s="3"/>
      <c r="BG2225" s="3"/>
      <c r="BH2225" s="3"/>
      <c r="BI2225" s="3"/>
      <c r="BK2225" s="3"/>
      <c r="BL2225" s="3"/>
      <c r="BM2225" s="3"/>
    </row>
    <row r="2226" spans="18:65" x14ac:dyDescent="0.25">
      <c r="R2226" s="3"/>
      <c r="S2226" s="3"/>
      <c r="T2226" s="3"/>
      <c r="U2226" s="3"/>
      <c r="V2226" s="3"/>
      <c r="W2226" s="3"/>
      <c r="BD2226" s="3"/>
      <c r="BE2226" s="3"/>
      <c r="BF2226" s="3"/>
      <c r="BG2226" s="3"/>
      <c r="BH2226" s="3"/>
      <c r="BI2226" s="3"/>
      <c r="BK2226" s="3"/>
      <c r="BL2226" s="3"/>
      <c r="BM2226" s="3"/>
    </row>
    <row r="2227" spans="18:65" x14ac:dyDescent="0.25">
      <c r="R2227" s="3"/>
      <c r="S2227" s="3"/>
      <c r="T2227" s="3"/>
      <c r="U2227" s="3"/>
      <c r="V2227" s="3"/>
      <c r="W2227" s="3"/>
      <c r="BD2227" s="3"/>
      <c r="BE2227" s="3"/>
      <c r="BF2227" s="3"/>
      <c r="BG2227" s="3"/>
      <c r="BH2227" s="3"/>
      <c r="BI2227" s="3"/>
      <c r="BK2227" s="3"/>
      <c r="BL2227" s="3"/>
      <c r="BM2227" s="3"/>
    </row>
    <row r="2228" spans="18:65" x14ac:dyDescent="0.25">
      <c r="R2228" s="3"/>
      <c r="S2228" s="3"/>
      <c r="T2228" s="3"/>
      <c r="U2228" s="3"/>
      <c r="V2228" s="3"/>
      <c r="W2228" s="3"/>
      <c r="BD2228" s="3"/>
      <c r="BE2228" s="3"/>
      <c r="BF2228" s="3"/>
      <c r="BG2228" s="3"/>
      <c r="BH2228" s="3"/>
      <c r="BI2228" s="3"/>
      <c r="BK2228" s="3"/>
      <c r="BL2228" s="3"/>
      <c r="BM2228" s="3"/>
    </row>
    <row r="2229" spans="18:65" x14ac:dyDescent="0.25">
      <c r="R2229" s="3"/>
      <c r="S2229" s="3"/>
      <c r="T2229" s="3"/>
      <c r="U2229" s="3"/>
      <c r="V2229" s="3"/>
      <c r="W2229" s="3"/>
      <c r="BD2229" s="3"/>
      <c r="BE2229" s="3"/>
      <c r="BF2229" s="3"/>
      <c r="BG2229" s="3"/>
      <c r="BH2229" s="3"/>
      <c r="BI2229" s="3"/>
      <c r="BK2229" s="3"/>
      <c r="BL2229" s="3"/>
      <c r="BM2229" s="3"/>
    </row>
    <row r="2230" spans="18:65" x14ac:dyDescent="0.25">
      <c r="R2230" s="3"/>
      <c r="S2230" s="3"/>
      <c r="T2230" s="3"/>
      <c r="U2230" s="3"/>
      <c r="V2230" s="3"/>
      <c r="W2230" s="3"/>
      <c r="BD2230" s="3"/>
      <c r="BE2230" s="3"/>
      <c r="BF2230" s="3"/>
      <c r="BG2230" s="3"/>
      <c r="BH2230" s="3"/>
      <c r="BI2230" s="3"/>
      <c r="BK2230" s="3"/>
      <c r="BL2230" s="3"/>
      <c r="BM2230" s="3"/>
    </row>
    <row r="2231" spans="18:65" x14ac:dyDescent="0.25">
      <c r="R2231" s="3"/>
      <c r="S2231" s="3"/>
      <c r="T2231" s="3"/>
      <c r="U2231" s="3"/>
      <c r="V2231" s="3"/>
      <c r="W2231" s="3"/>
      <c r="BD2231" s="3"/>
      <c r="BE2231" s="3"/>
      <c r="BF2231" s="3"/>
      <c r="BG2231" s="3"/>
      <c r="BH2231" s="3"/>
      <c r="BI2231" s="3"/>
      <c r="BK2231" s="3"/>
      <c r="BL2231" s="3"/>
      <c r="BM2231" s="3"/>
    </row>
    <row r="2232" spans="18:65" x14ac:dyDescent="0.25">
      <c r="R2232" s="3"/>
      <c r="S2232" s="3"/>
      <c r="T2232" s="3"/>
      <c r="U2232" s="3"/>
      <c r="V2232" s="3"/>
      <c r="W2232" s="3"/>
      <c r="BD2232" s="3"/>
      <c r="BE2232" s="3"/>
      <c r="BF2232" s="3"/>
      <c r="BG2232" s="3"/>
      <c r="BH2232" s="3"/>
      <c r="BI2232" s="3"/>
      <c r="BK2232" s="3"/>
      <c r="BL2232" s="3"/>
      <c r="BM2232" s="3"/>
    </row>
    <row r="2233" spans="18:65" x14ac:dyDescent="0.25">
      <c r="R2233" s="3"/>
      <c r="S2233" s="3"/>
      <c r="T2233" s="3"/>
      <c r="U2233" s="3"/>
      <c r="V2233" s="3"/>
      <c r="W2233" s="3"/>
      <c r="BD2233" s="3"/>
      <c r="BE2233" s="3"/>
      <c r="BF2233" s="3"/>
      <c r="BG2233" s="3"/>
      <c r="BH2233" s="3"/>
      <c r="BI2233" s="3"/>
      <c r="BK2233" s="3"/>
      <c r="BL2233" s="3"/>
      <c r="BM2233" s="3"/>
    </row>
    <row r="2234" spans="18:65" x14ac:dyDescent="0.25">
      <c r="R2234" s="3"/>
      <c r="S2234" s="3"/>
      <c r="T2234" s="3"/>
      <c r="U2234" s="3"/>
      <c r="V2234" s="3"/>
      <c r="W2234" s="3"/>
      <c r="BD2234" s="3"/>
      <c r="BE2234" s="3"/>
      <c r="BF2234" s="3"/>
      <c r="BG2234" s="3"/>
      <c r="BH2234" s="3"/>
      <c r="BI2234" s="3"/>
      <c r="BK2234" s="3"/>
      <c r="BL2234" s="3"/>
      <c r="BM2234" s="3"/>
    </row>
    <row r="2235" spans="18:65" x14ac:dyDescent="0.25">
      <c r="R2235" s="3"/>
      <c r="S2235" s="3"/>
      <c r="T2235" s="3"/>
      <c r="U2235" s="3"/>
      <c r="V2235" s="3"/>
      <c r="W2235" s="3"/>
      <c r="BD2235" s="3"/>
      <c r="BE2235" s="3"/>
      <c r="BF2235" s="3"/>
      <c r="BG2235" s="3"/>
      <c r="BH2235" s="3"/>
      <c r="BI2235" s="3"/>
      <c r="BK2235" s="3"/>
      <c r="BL2235" s="3"/>
      <c r="BM2235" s="3"/>
    </row>
    <row r="2236" spans="18:65" x14ac:dyDescent="0.25">
      <c r="R2236" s="3"/>
      <c r="S2236" s="3"/>
      <c r="T2236" s="3"/>
      <c r="U2236" s="3"/>
      <c r="V2236" s="3"/>
      <c r="W2236" s="3"/>
      <c r="BD2236" s="3"/>
      <c r="BE2236" s="3"/>
      <c r="BF2236" s="3"/>
      <c r="BG2236" s="3"/>
      <c r="BH2236" s="3"/>
      <c r="BI2236" s="3"/>
      <c r="BK2236" s="3"/>
      <c r="BL2236" s="3"/>
      <c r="BM2236" s="3"/>
    </row>
    <row r="2237" spans="18:65" x14ac:dyDescent="0.25">
      <c r="R2237" s="3"/>
      <c r="S2237" s="3"/>
      <c r="T2237" s="3"/>
      <c r="U2237" s="3"/>
      <c r="V2237" s="3"/>
      <c r="W2237" s="3"/>
      <c r="BD2237" s="3"/>
      <c r="BE2237" s="3"/>
      <c r="BF2237" s="3"/>
      <c r="BG2237" s="3"/>
      <c r="BH2237" s="3"/>
      <c r="BI2237" s="3"/>
      <c r="BK2237" s="3"/>
      <c r="BL2237" s="3"/>
      <c r="BM2237" s="3"/>
    </row>
    <row r="2238" spans="18:65" x14ac:dyDescent="0.25">
      <c r="R2238" s="3"/>
      <c r="S2238" s="3"/>
      <c r="T2238" s="3"/>
      <c r="U2238" s="3"/>
      <c r="V2238" s="3"/>
      <c r="W2238" s="3"/>
      <c r="BD2238" s="3"/>
      <c r="BE2238" s="3"/>
      <c r="BF2238" s="3"/>
      <c r="BG2238" s="3"/>
      <c r="BH2238" s="3"/>
      <c r="BI2238" s="3"/>
      <c r="BK2238" s="3"/>
      <c r="BL2238" s="3"/>
      <c r="BM2238" s="3"/>
    </row>
    <row r="2239" spans="18:65" x14ac:dyDescent="0.25">
      <c r="R2239" s="3"/>
      <c r="S2239" s="3"/>
      <c r="T2239" s="3"/>
      <c r="U2239" s="3"/>
      <c r="V2239" s="3"/>
      <c r="W2239" s="3"/>
      <c r="BD2239" s="3"/>
      <c r="BE2239" s="3"/>
      <c r="BF2239" s="3"/>
      <c r="BG2239" s="3"/>
      <c r="BH2239" s="3"/>
      <c r="BI2239" s="3"/>
      <c r="BK2239" s="3"/>
      <c r="BL2239" s="3"/>
      <c r="BM2239" s="3"/>
    </row>
    <row r="2240" spans="18:65" x14ac:dyDescent="0.25">
      <c r="R2240" s="3"/>
      <c r="S2240" s="3"/>
      <c r="T2240" s="3"/>
      <c r="U2240" s="3"/>
      <c r="V2240" s="3"/>
      <c r="W2240" s="3"/>
      <c r="BD2240" s="3"/>
      <c r="BE2240" s="3"/>
      <c r="BF2240" s="3"/>
      <c r="BG2240" s="3"/>
      <c r="BH2240" s="3"/>
      <c r="BI2240" s="3"/>
      <c r="BK2240" s="3"/>
      <c r="BL2240" s="3"/>
      <c r="BM2240" s="3"/>
    </row>
    <row r="2241" spans="18:65" x14ac:dyDescent="0.25">
      <c r="R2241" s="3"/>
      <c r="S2241" s="3"/>
      <c r="T2241" s="3"/>
      <c r="U2241" s="3"/>
      <c r="V2241" s="3"/>
      <c r="W2241" s="3"/>
      <c r="BD2241" s="3"/>
      <c r="BE2241" s="3"/>
      <c r="BF2241" s="3"/>
      <c r="BG2241" s="3"/>
      <c r="BH2241" s="3"/>
      <c r="BI2241" s="3"/>
      <c r="BK2241" s="3"/>
      <c r="BL2241" s="3"/>
      <c r="BM2241" s="3"/>
    </row>
    <row r="2242" spans="18:65" x14ac:dyDescent="0.25">
      <c r="R2242" s="3"/>
      <c r="S2242" s="3"/>
      <c r="T2242" s="3"/>
      <c r="U2242" s="3"/>
      <c r="V2242" s="3"/>
      <c r="W2242" s="3"/>
      <c r="BD2242" s="3"/>
      <c r="BE2242" s="3"/>
      <c r="BF2242" s="3"/>
      <c r="BG2242" s="3"/>
      <c r="BH2242" s="3"/>
      <c r="BI2242" s="3"/>
      <c r="BK2242" s="3"/>
      <c r="BL2242" s="3"/>
      <c r="BM2242" s="3"/>
    </row>
    <row r="2243" spans="18:65" x14ac:dyDescent="0.25">
      <c r="R2243" s="3"/>
      <c r="S2243" s="3"/>
      <c r="T2243" s="3"/>
      <c r="U2243" s="3"/>
      <c r="V2243" s="3"/>
      <c r="W2243" s="3"/>
      <c r="BD2243" s="3"/>
      <c r="BE2243" s="3"/>
      <c r="BF2243" s="3"/>
      <c r="BG2243" s="3"/>
      <c r="BH2243" s="3"/>
      <c r="BI2243" s="3"/>
      <c r="BK2243" s="3"/>
      <c r="BL2243" s="3"/>
      <c r="BM2243" s="3"/>
    </row>
    <row r="2244" spans="18:65" x14ac:dyDescent="0.25">
      <c r="R2244" s="3"/>
      <c r="S2244" s="3"/>
      <c r="T2244" s="3"/>
      <c r="U2244" s="3"/>
      <c r="V2244" s="3"/>
      <c r="W2244" s="3"/>
      <c r="BD2244" s="3"/>
      <c r="BE2244" s="3"/>
      <c r="BF2244" s="3"/>
      <c r="BG2244" s="3"/>
      <c r="BH2244" s="3"/>
      <c r="BI2244" s="3"/>
      <c r="BK2244" s="3"/>
      <c r="BL2244" s="3"/>
      <c r="BM2244" s="3"/>
    </row>
    <row r="2245" spans="18:65" x14ac:dyDescent="0.25">
      <c r="R2245" s="3"/>
      <c r="S2245" s="3"/>
      <c r="T2245" s="3"/>
      <c r="U2245" s="3"/>
      <c r="V2245" s="3"/>
      <c r="W2245" s="3"/>
      <c r="BD2245" s="3"/>
      <c r="BE2245" s="3"/>
      <c r="BF2245" s="3"/>
      <c r="BG2245" s="3"/>
      <c r="BH2245" s="3"/>
      <c r="BI2245" s="3"/>
      <c r="BK2245" s="3"/>
      <c r="BL2245" s="3"/>
      <c r="BM2245" s="3"/>
    </row>
    <row r="2246" spans="18:65" x14ac:dyDescent="0.25">
      <c r="R2246" s="3"/>
      <c r="S2246" s="3"/>
      <c r="T2246" s="3"/>
      <c r="U2246" s="3"/>
      <c r="V2246" s="3"/>
      <c r="W2246" s="3"/>
      <c r="BD2246" s="3"/>
      <c r="BE2246" s="3"/>
      <c r="BF2246" s="3"/>
      <c r="BG2246" s="3"/>
      <c r="BH2246" s="3"/>
      <c r="BI2246" s="3"/>
      <c r="BK2246" s="3"/>
      <c r="BL2246" s="3"/>
      <c r="BM2246" s="3"/>
    </row>
    <row r="2247" spans="18:65" x14ac:dyDescent="0.25">
      <c r="R2247" s="3"/>
      <c r="S2247" s="3"/>
      <c r="T2247" s="3"/>
      <c r="U2247" s="3"/>
      <c r="V2247" s="3"/>
      <c r="W2247" s="3"/>
      <c r="BD2247" s="3"/>
      <c r="BE2247" s="3"/>
      <c r="BF2247" s="3"/>
      <c r="BG2247" s="3"/>
      <c r="BH2247" s="3"/>
      <c r="BI2247" s="3"/>
      <c r="BK2247" s="3"/>
      <c r="BL2247" s="3"/>
      <c r="BM2247" s="3"/>
    </row>
    <row r="2248" spans="18:65" x14ac:dyDescent="0.25">
      <c r="R2248" s="3"/>
      <c r="S2248" s="3"/>
      <c r="T2248" s="3"/>
      <c r="U2248" s="3"/>
      <c r="V2248" s="3"/>
      <c r="W2248" s="3"/>
      <c r="BD2248" s="3"/>
      <c r="BE2248" s="3"/>
      <c r="BF2248" s="3"/>
      <c r="BG2248" s="3"/>
      <c r="BH2248" s="3"/>
      <c r="BI2248" s="3"/>
      <c r="BK2248" s="3"/>
      <c r="BL2248" s="3"/>
      <c r="BM2248" s="3"/>
    </row>
    <row r="2249" spans="18:65" x14ac:dyDescent="0.25">
      <c r="R2249" s="3"/>
      <c r="S2249" s="3"/>
      <c r="T2249" s="3"/>
      <c r="U2249" s="3"/>
      <c r="V2249" s="3"/>
      <c r="W2249" s="3"/>
      <c r="BD2249" s="3"/>
      <c r="BE2249" s="3"/>
      <c r="BF2249" s="3"/>
      <c r="BG2249" s="3"/>
      <c r="BH2249" s="3"/>
      <c r="BI2249" s="3"/>
      <c r="BK2249" s="3"/>
      <c r="BL2249" s="3"/>
      <c r="BM2249" s="3"/>
    </row>
    <row r="2250" spans="18:65" x14ac:dyDescent="0.25">
      <c r="R2250" s="3"/>
      <c r="S2250" s="3"/>
      <c r="T2250" s="3"/>
      <c r="U2250" s="3"/>
      <c r="V2250" s="3"/>
      <c r="W2250" s="3"/>
      <c r="BD2250" s="3"/>
      <c r="BE2250" s="3"/>
      <c r="BF2250" s="3"/>
      <c r="BG2250" s="3"/>
      <c r="BH2250" s="3"/>
      <c r="BI2250" s="3"/>
      <c r="BK2250" s="3"/>
      <c r="BL2250" s="3"/>
      <c r="BM2250" s="3"/>
    </row>
    <row r="2251" spans="18:65" x14ac:dyDescent="0.25">
      <c r="R2251" s="3"/>
      <c r="S2251" s="3"/>
      <c r="T2251" s="3"/>
      <c r="U2251" s="3"/>
      <c r="V2251" s="3"/>
      <c r="W2251" s="3"/>
      <c r="BD2251" s="3"/>
      <c r="BE2251" s="3"/>
      <c r="BF2251" s="3"/>
      <c r="BG2251" s="3"/>
      <c r="BH2251" s="3"/>
      <c r="BI2251" s="3"/>
      <c r="BK2251" s="3"/>
      <c r="BL2251" s="3"/>
      <c r="BM2251" s="3"/>
    </row>
    <row r="2252" spans="18:65" x14ac:dyDescent="0.25">
      <c r="R2252" s="3"/>
      <c r="S2252" s="3"/>
      <c r="T2252" s="3"/>
      <c r="U2252" s="3"/>
      <c r="V2252" s="3"/>
      <c r="W2252" s="3"/>
      <c r="BD2252" s="3"/>
      <c r="BE2252" s="3"/>
      <c r="BF2252" s="3"/>
      <c r="BG2252" s="3"/>
      <c r="BH2252" s="3"/>
      <c r="BI2252" s="3"/>
      <c r="BK2252" s="3"/>
      <c r="BL2252" s="3"/>
      <c r="BM2252" s="3"/>
    </row>
    <row r="2253" spans="18:65" x14ac:dyDescent="0.25">
      <c r="R2253" s="3"/>
      <c r="S2253" s="3"/>
      <c r="T2253" s="3"/>
      <c r="U2253" s="3"/>
      <c r="V2253" s="3"/>
      <c r="W2253" s="3"/>
      <c r="BD2253" s="3"/>
      <c r="BE2253" s="3"/>
      <c r="BF2253" s="3"/>
      <c r="BG2253" s="3"/>
      <c r="BH2253" s="3"/>
      <c r="BI2253" s="3"/>
      <c r="BK2253" s="3"/>
      <c r="BL2253" s="3"/>
      <c r="BM2253" s="3"/>
    </row>
    <row r="2254" spans="18:65" x14ac:dyDescent="0.25">
      <c r="R2254" s="3"/>
      <c r="S2254" s="3"/>
      <c r="T2254" s="3"/>
      <c r="U2254" s="3"/>
      <c r="V2254" s="3"/>
      <c r="W2254" s="3"/>
      <c r="BD2254" s="3"/>
      <c r="BE2254" s="3"/>
      <c r="BF2254" s="3"/>
      <c r="BG2254" s="3"/>
      <c r="BH2254" s="3"/>
      <c r="BI2254" s="3"/>
      <c r="BK2254" s="3"/>
      <c r="BL2254" s="3"/>
      <c r="BM2254" s="3"/>
    </row>
    <row r="2255" spans="18:65" x14ac:dyDescent="0.25">
      <c r="R2255" s="3"/>
      <c r="S2255" s="3"/>
      <c r="T2255" s="3"/>
      <c r="U2255" s="3"/>
      <c r="V2255" s="3"/>
      <c r="W2255" s="3"/>
      <c r="BD2255" s="3"/>
      <c r="BE2255" s="3"/>
      <c r="BF2255" s="3"/>
      <c r="BG2255" s="3"/>
      <c r="BH2255" s="3"/>
      <c r="BI2255" s="3"/>
      <c r="BK2255" s="3"/>
      <c r="BL2255" s="3"/>
      <c r="BM2255" s="3"/>
    </row>
    <row r="2256" spans="18:65" x14ac:dyDescent="0.25">
      <c r="R2256" s="3"/>
      <c r="S2256" s="3"/>
      <c r="T2256" s="3"/>
      <c r="U2256" s="3"/>
      <c r="V2256" s="3"/>
      <c r="W2256" s="3"/>
      <c r="BD2256" s="3"/>
      <c r="BE2256" s="3"/>
      <c r="BF2256" s="3"/>
      <c r="BG2256" s="3"/>
      <c r="BH2256" s="3"/>
      <c r="BI2256" s="3"/>
      <c r="BK2256" s="3"/>
      <c r="BL2256" s="3"/>
      <c r="BM2256" s="3"/>
    </row>
    <row r="2257" spans="18:65" x14ac:dyDescent="0.25">
      <c r="R2257" s="3"/>
      <c r="S2257" s="3"/>
      <c r="T2257" s="3"/>
      <c r="U2257" s="3"/>
      <c r="V2257" s="3"/>
      <c r="W2257" s="3"/>
      <c r="BD2257" s="3"/>
      <c r="BE2257" s="3"/>
      <c r="BF2257" s="3"/>
      <c r="BG2257" s="3"/>
      <c r="BH2257" s="3"/>
      <c r="BI2257" s="3"/>
      <c r="BK2257" s="3"/>
      <c r="BL2257" s="3"/>
      <c r="BM2257" s="3"/>
    </row>
    <row r="2258" spans="18:65" x14ac:dyDescent="0.25">
      <c r="R2258" s="3"/>
      <c r="S2258" s="3"/>
      <c r="T2258" s="3"/>
      <c r="U2258" s="3"/>
      <c r="V2258" s="3"/>
      <c r="W2258" s="3"/>
      <c r="BD2258" s="3"/>
      <c r="BE2258" s="3"/>
      <c r="BF2258" s="3"/>
      <c r="BG2258" s="3"/>
      <c r="BH2258" s="3"/>
      <c r="BI2258" s="3"/>
      <c r="BK2258" s="3"/>
      <c r="BL2258" s="3"/>
      <c r="BM2258" s="3"/>
    </row>
    <row r="2259" spans="18:65" x14ac:dyDescent="0.25">
      <c r="R2259" s="3"/>
      <c r="S2259" s="3"/>
      <c r="T2259" s="3"/>
      <c r="U2259" s="3"/>
      <c r="V2259" s="3"/>
      <c r="W2259" s="3"/>
      <c r="BD2259" s="3"/>
      <c r="BE2259" s="3"/>
      <c r="BF2259" s="3"/>
      <c r="BG2259" s="3"/>
      <c r="BH2259" s="3"/>
      <c r="BI2259" s="3"/>
      <c r="BK2259" s="3"/>
      <c r="BL2259" s="3"/>
      <c r="BM2259" s="3"/>
    </row>
    <row r="2260" spans="18:65" x14ac:dyDescent="0.25">
      <c r="R2260" s="3"/>
      <c r="S2260" s="3"/>
      <c r="T2260" s="3"/>
      <c r="U2260" s="3"/>
      <c r="V2260" s="3"/>
      <c r="W2260" s="3"/>
      <c r="BD2260" s="3"/>
      <c r="BE2260" s="3"/>
      <c r="BF2260" s="3"/>
      <c r="BG2260" s="3"/>
      <c r="BH2260" s="3"/>
      <c r="BI2260" s="3"/>
      <c r="BK2260" s="3"/>
      <c r="BL2260" s="3"/>
      <c r="BM2260" s="3"/>
    </row>
    <row r="2261" spans="18:65" x14ac:dyDescent="0.25">
      <c r="R2261" s="3"/>
      <c r="S2261" s="3"/>
      <c r="T2261" s="3"/>
      <c r="U2261" s="3"/>
      <c r="V2261" s="3"/>
      <c r="W2261" s="3"/>
      <c r="BD2261" s="3"/>
      <c r="BE2261" s="3"/>
      <c r="BF2261" s="3"/>
      <c r="BG2261" s="3"/>
      <c r="BH2261" s="3"/>
      <c r="BI2261" s="3"/>
      <c r="BK2261" s="3"/>
      <c r="BL2261" s="3"/>
      <c r="BM2261" s="3"/>
    </row>
    <row r="2262" spans="18:65" x14ac:dyDescent="0.25">
      <c r="R2262" s="3"/>
      <c r="S2262" s="3"/>
      <c r="T2262" s="3"/>
      <c r="U2262" s="3"/>
      <c r="V2262" s="3"/>
      <c r="W2262" s="3"/>
      <c r="BD2262" s="3"/>
      <c r="BE2262" s="3"/>
      <c r="BF2262" s="3"/>
      <c r="BG2262" s="3"/>
      <c r="BH2262" s="3"/>
      <c r="BI2262" s="3"/>
      <c r="BK2262" s="3"/>
      <c r="BL2262" s="3"/>
      <c r="BM2262" s="3"/>
    </row>
    <row r="2263" spans="18:65" x14ac:dyDescent="0.25">
      <c r="R2263" s="3"/>
      <c r="S2263" s="3"/>
      <c r="T2263" s="3"/>
      <c r="U2263" s="3"/>
      <c r="V2263" s="3"/>
      <c r="W2263" s="3"/>
      <c r="BD2263" s="3"/>
      <c r="BE2263" s="3"/>
      <c r="BF2263" s="3"/>
      <c r="BG2263" s="3"/>
      <c r="BH2263" s="3"/>
      <c r="BI2263" s="3"/>
      <c r="BK2263" s="3"/>
      <c r="BL2263" s="3"/>
      <c r="BM2263" s="3"/>
    </row>
    <row r="2264" spans="18:65" x14ac:dyDescent="0.25">
      <c r="R2264" s="3"/>
      <c r="S2264" s="3"/>
      <c r="T2264" s="3"/>
      <c r="U2264" s="3"/>
      <c r="V2264" s="3"/>
      <c r="W2264" s="3"/>
      <c r="BD2264" s="3"/>
      <c r="BE2264" s="3"/>
      <c r="BF2264" s="3"/>
      <c r="BG2264" s="3"/>
      <c r="BH2264" s="3"/>
      <c r="BI2264" s="3"/>
      <c r="BK2264" s="3"/>
      <c r="BL2264" s="3"/>
      <c r="BM2264" s="3"/>
    </row>
    <row r="2265" spans="18:65" x14ac:dyDescent="0.25">
      <c r="R2265" s="3"/>
      <c r="S2265" s="3"/>
      <c r="T2265" s="3"/>
      <c r="U2265" s="3"/>
      <c r="V2265" s="3"/>
      <c r="W2265" s="3"/>
      <c r="BD2265" s="3"/>
      <c r="BE2265" s="3"/>
      <c r="BF2265" s="3"/>
      <c r="BG2265" s="3"/>
      <c r="BH2265" s="3"/>
      <c r="BI2265" s="3"/>
      <c r="BK2265" s="3"/>
      <c r="BL2265" s="3"/>
      <c r="BM2265" s="3"/>
    </row>
    <row r="2266" spans="18:65" x14ac:dyDescent="0.25">
      <c r="R2266" s="3"/>
      <c r="S2266" s="3"/>
      <c r="T2266" s="3"/>
      <c r="U2266" s="3"/>
      <c r="V2266" s="3"/>
      <c r="W2266" s="3"/>
      <c r="BD2266" s="3"/>
      <c r="BE2266" s="3"/>
      <c r="BF2266" s="3"/>
      <c r="BG2266" s="3"/>
      <c r="BH2266" s="3"/>
      <c r="BI2266" s="3"/>
      <c r="BK2266" s="3"/>
      <c r="BL2266" s="3"/>
      <c r="BM2266" s="3"/>
    </row>
    <row r="2267" spans="18:65" x14ac:dyDescent="0.25">
      <c r="R2267" s="3"/>
      <c r="S2267" s="3"/>
      <c r="T2267" s="3"/>
      <c r="U2267" s="3"/>
      <c r="V2267" s="3"/>
      <c r="W2267" s="3"/>
      <c r="BD2267" s="3"/>
      <c r="BE2267" s="3"/>
      <c r="BF2267" s="3"/>
      <c r="BG2267" s="3"/>
      <c r="BH2267" s="3"/>
      <c r="BI2267" s="3"/>
      <c r="BK2267" s="3"/>
      <c r="BL2267" s="3"/>
      <c r="BM2267" s="3"/>
    </row>
    <row r="2268" spans="18:65" x14ac:dyDescent="0.25">
      <c r="R2268" s="3"/>
      <c r="S2268" s="3"/>
      <c r="T2268" s="3"/>
      <c r="U2268" s="3"/>
      <c r="V2268" s="3"/>
      <c r="W2268" s="3"/>
      <c r="BD2268" s="3"/>
      <c r="BE2268" s="3"/>
      <c r="BF2268" s="3"/>
      <c r="BG2268" s="3"/>
      <c r="BH2268" s="3"/>
      <c r="BI2268" s="3"/>
      <c r="BK2268" s="3"/>
      <c r="BL2268" s="3"/>
      <c r="BM2268" s="3"/>
    </row>
    <row r="2269" spans="18:65" x14ac:dyDescent="0.25">
      <c r="R2269" s="3"/>
      <c r="S2269" s="3"/>
      <c r="T2269" s="3"/>
      <c r="U2269" s="3"/>
      <c r="V2269" s="3"/>
      <c r="W2269" s="3"/>
      <c r="BD2269" s="3"/>
      <c r="BE2269" s="3"/>
      <c r="BF2269" s="3"/>
      <c r="BG2269" s="3"/>
      <c r="BH2269" s="3"/>
      <c r="BI2269" s="3"/>
      <c r="BK2269" s="3"/>
      <c r="BL2269" s="3"/>
      <c r="BM2269" s="3"/>
    </row>
    <row r="2270" spans="18:65" x14ac:dyDescent="0.25">
      <c r="R2270" s="3"/>
      <c r="S2270" s="3"/>
      <c r="T2270" s="3"/>
      <c r="U2270" s="3"/>
      <c r="V2270" s="3"/>
      <c r="W2270" s="3"/>
      <c r="BD2270" s="3"/>
      <c r="BE2270" s="3"/>
      <c r="BF2270" s="3"/>
      <c r="BG2270" s="3"/>
      <c r="BH2270" s="3"/>
      <c r="BI2270" s="3"/>
      <c r="BK2270" s="3"/>
      <c r="BL2270" s="3"/>
      <c r="BM2270" s="3"/>
    </row>
    <row r="2271" spans="18:65" x14ac:dyDescent="0.25">
      <c r="R2271" s="3"/>
      <c r="S2271" s="3"/>
      <c r="T2271" s="3"/>
      <c r="U2271" s="3"/>
      <c r="V2271" s="3"/>
      <c r="W2271" s="3"/>
      <c r="BD2271" s="3"/>
      <c r="BE2271" s="3"/>
      <c r="BF2271" s="3"/>
      <c r="BG2271" s="3"/>
      <c r="BH2271" s="3"/>
      <c r="BI2271" s="3"/>
      <c r="BK2271" s="3"/>
      <c r="BL2271" s="3"/>
      <c r="BM2271" s="3"/>
    </row>
    <row r="2272" spans="18:65" x14ac:dyDescent="0.25">
      <c r="R2272" s="3"/>
      <c r="S2272" s="3"/>
      <c r="T2272" s="3"/>
      <c r="U2272" s="3"/>
      <c r="V2272" s="3"/>
      <c r="W2272" s="3"/>
      <c r="BD2272" s="3"/>
      <c r="BE2272" s="3"/>
      <c r="BF2272" s="3"/>
      <c r="BG2272" s="3"/>
      <c r="BH2272" s="3"/>
      <c r="BI2272" s="3"/>
      <c r="BK2272" s="3"/>
      <c r="BL2272" s="3"/>
      <c r="BM2272" s="3"/>
    </row>
    <row r="2273" spans="18:65" x14ac:dyDescent="0.25">
      <c r="R2273" s="3"/>
      <c r="S2273" s="3"/>
      <c r="T2273" s="3"/>
      <c r="U2273" s="3"/>
      <c r="V2273" s="3"/>
      <c r="W2273" s="3"/>
      <c r="BD2273" s="3"/>
      <c r="BE2273" s="3"/>
      <c r="BF2273" s="3"/>
      <c r="BG2273" s="3"/>
      <c r="BH2273" s="3"/>
      <c r="BI2273" s="3"/>
      <c r="BK2273" s="3"/>
      <c r="BL2273" s="3"/>
      <c r="BM2273" s="3"/>
    </row>
    <row r="2274" spans="18:65" x14ac:dyDescent="0.25">
      <c r="R2274" s="3"/>
      <c r="S2274" s="3"/>
      <c r="T2274" s="3"/>
      <c r="U2274" s="3"/>
      <c r="V2274" s="3"/>
      <c r="W2274" s="3"/>
      <c r="BD2274" s="3"/>
      <c r="BE2274" s="3"/>
      <c r="BF2274" s="3"/>
      <c r="BG2274" s="3"/>
      <c r="BH2274" s="3"/>
      <c r="BI2274" s="3"/>
      <c r="BK2274" s="3"/>
      <c r="BL2274" s="3"/>
      <c r="BM2274" s="3"/>
    </row>
    <row r="2275" spans="18:65" x14ac:dyDescent="0.25">
      <c r="R2275" s="3"/>
      <c r="S2275" s="3"/>
      <c r="T2275" s="3"/>
      <c r="U2275" s="3"/>
      <c r="V2275" s="3"/>
      <c r="W2275" s="3"/>
      <c r="BD2275" s="3"/>
      <c r="BE2275" s="3"/>
      <c r="BF2275" s="3"/>
      <c r="BG2275" s="3"/>
      <c r="BH2275" s="3"/>
      <c r="BI2275" s="3"/>
      <c r="BK2275" s="3"/>
      <c r="BL2275" s="3"/>
      <c r="BM2275" s="3"/>
    </row>
    <row r="2276" spans="18:65" x14ac:dyDescent="0.25">
      <c r="R2276" s="3"/>
      <c r="S2276" s="3"/>
      <c r="T2276" s="3"/>
      <c r="U2276" s="3"/>
      <c r="V2276" s="3"/>
      <c r="W2276" s="3"/>
      <c r="BD2276" s="3"/>
      <c r="BE2276" s="3"/>
      <c r="BF2276" s="3"/>
      <c r="BG2276" s="3"/>
      <c r="BH2276" s="3"/>
      <c r="BI2276" s="3"/>
      <c r="BK2276" s="3"/>
      <c r="BL2276" s="3"/>
      <c r="BM2276" s="3"/>
    </row>
    <row r="2277" spans="18:65" x14ac:dyDescent="0.25">
      <c r="R2277" s="3"/>
      <c r="S2277" s="3"/>
      <c r="T2277" s="3"/>
      <c r="U2277" s="3"/>
      <c r="V2277" s="3"/>
      <c r="W2277" s="3"/>
      <c r="BD2277" s="3"/>
      <c r="BE2277" s="3"/>
      <c r="BF2277" s="3"/>
      <c r="BG2277" s="3"/>
      <c r="BH2277" s="3"/>
      <c r="BI2277" s="3"/>
      <c r="BK2277" s="3"/>
      <c r="BL2277" s="3"/>
      <c r="BM2277" s="3"/>
    </row>
    <row r="2278" spans="18:65" x14ac:dyDescent="0.25">
      <c r="R2278" s="3"/>
      <c r="S2278" s="3"/>
      <c r="T2278" s="3"/>
      <c r="U2278" s="3"/>
      <c r="V2278" s="3"/>
      <c r="W2278" s="3"/>
      <c r="BD2278" s="3"/>
      <c r="BE2278" s="3"/>
      <c r="BF2278" s="3"/>
      <c r="BG2278" s="3"/>
      <c r="BH2278" s="3"/>
      <c r="BI2278" s="3"/>
      <c r="BK2278" s="3"/>
      <c r="BL2278" s="3"/>
      <c r="BM2278" s="3"/>
    </row>
    <row r="2279" spans="18:65" x14ac:dyDescent="0.25">
      <c r="R2279" s="3"/>
      <c r="S2279" s="3"/>
      <c r="T2279" s="3"/>
      <c r="U2279" s="3"/>
      <c r="V2279" s="3"/>
      <c r="W2279" s="3"/>
      <c r="BD2279" s="3"/>
      <c r="BE2279" s="3"/>
      <c r="BF2279" s="3"/>
      <c r="BG2279" s="3"/>
      <c r="BH2279" s="3"/>
      <c r="BI2279" s="3"/>
      <c r="BK2279" s="3"/>
      <c r="BL2279" s="3"/>
      <c r="BM2279" s="3"/>
    </row>
    <row r="2280" spans="18:65" x14ac:dyDescent="0.25">
      <c r="R2280" s="3"/>
      <c r="S2280" s="3"/>
      <c r="T2280" s="3"/>
      <c r="U2280" s="3"/>
      <c r="V2280" s="3"/>
      <c r="W2280" s="3"/>
      <c r="BD2280" s="3"/>
      <c r="BE2280" s="3"/>
      <c r="BF2280" s="3"/>
      <c r="BG2280" s="3"/>
      <c r="BH2280" s="3"/>
      <c r="BI2280" s="3"/>
      <c r="BK2280" s="3"/>
      <c r="BL2280" s="3"/>
      <c r="BM2280" s="3"/>
    </row>
    <row r="2281" spans="18:65" x14ac:dyDescent="0.25">
      <c r="R2281" s="3"/>
      <c r="S2281" s="3"/>
      <c r="T2281" s="3"/>
      <c r="U2281" s="3"/>
      <c r="V2281" s="3"/>
      <c r="W2281" s="3"/>
      <c r="BD2281" s="3"/>
      <c r="BE2281" s="3"/>
      <c r="BF2281" s="3"/>
      <c r="BG2281" s="3"/>
      <c r="BH2281" s="3"/>
      <c r="BI2281" s="3"/>
      <c r="BK2281" s="3"/>
      <c r="BL2281" s="3"/>
      <c r="BM2281" s="3"/>
    </row>
    <row r="2282" spans="18:65" x14ac:dyDescent="0.25">
      <c r="R2282" s="3"/>
      <c r="S2282" s="3"/>
      <c r="T2282" s="3"/>
      <c r="U2282" s="3"/>
      <c r="V2282" s="3"/>
      <c r="W2282" s="3"/>
      <c r="BD2282" s="3"/>
      <c r="BE2282" s="3"/>
      <c r="BF2282" s="3"/>
      <c r="BG2282" s="3"/>
      <c r="BH2282" s="3"/>
      <c r="BI2282" s="3"/>
      <c r="BK2282" s="3"/>
      <c r="BL2282" s="3"/>
      <c r="BM2282" s="3"/>
    </row>
    <row r="2283" spans="18:65" x14ac:dyDescent="0.25">
      <c r="R2283" s="3"/>
      <c r="S2283" s="3"/>
      <c r="T2283" s="3"/>
      <c r="U2283" s="3"/>
      <c r="V2283" s="3"/>
      <c r="W2283" s="3"/>
      <c r="BD2283" s="3"/>
      <c r="BE2283" s="3"/>
      <c r="BF2283" s="3"/>
      <c r="BG2283" s="3"/>
      <c r="BH2283" s="3"/>
      <c r="BI2283" s="3"/>
      <c r="BK2283" s="3"/>
      <c r="BL2283" s="3"/>
      <c r="BM2283" s="3"/>
    </row>
    <row r="2284" spans="18:65" x14ac:dyDescent="0.25">
      <c r="R2284" s="3"/>
      <c r="S2284" s="3"/>
      <c r="T2284" s="3"/>
      <c r="U2284" s="3"/>
      <c r="V2284" s="3"/>
      <c r="W2284" s="3"/>
      <c r="BD2284" s="3"/>
      <c r="BE2284" s="3"/>
      <c r="BF2284" s="3"/>
      <c r="BG2284" s="3"/>
      <c r="BH2284" s="3"/>
      <c r="BI2284" s="3"/>
      <c r="BK2284" s="3"/>
      <c r="BL2284" s="3"/>
      <c r="BM2284" s="3"/>
    </row>
    <row r="2285" spans="18:65" x14ac:dyDescent="0.25">
      <c r="R2285" s="3"/>
      <c r="S2285" s="3"/>
      <c r="T2285" s="3"/>
      <c r="U2285" s="3"/>
      <c r="V2285" s="3"/>
      <c r="W2285" s="3"/>
      <c r="BD2285" s="3"/>
      <c r="BE2285" s="3"/>
      <c r="BF2285" s="3"/>
      <c r="BG2285" s="3"/>
      <c r="BH2285" s="3"/>
      <c r="BI2285" s="3"/>
      <c r="BK2285" s="3"/>
      <c r="BL2285" s="3"/>
      <c r="BM2285" s="3"/>
    </row>
    <row r="2286" spans="18:65" x14ac:dyDescent="0.25">
      <c r="R2286" s="3"/>
      <c r="S2286" s="3"/>
      <c r="T2286" s="3"/>
      <c r="U2286" s="3"/>
      <c r="V2286" s="3"/>
      <c r="W2286" s="3"/>
      <c r="BD2286" s="3"/>
      <c r="BE2286" s="3"/>
      <c r="BF2286" s="3"/>
      <c r="BG2286" s="3"/>
      <c r="BH2286" s="3"/>
      <c r="BI2286" s="3"/>
      <c r="BK2286" s="3"/>
      <c r="BL2286" s="3"/>
      <c r="BM2286" s="3"/>
    </row>
    <row r="2287" spans="18:65" x14ac:dyDescent="0.25">
      <c r="R2287" s="3"/>
      <c r="S2287" s="3"/>
      <c r="T2287" s="3"/>
      <c r="U2287" s="3"/>
      <c r="V2287" s="3"/>
      <c r="W2287" s="3"/>
      <c r="BD2287" s="3"/>
      <c r="BE2287" s="3"/>
      <c r="BF2287" s="3"/>
      <c r="BG2287" s="3"/>
      <c r="BH2287" s="3"/>
      <c r="BI2287" s="3"/>
      <c r="BK2287" s="3"/>
      <c r="BL2287" s="3"/>
      <c r="BM2287" s="3"/>
    </row>
    <row r="2288" spans="18:65" x14ac:dyDescent="0.25">
      <c r="R2288" s="3"/>
      <c r="S2288" s="3"/>
      <c r="T2288" s="3"/>
      <c r="U2288" s="3"/>
      <c r="V2288" s="3"/>
      <c r="W2288" s="3"/>
      <c r="BD2288" s="3"/>
      <c r="BE2288" s="3"/>
      <c r="BF2288" s="3"/>
      <c r="BG2288" s="3"/>
      <c r="BH2288" s="3"/>
      <c r="BI2288" s="3"/>
      <c r="BK2288" s="3"/>
      <c r="BL2288" s="3"/>
      <c r="BM2288" s="3"/>
    </row>
    <row r="2289" spans="18:65" x14ac:dyDescent="0.25">
      <c r="R2289" s="3"/>
      <c r="S2289" s="3"/>
      <c r="T2289" s="3"/>
      <c r="U2289" s="3"/>
      <c r="V2289" s="3"/>
      <c r="W2289" s="3"/>
      <c r="BD2289" s="3"/>
      <c r="BE2289" s="3"/>
      <c r="BF2289" s="3"/>
      <c r="BG2289" s="3"/>
      <c r="BH2289" s="3"/>
      <c r="BI2289" s="3"/>
      <c r="BK2289" s="3"/>
      <c r="BL2289" s="3"/>
      <c r="BM2289" s="3"/>
    </row>
    <row r="2290" spans="18:65" x14ac:dyDescent="0.25">
      <c r="R2290" s="3"/>
      <c r="S2290" s="3"/>
      <c r="T2290" s="3"/>
      <c r="U2290" s="3"/>
      <c r="V2290" s="3"/>
      <c r="W2290" s="3"/>
      <c r="BD2290" s="3"/>
      <c r="BE2290" s="3"/>
      <c r="BF2290" s="3"/>
      <c r="BG2290" s="3"/>
      <c r="BH2290" s="3"/>
      <c r="BI2290" s="3"/>
      <c r="BK2290" s="3"/>
      <c r="BL2290" s="3"/>
      <c r="BM2290" s="3"/>
    </row>
    <row r="2291" spans="18:65" x14ac:dyDescent="0.25">
      <c r="R2291" s="3"/>
      <c r="S2291" s="3"/>
      <c r="T2291" s="3"/>
      <c r="U2291" s="3"/>
      <c r="V2291" s="3"/>
      <c r="W2291" s="3"/>
      <c r="BD2291" s="3"/>
      <c r="BE2291" s="3"/>
      <c r="BF2291" s="3"/>
      <c r="BG2291" s="3"/>
      <c r="BH2291" s="3"/>
      <c r="BI2291" s="3"/>
      <c r="BK2291" s="3"/>
      <c r="BL2291" s="3"/>
      <c r="BM2291" s="3"/>
    </row>
    <row r="2292" spans="18:65" x14ac:dyDescent="0.25">
      <c r="R2292" s="3"/>
      <c r="S2292" s="3"/>
      <c r="T2292" s="3"/>
      <c r="U2292" s="3"/>
      <c r="V2292" s="3"/>
      <c r="W2292" s="3"/>
      <c r="BD2292" s="3"/>
      <c r="BE2292" s="3"/>
      <c r="BF2292" s="3"/>
      <c r="BG2292" s="3"/>
      <c r="BH2292" s="3"/>
      <c r="BI2292" s="3"/>
      <c r="BK2292" s="3"/>
      <c r="BL2292" s="3"/>
      <c r="BM2292" s="3"/>
    </row>
    <row r="2293" spans="18:65" x14ac:dyDescent="0.25">
      <c r="R2293" s="3"/>
      <c r="S2293" s="3"/>
      <c r="T2293" s="3"/>
      <c r="U2293" s="3"/>
      <c r="V2293" s="3"/>
      <c r="W2293" s="3"/>
      <c r="BD2293" s="3"/>
      <c r="BE2293" s="3"/>
      <c r="BF2293" s="3"/>
      <c r="BG2293" s="3"/>
      <c r="BH2293" s="3"/>
      <c r="BI2293" s="3"/>
      <c r="BK2293" s="3"/>
      <c r="BL2293" s="3"/>
      <c r="BM2293" s="3"/>
    </row>
    <row r="2294" spans="18:65" x14ac:dyDescent="0.25">
      <c r="R2294" s="3"/>
      <c r="S2294" s="3"/>
      <c r="T2294" s="3"/>
      <c r="U2294" s="3"/>
      <c r="V2294" s="3"/>
      <c r="W2294" s="3"/>
      <c r="BD2294" s="3"/>
      <c r="BE2294" s="3"/>
      <c r="BF2294" s="3"/>
      <c r="BG2294" s="3"/>
      <c r="BH2294" s="3"/>
      <c r="BI2294" s="3"/>
      <c r="BK2294" s="3"/>
      <c r="BL2294" s="3"/>
      <c r="BM2294" s="3"/>
    </row>
    <row r="2295" spans="18:65" x14ac:dyDescent="0.25">
      <c r="R2295" s="3"/>
      <c r="S2295" s="3"/>
      <c r="T2295" s="3"/>
      <c r="U2295" s="3"/>
      <c r="V2295" s="3"/>
      <c r="W2295" s="3"/>
      <c r="BD2295" s="3"/>
      <c r="BE2295" s="3"/>
      <c r="BF2295" s="3"/>
      <c r="BG2295" s="3"/>
      <c r="BH2295" s="3"/>
      <c r="BI2295" s="3"/>
      <c r="BK2295" s="3"/>
      <c r="BL2295" s="3"/>
      <c r="BM2295" s="3"/>
    </row>
    <row r="2296" spans="18:65" x14ac:dyDescent="0.25">
      <c r="R2296" s="3"/>
      <c r="S2296" s="3"/>
      <c r="T2296" s="3"/>
      <c r="U2296" s="3"/>
      <c r="V2296" s="3"/>
      <c r="W2296" s="3"/>
      <c r="BD2296" s="3"/>
      <c r="BE2296" s="3"/>
      <c r="BF2296" s="3"/>
      <c r="BG2296" s="3"/>
      <c r="BH2296" s="3"/>
      <c r="BI2296" s="3"/>
      <c r="BK2296" s="3"/>
      <c r="BL2296" s="3"/>
      <c r="BM2296" s="3"/>
    </row>
    <row r="2297" spans="18:65" x14ac:dyDescent="0.25">
      <c r="R2297" s="3"/>
      <c r="S2297" s="3"/>
      <c r="T2297" s="3"/>
      <c r="U2297" s="3"/>
      <c r="V2297" s="3"/>
      <c r="W2297" s="3"/>
      <c r="BD2297" s="3"/>
      <c r="BE2297" s="3"/>
      <c r="BF2297" s="3"/>
      <c r="BG2297" s="3"/>
      <c r="BH2297" s="3"/>
      <c r="BI2297" s="3"/>
      <c r="BK2297" s="3"/>
      <c r="BL2297" s="3"/>
      <c r="BM2297" s="3"/>
    </row>
    <row r="2298" spans="18:65" x14ac:dyDescent="0.25">
      <c r="R2298" s="3"/>
      <c r="S2298" s="3"/>
      <c r="T2298" s="3"/>
      <c r="U2298" s="3"/>
      <c r="V2298" s="3"/>
      <c r="W2298" s="3"/>
      <c r="BD2298" s="3"/>
      <c r="BE2298" s="3"/>
      <c r="BF2298" s="3"/>
      <c r="BG2298" s="3"/>
      <c r="BH2298" s="3"/>
      <c r="BI2298" s="3"/>
      <c r="BK2298" s="3"/>
      <c r="BL2298" s="3"/>
      <c r="BM2298" s="3"/>
    </row>
    <row r="2299" spans="18:65" x14ac:dyDescent="0.25">
      <c r="R2299" s="3"/>
      <c r="S2299" s="3"/>
      <c r="T2299" s="3"/>
      <c r="U2299" s="3"/>
      <c r="V2299" s="3"/>
      <c r="W2299" s="3"/>
      <c r="BD2299" s="3"/>
      <c r="BE2299" s="3"/>
      <c r="BF2299" s="3"/>
      <c r="BG2299" s="3"/>
      <c r="BH2299" s="3"/>
      <c r="BI2299" s="3"/>
      <c r="BK2299" s="3"/>
      <c r="BL2299" s="3"/>
      <c r="BM2299" s="3"/>
    </row>
    <row r="2300" spans="18:65" x14ac:dyDescent="0.25">
      <c r="R2300" s="3"/>
      <c r="S2300" s="3"/>
      <c r="T2300" s="3"/>
      <c r="U2300" s="3"/>
      <c r="V2300" s="3"/>
      <c r="W2300" s="3"/>
      <c r="BD2300" s="3"/>
      <c r="BE2300" s="3"/>
      <c r="BF2300" s="3"/>
      <c r="BG2300" s="3"/>
      <c r="BH2300" s="3"/>
      <c r="BI2300" s="3"/>
      <c r="BK2300" s="3"/>
      <c r="BL2300" s="3"/>
      <c r="BM2300" s="3"/>
    </row>
    <row r="2301" spans="18:65" x14ac:dyDescent="0.25">
      <c r="R2301" s="3"/>
      <c r="S2301" s="3"/>
      <c r="T2301" s="3"/>
      <c r="U2301" s="3"/>
      <c r="V2301" s="3"/>
      <c r="W2301" s="3"/>
      <c r="BD2301" s="3"/>
      <c r="BE2301" s="3"/>
      <c r="BF2301" s="3"/>
      <c r="BG2301" s="3"/>
      <c r="BH2301" s="3"/>
      <c r="BI2301" s="3"/>
      <c r="BK2301" s="3"/>
      <c r="BL2301" s="3"/>
      <c r="BM2301" s="3"/>
    </row>
    <row r="2302" spans="18:65" x14ac:dyDescent="0.25">
      <c r="R2302" s="3"/>
      <c r="S2302" s="3"/>
      <c r="T2302" s="3"/>
      <c r="U2302" s="3"/>
      <c r="V2302" s="3"/>
      <c r="W2302" s="3"/>
      <c r="BD2302" s="3"/>
      <c r="BE2302" s="3"/>
      <c r="BF2302" s="3"/>
      <c r="BG2302" s="3"/>
      <c r="BH2302" s="3"/>
      <c r="BI2302" s="3"/>
      <c r="BK2302" s="3"/>
      <c r="BL2302" s="3"/>
      <c r="BM2302" s="3"/>
    </row>
    <row r="2303" spans="18:65" x14ac:dyDescent="0.25">
      <c r="R2303" s="3"/>
      <c r="S2303" s="3"/>
      <c r="T2303" s="3"/>
      <c r="U2303" s="3"/>
      <c r="V2303" s="3"/>
      <c r="W2303" s="3"/>
      <c r="BD2303" s="3"/>
      <c r="BE2303" s="3"/>
      <c r="BF2303" s="3"/>
      <c r="BG2303" s="3"/>
      <c r="BH2303" s="3"/>
      <c r="BI2303" s="3"/>
      <c r="BK2303" s="3"/>
      <c r="BL2303" s="3"/>
      <c r="BM2303" s="3"/>
    </row>
    <row r="2304" spans="18:65" x14ac:dyDescent="0.25">
      <c r="R2304" s="3"/>
      <c r="S2304" s="3"/>
      <c r="T2304" s="3"/>
      <c r="U2304" s="3"/>
      <c r="V2304" s="3"/>
      <c r="W2304" s="3"/>
      <c r="BD2304" s="3"/>
      <c r="BE2304" s="3"/>
      <c r="BF2304" s="3"/>
      <c r="BG2304" s="3"/>
      <c r="BH2304" s="3"/>
      <c r="BI2304" s="3"/>
      <c r="BK2304" s="3"/>
      <c r="BL2304" s="3"/>
      <c r="BM2304" s="3"/>
    </row>
    <row r="2305" spans="18:65" x14ac:dyDescent="0.25">
      <c r="R2305" s="3"/>
      <c r="S2305" s="3"/>
      <c r="T2305" s="3"/>
      <c r="U2305" s="3"/>
      <c r="V2305" s="3"/>
      <c r="W2305" s="3"/>
      <c r="BD2305" s="3"/>
      <c r="BE2305" s="3"/>
      <c r="BF2305" s="3"/>
      <c r="BG2305" s="3"/>
      <c r="BH2305" s="3"/>
      <c r="BI2305" s="3"/>
      <c r="BK2305" s="3"/>
      <c r="BL2305" s="3"/>
      <c r="BM2305" s="3"/>
    </row>
    <row r="2306" spans="18:65" x14ac:dyDescent="0.25">
      <c r="R2306" s="3"/>
      <c r="S2306" s="3"/>
      <c r="T2306" s="3"/>
      <c r="U2306" s="3"/>
      <c r="V2306" s="3"/>
      <c r="W2306" s="3"/>
      <c r="BD2306" s="3"/>
      <c r="BE2306" s="3"/>
      <c r="BF2306" s="3"/>
      <c r="BG2306" s="3"/>
      <c r="BH2306" s="3"/>
      <c r="BI2306" s="3"/>
      <c r="BK2306" s="3"/>
      <c r="BL2306" s="3"/>
      <c r="BM2306" s="3"/>
    </row>
    <row r="2307" spans="18:65" x14ac:dyDescent="0.25">
      <c r="R2307" s="3"/>
      <c r="S2307" s="3"/>
      <c r="T2307" s="3"/>
      <c r="U2307" s="3"/>
      <c r="V2307" s="3"/>
      <c r="W2307" s="3"/>
      <c r="BD2307" s="3"/>
      <c r="BE2307" s="3"/>
      <c r="BF2307" s="3"/>
      <c r="BG2307" s="3"/>
      <c r="BH2307" s="3"/>
      <c r="BI2307" s="3"/>
      <c r="BK2307" s="3"/>
      <c r="BL2307" s="3"/>
      <c r="BM2307" s="3"/>
    </row>
    <row r="2308" spans="18:65" x14ac:dyDescent="0.25">
      <c r="R2308" s="3"/>
      <c r="S2308" s="3"/>
      <c r="T2308" s="3"/>
      <c r="U2308" s="3"/>
      <c r="V2308" s="3"/>
      <c r="W2308" s="3"/>
      <c r="BD2308" s="3"/>
      <c r="BE2308" s="3"/>
      <c r="BF2308" s="3"/>
      <c r="BG2308" s="3"/>
      <c r="BH2308" s="3"/>
      <c r="BI2308" s="3"/>
      <c r="BK2308" s="3"/>
      <c r="BL2308" s="3"/>
      <c r="BM2308" s="3"/>
    </row>
    <row r="2309" spans="18:65" x14ac:dyDescent="0.25">
      <c r="R2309" s="3"/>
      <c r="S2309" s="3"/>
      <c r="T2309" s="3"/>
      <c r="U2309" s="3"/>
      <c r="V2309" s="3"/>
      <c r="W2309" s="3"/>
      <c r="BD2309" s="3"/>
      <c r="BE2309" s="3"/>
      <c r="BF2309" s="3"/>
      <c r="BG2309" s="3"/>
      <c r="BH2309" s="3"/>
      <c r="BI2309" s="3"/>
      <c r="BK2309" s="3"/>
      <c r="BL2309" s="3"/>
      <c r="BM2309" s="3"/>
    </row>
    <row r="2310" spans="18:65" x14ac:dyDescent="0.25">
      <c r="R2310" s="3"/>
      <c r="S2310" s="3"/>
      <c r="T2310" s="3"/>
      <c r="U2310" s="3"/>
      <c r="V2310" s="3"/>
      <c r="W2310" s="3"/>
      <c r="BD2310" s="3"/>
      <c r="BE2310" s="3"/>
      <c r="BF2310" s="3"/>
      <c r="BG2310" s="3"/>
      <c r="BH2310" s="3"/>
      <c r="BI2310" s="3"/>
      <c r="BK2310" s="3"/>
      <c r="BL2310" s="3"/>
      <c r="BM2310" s="3"/>
    </row>
    <row r="2311" spans="18:65" x14ac:dyDescent="0.25">
      <c r="R2311" s="3"/>
      <c r="S2311" s="3"/>
      <c r="T2311" s="3"/>
      <c r="U2311" s="3"/>
      <c r="V2311" s="3"/>
      <c r="W2311" s="3"/>
      <c r="BD2311" s="3"/>
      <c r="BE2311" s="3"/>
      <c r="BF2311" s="3"/>
      <c r="BG2311" s="3"/>
      <c r="BH2311" s="3"/>
      <c r="BI2311" s="3"/>
      <c r="BK2311" s="3"/>
      <c r="BL2311" s="3"/>
      <c r="BM2311" s="3"/>
    </row>
    <row r="2312" spans="18:65" x14ac:dyDescent="0.25">
      <c r="R2312" s="3"/>
      <c r="S2312" s="3"/>
      <c r="T2312" s="3"/>
      <c r="U2312" s="3"/>
      <c r="V2312" s="3"/>
      <c r="W2312" s="3"/>
      <c r="BD2312" s="3"/>
      <c r="BE2312" s="3"/>
      <c r="BF2312" s="3"/>
      <c r="BG2312" s="3"/>
      <c r="BH2312" s="3"/>
      <c r="BI2312" s="3"/>
      <c r="BK2312" s="3"/>
      <c r="BL2312" s="3"/>
      <c r="BM2312" s="3"/>
    </row>
    <row r="2313" spans="18:65" x14ac:dyDescent="0.25">
      <c r="R2313" s="3"/>
      <c r="S2313" s="3"/>
      <c r="T2313" s="3"/>
      <c r="U2313" s="3"/>
      <c r="V2313" s="3"/>
      <c r="W2313" s="3"/>
      <c r="BD2313" s="3"/>
      <c r="BE2313" s="3"/>
      <c r="BF2313" s="3"/>
      <c r="BG2313" s="3"/>
      <c r="BH2313" s="3"/>
      <c r="BI2313" s="3"/>
      <c r="BK2313" s="3"/>
      <c r="BL2313" s="3"/>
      <c r="BM2313" s="3"/>
    </row>
    <row r="2314" spans="18:65" x14ac:dyDescent="0.25">
      <c r="R2314" s="3"/>
      <c r="S2314" s="3"/>
      <c r="T2314" s="3"/>
      <c r="U2314" s="3"/>
      <c r="V2314" s="3"/>
      <c r="W2314" s="3"/>
      <c r="BD2314" s="3"/>
      <c r="BE2314" s="3"/>
      <c r="BF2314" s="3"/>
      <c r="BG2314" s="3"/>
      <c r="BH2314" s="3"/>
      <c r="BI2314" s="3"/>
      <c r="BK2314" s="3"/>
      <c r="BL2314" s="3"/>
      <c r="BM2314" s="3"/>
    </row>
    <row r="2315" spans="18:65" x14ac:dyDescent="0.25">
      <c r="R2315" s="3"/>
      <c r="S2315" s="3"/>
      <c r="T2315" s="3"/>
      <c r="U2315" s="3"/>
      <c r="V2315" s="3"/>
      <c r="W2315" s="3"/>
      <c r="BD2315" s="3"/>
      <c r="BE2315" s="3"/>
      <c r="BF2315" s="3"/>
      <c r="BG2315" s="3"/>
      <c r="BH2315" s="3"/>
      <c r="BI2315" s="3"/>
      <c r="BK2315" s="3"/>
      <c r="BL2315" s="3"/>
      <c r="BM2315" s="3"/>
    </row>
    <row r="2316" spans="18:65" x14ac:dyDescent="0.25">
      <c r="R2316" s="3"/>
      <c r="S2316" s="3"/>
      <c r="T2316" s="3"/>
      <c r="U2316" s="3"/>
      <c r="V2316" s="3"/>
      <c r="W2316" s="3"/>
      <c r="BD2316" s="3"/>
      <c r="BE2316" s="3"/>
      <c r="BF2316" s="3"/>
      <c r="BG2316" s="3"/>
      <c r="BH2316" s="3"/>
      <c r="BI2316" s="3"/>
      <c r="BK2316" s="3"/>
      <c r="BL2316" s="3"/>
      <c r="BM2316" s="3"/>
    </row>
    <row r="2317" spans="18:65" x14ac:dyDescent="0.25">
      <c r="R2317" s="3"/>
      <c r="S2317" s="3"/>
      <c r="T2317" s="3"/>
      <c r="U2317" s="3"/>
      <c r="V2317" s="3"/>
      <c r="W2317" s="3"/>
      <c r="BD2317" s="3"/>
      <c r="BE2317" s="3"/>
      <c r="BF2317" s="3"/>
      <c r="BG2317" s="3"/>
      <c r="BH2317" s="3"/>
      <c r="BI2317" s="3"/>
      <c r="BK2317" s="3"/>
      <c r="BL2317" s="3"/>
      <c r="BM2317" s="3"/>
    </row>
    <row r="2318" spans="18:65" x14ac:dyDescent="0.25">
      <c r="R2318" s="3"/>
      <c r="S2318" s="3"/>
      <c r="T2318" s="3"/>
      <c r="U2318" s="3"/>
      <c r="V2318" s="3"/>
      <c r="W2318" s="3"/>
      <c r="BD2318" s="3"/>
      <c r="BE2318" s="3"/>
      <c r="BF2318" s="3"/>
      <c r="BG2318" s="3"/>
      <c r="BH2318" s="3"/>
      <c r="BI2318" s="3"/>
      <c r="BK2318" s="3"/>
      <c r="BL2318" s="3"/>
      <c r="BM2318" s="3"/>
    </row>
    <row r="2319" spans="18:65" x14ac:dyDescent="0.25">
      <c r="R2319" s="3"/>
      <c r="S2319" s="3"/>
      <c r="T2319" s="3"/>
      <c r="U2319" s="3"/>
      <c r="V2319" s="3"/>
      <c r="W2319" s="3"/>
      <c r="BD2319" s="3"/>
      <c r="BE2319" s="3"/>
      <c r="BF2319" s="3"/>
      <c r="BG2319" s="3"/>
      <c r="BH2319" s="3"/>
      <c r="BI2319" s="3"/>
      <c r="BK2319" s="3"/>
      <c r="BL2319" s="3"/>
      <c r="BM2319" s="3"/>
    </row>
    <row r="2320" spans="18:65" x14ac:dyDescent="0.25">
      <c r="R2320" s="3"/>
      <c r="S2320" s="3"/>
      <c r="T2320" s="3"/>
      <c r="U2320" s="3"/>
      <c r="V2320" s="3"/>
      <c r="W2320" s="3"/>
      <c r="BD2320" s="3"/>
      <c r="BE2320" s="3"/>
      <c r="BF2320" s="3"/>
      <c r="BG2320" s="3"/>
      <c r="BH2320" s="3"/>
      <c r="BI2320" s="3"/>
      <c r="BK2320" s="3"/>
      <c r="BL2320" s="3"/>
      <c r="BM2320" s="3"/>
    </row>
    <row r="2321" spans="18:65" x14ac:dyDescent="0.25">
      <c r="R2321" s="3"/>
      <c r="S2321" s="3"/>
      <c r="T2321" s="3"/>
      <c r="U2321" s="3"/>
      <c r="V2321" s="3"/>
      <c r="W2321" s="3"/>
      <c r="BD2321" s="3"/>
      <c r="BE2321" s="3"/>
      <c r="BF2321" s="3"/>
      <c r="BG2321" s="3"/>
      <c r="BH2321" s="3"/>
      <c r="BI2321" s="3"/>
      <c r="BK2321" s="3"/>
      <c r="BL2321" s="3"/>
      <c r="BM2321" s="3"/>
    </row>
    <row r="2322" spans="18:65" x14ac:dyDescent="0.25">
      <c r="R2322" s="3"/>
      <c r="S2322" s="3"/>
      <c r="T2322" s="3"/>
      <c r="U2322" s="3"/>
      <c r="V2322" s="3"/>
      <c r="W2322" s="3"/>
      <c r="BD2322" s="3"/>
      <c r="BE2322" s="3"/>
      <c r="BF2322" s="3"/>
      <c r="BG2322" s="3"/>
      <c r="BH2322" s="3"/>
      <c r="BI2322" s="3"/>
      <c r="BK2322" s="3"/>
      <c r="BL2322" s="3"/>
      <c r="BM2322" s="3"/>
    </row>
    <row r="2323" spans="18:65" x14ac:dyDescent="0.25">
      <c r="R2323" s="3"/>
      <c r="S2323" s="3"/>
      <c r="T2323" s="3"/>
      <c r="U2323" s="3"/>
      <c r="V2323" s="3"/>
      <c r="W2323" s="3"/>
      <c r="BD2323" s="3"/>
      <c r="BE2323" s="3"/>
      <c r="BF2323" s="3"/>
      <c r="BG2323" s="3"/>
      <c r="BH2323" s="3"/>
      <c r="BI2323" s="3"/>
      <c r="BK2323" s="3"/>
      <c r="BL2323" s="3"/>
      <c r="BM2323" s="3"/>
    </row>
    <row r="2324" spans="18:65" x14ac:dyDescent="0.25">
      <c r="R2324" s="3"/>
      <c r="S2324" s="3"/>
      <c r="T2324" s="3"/>
      <c r="U2324" s="3"/>
      <c r="V2324" s="3"/>
      <c r="W2324" s="3"/>
      <c r="BD2324" s="3"/>
      <c r="BE2324" s="3"/>
      <c r="BF2324" s="3"/>
      <c r="BG2324" s="3"/>
      <c r="BH2324" s="3"/>
      <c r="BI2324" s="3"/>
      <c r="BK2324" s="3"/>
      <c r="BL2324" s="3"/>
      <c r="BM2324" s="3"/>
    </row>
    <row r="2325" spans="18:65" x14ac:dyDescent="0.25">
      <c r="R2325" s="3"/>
      <c r="S2325" s="3"/>
      <c r="T2325" s="3"/>
      <c r="U2325" s="3"/>
      <c r="V2325" s="3"/>
      <c r="W2325" s="3"/>
      <c r="BD2325" s="3"/>
      <c r="BE2325" s="3"/>
      <c r="BF2325" s="3"/>
      <c r="BG2325" s="3"/>
      <c r="BH2325" s="3"/>
      <c r="BI2325" s="3"/>
      <c r="BK2325" s="3"/>
      <c r="BL2325" s="3"/>
      <c r="BM2325" s="3"/>
    </row>
    <row r="2326" spans="18:65" x14ac:dyDescent="0.25">
      <c r="R2326" s="3"/>
      <c r="S2326" s="3"/>
      <c r="T2326" s="3"/>
      <c r="U2326" s="3"/>
      <c r="V2326" s="3"/>
      <c r="W2326" s="3"/>
      <c r="BD2326" s="3"/>
      <c r="BE2326" s="3"/>
      <c r="BF2326" s="3"/>
      <c r="BG2326" s="3"/>
      <c r="BH2326" s="3"/>
      <c r="BI2326" s="3"/>
      <c r="BK2326" s="3"/>
      <c r="BL2326" s="3"/>
      <c r="BM2326" s="3"/>
    </row>
    <row r="2327" spans="18:65" x14ac:dyDescent="0.25">
      <c r="R2327" s="3"/>
      <c r="S2327" s="3"/>
      <c r="T2327" s="3"/>
      <c r="U2327" s="3"/>
      <c r="V2327" s="3"/>
      <c r="W2327" s="3"/>
      <c r="BD2327" s="3"/>
      <c r="BE2327" s="3"/>
      <c r="BF2327" s="3"/>
      <c r="BG2327" s="3"/>
      <c r="BH2327" s="3"/>
      <c r="BI2327" s="3"/>
      <c r="BK2327" s="3"/>
      <c r="BL2327" s="3"/>
      <c r="BM2327" s="3"/>
    </row>
    <row r="2328" spans="18:65" x14ac:dyDescent="0.25">
      <c r="R2328" s="3"/>
      <c r="S2328" s="3"/>
      <c r="T2328" s="3"/>
      <c r="U2328" s="3"/>
      <c r="V2328" s="3"/>
      <c r="W2328" s="3"/>
      <c r="BD2328" s="3"/>
      <c r="BE2328" s="3"/>
      <c r="BF2328" s="3"/>
      <c r="BG2328" s="3"/>
      <c r="BH2328" s="3"/>
      <c r="BI2328" s="3"/>
      <c r="BK2328" s="3"/>
      <c r="BL2328" s="3"/>
      <c r="BM2328" s="3"/>
    </row>
    <row r="2329" spans="18:65" x14ac:dyDescent="0.25">
      <c r="R2329" s="3"/>
      <c r="S2329" s="3"/>
      <c r="T2329" s="3"/>
      <c r="U2329" s="3"/>
      <c r="V2329" s="3"/>
      <c r="W2329" s="3"/>
      <c r="BD2329" s="3"/>
      <c r="BE2329" s="3"/>
      <c r="BF2329" s="3"/>
      <c r="BG2329" s="3"/>
      <c r="BH2329" s="3"/>
      <c r="BI2329" s="3"/>
      <c r="BK2329" s="3"/>
      <c r="BL2329" s="3"/>
      <c r="BM2329" s="3"/>
    </row>
    <row r="2330" spans="18:65" x14ac:dyDescent="0.25">
      <c r="R2330" s="3"/>
      <c r="S2330" s="3"/>
      <c r="T2330" s="3"/>
      <c r="U2330" s="3"/>
      <c r="V2330" s="3"/>
      <c r="W2330" s="3"/>
      <c r="BD2330" s="3"/>
      <c r="BE2330" s="3"/>
      <c r="BF2330" s="3"/>
      <c r="BG2330" s="3"/>
      <c r="BH2330" s="3"/>
      <c r="BI2330" s="3"/>
      <c r="BK2330" s="3"/>
      <c r="BL2330" s="3"/>
      <c r="BM2330" s="3"/>
    </row>
    <row r="2331" spans="18:65" x14ac:dyDescent="0.25">
      <c r="R2331" s="3"/>
      <c r="S2331" s="3"/>
      <c r="T2331" s="3"/>
      <c r="U2331" s="3"/>
      <c r="V2331" s="3"/>
      <c r="W2331" s="3"/>
      <c r="BD2331" s="3"/>
      <c r="BE2331" s="3"/>
      <c r="BF2331" s="3"/>
      <c r="BG2331" s="3"/>
      <c r="BH2331" s="3"/>
      <c r="BI2331" s="3"/>
      <c r="BK2331" s="3"/>
      <c r="BL2331" s="3"/>
      <c r="BM2331" s="3"/>
    </row>
    <row r="2332" spans="18:65" x14ac:dyDescent="0.25">
      <c r="R2332" s="3"/>
      <c r="S2332" s="3"/>
      <c r="T2332" s="3"/>
      <c r="U2332" s="3"/>
      <c r="V2332" s="3"/>
      <c r="W2332" s="3"/>
      <c r="BD2332" s="3"/>
      <c r="BE2332" s="3"/>
      <c r="BF2332" s="3"/>
      <c r="BG2332" s="3"/>
      <c r="BH2332" s="3"/>
      <c r="BI2332" s="3"/>
      <c r="BK2332" s="3"/>
      <c r="BL2332" s="3"/>
      <c r="BM2332" s="3"/>
    </row>
    <row r="2333" spans="18:65" x14ac:dyDescent="0.25">
      <c r="R2333" s="3"/>
      <c r="S2333" s="3"/>
      <c r="T2333" s="3"/>
      <c r="U2333" s="3"/>
      <c r="V2333" s="3"/>
      <c r="W2333" s="3"/>
      <c r="BD2333" s="3"/>
      <c r="BE2333" s="3"/>
      <c r="BF2333" s="3"/>
      <c r="BG2333" s="3"/>
      <c r="BH2333" s="3"/>
      <c r="BI2333" s="3"/>
      <c r="BK2333" s="3"/>
      <c r="BL2333" s="3"/>
      <c r="BM2333" s="3"/>
    </row>
    <row r="2334" spans="18:65" x14ac:dyDescent="0.25">
      <c r="R2334" s="3"/>
      <c r="S2334" s="3"/>
      <c r="T2334" s="3"/>
      <c r="U2334" s="3"/>
      <c r="V2334" s="3"/>
      <c r="W2334" s="3"/>
      <c r="BD2334" s="3"/>
      <c r="BE2334" s="3"/>
      <c r="BF2334" s="3"/>
      <c r="BG2334" s="3"/>
      <c r="BH2334" s="3"/>
      <c r="BI2334" s="3"/>
      <c r="BK2334" s="3"/>
      <c r="BL2334" s="3"/>
      <c r="BM2334" s="3"/>
    </row>
    <row r="2335" spans="18:65" x14ac:dyDescent="0.25">
      <c r="R2335" s="3"/>
      <c r="S2335" s="3"/>
      <c r="T2335" s="3"/>
      <c r="U2335" s="3"/>
      <c r="V2335" s="3"/>
      <c r="W2335" s="3"/>
      <c r="BD2335" s="3"/>
      <c r="BE2335" s="3"/>
      <c r="BF2335" s="3"/>
      <c r="BG2335" s="3"/>
      <c r="BH2335" s="3"/>
      <c r="BI2335" s="3"/>
      <c r="BK2335" s="3"/>
      <c r="BL2335" s="3"/>
      <c r="BM2335" s="3"/>
    </row>
    <row r="2336" spans="18:65" x14ac:dyDescent="0.25">
      <c r="R2336" s="3"/>
      <c r="S2336" s="3"/>
      <c r="T2336" s="3"/>
      <c r="U2336" s="3"/>
      <c r="V2336" s="3"/>
      <c r="W2336" s="3"/>
      <c r="BD2336" s="3"/>
      <c r="BE2336" s="3"/>
      <c r="BF2336" s="3"/>
      <c r="BG2336" s="3"/>
      <c r="BH2336" s="3"/>
      <c r="BI2336" s="3"/>
      <c r="BK2336" s="3"/>
      <c r="BL2336" s="3"/>
      <c r="BM2336" s="3"/>
    </row>
    <row r="2337" spans="18:65" x14ac:dyDescent="0.25">
      <c r="R2337" s="3"/>
      <c r="S2337" s="3"/>
      <c r="T2337" s="3"/>
      <c r="U2337" s="3"/>
      <c r="V2337" s="3"/>
      <c r="W2337" s="3"/>
      <c r="BD2337" s="3"/>
      <c r="BE2337" s="3"/>
      <c r="BF2337" s="3"/>
      <c r="BG2337" s="3"/>
      <c r="BH2337" s="3"/>
      <c r="BI2337" s="3"/>
      <c r="BK2337" s="3"/>
      <c r="BL2337" s="3"/>
      <c r="BM2337" s="3"/>
    </row>
    <row r="2338" spans="18:65" x14ac:dyDescent="0.25">
      <c r="R2338" s="3"/>
      <c r="S2338" s="3"/>
      <c r="T2338" s="3"/>
      <c r="U2338" s="3"/>
      <c r="V2338" s="3"/>
      <c r="W2338" s="3"/>
      <c r="BD2338" s="3"/>
      <c r="BE2338" s="3"/>
      <c r="BF2338" s="3"/>
      <c r="BG2338" s="3"/>
      <c r="BH2338" s="3"/>
      <c r="BI2338" s="3"/>
      <c r="BK2338" s="3"/>
      <c r="BL2338" s="3"/>
      <c r="BM2338" s="3"/>
    </row>
    <row r="2339" spans="18:65" x14ac:dyDescent="0.25">
      <c r="R2339" s="3"/>
      <c r="S2339" s="3"/>
      <c r="T2339" s="3"/>
      <c r="U2339" s="3"/>
      <c r="V2339" s="3"/>
      <c r="W2339" s="3"/>
      <c r="BD2339" s="3"/>
      <c r="BE2339" s="3"/>
      <c r="BF2339" s="3"/>
      <c r="BG2339" s="3"/>
      <c r="BH2339" s="3"/>
      <c r="BI2339" s="3"/>
      <c r="BK2339" s="3"/>
      <c r="BL2339" s="3"/>
      <c r="BM2339" s="3"/>
    </row>
    <row r="2340" spans="18:65" x14ac:dyDescent="0.25">
      <c r="R2340" s="3"/>
      <c r="S2340" s="3"/>
      <c r="T2340" s="3"/>
      <c r="U2340" s="3"/>
      <c r="V2340" s="3"/>
      <c r="W2340" s="3"/>
      <c r="BD2340" s="3"/>
      <c r="BE2340" s="3"/>
      <c r="BF2340" s="3"/>
      <c r="BG2340" s="3"/>
      <c r="BH2340" s="3"/>
      <c r="BI2340" s="3"/>
      <c r="BK2340" s="3"/>
      <c r="BL2340" s="3"/>
      <c r="BM2340" s="3"/>
    </row>
    <row r="2341" spans="18:65" x14ac:dyDescent="0.25">
      <c r="R2341" s="3"/>
      <c r="S2341" s="3"/>
      <c r="T2341" s="3"/>
      <c r="U2341" s="3"/>
      <c r="V2341" s="3"/>
      <c r="W2341" s="3"/>
      <c r="BD2341" s="3"/>
      <c r="BE2341" s="3"/>
      <c r="BF2341" s="3"/>
      <c r="BG2341" s="3"/>
      <c r="BH2341" s="3"/>
      <c r="BI2341" s="3"/>
      <c r="BK2341" s="3"/>
      <c r="BL2341" s="3"/>
      <c r="BM2341" s="3"/>
    </row>
    <row r="2342" spans="18:65" x14ac:dyDescent="0.25">
      <c r="R2342" s="3"/>
      <c r="S2342" s="3"/>
      <c r="T2342" s="3"/>
      <c r="U2342" s="3"/>
      <c r="V2342" s="3"/>
      <c r="W2342" s="3"/>
      <c r="BD2342" s="3"/>
      <c r="BE2342" s="3"/>
      <c r="BF2342" s="3"/>
      <c r="BG2342" s="3"/>
      <c r="BH2342" s="3"/>
      <c r="BI2342" s="3"/>
      <c r="BK2342" s="3"/>
      <c r="BL2342" s="3"/>
      <c r="BM2342" s="3"/>
    </row>
    <row r="2343" spans="18:65" x14ac:dyDescent="0.25">
      <c r="R2343" s="3"/>
      <c r="S2343" s="3"/>
      <c r="T2343" s="3"/>
      <c r="U2343" s="3"/>
      <c r="V2343" s="3"/>
      <c r="W2343" s="3"/>
      <c r="BD2343" s="3"/>
      <c r="BE2343" s="3"/>
      <c r="BF2343" s="3"/>
      <c r="BG2343" s="3"/>
      <c r="BH2343" s="3"/>
      <c r="BI2343" s="3"/>
      <c r="BK2343" s="3"/>
      <c r="BL2343" s="3"/>
      <c r="BM2343" s="3"/>
    </row>
    <row r="2344" spans="18:65" x14ac:dyDescent="0.25">
      <c r="R2344" s="3"/>
      <c r="S2344" s="3"/>
      <c r="T2344" s="3"/>
      <c r="U2344" s="3"/>
      <c r="V2344" s="3"/>
      <c r="W2344" s="3"/>
      <c r="BD2344" s="3"/>
      <c r="BE2344" s="3"/>
      <c r="BF2344" s="3"/>
      <c r="BG2344" s="3"/>
      <c r="BH2344" s="3"/>
      <c r="BI2344" s="3"/>
      <c r="BK2344" s="3"/>
      <c r="BL2344" s="3"/>
      <c r="BM2344" s="3"/>
    </row>
    <row r="2345" spans="18:65" x14ac:dyDescent="0.25">
      <c r="R2345" s="3"/>
      <c r="S2345" s="3"/>
      <c r="T2345" s="3"/>
      <c r="U2345" s="3"/>
      <c r="V2345" s="3"/>
      <c r="W2345" s="3"/>
      <c r="BD2345" s="3"/>
      <c r="BE2345" s="3"/>
      <c r="BF2345" s="3"/>
      <c r="BG2345" s="3"/>
      <c r="BH2345" s="3"/>
      <c r="BI2345" s="3"/>
      <c r="BK2345" s="3"/>
      <c r="BL2345" s="3"/>
      <c r="BM2345" s="3"/>
    </row>
    <row r="2346" spans="18:65" x14ac:dyDescent="0.25">
      <c r="R2346" s="3"/>
      <c r="S2346" s="3"/>
      <c r="T2346" s="3"/>
      <c r="U2346" s="3"/>
      <c r="V2346" s="3"/>
      <c r="W2346" s="3"/>
      <c r="BD2346" s="3"/>
      <c r="BE2346" s="3"/>
      <c r="BF2346" s="3"/>
      <c r="BG2346" s="3"/>
      <c r="BH2346" s="3"/>
      <c r="BI2346" s="3"/>
      <c r="BK2346" s="3"/>
      <c r="BL2346" s="3"/>
      <c r="BM2346" s="3"/>
    </row>
    <row r="2347" spans="18:65" x14ac:dyDescent="0.25">
      <c r="R2347" s="3"/>
      <c r="S2347" s="3"/>
      <c r="T2347" s="3"/>
      <c r="U2347" s="3"/>
      <c r="V2347" s="3"/>
      <c r="W2347" s="3"/>
      <c r="BD2347" s="3"/>
      <c r="BE2347" s="3"/>
      <c r="BF2347" s="3"/>
      <c r="BG2347" s="3"/>
      <c r="BH2347" s="3"/>
      <c r="BI2347" s="3"/>
      <c r="BK2347" s="3"/>
      <c r="BL2347" s="3"/>
      <c r="BM2347" s="3"/>
    </row>
    <row r="2348" spans="18:65" x14ac:dyDescent="0.25">
      <c r="R2348" s="3"/>
      <c r="S2348" s="3"/>
      <c r="T2348" s="3"/>
      <c r="U2348" s="3"/>
      <c r="V2348" s="3"/>
      <c r="W2348" s="3"/>
      <c r="BD2348" s="3"/>
      <c r="BE2348" s="3"/>
      <c r="BF2348" s="3"/>
      <c r="BG2348" s="3"/>
      <c r="BH2348" s="3"/>
      <c r="BI2348" s="3"/>
      <c r="BK2348" s="3"/>
      <c r="BL2348" s="3"/>
      <c r="BM2348" s="3"/>
    </row>
    <row r="2349" spans="18:65" x14ac:dyDescent="0.25">
      <c r="R2349" s="3"/>
      <c r="S2349" s="3"/>
      <c r="T2349" s="3"/>
      <c r="U2349" s="3"/>
      <c r="V2349" s="3"/>
      <c r="W2349" s="3"/>
      <c r="BD2349" s="3"/>
      <c r="BE2349" s="3"/>
      <c r="BF2349" s="3"/>
      <c r="BG2349" s="3"/>
      <c r="BH2349" s="3"/>
      <c r="BI2349" s="3"/>
      <c r="BK2349" s="3"/>
      <c r="BL2349" s="3"/>
      <c r="BM2349" s="3"/>
    </row>
    <row r="2350" spans="18:65" x14ac:dyDescent="0.25">
      <c r="R2350" s="3"/>
      <c r="S2350" s="3"/>
      <c r="T2350" s="3"/>
      <c r="U2350" s="3"/>
      <c r="V2350" s="3"/>
      <c r="W2350" s="3"/>
      <c r="BD2350" s="3"/>
      <c r="BE2350" s="3"/>
      <c r="BF2350" s="3"/>
      <c r="BG2350" s="3"/>
      <c r="BH2350" s="3"/>
      <c r="BI2350" s="3"/>
      <c r="BK2350" s="3"/>
      <c r="BL2350" s="3"/>
      <c r="BM2350" s="3"/>
    </row>
    <row r="2351" spans="18:65" x14ac:dyDescent="0.25">
      <c r="R2351" s="3"/>
      <c r="S2351" s="3"/>
      <c r="T2351" s="3"/>
      <c r="U2351" s="3"/>
      <c r="V2351" s="3"/>
      <c r="W2351" s="3"/>
      <c r="BD2351" s="3"/>
      <c r="BE2351" s="3"/>
      <c r="BF2351" s="3"/>
      <c r="BG2351" s="3"/>
      <c r="BH2351" s="3"/>
      <c r="BI2351" s="3"/>
      <c r="BK2351" s="3"/>
      <c r="BL2351" s="3"/>
      <c r="BM2351" s="3"/>
    </row>
    <row r="2352" spans="18:65" x14ac:dyDescent="0.25">
      <c r="R2352" s="3"/>
      <c r="S2352" s="3"/>
      <c r="T2352" s="3"/>
      <c r="U2352" s="3"/>
      <c r="V2352" s="3"/>
      <c r="W2352" s="3"/>
      <c r="BD2352" s="3"/>
      <c r="BE2352" s="3"/>
      <c r="BF2352" s="3"/>
      <c r="BG2352" s="3"/>
      <c r="BH2352" s="3"/>
      <c r="BI2352" s="3"/>
      <c r="BK2352" s="3"/>
      <c r="BL2352" s="3"/>
      <c r="BM2352" s="3"/>
    </row>
    <row r="2353" spans="18:65" x14ac:dyDescent="0.25">
      <c r="R2353" s="3"/>
      <c r="S2353" s="3"/>
      <c r="T2353" s="3"/>
      <c r="U2353" s="3"/>
      <c r="V2353" s="3"/>
      <c r="W2353" s="3"/>
      <c r="BD2353" s="3"/>
      <c r="BE2353" s="3"/>
      <c r="BF2353" s="3"/>
      <c r="BG2353" s="3"/>
      <c r="BH2353" s="3"/>
      <c r="BI2353" s="3"/>
      <c r="BK2353" s="3"/>
      <c r="BL2353" s="3"/>
      <c r="BM2353" s="3"/>
    </row>
    <row r="2354" spans="18:65" x14ac:dyDescent="0.25">
      <c r="R2354" s="3"/>
      <c r="S2354" s="3"/>
      <c r="T2354" s="3"/>
      <c r="U2354" s="3"/>
      <c r="V2354" s="3"/>
      <c r="W2354" s="3"/>
      <c r="BD2354" s="3"/>
      <c r="BE2354" s="3"/>
      <c r="BF2354" s="3"/>
      <c r="BG2354" s="3"/>
      <c r="BH2354" s="3"/>
      <c r="BI2354" s="3"/>
      <c r="BK2354" s="3"/>
      <c r="BL2354" s="3"/>
      <c r="BM2354" s="3"/>
    </row>
    <row r="2355" spans="18:65" x14ac:dyDescent="0.25">
      <c r="R2355" s="3"/>
      <c r="S2355" s="3"/>
      <c r="T2355" s="3"/>
      <c r="U2355" s="3"/>
      <c r="V2355" s="3"/>
      <c r="W2355" s="3"/>
      <c r="BD2355" s="3"/>
      <c r="BE2355" s="3"/>
      <c r="BF2355" s="3"/>
      <c r="BG2355" s="3"/>
      <c r="BH2355" s="3"/>
      <c r="BI2355" s="3"/>
      <c r="BK2355" s="3"/>
      <c r="BL2355" s="3"/>
      <c r="BM2355" s="3"/>
    </row>
    <row r="2356" spans="18:65" x14ac:dyDescent="0.25">
      <c r="R2356" s="3"/>
      <c r="S2356" s="3"/>
      <c r="T2356" s="3"/>
      <c r="U2356" s="3"/>
      <c r="V2356" s="3"/>
      <c r="W2356" s="3"/>
      <c r="BD2356" s="3"/>
      <c r="BE2356" s="3"/>
      <c r="BF2356" s="3"/>
      <c r="BG2356" s="3"/>
      <c r="BH2356" s="3"/>
      <c r="BI2356" s="3"/>
      <c r="BK2356" s="3"/>
      <c r="BL2356" s="3"/>
      <c r="BM2356" s="3"/>
    </row>
    <row r="2357" spans="18:65" x14ac:dyDescent="0.25">
      <c r="R2357" s="3"/>
      <c r="S2357" s="3"/>
      <c r="T2357" s="3"/>
      <c r="U2357" s="3"/>
      <c r="V2357" s="3"/>
      <c r="W2357" s="3"/>
      <c r="BD2357" s="3"/>
      <c r="BE2357" s="3"/>
      <c r="BF2357" s="3"/>
      <c r="BG2357" s="3"/>
      <c r="BH2357" s="3"/>
      <c r="BI2357" s="3"/>
      <c r="BK2357" s="3"/>
      <c r="BL2357" s="3"/>
      <c r="BM2357" s="3"/>
    </row>
    <row r="2358" spans="18:65" x14ac:dyDescent="0.25">
      <c r="R2358" s="3"/>
      <c r="S2358" s="3"/>
      <c r="T2358" s="3"/>
      <c r="U2358" s="3"/>
      <c r="V2358" s="3"/>
      <c r="W2358" s="3"/>
      <c r="BD2358" s="3"/>
      <c r="BE2358" s="3"/>
      <c r="BF2358" s="3"/>
      <c r="BG2358" s="3"/>
      <c r="BH2358" s="3"/>
      <c r="BI2358" s="3"/>
      <c r="BK2358" s="3"/>
      <c r="BL2358" s="3"/>
      <c r="BM2358" s="3"/>
    </row>
    <row r="2359" spans="18:65" x14ac:dyDescent="0.25">
      <c r="R2359" s="3"/>
      <c r="S2359" s="3"/>
      <c r="T2359" s="3"/>
      <c r="U2359" s="3"/>
      <c r="V2359" s="3"/>
      <c r="W2359" s="3"/>
      <c r="BD2359" s="3"/>
      <c r="BE2359" s="3"/>
      <c r="BF2359" s="3"/>
      <c r="BG2359" s="3"/>
      <c r="BH2359" s="3"/>
      <c r="BI2359" s="3"/>
      <c r="BK2359" s="3"/>
      <c r="BL2359" s="3"/>
      <c r="BM2359" s="3"/>
    </row>
    <row r="2360" spans="18:65" x14ac:dyDescent="0.25">
      <c r="R2360" s="3"/>
      <c r="S2360" s="3"/>
      <c r="T2360" s="3"/>
      <c r="U2360" s="3"/>
      <c r="V2360" s="3"/>
      <c r="W2360" s="3"/>
      <c r="BD2360" s="3"/>
      <c r="BE2360" s="3"/>
      <c r="BF2360" s="3"/>
      <c r="BG2360" s="3"/>
      <c r="BH2360" s="3"/>
      <c r="BI2360" s="3"/>
      <c r="BK2360" s="3"/>
      <c r="BL2360" s="3"/>
      <c r="BM2360" s="3"/>
    </row>
    <row r="2361" spans="18:65" x14ac:dyDescent="0.25">
      <c r="R2361" s="3"/>
      <c r="S2361" s="3"/>
      <c r="T2361" s="3"/>
      <c r="U2361" s="3"/>
      <c r="V2361" s="3"/>
      <c r="W2361" s="3"/>
      <c r="BD2361" s="3"/>
      <c r="BE2361" s="3"/>
      <c r="BF2361" s="3"/>
      <c r="BG2361" s="3"/>
      <c r="BH2361" s="3"/>
      <c r="BI2361" s="3"/>
      <c r="BK2361" s="3"/>
      <c r="BL2361" s="3"/>
      <c r="BM2361" s="3"/>
    </row>
    <row r="2362" spans="18:65" x14ac:dyDescent="0.25">
      <c r="R2362" s="3"/>
      <c r="S2362" s="3"/>
      <c r="T2362" s="3"/>
      <c r="U2362" s="3"/>
      <c r="V2362" s="3"/>
      <c r="W2362" s="3"/>
      <c r="BD2362" s="3"/>
      <c r="BE2362" s="3"/>
      <c r="BF2362" s="3"/>
      <c r="BG2362" s="3"/>
      <c r="BH2362" s="3"/>
      <c r="BI2362" s="3"/>
      <c r="BK2362" s="3"/>
      <c r="BL2362" s="3"/>
      <c r="BM2362" s="3"/>
    </row>
    <row r="2363" spans="18:65" x14ac:dyDescent="0.25">
      <c r="R2363" s="3"/>
      <c r="S2363" s="3"/>
      <c r="T2363" s="3"/>
      <c r="U2363" s="3"/>
      <c r="V2363" s="3"/>
      <c r="W2363" s="3"/>
      <c r="BD2363" s="3"/>
      <c r="BE2363" s="3"/>
      <c r="BF2363" s="3"/>
      <c r="BG2363" s="3"/>
      <c r="BH2363" s="3"/>
      <c r="BI2363" s="3"/>
      <c r="BK2363" s="3"/>
      <c r="BL2363" s="3"/>
      <c r="BM2363" s="3"/>
    </row>
    <row r="2364" spans="18:65" x14ac:dyDescent="0.25">
      <c r="R2364" s="3"/>
      <c r="S2364" s="3"/>
      <c r="T2364" s="3"/>
      <c r="U2364" s="3"/>
      <c r="V2364" s="3"/>
      <c r="W2364" s="3"/>
      <c r="BD2364" s="3"/>
      <c r="BE2364" s="3"/>
      <c r="BF2364" s="3"/>
      <c r="BG2364" s="3"/>
      <c r="BH2364" s="3"/>
      <c r="BI2364" s="3"/>
      <c r="BK2364" s="3"/>
      <c r="BL2364" s="3"/>
      <c r="BM2364" s="3"/>
    </row>
    <row r="2365" spans="18:65" x14ac:dyDescent="0.25">
      <c r="R2365" s="3"/>
      <c r="S2365" s="3"/>
      <c r="T2365" s="3"/>
      <c r="U2365" s="3"/>
      <c r="V2365" s="3"/>
      <c r="W2365" s="3"/>
      <c r="BD2365" s="3"/>
      <c r="BE2365" s="3"/>
      <c r="BF2365" s="3"/>
      <c r="BG2365" s="3"/>
      <c r="BH2365" s="3"/>
      <c r="BI2365" s="3"/>
      <c r="BK2365" s="3"/>
      <c r="BL2365" s="3"/>
      <c r="BM2365" s="3"/>
    </row>
    <row r="2366" spans="18:65" x14ac:dyDescent="0.25">
      <c r="R2366" s="3"/>
      <c r="S2366" s="3"/>
      <c r="T2366" s="3"/>
      <c r="U2366" s="3"/>
      <c r="V2366" s="3"/>
      <c r="W2366" s="3"/>
      <c r="BD2366" s="3"/>
      <c r="BE2366" s="3"/>
      <c r="BF2366" s="3"/>
      <c r="BG2366" s="3"/>
      <c r="BH2366" s="3"/>
      <c r="BI2366" s="3"/>
      <c r="BK2366" s="3"/>
      <c r="BL2366" s="3"/>
      <c r="BM2366" s="3"/>
    </row>
    <row r="2367" spans="18:65" x14ac:dyDescent="0.25">
      <c r="R2367" s="3"/>
      <c r="S2367" s="3"/>
      <c r="T2367" s="3"/>
      <c r="U2367" s="3"/>
      <c r="V2367" s="3"/>
      <c r="W2367" s="3"/>
      <c r="BD2367" s="3"/>
      <c r="BE2367" s="3"/>
      <c r="BF2367" s="3"/>
      <c r="BG2367" s="3"/>
      <c r="BH2367" s="3"/>
      <c r="BI2367" s="3"/>
      <c r="BK2367" s="3"/>
      <c r="BL2367" s="3"/>
      <c r="BM2367" s="3"/>
    </row>
    <row r="2368" spans="18:65" x14ac:dyDescent="0.25">
      <c r="R2368" s="3"/>
      <c r="S2368" s="3"/>
      <c r="T2368" s="3"/>
      <c r="U2368" s="3"/>
      <c r="V2368" s="3"/>
      <c r="W2368" s="3"/>
      <c r="BD2368" s="3"/>
      <c r="BE2368" s="3"/>
      <c r="BF2368" s="3"/>
      <c r="BG2368" s="3"/>
      <c r="BH2368" s="3"/>
      <c r="BI2368" s="3"/>
      <c r="BK2368" s="3"/>
      <c r="BL2368" s="3"/>
      <c r="BM2368" s="3"/>
    </row>
    <row r="2369" spans="18:65" x14ac:dyDescent="0.25">
      <c r="R2369" s="3"/>
      <c r="S2369" s="3"/>
      <c r="T2369" s="3"/>
      <c r="U2369" s="3"/>
      <c r="V2369" s="3"/>
      <c r="W2369" s="3"/>
      <c r="BD2369" s="3"/>
      <c r="BE2369" s="3"/>
      <c r="BF2369" s="3"/>
      <c r="BG2369" s="3"/>
      <c r="BH2369" s="3"/>
      <c r="BI2369" s="3"/>
      <c r="BK2369" s="3"/>
      <c r="BL2369" s="3"/>
      <c r="BM2369" s="3"/>
    </row>
    <row r="2370" spans="18:65" x14ac:dyDescent="0.25">
      <c r="R2370" s="3"/>
      <c r="S2370" s="3"/>
      <c r="T2370" s="3"/>
      <c r="U2370" s="3"/>
      <c r="V2370" s="3"/>
      <c r="W2370" s="3"/>
      <c r="BD2370" s="3"/>
      <c r="BE2370" s="3"/>
      <c r="BF2370" s="3"/>
      <c r="BG2370" s="3"/>
      <c r="BH2370" s="3"/>
      <c r="BI2370" s="3"/>
      <c r="BK2370" s="3"/>
      <c r="BL2370" s="3"/>
      <c r="BM2370" s="3"/>
    </row>
    <row r="2371" spans="18:65" x14ac:dyDescent="0.25">
      <c r="R2371" s="3"/>
      <c r="S2371" s="3"/>
      <c r="T2371" s="3"/>
      <c r="U2371" s="3"/>
      <c r="V2371" s="3"/>
      <c r="W2371" s="3"/>
      <c r="BD2371" s="3"/>
      <c r="BE2371" s="3"/>
      <c r="BF2371" s="3"/>
      <c r="BG2371" s="3"/>
      <c r="BH2371" s="3"/>
      <c r="BI2371" s="3"/>
      <c r="BK2371" s="3"/>
      <c r="BL2371" s="3"/>
      <c r="BM2371" s="3"/>
    </row>
    <row r="2372" spans="18:65" x14ac:dyDescent="0.25">
      <c r="R2372" s="3"/>
      <c r="S2372" s="3"/>
      <c r="T2372" s="3"/>
      <c r="U2372" s="3"/>
      <c r="V2372" s="3"/>
      <c r="W2372" s="3"/>
      <c r="BD2372" s="3"/>
      <c r="BE2372" s="3"/>
      <c r="BF2372" s="3"/>
      <c r="BG2372" s="3"/>
      <c r="BH2372" s="3"/>
      <c r="BI2372" s="3"/>
      <c r="BK2372" s="3"/>
      <c r="BL2372" s="3"/>
      <c r="BM2372" s="3"/>
    </row>
    <row r="2373" spans="18:65" x14ac:dyDescent="0.25">
      <c r="R2373" s="3"/>
      <c r="S2373" s="3"/>
      <c r="T2373" s="3"/>
      <c r="U2373" s="3"/>
      <c r="V2373" s="3"/>
      <c r="W2373" s="3"/>
      <c r="BD2373" s="3"/>
      <c r="BE2373" s="3"/>
      <c r="BF2373" s="3"/>
      <c r="BG2373" s="3"/>
      <c r="BH2373" s="3"/>
      <c r="BI2373" s="3"/>
      <c r="BK2373" s="3"/>
      <c r="BL2373" s="3"/>
      <c r="BM2373" s="3"/>
    </row>
    <row r="2374" spans="18:65" x14ac:dyDescent="0.25">
      <c r="R2374" s="3"/>
      <c r="S2374" s="3"/>
      <c r="T2374" s="3"/>
      <c r="U2374" s="3"/>
      <c r="V2374" s="3"/>
      <c r="W2374" s="3"/>
      <c r="BD2374" s="3"/>
      <c r="BE2374" s="3"/>
      <c r="BF2374" s="3"/>
      <c r="BG2374" s="3"/>
      <c r="BH2374" s="3"/>
      <c r="BI2374" s="3"/>
      <c r="BK2374" s="3"/>
      <c r="BL2374" s="3"/>
      <c r="BM2374" s="3"/>
    </row>
    <row r="2375" spans="18:65" x14ac:dyDescent="0.25">
      <c r="R2375" s="3"/>
      <c r="S2375" s="3"/>
      <c r="T2375" s="3"/>
      <c r="U2375" s="3"/>
      <c r="V2375" s="3"/>
      <c r="W2375" s="3"/>
      <c r="BD2375" s="3"/>
      <c r="BE2375" s="3"/>
      <c r="BF2375" s="3"/>
      <c r="BG2375" s="3"/>
      <c r="BH2375" s="3"/>
      <c r="BI2375" s="3"/>
      <c r="BK2375" s="3"/>
      <c r="BL2375" s="3"/>
      <c r="BM2375" s="3"/>
    </row>
    <row r="2376" spans="18:65" x14ac:dyDescent="0.25">
      <c r="R2376" s="3"/>
      <c r="S2376" s="3"/>
      <c r="T2376" s="3"/>
      <c r="U2376" s="3"/>
      <c r="V2376" s="3"/>
      <c r="W2376" s="3"/>
      <c r="BD2376" s="3"/>
      <c r="BE2376" s="3"/>
      <c r="BF2376" s="3"/>
      <c r="BG2376" s="3"/>
      <c r="BH2376" s="3"/>
      <c r="BI2376" s="3"/>
      <c r="BK2376" s="3"/>
      <c r="BL2376" s="3"/>
      <c r="BM2376" s="3"/>
    </row>
    <row r="2377" spans="18:65" x14ac:dyDescent="0.25">
      <c r="R2377" s="3"/>
      <c r="S2377" s="3"/>
      <c r="T2377" s="3"/>
      <c r="U2377" s="3"/>
      <c r="V2377" s="3"/>
      <c r="W2377" s="3"/>
      <c r="BD2377" s="3"/>
      <c r="BE2377" s="3"/>
      <c r="BF2377" s="3"/>
      <c r="BG2377" s="3"/>
      <c r="BH2377" s="3"/>
      <c r="BI2377" s="3"/>
      <c r="BK2377" s="3"/>
      <c r="BL2377" s="3"/>
      <c r="BM2377" s="3"/>
    </row>
    <row r="2378" spans="18:65" x14ac:dyDescent="0.25">
      <c r="R2378" s="3"/>
      <c r="S2378" s="3"/>
      <c r="T2378" s="3"/>
      <c r="U2378" s="3"/>
      <c r="V2378" s="3"/>
      <c r="W2378" s="3"/>
      <c r="BD2378" s="3"/>
      <c r="BE2378" s="3"/>
      <c r="BF2378" s="3"/>
      <c r="BG2378" s="3"/>
      <c r="BH2378" s="3"/>
      <c r="BI2378" s="3"/>
      <c r="BK2378" s="3"/>
      <c r="BL2378" s="3"/>
      <c r="BM2378" s="3"/>
    </row>
    <row r="2379" spans="18:65" x14ac:dyDescent="0.25">
      <c r="R2379" s="3"/>
      <c r="S2379" s="3"/>
      <c r="T2379" s="3"/>
      <c r="U2379" s="3"/>
      <c r="V2379" s="3"/>
      <c r="W2379" s="3"/>
      <c r="BD2379" s="3"/>
      <c r="BE2379" s="3"/>
      <c r="BF2379" s="3"/>
      <c r="BG2379" s="3"/>
      <c r="BH2379" s="3"/>
      <c r="BI2379" s="3"/>
      <c r="BK2379" s="3"/>
      <c r="BL2379" s="3"/>
      <c r="BM2379" s="3"/>
    </row>
    <row r="2380" spans="18:65" x14ac:dyDescent="0.25">
      <c r="R2380" s="3"/>
      <c r="S2380" s="3"/>
      <c r="T2380" s="3"/>
      <c r="U2380" s="3"/>
      <c r="V2380" s="3"/>
      <c r="W2380" s="3"/>
      <c r="BD2380" s="3"/>
      <c r="BE2380" s="3"/>
      <c r="BF2380" s="3"/>
      <c r="BG2380" s="3"/>
      <c r="BH2380" s="3"/>
      <c r="BI2380" s="3"/>
      <c r="BK2380" s="3"/>
      <c r="BL2380" s="3"/>
      <c r="BM2380" s="3"/>
    </row>
    <row r="2381" spans="18:65" x14ac:dyDescent="0.25">
      <c r="R2381" s="3"/>
      <c r="S2381" s="3"/>
      <c r="T2381" s="3"/>
      <c r="U2381" s="3"/>
      <c r="V2381" s="3"/>
      <c r="W2381" s="3"/>
      <c r="BD2381" s="3"/>
      <c r="BE2381" s="3"/>
      <c r="BF2381" s="3"/>
      <c r="BG2381" s="3"/>
      <c r="BH2381" s="3"/>
      <c r="BI2381" s="3"/>
      <c r="BK2381" s="3"/>
      <c r="BL2381" s="3"/>
      <c r="BM2381" s="3"/>
    </row>
    <row r="2382" spans="18:65" x14ac:dyDescent="0.25">
      <c r="R2382" s="3"/>
      <c r="S2382" s="3"/>
      <c r="T2382" s="3"/>
      <c r="U2382" s="3"/>
      <c r="V2382" s="3"/>
      <c r="W2382" s="3"/>
      <c r="BD2382" s="3"/>
      <c r="BE2382" s="3"/>
      <c r="BF2382" s="3"/>
      <c r="BG2382" s="3"/>
      <c r="BH2382" s="3"/>
      <c r="BI2382" s="3"/>
      <c r="BK2382" s="3"/>
      <c r="BL2382" s="3"/>
      <c r="BM2382" s="3"/>
    </row>
    <row r="2383" spans="18:65" x14ac:dyDescent="0.25">
      <c r="R2383" s="3"/>
      <c r="S2383" s="3"/>
      <c r="T2383" s="3"/>
      <c r="U2383" s="3"/>
      <c r="V2383" s="3"/>
      <c r="W2383" s="3"/>
      <c r="BD2383" s="3"/>
      <c r="BE2383" s="3"/>
      <c r="BF2383" s="3"/>
      <c r="BG2383" s="3"/>
      <c r="BH2383" s="3"/>
      <c r="BI2383" s="3"/>
      <c r="BK2383" s="3"/>
      <c r="BL2383" s="3"/>
      <c r="BM2383" s="3"/>
    </row>
    <row r="2384" spans="18:65" x14ac:dyDescent="0.25">
      <c r="R2384" s="3"/>
      <c r="S2384" s="3"/>
      <c r="T2384" s="3"/>
      <c r="U2384" s="3"/>
      <c r="V2384" s="3"/>
      <c r="W2384" s="3"/>
      <c r="BD2384" s="3"/>
      <c r="BE2384" s="3"/>
      <c r="BF2384" s="3"/>
      <c r="BG2384" s="3"/>
      <c r="BH2384" s="3"/>
      <c r="BI2384" s="3"/>
      <c r="BK2384" s="3"/>
      <c r="BL2384" s="3"/>
      <c r="BM2384" s="3"/>
    </row>
    <row r="2385" spans="18:65" x14ac:dyDescent="0.25">
      <c r="R2385" s="3"/>
      <c r="S2385" s="3"/>
      <c r="T2385" s="3"/>
      <c r="U2385" s="3"/>
      <c r="V2385" s="3"/>
      <c r="W2385" s="3"/>
      <c r="BD2385" s="3"/>
      <c r="BE2385" s="3"/>
      <c r="BF2385" s="3"/>
      <c r="BG2385" s="3"/>
      <c r="BH2385" s="3"/>
      <c r="BI2385" s="3"/>
      <c r="BK2385" s="3"/>
      <c r="BL2385" s="3"/>
      <c r="BM2385" s="3"/>
    </row>
    <row r="2386" spans="18:65" x14ac:dyDescent="0.25">
      <c r="R2386" s="3"/>
      <c r="S2386" s="3"/>
      <c r="T2386" s="3"/>
      <c r="U2386" s="3"/>
      <c r="V2386" s="3"/>
      <c r="W2386" s="3"/>
      <c r="BD2386" s="3"/>
      <c r="BE2386" s="3"/>
      <c r="BF2386" s="3"/>
      <c r="BG2386" s="3"/>
      <c r="BH2386" s="3"/>
      <c r="BI2386" s="3"/>
      <c r="BK2386" s="3"/>
      <c r="BL2386" s="3"/>
      <c r="BM2386" s="3"/>
    </row>
    <row r="2387" spans="18:65" x14ac:dyDescent="0.25">
      <c r="R2387" s="3"/>
      <c r="S2387" s="3"/>
      <c r="T2387" s="3"/>
      <c r="U2387" s="3"/>
      <c r="V2387" s="3"/>
      <c r="W2387" s="3"/>
      <c r="BD2387" s="3"/>
      <c r="BE2387" s="3"/>
      <c r="BF2387" s="3"/>
      <c r="BG2387" s="3"/>
      <c r="BH2387" s="3"/>
      <c r="BI2387" s="3"/>
      <c r="BK2387" s="3"/>
      <c r="BL2387" s="3"/>
      <c r="BM2387" s="3"/>
    </row>
    <row r="2388" spans="18:65" x14ac:dyDescent="0.25">
      <c r="R2388" s="3"/>
      <c r="S2388" s="3"/>
      <c r="T2388" s="3"/>
      <c r="U2388" s="3"/>
      <c r="V2388" s="3"/>
      <c r="W2388" s="3"/>
      <c r="BD2388" s="3"/>
      <c r="BE2388" s="3"/>
      <c r="BF2388" s="3"/>
      <c r="BG2388" s="3"/>
      <c r="BH2388" s="3"/>
      <c r="BI2388" s="3"/>
      <c r="BK2388" s="3"/>
      <c r="BL2388" s="3"/>
      <c r="BM2388" s="3"/>
    </row>
    <row r="2389" spans="18:65" x14ac:dyDescent="0.25">
      <c r="R2389" s="3"/>
      <c r="S2389" s="3"/>
      <c r="T2389" s="3"/>
      <c r="U2389" s="3"/>
      <c r="V2389" s="3"/>
      <c r="W2389" s="3"/>
      <c r="BD2389" s="3"/>
      <c r="BE2389" s="3"/>
      <c r="BF2389" s="3"/>
      <c r="BG2389" s="3"/>
      <c r="BH2389" s="3"/>
      <c r="BI2389" s="3"/>
    </row>
    <row r="2390" spans="18:65" x14ac:dyDescent="0.25">
      <c r="R2390" s="3"/>
      <c r="S2390" s="3"/>
      <c r="T2390" s="3"/>
      <c r="U2390" s="3"/>
      <c r="V2390" s="3"/>
      <c r="W2390" s="3"/>
      <c r="BD2390" s="3"/>
      <c r="BE2390" s="3"/>
      <c r="BF2390" s="3"/>
      <c r="BG2390" s="3"/>
      <c r="BH2390" s="3"/>
      <c r="BI2390" s="3"/>
    </row>
    <row r="2391" spans="18:65" x14ac:dyDescent="0.25">
      <c r="R2391" s="3"/>
      <c r="S2391" s="3"/>
      <c r="T2391" s="3"/>
      <c r="U2391" s="3"/>
      <c r="V2391" s="3"/>
      <c r="W2391" s="3"/>
      <c r="BD2391" s="3"/>
      <c r="BE2391" s="3"/>
      <c r="BF2391" s="3"/>
      <c r="BG2391" s="3"/>
      <c r="BH2391" s="3"/>
      <c r="BI2391" s="3"/>
    </row>
    <row r="2392" spans="18:65" x14ac:dyDescent="0.25">
      <c r="R2392" s="3"/>
      <c r="S2392" s="3"/>
      <c r="T2392" s="3"/>
      <c r="U2392" s="3"/>
      <c r="V2392" s="3"/>
      <c r="W2392" s="3"/>
      <c r="BD2392" s="3"/>
      <c r="BE2392" s="3"/>
      <c r="BF2392" s="3"/>
      <c r="BG2392" s="3"/>
      <c r="BH2392" s="3"/>
      <c r="BI2392" s="3"/>
    </row>
    <row r="2393" spans="18:65" x14ac:dyDescent="0.25">
      <c r="R2393" s="3"/>
      <c r="S2393" s="3"/>
      <c r="T2393" s="3"/>
      <c r="U2393" s="3"/>
      <c r="V2393" s="3"/>
      <c r="W2393" s="3"/>
      <c r="BD2393" s="3"/>
      <c r="BE2393" s="3"/>
      <c r="BF2393" s="3"/>
      <c r="BG2393" s="3"/>
      <c r="BH2393" s="3"/>
      <c r="BI2393" s="3"/>
    </row>
    <row r="2394" spans="18:65" x14ac:dyDescent="0.25">
      <c r="R2394" s="3"/>
      <c r="S2394" s="3"/>
      <c r="T2394" s="3"/>
      <c r="U2394" s="3"/>
      <c r="V2394" s="3"/>
      <c r="W2394" s="3"/>
      <c r="BD2394" s="3"/>
      <c r="BE2394" s="3"/>
      <c r="BF2394" s="3"/>
      <c r="BG2394" s="3"/>
      <c r="BH2394" s="3"/>
      <c r="BI2394" s="3"/>
    </row>
    <row r="2395" spans="18:65" x14ac:dyDescent="0.25">
      <c r="R2395" s="3"/>
      <c r="S2395" s="3"/>
      <c r="T2395" s="3"/>
      <c r="U2395" s="3"/>
      <c r="V2395" s="3"/>
      <c r="W2395" s="3"/>
      <c r="BD2395" s="3"/>
      <c r="BE2395" s="3"/>
      <c r="BF2395" s="3"/>
      <c r="BG2395" s="3"/>
      <c r="BH2395" s="3"/>
      <c r="BI2395" s="3"/>
    </row>
    <row r="2396" spans="18:65" x14ac:dyDescent="0.25">
      <c r="R2396" s="3"/>
      <c r="S2396" s="3"/>
      <c r="T2396" s="3"/>
      <c r="U2396" s="3"/>
      <c r="V2396" s="3"/>
      <c r="W2396" s="3"/>
      <c r="BD2396" s="3"/>
      <c r="BE2396" s="3"/>
      <c r="BF2396" s="3"/>
      <c r="BG2396" s="3"/>
      <c r="BH2396" s="3"/>
      <c r="BI2396" s="3"/>
    </row>
    <row r="2397" spans="18:65" x14ac:dyDescent="0.25">
      <c r="R2397" s="3"/>
      <c r="S2397" s="3"/>
      <c r="T2397" s="3"/>
      <c r="U2397" s="3"/>
      <c r="V2397" s="3"/>
      <c r="W2397" s="3"/>
      <c r="BD2397" s="3"/>
      <c r="BE2397" s="3"/>
      <c r="BF2397" s="3"/>
      <c r="BG2397" s="3"/>
      <c r="BH2397" s="3"/>
      <c r="BI2397" s="3"/>
    </row>
    <row r="2398" spans="18:65" x14ac:dyDescent="0.25">
      <c r="R2398" s="3"/>
      <c r="S2398" s="3"/>
      <c r="T2398" s="3"/>
      <c r="U2398" s="3"/>
      <c r="V2398" s="3"/>
      <c r="W2398" s="3"/>
      <c r="BD2398" s="3"/>
      <c r="BE2398" s="3"/>
      <c r="BF2398" s="3"/>
      <c r="BG2398" s="3"/>
      <c r="BH2398" s="3"/>
      <c r="BI2398" s="3"/>
    </row>
    <row r="2399" spans="18:65" x14ac:dyDescent="0.25">
      <c r="R2399" s="3"/>
      <c r="S2399" s="3"/>
      <c r="T2399" s="3"/>
      <c r="U2399" s="3"/>
      <c r="V2399" s="3"/>
      <c r="W2399" s="3"/>
      <c r="BD2399" s="3"/>
      <c r="BE2399" s="3"/>
      <c r="BF2399" s="3"/>
      <c r="BG2399" s="3"/>
      <c r="BH2399" s="3"/>
      <c r="BI2399" s="3"/>
    </row>
    <row r="2400" spans="18:65" x14ac:dyDescent="0.25">
      <c r="R2400" s="3"/>
      <c r="S2400" s="3"/>
      <c r="T2400" s="3"/>
      <c r="U2400" s="3"/>
      <c r="V2400" s="3"/>
      <c r="W2400" s="3"/>
      <c r="BD2400" s="3"/>
      <c r="BE2400" s="3"/>
      <c r="BF2400" s="3"/>
      <c r="BG2400" s="3"/>
      <c r="BH2400" s="3"/>
      <c r="BI2400" s="3"/>
    </row>
    <row r="2401" spans="18:61" x14ac:dyDescent="0.25">
      <c r="R2401" s="3"/>
      <c r="S2401" s="3"/>
      <c r="T2401" s="3"/>
      <c r="U2401" s="3"/>
      <c r="V2401" s="3"/>
      <c r="W2401" s="3"/>
      <c r="BD2401" s="3"/>
      <c r="BE2401" s="3"/>
      <c r="BF2401" s="3"/>
      <c r="BG2401" s="3"/>
      <c r="BH2401" s="3"/>
      <c r="BI2401" s="3"/>
    </row>
    <row r="2402" spans="18:61" x14ac:dyDescent="0.25">
      <c r="R2402" s="3"/>
      <c r="S2402" s="3"/>
      <c r="T2402" s="3"/>
      <c r="U2402" s="3"/>
      <c r="V2402" s="3"/>
      <c r="W2402" s="3"/>
      <c r="BD2402" s="3"/>
      <c r="BE2402" s="3"/>
      <c r="BF2402" s="3"/>
      <c r="BG2402" s="3"/>
      <c r="BH2402" s="3"/>
      <c r="BI2402" s="3"/>
    </row>
    <row r="2403" spans="18:61" x14ac:dyDescent="0.25">
      <c r="R2403" s="3"/>
      <c r="S2403" s="3"/>
      <c r="T2403" s="3"/>
      <c r="U2403" s="3"/>
      <c r="V2403" s="3"/>
      <c r="W2403" s="3"/>
      <c r="BD2403" s="3"/>
      <c r="BE2403" s="3"/>
      <c r="BF2403" s="3"/>
      <c r="BG2403" s="3"/>
      <c r="BH2403" s="3"/>
      <c r="BI2403" s="3"/>
    </row>
    <row r="2404" spans="18:61" x14ac:dyDescent="0.25">
      <c r="R2404" s="3"/>
      <c r="S2404" s="3"/>
      <c r="T2404" s="3"/>
      <c r="U2404" s="3"/>
      <c r="V2404" s="3"/>
      <c r="W2404" s="3"/>
      <c r="BD2404" s="3"/>
      <c r="BE2404" s="3"/>
      <c r="BF2404" s="3"/>
      <c r="BG2404" s="3"/>
      <c r="BH2404" s="3"/>
      <c r="BI2404" s="3"/>
    </row>
    <row r="2405" spans="18:61" x14ac:dyDescent="0.25">
      <c r="R2405" s="3"/>
      <c r="S2405" s="3"/>
      <c r="T2405" s="3"/>
      <c r="U2405" s="3"/>
      <c r="V2405" s="3"/>
      <c r="W2405" s="3"/>
      <c r="BD2405" s="3"/>
      <c r="BE2405" s="3"/>
      <c r="BF2405" s="3"/>
      <c r="BG2405" s="3"/>
      <c r="BH2405" s="3"/>
      <c r="BI2405" s="3"/>
    </row>
    <row r="2406" spans="18:61" x14ac:dyDescent="0.25">
      <c r="R2406" s="3"/>
      <c r="S2406" s="3"/>
      <c r="T2406" s="3"/>
      <c r="U2406" s="3"/>
      <c r="V2406" s="3"/>
      <c r="W2406" s="3"/>
      <c r="BD2406" s="3"/>
      <c r="BE2406" s="3"/>
      <c r="BF2406" s="3"/>
      <c r="BG2406" s="3"/>
      <c r="BH2406" s="3"/>
      <c r="BI2406" s="3"/>
    </row>
    <row r="2407" spans="18:61" x14ac:dyDescent="0.25">
      <c r="R2407" s="3"/>
      <c r="S2407" s="3"/>
      <c r="T2407" s="3"/>
      <c r="U2407" s="3"/>
      <c r="V2407" s="3"/>
      <c r="W2407" s="3"/>
      <c r="BD2407" s="3"/>
      <c r="BE2407" s="3"/>
      <c r="BF2407" s="3"/>
      <c r="BG2407" s="3"/>
      <c r="BH2407" s="3"/>
      <c r="BI2407" s="3"/>
    </row>
    <row r="2408" spans="18:61" x14ac:dyDescent="0.25">
      <c r="R2408" s="3"/>
      <c r="S2408" s="3"/>
      <c r="T2408" s="3"/>
      <c r="U2408" s="3"/>
      <c r="V2408" s="3"/>
      <c r="W2408" s="3"/>
      <c r="BD2408" s="3"/>
      <c r="BE2408" s="3"/>
      <c r="BF2408" s="3"/>
      <c r="BG2408" s="3"/>
      <c r="BH2408" s="3"/>
      <c r="BI2408" s="3"/>
    </row>
    <row r="2409" spans="18:61" x14ac:dyDescent="0.25">
      <c r="R2409" s="3"/>
      <c r="S2409" s="3"/>
      <c r="T2409" s="3"/>
      <c r="U2409" s="3"/>
      <c r="V2409" s="3"/>
      <c r="W2409" s="3"/>
      <c r="BD2409" s="3"/>
      <c r="BE2409" s="3"/>
      <c r="BF2409" s="3"/>
      <c r="BG2409" s="3"/>
      <c r="BH2409" s="3"/>
      <c r="BI2409" s="3"/>
    </row>
    <row r="2410" spans="18:61" x14ac:dyDescent="0.25">
      <c r="R2410" s="3"/>
      <c r="S2410" s="3"/>
      <c r="T2410" s="3"/>
      <c r="U2410" s="3"/>
      <c r="V2410" s="3"/>
      <c r="W2410" s="3"/>
      <c r="BD2410" s="3"/>
      <c r="BE2410" s="3"/>
      <c r="BF2410" s="3"/>
      <c r="BG2410" s="3"/>
      <c r="BH2410" s="3"/>
      <c r="BI2410" s="3"/>
    </row>
    <row r="2411" spans="18:61" x14ac:dyDescent="0.25">
      <c r="R2411" s="3"/>
      <c r="S2411" s="3"/>
      <c r="T2411" s="3"/>
      <c r="U2411" s="3"/>
      <c r="V2411" s="3"/>
      <c r="W2411" s="3"/>
      <c r="BD2411" s="3"/>
      <c r="BE2411" s="3"/>
      <c r="BF2411" s="3"/>
      <c r="BG2411" s="3"/>
      <c r="BH2411" s="3"/>
      <c r="BI2411" s="3"/>
    </row>
    <row r="2412" spans="18:61" x14ac:dyDescent="0.25">
      <c r="R2412" s="3"/>
      <c r="S2412" s="3"/>
      <c r="T2412" s="3"/>
      <c r="U2412" s="3"/>
      <c r="V2412" s="3"/>
      <c r="W2412" s="3"/>
      <c r="BD2412" s="3"/>
      <c r="BE2412" s="3"/>
      <c r="BF2412" s="3"/>
      <c r="BG2412" s="3"/>
      <c r="BH2412" s="3"/>
      <c r="BI2412" s="3"/>
    </row>
  </sheetData>
  <mergeCells count="1367">
    <mergeCell ref="B7:H7"/>
    <mergeCell ref="AI218:AQ218"/>
    <mergeCell ref="BF200:BI200"/>
    <mergeCell ref="BF185:BI185"/>
    <mergeCell ref="A184:D184"/>
    <mergeCell ref="BF194:BI194"/>
    <mergeCell ref="BF190:BI190"/>
    <mergeCell ref="E190:BE190"/>
    <mergeCell ref="BF186:BI186"/>
    <mergeCell ref="A197:D197"/>
    <mergeCell ref="A189:D189"/>
    <mergeCell ref="BF217:BI217"/>
    <mergeCell ref="E156:BE156"/>
    <mergeCell ref="BF156:BI156"/>
    <mergeCell ref="A187:D187"/>
    <mergeCell ref="E187:BE187"/>
    <mergeCell ref="BF187:BI187"/>
    <mergeCell ref="A217:D217"/>
    <mergeCell ref="E217:BE217"/>
    <mergeCell ref="E206:BE206"/>
    <mergeCell ref="BF199:BI199"/>
    <mergeCell ref="A172:D172"/>
    <mergeCell ref="E172:BE172"/>
    <mergeCell ref="BF172:BI172"/>
    <mergeCell ref="AP151:AR151"/>
    <mergeCell ref="AO133:AQ133"/>
    <mergeCell ref="AU135:AW135"/>
    <mergeCell ref="AU139:BI141"/>
    <mergeCell ref="AP139:AT139"/>
    <mergeCell ref="AX135:AZ135"/>
    <mergeCell ref="AU133:AW133"/>
    <mergeCell ref="BF135:BI135"/>
    <mergeCell ref="Z140:AB140"/>
    <mergeCell ref="X124:Y124"/>
    <mergeCell ref="T122:U122"/>
    <mergeCell ref="V122:W122"/>
    <mergeCell ref="A140:G141"/>
    <mergeCell ref="P105:Q105"/>
    <mergeCell ref="BF107:BI107"/>
    <mergeCell ref="BF110:BI110"/>
    <mergeCell ref="AU85:AW85"/>
    <mergeCell ref="V120:W120"/>
    <mergeCell ref="AX85:AZ85"/>
    <mergeCell ref="BA85:BC85"/>
    <mergeCell ref="R114:S117"/>
    <mergeCell ref="AR115:AW115"/>
    <mergeCell ref="AX115:BC115"/>
    <mergeCell ref="X116:Y117"/>
    <mergeCell ref="Z116:AA117"/>
    <mergeCell ref="AB116:AC117"/>
    <mergeCell ref="AU116:AW116"/>
    <mergeCell ref="AX46:AZ46"/>
    <mergeCell ref="BA46:BC46"/>
    <mergeCell ref="X120:Y120"/>
    <mergeCell ref="AI136:AK136"/>
    <mergeCell ref="K139:M139"/>
    <mergeCell ref="AF139:AJ139"/>
    <mergeCell ref="T119:U119"/>
    <mergeCell ref="N139:P139"/>
    <mergeCell ref="Z139:AB139"/>
    <mergeCell ref="Z136:AA136"/>
    <mergeCell ref="W139:Y139"/>
    <mergeCell ref="Q139:V139"/>
    <mergeCell ref="AC139:AE139"/>
    <mergeCell ref="AB136:AC136"/>
    <mergeCell ref="AD136:AE136"/>
    <mergeCell ref="A133:S133"/>
    <mergeCell ref="W140:Y140"/>
    <mergeCell ref="AR116:AT116"/>
    <mergeCell ref="A44:A47"/>
    <mergeCell ref="B44:O47"/>
    <mergeCell ref="P44:Q47"/>
    <mergeCell ref="R44:S47"/>
    <mergeCell ref="T44:AE44"/>
    <mergeCell ref="AF44:BC44"/>
    <mergeCell ref="P62:Q62"/>
    <mergeCell ref="AB57:AC57"/>
    <mergeCell ref="P50:Q50"/>
    <mergeCell ref="R53:S53"/>
    <mergeCell ref="X56:Y56"/>
    <mergeCell ref="V92:W92"/>
    <mergeCell ref="T106:U106"/>
    <mergeCell ref="P109:Q109"/>
    <mergeCell ref="BF53:BI53"/>
    <mergeCell ref="X52:Y52"/>
    <mergeCell ref="BD53:BE53"/>
    <mergeCell ref="BF56:BI56"/>
    <mergeCell ref="X51:Y51"/>
    <mergeCell ref="X48:Y48"/>
    <mergeCell ref="X49:Y49"/>
    <mergeCell ref="P49:Q49"/>
    <mergeCell ref="R49:S49"/>
    <mergeCell ref="R48:S48"/>
    <mergeCell ref="T69:U69"/>
    <mergeCell ref="BD61:BE61"/>
    <mergeCell ref="AD60:AE60"/>
    <mergeCell ref="AD59:AE59"/>
    <mergeCell ref="X67:Y67"/>
    <mergeCell ref="V67:W67"/>
    <mergeCell ref="Z56:AA56"/>
    <mergeCell ref="AB56:AC56"/>
    <mergeCell ref="P57:Q57"/>
    <mergeCell ref="P53:Q53"/>
    <mergeCell ref="X50:Y50"/>
    <mergeCell ref="Z50:AA50"/>
    <mergeCell ref="T50:U50"/>
    <mergeCell ref="V50:W50"/>
    <mergeCell ref="X53:Y53"/>
    <mergeCell ref="BD50:BE50"/>
    <mergeCell ref="AD50:AE50"/>
    <mergeCell ref="BD62:BE62"/>
    <mergeCell ref="Z65:AA65"/>
    <mergeCell ref="V61:W61"/>
    <mergeCell ref="BF55:BI55"/>
    <mergeCell ref="T58:U58"/>
    <mergeCell ref="BD64:BE64"/>
    <mergeCell ref="Z72:AA72"/>
    <mergeCell ref="Z69:AA69"/>
    <mergeCell ref="V72:W72"/>
    <mergeCell ref="T65:U65"/>
    <mergeCell ref="X65:Y65"/>
    <mergeCell ref="V65:W65"/>
    <mergeCell ref="AD63:AE63"/>
    <mergeCell ref="V63:W63"/>
    <mergeCell ref="X63:Y63"/>
    <mergeCell ref="T61:U61"/>
    <mergeCell ref="AB62:AC62"/>
    <mergeCell ref="AB72:AC72"/>
    <mergeCell ref="AB68:AC68"/>
    <mergeCell ref="BD69:BE69"/>
    <mergeCell ref="AD62:AE62"/>
    <mergeCell ref="AD61:AE61"/>
    <mergeCell ref="AB70:AC70"/>
    <mergeCell ref="BD66:BE66"/>
    <mergeCell ref="X72:Y72"/>
    <mergeCell ref="Z71:AA71"/>
    <mergeCell ref="X71:Y71"/>
    <mergeCell ref="AD67:AE67"/>
    <mergeCell ref="AB67:AC67"/>
    <mergeCell ref="Z67:AA67"/>
    <mergeCell ref="T62:U62"/>
    <mergeCell ref="AB61:AC61"/>
    <mergeCell ref="X68:Y68"/>
    <mergeCell ref="Z68:AA68"/>
    <mergeCell ref="AD72:AE72"/>
    <mergeCell ref="V53:W53"/>
    <mergeCell ref="AB85:AC86"/>
    <mergeCell ref="B53:O53"/>
    <mergeCell ref="B49:O49"/>
    <mergeCell ref="Z39:AA39"/>
    <mergeCell ref="AB55:AC55"/>
    <mergeCell ref="B51:O51"/>
    <mergeCell ref="P51:Q51"/>
    <mergeCell ref="AB49:AC49"/>
    <mergeCell ref="T51:U51"/>
    <mergeCell ref="V51:W51"/>
    <mergeCell ref="B54:O54"/>
    <mergeCell ref="Z54:AA54"/>
    <mergeCell ref="AB54:AC54"/>
    <mergeCell ref="P61:Q61"/>
    <mergeCell ref="X61:Y61"/>
    <mergeCell ref="Z61:AA61"/>
    <mergeCell ref="R60:S60"/>
    <mergeCell ref="AB60:AC60"/>
    <mergeCell ref="R57:S57"/>
    <mergeCell ref="B50:O50"/>
    <mergeCell ref="R56:S56"/>
    <mergeCell ref="R50:S50"/>
    <mergeCell ref="B58:O58"/>
    <mergeCell ref="P58:Q58"/>
    <mergeCell ref="T45:U47"/>
    <mergeCell ref="V45:W47"/>
    <mergeCell ref="X45:AE45"/>
    <mergeCell ref="X46:Y47"/>
    <mergeCell ref="Z46:AA47"/>
    <mergeCell ref="AB46:AC47"/>
    <mergeCell ref="AD46:AE47"/>
    <mergeCell ref="B35:O35"/>
    <mergeCell ref="P35:Q35"/>
    <mergeCell ref="B28:O31"/>
    <mergeCell ref="T33:U33"/>
    <mergeCell ref="P37:Q37"/>
    <mergeCell ref="B42:O42"/>
    <mergeCell ref="P42:Q42"/>
    <mergeCell ref="R42:S42"/>
    <mergeCell ref="T42:U42"/>
    <mergeCell ref="P41:Q41"/>
    <mergeCell ref="AB41:AC41"/>
    <mergeCell ref="B36:O36"/>
    <mergeCell ref="P36:Q36"/>
    <mergeCell ref="R36:S36"/>
    <mergeCell ref="P34:Q34"/>
    <mergeCell ref="V34:W34"/>
    <mergeCell ref="Z37:AA37"/>
    <mergeCell ref="B37:O37"/>
    <mergeCell ref="V36:W36"/>
    <mergeCell ref="T36:U36"/>
    <mergeCell ref="B38:O38"/>
    <mergeCell ref="P40:Q40"/>
    <mergeCell ref="B40:O40"/>
    <mergeCell ref="B41:O41"/>
    <mergeCell ref="B33:O33"/>
    <mergeCell ref="B34:O34"/>
    <mergeCell ref="V33:W33"/>
    <mergeCell ref="Z40:AA40"/>
    <mergeCell ref="AD7:AW8"/>
    <mergeCell ref="BD58:BE58"/>
    <mergeCell ref="R58:S58"/>
    <mergeCell ref="BD56:BE56"/>
    <mergeCell ref="AI30:AK30"/>
    <mergeCell ref="Z32:AA32"/>
    <mergeCell ref="V41:W41"/>
    <mergeCell ref="X41:Y41"/>
    <mergeCell ref="Z41:AA41"/>
    <mergeCell ref="AD33:AE33"/>
    <mergeCell ref="BD32:BE32"/>
    <mergeCell ref="AD41:AE41"/>
    <mergeCell ref="BD41:BE41"/>
    <mergeCell ref="R34:S34"/>
    <mergeCell ref="V32:W32"/>
    <mergeCell ref="X32:Y32"/>
    <mergeCell ref="T37:U37"/>
    <mergeCell ref="BD35:BE35"/>
    <mergeCell ref="BD57:BE57"/>
    <mergeCell ref="Z52:AA52"/>
    <mergeCell ref="AB52:AC52"/>
    <mergeCell ref="BD52:BE52"/>
    <mergeCell ref="Z53:AA53"/>
    <mergeCell ref="BD33:BE33"/>
    <mergeCell ref="BD34:BE34"/>
    <mergeCell ref="S14:S15"/>
    <mergeCell ref="AO14:AR14"/>
    <mergeCell ref="AD58:AE58"/>
    <mergeCell ref="AK14:AN14"/>
    <mergeCell ref="AF30:AH30"/>
    <mergeCell ref="AF29:AK29"/>
    <mergeCell ref="R41:S41"/>
    <mergeCell ref="AD56:AE56"/>
    <mergeCell ref="P38:Q38"/>
    <mergeCell ref="AB65:AC65"/>
    <mergeCell ref="AB30:AC31"/>
    <mergeCell ref="B32:O32"/>
    <mergeCell ref="P71:Q71"/>
    <mergeCell ref="P89:Q89"/>
    <mergeCell ref="R89:S89"/>
    <mergeCell ref="P68:Q68"/>
    <mergeCell ref="R68:S68"/>
    <mergeCell ref="T68:U68"/>
    <mergeCell ref="X96:Y96"/>
    <mergeCell ref="B96:O96"/>
    <mergeCell ref="X62:Y62"/>
    <mergeCell ref="V62:W62"/>
    <mergeCell ref="B61:O61"/>
    <mergeCell ref="V88:W88"/>
    <mergeCell ref="X34:Y34"/>
    <mergeCell ref="T32:U32"/>
    <mergeCell ref="T41:U41"/>
    <mergeCell ref="V39:W39"/>
    <mergeCell ref="X39:Y39"/>
    <mergeCell ref="T49:U49"/>
    <mergeCell ref="V42:W42"/>
    <mergeCell ref="X42:Y42"/>
    <mergeCell ref="AD49:AE49"/>
    <mergeCell ref="AD51:AE51"/>
    <mergeCell ref="T57:U57"/>
    <mergeCell ref="AD55:AE55"/>
    <mergeCell ref="X57:Y57"/>
    <mergeCell ref="Z57:AA57"/>
    <mergeCell ref="T56:U56"/>
    <mergeCell ref="AA14:AA15"/>
    <mergeCell ref="W14:W15"/>
    <mergeCell ref="AB53:AC53"/>
    <mergeCell ref="AD53:AE53"/>
    <mergeCell ref="AO30:AQ30"/>
    <mergeCell ref="AL30:AN30"/>
    <mergeCell ref="X36:Y36"/>
    <mergeCell ref="Z36:AA36"/>
    <mergeCell ref="AB36:AC36"/>
    <mergeCell ref="AD36:AE36"/>
    <mergeCell ref="AD30:AE31"/>
    <mergeCell ref="AB32:AC32"/>
    <mergeCell ref="X102:Y102"/>
    <mergeCell ref="Z96:AA96"/>
    <mergeCell ref="AD32:AE32"/>
    <mergeCell ref="AD99:AE99"/>
    <mergeCell ref="AP76:AW76"/>
    <mergeCell ref="AD54:AE54"/>
    <mergeCell ref="V57:W57"/>
    <mergeCell ref="Z59:AA59"/>
    <mergeCell ref="AB59:AC59"/>
    <mergeCell ref="AW14:AW15"/>
    <mergeCell ref="Z42:AA42"/>
    <mergeCell ref="AB42:AC42"/>
    <mergeCell ref="AD52:AE52"/>
    <mergeCell ref="X54:Y54"/>
    <mergeCell ref="AG14:AI14"/>
    <mergeCell ref="Z51:AA51"/>
    <mergeCell ref="AB51:AC51"/>
    <mergeCell ref="V49:W49"/>
    <mergeCell ref="V37:W37"/>
    <mergeCell ref="X37:Y37"/>
    <mergeCell ref="BF114:BI117"/>
    <mergeCell ref="AO116:AQ116"/>
    <mergeCell ref="BF103:BI103"/>
    <mergeCell ref="R28:S31"/>
    <mergeCell ref="AB33:AC33"/>
    <mergeCell ref="AR29:AW29"/>
    <mergeCell ref="T28:AE28"/>
    <mergeCell ref="R35:S35"/>
    <mergeCell ref="AR30:AT30"/>
    <mergeCell ref="BF92:BI92"/>
    <mergeCell ref="R106:S106"/>
    <mergeCell ref="R38:S38"/>
    <mergeCell ref="R51:S51"/>
    <mergeCell ref="V56:W56"/>
    <mergeCell ref="AI85:AK85"/>
    <mergeCell ref="AL85:AN85"/>
    <mergeCell ref="AJ14:AJ15"/>
    <mergeCell ref="AF14:AF15"/>
    <mergeCell ref="BD54:BE54"/>
    <mergeCell ref="AD65:AE65"/>
    <mergeCell ref="Z58:AA58"/>
    <mergeCell ref="AB58:AC58"/>
    <mergeCell ref="V111:W111"/>
    <mergeCell ref="AD98:AE98"/>
    <mergeCell ref="AD68:AE68"/>
    <mergeCell ref="V29:W31"/>
    <mergeCell ref="T29:U31"/>
    <mergeCell ref="X88:Y88"/>
    <mergeCell ref="Z88:AA88"/>
    <mergeCell ref="R61:S61"/>
    <mergeCell ref="V110:W110"/>
    <mergeCell ref="Z55:AA55"/>
    <mergeCell ref="BF106:BI106"/>
    <mergeCell ref="BD110:BE110"/>
    <mergeCell ref="AD109:AE109"/>
    <mergeCell ref="Z101:AA101"/>
    <mergeCell ref="AB101:AC101"/>
    <mergeCell ref="BD103:BE103"/>
    <mergeCell ref="BD101:BE101"/>
    <mergeCell ref="BD98:BE98"/>
    <mergeCell ref="AB97:AC97"/>
    <mergeCell ref="Z95:AA95"/>
    <mergeCell ref="Z104:AA104"/>
    <mergeCell ref="AB104:AC104"/>
    <mergeCell ref="AD92:AE92"/>
    <mergeCell ref="BD89:BE89"/>
    <mergeCell ref="AD89:AE89"/>
    <mergeCell ref="AD90:AE90"/>
    <mergeCell ref="Z97:AA97"/>
    <mergeCell ref="BF104:BI104"/>
    <mergeCell ref="BF100:BI100"/>
    <mergeCell ref="BF98:BI98"/>
    <mergeCell ref="BF91:BI91"/>
    <mergeCell ref="AD105:AE105"/>
    <mergeCell ref="AB95:AC95"/>
    <mergeCell ref="V135:W135"/>
    <mergeCell ref="Z107:AA107"/>
    <mergeCell ref="AB107:AC107"/>
    <mergeCell ref="AD107:AE107"/>
    <mergeCell ref="AF135:AH135"/>
    <mergeCell ref="AI135:AK135"/>
    <mergeCell ref="T133:U133"/>
    <mergeCell ref="Z108:AA108"/>
    <mergeCell ref="T135:U135"/>
    <mergeCell ref="Z111:AA111"/>
    <mergeCell ref="X111:Y111"/>
    <mergeCell ref="T118:U118"/>
    <mergeCell ref="AF114:BC114"/>
    <mergeCell ref="X115:AE115"/>
    <mergeCell ref="AF115:AK115"/>
    <mergeCell ref="AB109:AC109"/>
    <mergeCell ref="AD111:AE111"/>
    <mergeCell ref="AD116:AE117"/>
    <mergeCell ref="AF116:AH116"/>
    <mergeCell ref="AI116:AK116"/>
    <mergeCell ref="AL116:AN116"/>
    <mergeCell ref="AI133:AK133"/>
    <mergeCell ref="AL133:AN133"/>
    <mergeCell ref="V134:W134"/>
    <mergeCell ref="X134:Y134"/>
    <mergeCell ref="T121:U121"/>
    <mergeCell ref="AX116:AZ116"/>
    <mergeCell ref="BA116:BC116"/>
    <mergeCell ref="P28:Q31"/>
    <mergeCell ref="X30:Y31"/>
    <mergeCell ref="X29:AE29"/>
    <mergeCell ref="P32:Q32"/>
    <mergeCell ref="R32:S32"/>
    <mergeCell ref="BF33:BI33"/>
    <mergeCell ref="BF34:BI34"/>
    <mergeCell ref="BD99:BE99"/>
    <mergeCell ref="BD97:BE97"/>
    <mergeCell ref="BD96:BE96"/>
    <mergeCell ref="BF89:BI89"/>
    <mergeCell ref="BD119:BE119"/>
    <mergeCell ref="Z94:AA94"/>
    <mergeCell ref="BF123:BI123"/>
    <mergeCell ref="BF94:BI94"/>
    <mergeCell ref="BF95:BI95"/>
    <mergeCell ref="AD38:AE38"/>
    <mergeCell ref="Z48:AA48"/>
    <mergeCell ref="AB48:AC48"/>
    <mergeCell ref="AD48:AE48"/>
    <mergeCell ref="BF35:BI35"/>
    <mergeCell ref="BD105:BE105"/>
    <mergeCell ref="BF105:BI105"/>
    <mergeCell ref="AD104:AE104"/>
    <mergeCell ref="AB92:AC92"/>
    <mergeCell ref="AB90:AC90"/>
    <mergeCell ref="Z99:AA99"/>
    <mergeCell ref="AB99:AC99"/>
    <mergeCell ref="AB103:AC103"/>
    <mergeCell ref="Z103:AA103"/>
    <mergeCell ref="AD103:AE103"/>
    <mergeCell ref="AD106:AE106"/>
    <mergeCell ref="P33:Q33"/>
    <mergeCell ref="R33:S33"/>
    <mergeCell ref="Z33:AA33"/>
    <mergeCell ref="AD87:AE87"/>
    <mergeCell ref="T39:U39"/>
    <mergeCell ref="BD28:BE31"/>
    <mergeCell ref="AX29:BC29"/>
    <mergeCell ref="BD71:BE71"/>
    <mergeCell ref="BD72:BE72"/>
    <mergeCell ref="BF67:BI67"/>
    <mergeCell ref="BD65:BE65"/>
    <mergeCell ref="AD66:AE66"/>
    <mergeCell ref="BF62:BI62"/>
    <mergeCell ref="B39:O39"/>
    <mergeCell ref="B48:O48"/>
    <mergeCell ref="P48:Q48"/>
    <mergeCell ref="BD48:BE48"/>
    <mergeCell ref="T48:U48"/>
    <mergeCell ref="R40:S40"/>
    <mergeCell ref="BF49:BI49"/>
    <mergeCell ref="BF65:BI65"/>
    <mergeCell ref="BF69:BI69"/>
    <mergeCell ref="AD69:AE69"/>
    <mergeCell ref="BF41:BI41"/>
    <mergeCell ref="V38:W38"/>
    <mergeCell ref="X38:Y38"/>
    <mergeCell ref="Z38:AA38"/>
    <mergeCell ref="AB38:AC38"/>
    <mergeCell ref="BD39:BE39"/>
    <mergeCell ref="AB39:AC39"/>
    <mergeCell ref="BF36:BI36"/>
    <mergeCell ref="BF28:BI31"/>
    <mergeCell ref="A14:A15"/>
    <mergeCell ref="X14:Z14"/>
    <mergeCell ref="AB14:AE14"/>
    <mergeCell ref="AF28:BC28"/>
    <mergeCell ref="B14:E14"/>
    <mergeCell ref="G14:I14"/>
    <mergeCell ref="K14:N14"/>
    <mergeCell ref="O14:R14"/>
    <mergeCell ref="T14:V14"/>
    <mergeCell ref="R59:S59"/>
    <mergeCell ref="J14:J15"/>
    <mergeCell ref="F14:F15"/>
    <mergeCell ref="P56:Q56"/>
    <mergeCell ref="R37:S37"/>
    <mergeCell ref="P39:Q39"/>
    <mergeCell ref="R39:S39"/>
    <mergeCell ref="B52:O52"/>
    <mergeCell ref="P52:Q52"/>
    <mergeCell ref="B59:O59"/>
    <mergeCell ref="AT14:AV14"/>
    <mergeCell ref="AS14:AS15"/>
    <mergeCell ref="BB14:BB15"/>
    <mergeCell ref="P59:Q59"/>
    <mergeCell ref="AD37:AE37"/>
    <mergeCell ref="Z35:AA35"/>
    <mergeCell ref="AB35:AC35"/>
    <mergeCell ref="AD35:AE35"/>
    <mergeCell ref="X33:Y33"/>
    <mergeCell ref="AB34:AC34"/>
    <mergeCell ref="A28:A31"/>
    <mergeCell ref="Z30:AA31"/>
    <mergeCell ref="T38:U38"/>
    <mergeCell ref="BF121:BI121"/>
    <mergeCell ref="BD122:BE122"/>
    <mergeCell ref="AB88:AC88"/>
    <mergeCell ref="AD88:AE88"/>
    <mergeCell ref="BF99:BI99"/>
    <mergeCell ref="BD133:BE133"/>
    <mergeCell ref="AD93:AE93"/>
    <mergeCell ref="BD132:BE132"/>
    <mergeCell ref="BF124:BI124"/>
    <mergeCell ref="AD108:AE108"/>
    <mergeCell ref="AD96:AE96"/>
    <mergeCell ref="BF101:BI101"/>
    <mergeCell ref="BD102:BE102"/>
    <mergeCell ref="BD100:BE100"/>
    <mergeCell ref="BD109:BE109"/>
    <mergeCell ref="BF109:BI109"/>
    <mergeCell ref="BF108:BI108"/>
    <mergeCell ref="AD97:AE97"/>
    <mergeCell ref="BD114:BE117"/>
    <mergeCell ref="BF118:BI118"/>
    <mergeCell ref="AD110:AE110"/>
    <mergeCell ref="BF102:BI102"/>
    <mergeCell ref="AB94:AC94"/>
    <mergeCell ref="AD94:AE94"/>
    <mergeCell ref="AB89:AC89"/>
    <mergeCell ref="AB96:AC96"/>
    <mergeCell ref="BD104:BE104"/>
    <mergeCell ref="BD91:BE91"/>
    <mergeCell ref="BD93:BE93"/>
    <mergeCell ref="BD92:BE92"/>
    <mergeCell ref="AL115:AQ115"/>
    <mergeCell ref="AD100:AE100"/>
    <mergeCell ref="E188:BE188"/>
    <mergeCell ref="AB69:AC69"/>
    <mergeCell ref="AB133:AC133"/>
    <mergeCell ref="T132:U132"/>
    <mergeCell ref="AB129:AC129"/>
    <mergeCell ref="Z122:AA122"/>
    <mergeCell ref="AB122:AC122"/>
    <mergeCell ref="Z121:AA121"/>
    <mergeCell ref="AB121:AC121"/>
    <mergeCell ref="T130:U130"/>
    <mergeCell ref="V130:W130"/>
    <mergeCell ref="X130:Y130"/>
    <mergeCell ref="Z130:AA130"/>
    <mergeCell ref="X126:Y126"/>
    <mergeCell ref="Z126:AA126"/>
    <mergeCell ref="BD126:BE126"/>
    <mergeCell ref="BD70:BE70"/>
    <mergeCell ref="T105:U105"/>
    <mergeCell ref="AC140:AE140"/>
    <mergeCell ref="Q140:V140"/>
    <mergeCell ref="Q141:V141"/>
    <mergeCell ref="B100:O100"/>
    <mergeCell ref="B95:O95"/>
    <mergeCell ref="B99:O99"/>
    <mergeCell ref="R87:S87"/>
    <mergeCell ref="B87:O87"/>
    <mergeCell ref="B89:O89"/>
    <mergeCell ref="AD134:AE134"/>
    <mergeCell ref="Z131:AA131"/>
    <mergeCell ref="AB120:AC120"/>
    <mergeCell ref="Z123:AA123"/>
    <mergeCell ref="AB123:AC123"/>
    <mergeCell ref="A178:D178"/>
    <mergeCell ref="E178:BE178"/>
    <mergeCell ref="BF178:BI178"/>
    <mergeCell ref="BF170:BI170"/>
    <mergeCell ref="BF70:BI70"/>
    <mergeCell ref="BF71:BI71"/>
    <mergeCell ref="Z110:AA110"/>
    <mergeCell ref="Z90:AA90"/>
    <mergeCell ref="AB108:AC108"/>
    <mergeCell ref="T96:U96"/>
    <mergeCell ref="Z89:AA89"/>
    <mergeCell ref="T112:U112"/>
    <mergeCell ref="AI73:AQ73"/>
    <mergeCell ref="A74:X75"/>
    <mergeCell ref="AI74:BH75"/>
    <mergeCell ref="BF93:BI93"/>
    <mergeCell ref="AO132:AQ132"/>
    <mergeCell ref="R123:S123"/>
    <mergeCell ref="B122:O122"/>
    <mergeCell ref="X110:Y110"/>
    <mergeCell ref="B120:O120"/>
    <mergeCell ref="P120:Q120"/>
    <mergeCell ref="AB87:AC87"/>
    <mergeCell ref="BF129:BI129"/>
    <mergeCell ref="BF127:BI127"/>
    <mergeCell ref="BF130:BI130"/>
    <mergeCell ref="BF131:BI131"/>
    <mergeCell ref="BF87:BI87"/>
    <mergeCell ref="BD118:BE118"/>
    <mergeCell ref="BF96:BI96"/>
    <mergeCell ref="AB112:AC112"/>
    <mergeCell ref="BD106:BE106"/>
    <mergeCell ref="A146:D146"/>
    <mergeCell ref="E146:BE146"/>
    <mergeCell ref="BF146:BI146"/>
    <mergeCell ref="A157:D157"/>
    <mergeCell ref="E157:BE157"/>
    <mergeCell ref="BF157:BI157"/>
    <mergeCell ref="E158:BE158"/>
    <mergeCell ref="BF158:BI158"/>
    <mergeCell ref="A159:D159"/>
    <mergeCell ref="E159:BE159"/>
    <mergeCell ref="BF159:BI159"/>
    <mergeCell ref="E145:BE145"/>
    <mergeCell ref="A145:D145"/>
    <mergeCell ref="BF145:BI145"/>
    <mergeCell ref="AP140:AT141"/>
    <mergeCell ref="Z141:AB141"/>
    <mergeCell ref="H140:J141"/>
    <mergeCell ref="W141:Y141"/>
    <mergeCell ref="AF140:AJ141"/>
    <mergeCell ref="AK140:AO141"/>
    <mergeCell ref="A156:D156"/>
    <mergeCell ref="K140:M141"/>
    <mergeCell ref="N140:P141"/>
    <mergeCell ref="AI147:AQ147"/>
    <mergeCell ref="A148:X149"/>
    <mergeCell ref="AI148:BH149"/>
    <mergeCell ref="A150:G150"/>
    <mergeCell ref="H150:Q150"/>
    <mergeCell ref="AP150:AW150"/>
    <mergeCell ref="A151:G151"/>
    <mergeCell ref="H151:J151"/>
    <mergeCell ref="AI151:AO151"/>
    <mergeCell ref="BC1:BI1"/>
    <mergeCell ref="AB71:AC71"/>
    <mergeCell ref="AD71:AE71"/>
    <mergeCell ref="BF52:BI52"/>
    <mergeCell ref="BF37:BI37"/>
    <mergeCell ref="BF48:BI48"/>
    <mergeCell ref="BF38:BI38"/>
    <mergeCell ref="BF39:BI39"/>
    <mergeCell ref="BF40:BI40"/>
    <mergeCell ref="BD37:BE37"/>
    <mergeCell ref="BF188:BI188"/>
    <mergeCell ref="Y5:AW6"/>
    <mergeCell ref="AY5:BI8"/>
    <mergeCell ref="BC14:BC15"/>
    <mergeCell ref="AX30:AZ30"/>
    <mergeCell ref="BD14:BD15"/>
    <mergeCell ref="BE14:BE15"/>
    <mergeCell ref="BA30:BC30"/>
    <mergeCell ref="BH14:BH15"/>
    <mergeCell ref="BI14:BI15"/>
    <mergeCell ref="AL29:AQ29"/>
    <mergeCell ref="BF14:BF15"/>
    <mergeCell ref="BG14:BG15"/>
    <mergeCell ref="AX14:BA14"/>
    <mergeCell ref="AU30:AW30"/>
    <mergeCell ref="BD36:BE36"/>
    <mergeCell ref="BF50:BI50"/>
    <mergeCell ref="BF90:BI90"/>
    <mergeCell ref="BF61:BI61"/>
    <mergeCell ref="AD57:AE57"/>
    <mergeCell ref="BF88:BI88"/>
    <mergeCell ref="Z34:AA34"/>
    <mergeCell ref="AD39:AE39"/>
    <mergeCell ref="BD40:BE40"/>
    <mergeCell ref="AB40:AC40"/>
    <mergeCell ref="AD40:AE40"/>
    <mergeCell ref="T40:U40"/>
    <mergeCell ref="V40:W40"/>
    <mergeCell ref="AB37:AC37"/>
    <mergeCell ref="V48:W48"/>
    <mergeCell ref="BD42:BE42"/>
    <mergeCell ref="BF42:BI42"/>
    <mergeCell ref="BF32:BI32"/>
    <mergeCell ref="X35:Y35"/>
    <mergeCell ref="AD42:AE42"/>
    <mergeCell ref="T35:U35"/>
    <mergeCell ref="V35:W35"/>
    <mergeCell ref="T34:U34"/>
    <mergeCell ref="BF51:BI51"/>
    <mergeCell ref="X40:Y40"/>
    <mergeCell ref="BD38:BE38"/>
    <mergeCell ref="AD34:AE34"/>
    <mergeCell ref="BD44:BE47"/>
    <mergeCell ref="BF44:BI47"/>
    <mergeCell ref="AF45:AK45"/>
    <mergeCell ref="AL45:AQ45"/>
    <mergeCell ref="AR45:AW45"/>
    <mergeCell ref="AX45:BC45"/>
    <mergeCell ref="AF46:AH46"/>
    <mergeCell ref="AI46:AK46"/>
    <mergeCell ref="AL46:AN46"/>
    <mergeCell ref="AO46:AQ46"/>
    <mergeCell ref="AR46:AT46"/>
    <mergeCell ref="AU46:AW46"/>
    <mergeCell ref="BF59:BI59"/>
    <mergeCell ref="Z49:AA49"/>
    <mergeCell ref="BD60:BE60"/>
    <mergeCell ref="AI77:AO77"/>
    <mergeCell ref="AP77:AR77"/>
    <mergeCell ref="T83:AE83"/>
    <mergeCell ref="AF83:BC83"/>
    <mergeCell ref="BD83:BE86"/>
    <mergeCell ref="BF83:BI86"/>
    <mergeCell ref="T84:U86"/>
    <mergeCell ref="V84:W86"/>
    <mergeCell ref="X84:AE84"/>
    <mergeCell ref="AF84:AK84"/>
    <mergeCell ref="AL84:AQ84"/>
    <mergeCell ref="AR84:AW84"/>
    <mergeCell ref="BF58:BI58"/>
    <mergeCell ref="Z64:AA64"/>
    <mergeCell ref="AB64:AC64"/>
    <mergeCell ref="AD64:AE64"/>
    <mergeCell ref="Z63:AA63"/>
    <mergeCell ref="AB63:AC63"/>
    <mergeCell ref="T52:U52"/>
    <mergeCell ref="V52:W52"/>
    <mergeCell ref="BD49:BE49"/>
    <mergeCell ref="AB50:AC50"/>
    <mergeCell ref="X59:Y59"/>
    <mergeCell ref="BF54:BI54"/>
    <mergeCell ref="BD55:BE55"/>
    <mergeCell ref="AR85:AT85"/>
    <mergeCell ref="V58:W58"/>
    <mergeCell ref="X58:Y58"/>
    <mergeCell ref="Z60:AA60"/>
    <mergeCell ref="B65:O65"/>
    <mergeCell ref="A77:G77"/>
    <mergeCell ref="H77:J77"/>
    <mergeCell ref="B91:O91"/>
    <mergeCell ref="B90:O90"/>
    <mergeCell ref="B67:O67"/>
    <mergeCell ref="B70:O70"/>
    <mergeCell ref="B71:O71"/>
    <mergeCell ref="B94:O94"/>
    <mergeCell ref="A76:G76"/>
    <mergeCell ref="P96:Q96"/>
    <mergeCell ref="T60:U60"/>
    <mergeCell ref="P60:Q60"/>
    <mergeCell ref="B68:O68"/>
    <mergeCell ref="X60:Y60"/>
    <mergeCell ref="P69:Q69"/>
    <mergeCell ref="P67:Q67"/>
    <mergeCell ref="R62:S62"/>
    <mergeCell ref="V68:W68"/>
    <mergeCell ref="V87:W87"/>
    <mergeCell ref="X69:Y69"/>
    <mergeCell ref="A83:A86"/>
    <mergeCell ref="R95:S95"/>
    <mergeCell ref="X93:Y93"/>
    <mergeCell ref="X95:Y95"/>
    <mergeCell ref="X91:Y91"/>
    <mergeCell ref="X85:Y86"/>
    <mergeCell ref="BF60:BI60"/>
    <mergeCell ref="BF64:BI64"/>
    <mergeCell ref="T67:U67"/>
    <mergeCell ref="V94:W94"/>
    <mergeCell ref="X94:Y94"/>
    <mergeCell ref="BF57:BI57"/>
    <mergeCell ref="BF72:BI72"/>
    <mergeCell ref="BF66:BI66"/>
    <mergeCell ref="BD90:BE90"/>
    <mergeCell ref="P65:Q65"/>
    <mergeCell ref="P91:Q91"/>
    <mergeCell ref="P72:Q72"/>
    <mergeCell ref="BF63:BI63"/>
    <mergeCell ref="T92:U92"/>
    <mergeCell ref="H76:Q76"/>
    <mergeCell ref="P87:Q87"/>
    <mergeCell ref="T71:U71"/>
    <mergeCell ref="V71:W71"/>
    <mergeCell ref="V90:W90"/>
    <mergeCell ref="B62:O62"/>
    <mergeCell ref="B63:O63"/>
    <mergeCell ref="R65:S65"/>
    <mergeCell ref="R88:S88"/>
    <mergeCell ref="V89:W89"/>
    <mergeCell ref="R90:S90"/>
    <mergeCell ref="T90:U90"/>
    <mergeCell ref="X89:Y89"/>
    <mergeCell ref="X87:Y87"/>
    <mergeCell ref="V70:W70"/>
    <mergeCell ref="T87:U87"/>
    <mergeCell ref="T89:U89"/>
    <mergeCell ref="R71:S71"/>
    <mergeCell ref="V55:W55"/>
    <mergeCell ref="X55:Y55"/>
    <mergeCell ref="P104:Q104"/>
    <mergeCell ref="R103:S103"/>
    <mergeCell ref="X103:Y103"/>
    <mergeCell ref="A163:D163"/>
    <mergeCell ref="E163:BE163"/>
    <mergeCell ref="AX132:AZ132"/>
    <mergeCell ref="BA132:BC132"/>
    <mergeCell ref="AF132:AH132"/>
    <mergeCell ref="AI132:AK132"/>
    <mergeCell ref="AL132:AN132"/>
    <mergeCell ref="P124:Q124"/>
    <mergeCell ref="R125:S125"/>
    <mergeCell ref="T125:U125"/>
    <mergeCell ref="R120:S120"/>
    <mergeCell ref="AB118:AC118"/>
    <mergeCell ref="Z118:AA118"/>
    <mergeCell ref="Z128:AA128"/>
    <mergeCell ref="AB128:AC128"/>
    <mergeCell ref="AD119:AE119"/>
    <mergeCell ref="AK139:AO139"/>
    <mergeCell ref="V129:W129"/>
    <mergeCell ref="V119:W119"/>
    <mergeCell ref="R126:S126"/>
    <mergeCell ref="Z106:AA106"/>
    <mergeCell ref="AB106:AC106"/>
    <mergeCell ref="AB110:AC110"/>
    <mergeCell ref="T100:U100"/>
    <mergeCell ref="V100:W100"/>
    <mergeCell ref="X101:Y101"/>
    <mergeCell ref="B57:O57"/>
    <mergeCell ref="BF136:BI136"/>
    <mergeCell ref="AR136:AT136"/>
    <mergeCell ref="AU136:AW136"/>
    <mergeCell ref="AX136:AZ136"/>
    <mergeCell ref="BA136:BC136"/>
    <mergeCell ref="AL135:AN135"/>
    <mergeCell ref="AO135:AQ135"/>
    <mergeCell ref="AR135:AT135"/>
    <mergeCell ref="A139:G139"/>
    <mergeCell ref="H139:J139"/>
    <mergeCell ref="AL136:AN136"/>
    <mergeCell ref="AO136:AQ136"/>
    <mergeCell ref="A136:S136"/>
    <mergeCell ref="A134:S134"/>
    <mergeCell ref="Z134:AA134"/>
    <mergeCell ref="V125:W125"/>
    <mergeCell ref="X125:Y125"/>
    <mergeCell ref="AD133:AE133"/>
    <mergeCell ref="BD136:BE136"/>
    <mergeCell ref="V133:W133"/>
    <mergeCell ref="AU138:BI138"/>
    <mergeCell ref="AF138:AT138"/>
    <mergeCell ref="BF132:BI132"/>
    <mergeCell ref="BF134:BI134"/>
    <mergeCell ref="AF134:AH134"/>
    <mergeCell ref="BD135:BE135"/>
    <mergeCell ref="BA135:BC135"/>
    <mergeCell ref="BF133:BI133"/>
    <mergeCell ref="T129:U129"/>
    <mergeCell ref="V126:W126"/>
    <mergeCell ref="AD131:AE131"/>
    <mergeCell ref="T136:U136"/>
    <mergeCell ref="AF136:AH136"/>
    <mergeCell ref="AD128:AE128"/>
    <mergeCell ref="AB124:AC124"/>
    <mergeCell ref="T131:U131"/>
    <mergeCell ref="V131:W131"/>
    <mergeCell ref="X131:Y131"/>
    <mergeCell ref="Z129:AA129"/>
    <mergeCell ref="P122:Q122"/>
    <mergeCell ref="R122:S122"/>
    <mergeCell ref="Z125:AA125"/>
    <mergeCell ref="AO134:AQ134"/>
    <mergeCell ref="AR134:AT134"/>
    <mergeCell ref="Z127:AA127"/>
    <mergeCell ref="AB127:AC127"/>
    <mergeCell ref="A135:S135"/>
    <mergeCell ref="P127:Q127"/>
    <mergeCell ref="R127:S127"/>
    <mergeCell ref="B130:O130"/>
    <mergeCell ref="P130:Q130"/>
    <mergeCell ref="R130:S130"/>
    <mergeCell ref="V128:W128"/>
    <mergeCell ref="X128:Y128"/>
    <mergeCell ref="AD124:AE124"/>
    <mergeCell ref="V136:W136"/>
    <mergeCell ref="AL134:AN134"/>
    <mergeCell ref="T128:U128"/>
    <mergeCell ref="B125:O125"/>
    <mergeCell ref="AI134:AK134"/>
    <mergeCell ref="AB135:AC135"/>
    <mergeCell ref="T127:U127"/>
    <mergeCell ref="Z133:AA133"/>
    <mergeCell ref="Z135:AA135"/>
    <mergeCell ref="AB134:AC134"/>
    <mergeCell ref="AD125:AE125"/>
    <mergeCell ref="AD129:AE129"/>
    <mergeCell ref="X129:Y129"/>
    <mergeCell ref="AD127:AE127"/>
    <mergeCell ref="V132:W132"/>
    <mergeCell ref="X132:Y132"/>
    <mergeCell ref="AR132:AT132"/>
    <mergeCell ref="V127:W127"/>
    <mergeCell ref="X127:Y127"/>
    <mergeCell ref="T124:U124"/>
    <mergeCell ref="X133:Y133"/>
    <mergeCell ref="X122:Y122"/>
    <mergeCell ref="X123:Y123"/>
    <mergeCell ref="T123:U123"/>
    <mergeCell ref="AB131:AC131"/>
    <mergeCell ref="BD134:BE134"/>
    <mergeCell ref="BA134:BC134"/>
    <mergeCell ref="AF133:AH133"/>
    <mergeCell ref="BD129:BE129"/>
    <mergeCell ref="AU132:AW132"/>
    <mergeCell ref="BF111:BI111"/>
    <mergeCell ref="B119:O119"/>
    <mergeCell ref="B129:O129"/>
    <mergeCell ref="P129:Q129"/>
    <mergeCell ref="R129:S129"/>
    <mergeCell ref="AR133:AT133"/>
    <mergeCell ref="Z132:AA132"/>
    <mergeCell ref="AB132:AC132"/>
    <mergeCell ref="AD132:AE132"/>
    <mergeCell ref="AD130:AE130"/>
    <mergeCell ref="P125:Q125"/>
    <mergeCell ref="P119:Q119"/>
    <mergeCell ref="BD121:BE121"/>
    <mergeCell ref="AD123:AE123"/>
    <mergeCell ref="BD127:BE127"/>
    <mergeCell ref="BD125:BE125"/>
    <mergeCell ref="A132:S132"/>
    <mergeCell ref="BF126:BI126"/>
    <mergeCell ref="B121:O121"/>
    <mergeCell ref="BF125:BI125"/>
    <mergeCell ref="BF122:BI122"/>
    <mergeCell ref="BF120:BI120"/>
    <mergeCell ref="BF119:BI119"/>
    <mergeCell ref="B127:O127"/>
    <mergeCell ref="B128:O128"/>
    <mergeCell ref="P128:Q128"/>
    <mergeCell ref="R128:S128"/>
    <mergeCell ref="BD123:BE123"/>
    <mergeCell ref="B118:O118"/>
    <mergeCell ref="R121:S121"/>
    <mergeCell ref="BD130:BE130"/>
    <mergeCell ref="V123:W123"/>
    <mergeCell ref="AD122:AE122"/>
    <mergeCell ref="BD120:BE120"/>
    <mergeCell ref="AD126:AE126"/>
    <mergeCell ref="Z124:AA124"/>
    <mergeCell ref="BD111:BE111"/>
    <mergeCell ref="BD112:BE112"/>
    <mergeCell ref="P112:Q112"/>
    <mergeCell ref="V107:W107"/>
    <mergeCell ref="X107:Y107"/>
    <mergeCell ref="B124:O124"/>
    <mergeCell ref="T111:U111"/>
    <mergeCell ref="V124:W124"/>
    <mergeCell ref="BD124:BE124"/>
    <mergeCell ref="BD108:BE108"/>
    <mergeCell ref="P114:Q117"/>
    <mergeCell ref="AB126:AC126"/>
    <mergeCell ref="T126:U126"/>
    <mergeCell ref="T108:U108"/>
    <mergeCell ref="V108:W108"/>
    <mergeCell ref="B126:O126"/>
    <mergeCell ref="P126:Q126"/>
    <mergeCell ref="T120:U120"/>
    <mergeCell ref="AB111:AC111"/>
    <mergeCell ref="X112:Y112"/>
    <mergeCell ref="V121:W121"/>
    <mergeCell ref="X121:Y121"/>
    <mergeCell ref="AD120:AE120"/>
    <mergeCell ref="T110:U110"/>
    <mergeCell ref="V112:W112"/>
    <mergeCell ref="AD112:AE112"/>
    <mergeCell ref="B112:O112"/>
    <mergeCell ref="B108:O108"/>
    <mergeCell ref="Z119:AA119"/>
    <mergeCell ref="AB119:AC119"/>
    <mergeCell ref="V105:W105"/>
    <mergeCell ref="X108:Y108"/>
    <mergeCell ref="T72:U72"/>
    <mergeCell ref="T94:U94"/>
    <mergeCell ref="X90:Y90"/>
    <mergeCell ref="AB100:AC100"/>
    <mergeCell ref="AB98:AC98"/>
    <mergeCell ref="B104:O104"/>
    <mergeCell ref="P118:Q118"/>
    <mergeCell ref="R118:S118"/>
    <mergeCell ref="B109:O109"/>
    <mergeCell ref="V118:W118"/>
    <mergeCell ref="X118:Y118"/>
    <mergeCell ref="AD118:AE118"/>
    <mergeCell ref="X97:Y97"/>
    <mergeCell ref="R99:S99"/>
    <mergeCell ref="R98:S98"/>
    <mergeCell ref="V97:W97"/>
    <mergeCell ref="Z85:AA86"/>
    <mergeCell ref="B123:O123"/>
    <mergeCell ref="P123:Q123"/>
    <mergeCell ref="P121:Q121"/>
    <mergeCell ref="AB125:AC125"/>
    <mergeCell ref="P103:Q103"/>
    <mergeCell ref="V95:W95"/>
    <mergeCell ref="T104:U104"/>
    <mergeCell ref="R108:S108"/>
    <mergeCell ref="R104:S104"/>
    <mergeCell ref="V104:W104"/>
    <mergeCell ref="X104:Y104"/>
    <mergeCell ref="Z120:AA120"/>
    <mergeCell ref="X119:Y119"/>
    <mergeCell ref="T95:U95"/>
    <mergeCell ref="R105:S105"/>
    <mergeCell ref="R112:S112"/>
    <mergeCell ref="T115:U117"/>
    <mergeCell ref="V115:W117"/>
    <mergeCell ref="B111:O111"/>
    <mergeCell ref="B107:O107"/>
    <mergeCell ref="P111:Q111"/>
    <mergeCell ref="P98:Q98"/>
    <mergeCell ref="Z98:AA98"/>
    <mergeCell ref="B105:O105"/>
    <mergeCell ref="R124:S124"/>
    <mergeCell ref="R119:S119"/>
    <mergeCell ref="T107:U107"/>
    <mergeCell ref="T109:U109"/>
    <mergeCell ref="V109:W109"/>
    <mergeCell ref="P107:Q107"/>
    <mergeCell ref="AB105:AC105"/>
    <mergeCell ref="P108:Q108"/>
    <mergeCell ref="R111:S111"/>
    <mergeCell ref="R109:S109"/>
    <mergeCell ref="AD85:AE86"/>
    <mergeCell ref="AF85:AH85"/>
    <mergeCell ref="AO85:AQ85"/>
    <mergeCell ref="V96:W96"/>
    <mergeCell ref="T88:U88"/>
    <mergeCell ref="AB93:AC93"/>
    <mergeCell ref="B92:O92"/>
    <mergeCell ref="R92:S92"/>
    <mergeCell ref="T91:U91"/>
    <mergeCell ref="V91:W91"/>
    <mergeCell ref="Z91:AA91"/>
    <mergeCell ref="X92:Y92"/>
    <mergeCell ref="Z92:AA92"/>
    <mergeCell ref="R91:S91"/>
    <mergeCell ref="P88:Q88"/>
    <mergeCell ref="X105:Y105"/>
    <mergeCell ref="Z105:AA105"/>
    <mergeCell ref="X109:Y109"/>
    <mergeCell ref="Z109:AA109"/>
    <mergeCell ref="V106:W106"/>
    <mergeCell ref="X106:Y106"/>
    <mergeCell ref="R107:S107"/>
    <mergeCell ref="P110:Q110"/>
    <mergeCell ref="R110:S110"/>
    <mergeCell ref="T114:AE114"/>
    <mergeCell ref="B114:O117"/>
    <mergeCell ref="T93:U93"/>
    <mergeCell ref="BD87:BE87"/>
    <mergeCell ref="AD102:AE102"/>
    <mergeCell ref="B83:O86"/>
    <mergeCell ref="P83:Q86"/>
    <mergeCell ref="B88:O88"/>
    <mergeCell ref="BD107:BE107"/>
    <mergeCell ref="AX84:BC84"/>
    <mergeCell ref="T101:U101"/>
    <mergeCell ref="V101:W101"/>
    <mergeCell ref="P101:Q101"/>
    <mergeCell ref="R101:S101"/>
    <mergeCell ref="Z102:AA102"/>
    <mergeCell ref="AB102:AC102"/>
    <mergeCell ref="T102:U102"/>
    <mergeCell ref="B103:O103"/>
    <mergeCell ref="P95:Q95"/>
    <mergeCell ref="T103:U103"/>
    <mergeCell ref="V103:W103"/>
    <mergeCell ref="Z100:AA100"/>
    <mergeCell ref="R100:S100"/>
    <mergeCell ref="P100:Q100"/>
    <mergeCell ref="Z93:AA93"/>
    <mergeCell ref="B93:O93"/>
    <mergeCell ref="B102:O102"/>
    <mergeCell ref="P102:Q102"/>
    <mergeCell ref="R102:S102"/>
    <mergeCell ref="BD59:BE59"/>
    <mergeCell ref="AD70:AE70"/>
    <mergeCell ref="B56:O56"/>
    <mergeCell ref="R52:S52"/>
    <mergeCell ref="BD67:BE67"/>
    <mergeCell ref="P70:Q70"/>
    <mergeCell ref="R70:S70"/>
    <mergeCell ref="Z70:AA70"/>
    <mergeCell ref="BD63:BE63"/>
    <mergeCell ref="V60:W60"/>
    <mergeCell ref="T59:U59"/>
    <mergeCell ref="V59:W59"/>
    <mergeCell ref="X70:Y70"/>
    <mergeCell ref="R69:S69"/>
    <mergeCell ref="T70:U70"/>
    <mergeCell ref="R72:S72"/>
    <mergeCell ref="B60:O60"/>
    <mergeCell ref="Z62:AA62"/>
    <mergeCell ref="P63:Q63"/>
    <mergeCell ref="V69:W69"/>
    <mergeCell ref="B69:O69"/>
    <mergeCell ref="BD68:BE68"/>
    <mergeCell ref="P54:Q54"/>
    <mergeCell ref="R54:S54"/>
    <mergeCell ref="T53:U53"/>
    <mergeCell ref="R67:S67"/>
    <mergeCell ref="R63:S63"/>
    <mergeCell ref="T63:U63"/>
    <mergeCell ref="B55:O55"/>
    <mergeCell ref="P55:Q55"/>
    <mergeCell ref="R55:S55"/>
    <mergeCell ref="T55:U55"/>
    <mergeCell ref="BF195:BI195"/>
    <mergeCell ref="E189:BE189"/>
    <mergeCell ref="E160:BE160"/>
    <mergeCell ref="A196:D196"/>
    <mergeCell ref="E196:BE196"/>
    <mergeCell ref="A198:D198"/>
    <mergeCell ref="E198:BE198"/>
    <mergeCell ref="BF198:BI198"/>
    <mergeCell ref="A201:D201"/>
    <mergeCell ref="E201:BE201"/>
    <mergeCell ref="A194:D194"/>
    <mergeCell ref="E194:BE194"/>
    <mergeCell ref="E191:BE191"/>
    <mergeCell ref="E169:BE169"/>
    <mergeCell ref="A176:D176"/>
    <mergeCell ref="E176:BE176"/>
    <mergeCell ref="BF193:BI193"/>
    <mergeCell ref="A169:D169"/>
    <mergeCell ref="A168:D168"/>
    <mergeCell ref="E168:BE168"/>
    <mergeCell ref="BF201:BI201"/>
    <mergeCell ref="BF197:BI197"/>
    <mergeCell ref="E200:BE200"/>
    <mergeCell ref="BF166:BI166"/>
    <mergeCell ref="BF162:BI162"/>
    <mergeCell ref="BF196:BI196"/>
    <mergeCell ref="E182:BE182"/>
    <mergeCell ref="A182:D182"/>
    <mergeCell ref="A180:D180"/>
    <mergeCell ref="BF182:BI182"/>
    <mergeCell ref="E162:BE162"/>
    <mergeCell ref="BF177:BI177"/>
    <mergeCell ref="BF181:BI181"/>
    <mergeCell ref="A63:A64"/>
    <mergeCell ref="P64:Q64"/>
    <mergeCell ref="R64:S64"/>
    <mergeCell ref="T64:U64"/>
    <mergeCell ref="V64:W64"/>
    <mergeCell ref="X64:Y64"/>
    <mergeCell ref="X100:Y100"/>
    <mergeCell ref="A161:D161"/>
    <mergeCell ref="E161:BE161"/>
    <mergeCell ref="BF161:BI161"/>
    <mergeCell ref="T134:U134"/>
    <mergeCell ref="B64:O64"/>
    <mergeCell ref="P99:Q99"/>
    <mergeCell ref="BD128:BE128"/>
    <mergeCell ref="BF128:BI128"/>
    <mergeCell ref="AU134:AW134"/>
    <mergeCell ref="AX134:AZ134"/>
    <mergeCell ref="AX133:AZ133"/>
    <mergeCell ref="BA133:BC133"/>
    <mergeCell ref="BD131:BE131"/>
    <mergeCell ref="A138:P138"/>
    <mergeCell ref="Q138:AE138"/>
    <mergeCell ref="A158:D158"/>
    <mergeCell ref="X135:Y135"/>
    <mergeCell ref="X98:Y98"/>
    <mergeCell ref="A162:D162"/>
    <mergeCell ref="R83:S86"/>
    <mergeCell ref="Z87:AA87"/>
    <mergeCell ref="R96:S96"/>
    <mergeCell ref="B72:O72"/>
    <mergeCell ref="T66:U66"/>
    <mergeCell ref="A252:AC253"/>
    <mergeCell ref="A255:AB255"/>
    <mergeCell ref="A250:I250"/>
    <mergeCell ref="J250:L250"/>
    <mergeCell ref="AI250:AO250"/>
    <mergeCell ref="AP250:AR250"/>
    <mergeCell ref="A242:AE243"/>
    <mergeCell ref="AI242:BI243"/>
    <mergeCell ref="A244:I244"/>
    <mergeCell ref="J244:R244"/>
    <mergeCell ref="AI244:AO244"/>
    <mergeCell ref="AP244:AU244"/>
    <mergeCell ref="A210:D210"/>
    <mergeCell ref="E210:BE210"/>
    <mergeCell ref="BF210:BI210"/>
    <mergeCell ref="A211:D211"/>
    <mergeCell ref="E211:BE211"/>
    <mergeCell ref="BF211:BI211"/>
    <mergeCell ref="A212:D212"/>
    <mergeCell ref="E212:BE212"/>
    <mergeCell ref="E214:BE214"/>
    <mergeCell ref="BF214:BI214"/>
    <mergeCell ref="A228:D228"/>
    <mergeCell ref="E228:BE228"/>
    <mergeCell ref="J245:L245"/>
    <mergeCell ref="AI245:AO245"/>
    <mergeCell ref="AP245:AR245"/>
    <mergeCell ref="A249:I249"/>
    <mergeCell ref="J249:R249"/>
    <mergeCell ref="AI249:AO249"/>
    <mergeCell ref="AP249:AU249"/>
    <mergeCell ref="AI241:AQ241"/>
    <mergeCell ref="A245:I245"/>
    <mergeCell ref="A247:AE248"/>
    <mergeCell ref="AI247:BI248"/>
    <mergeCell ref="A219:X220"/>
    <mergeCell ref="AI219:BH220"/>
    <mergeCell ref="A221:G221"/>
    <mergeCell ref="H221:Q221"/>
    <mergeCell ref="AP221:AW221"/>
    <mergeCell ref="A222:G222"/>
    <mergeCell ref="H222:J222"/>
    <mergeCell ref="AI222:AO222"/>
    <mergeCell ref="AP222:AR222"/>
    <mergeCell ref="A227:D227"/>
    <mergeCell ref="E227:BE227"/>
    <mergeCell ref="E229:BE229"/>
    <mergeCell ref="A232:BI232"/>
    <mergeCell ref="AI234:AQ234"/>
    <mergeCell ref="A235:AE236"/>
    <mergeCell ref="AI235:BI236"/>
    <mergeCell ref="BF227:BI227"/>
    <mergeCell ref="A237:I237"/>
    <mergeCell ref="J237:R237"/>
    <mergeCell ref="AI237:AO237"/>
    <mergeCell ref="AP237:AY237"/>
    <mergeCell ref="J238:L238"/>
    <mergeCell ref="AI238:AO238"/>
    <mergeCell ref="AP238:AR238"/>
    <mergeCell ref="BF207:BI207"/>
    <mergeCell ref="A203:D203"/>
    <mergeCell ref="BF204:BI204"/>
    <mergeCell ref="A208:D208"/>
    <mergeCell ref="A209:D209"/>
    <mergeCell ref="BF215:BI215"/>
    <mergeCell ref="A216:D216"/>
    <mergeCell ref="E216:BE216"/>
    <mergeCell ref="A231:BH231"/>
    <mergeCell ref="BF216:BI216"/>
    <mergeCell ref="BF209:BI209"/>
    <mergeCell ref="A238:I238"/>
    <mergeCell ref="BF228:BI228"/>
    <mergeCell ref="BF229:BI229"/>
    <mergeCell ref="A230:D230"/>
    <mergeCell ref="E230:BE230"/>
    <mergeCell ref="BF230:BI230"/>
    <mergeCell ref="BF212:BI212"/>
    <mergeCell ref="A213:D213"/>
    <mergeCell ref="E213:BE213"/>
    <mergeCell ref="BF213:BI213"/>
    <mergeCell ref="A214:D214"/>
    <mergeCell ref="E204:BE204"/>
    <mergeCell ref="A215:D215"/>
    <mergeCell ref="E215:BE215"/>
    <mergeCell ref="E208:BE208"/>
    <mergeCell ref="A205:D205"/>
    <mergeCell ref="A204:D204"/>
    <mergeCell ref="A207:D207"/>
    <mergeCell ref="E205:BE205"/>
    <mergeCell ref="E203:BE203"/>
    <mergeCell ref="BF208:BI208"/>
    <mergeCell ref="BF205:BI205"/>
    <mergeCell ref="BF206:BI206"/>
    <mergeCell ref="E165:BE165"/>
    <mergeCell ref="BF165:BI165"/>
    <mergeCell ref="A166:D166"/>
    <mergeCell ref="E166:BE166"/>
    <mergeCell ref="A193:D193"/>
    <mergeCell ref="E193:BE193"/>
    <mergeCell ref="A160:D160"/>
    <mergeCell ref="E170:BE170"/>
    <mergeCell ref="BF163:BI163"/>
    <mergeCell ref="A174:D174"/>
    <mergeCell ref="E174:BE174"/>
    <mergeCell ref="BF174:BI174"/>
    <mergeCell ref="A175:D175"/>
    <mergeCell ref="E175:BE175"/>
    <mergeCell ref="A164:D164"/>
    <mergeCell ref="E164:BE164"/>
    <mergeCell ref="BF164:BI164"/>
    <mergeCell ref="A165:D165"/>
    <mergeCell ref="BF203:BI203"/>
    <mergeCell ref="A200:D200"/>
    <mergeCell ref="E192:BE192"/>
    <mergeCell ref="BF192:BI192"/>
    <mergeCell ref="A177:D177"/>
    <mergeCell ref="E177:BE177"/>
    <mergeCell ref="BF202:BI202"/>
    <mergeCell ref="E202:BE202"/>
    <mergeCell ref="E197:BE197"/>
    <mergeCell ref="E183:BE183"/>
    <mergeCell ref="A183:D183"/>
    <mergeCell ref="BF183:BI183"/>
    <mergeCell ref="A202:D202"/>
    <mergeCell ref="A229:D229"/>
    <mergeCell ref="A199:D199"/>
    <mergeCell ref="E199:BE199"/>
    <mergeCell ref="E209:BE209"/>
    <mergeCell ref="E207:BE207"/>
    <mergeCell ref="BD88:BE88"/>
    <mergeCell ref="AB91:AC91"/>
    <mergeCell ref="B101:O101"/>
    <mergeCell ref="A195:D195"/>
    <mergeCell ref="E195:BE195"/>
    <mergeCell ref="A206:D206"/>
    <mergeCell ref="P92:Q92"/>
    <mergeCell ref="P93:Q93"/>
    <mergeCell ref="R93:S93"/>
    <mergeCell ref="P90:Q90"/>
    <mergeCell ref="V93:W93"/>
    <mergeCell ref="A185:D185"/>
    <mergeCell ref="E185:BE185"/>
    <mergeCell ref="E184:BE184"/>
    <mergeCell ref="T99:U99"/>
    <mergeCell ref="V99:W99"/>
    <mergeCell ref="X99:Y99"/>
    <mergeCell ref="Z112:AA112"/>
    <mergeCell ref="A181:D181"/>
    <mergeCell ref="E181:BE181"/>
    <mergeCell ref="A109:A110"/>
    <mergeCell ref="A120:A121"/>
    <mergeCell ref="A131:S131"/>
    <mergeCell ref="AD95:AE95"/>
    <mergeCell ref="AD101:AE101"/>
    <mergeCell ref="A114:A117"/>
    <mergeCell ref="BF191:BI191"/>
    <mergeCell ref="A192:D192"/>
    <mergeCell ref="E173:BE173"/>
    <mergeCell ref="BF173:BI173"/>
    <mergeCell ref="BF112:BI112"/>
    <mergeCell ref="BF189:BI189"/>
    <mergeCell ref="AC141:AE141"/>
    <mergeCell ref="AD135:AE135"/>
    <mergeCell ref="X136:Y136"/>
    <mergeCell ref="BF160:BI160"/>
    <mergeCell ref="AD121:AE121"/>
    <mergeCell ref="V102:W102"/>
    <mergeCell ref="BF184:BI184"/>
    <mergeCell ref="A191:D191"/>
    <mergeCell ref="A190:D190"/>
    <mergeCell ref="A186:D186"/>
    <mergeCell ref="A188:D188"/>
    <mergeCell ref="E186:BE186"/>
    <mergeCell ref="BF169:BI169"/>
    <mergeCell ref="A170:D170"/>
    <mergeCell ref="BF175:BI175"/>
    <mergeCell ref="AB130:AC130"/>
    <mergeCell ref="B106:O106"/>
    <mergeCell ref="P106:Q106"/>
    <mergeCell ref="B110:O110"/>
    <mergeCell ref="E171:BE171"/>
    <mergeCell ref="BF171:BI171"/>
    <mergeCell ref="A173:D173"/>
    <mergeCell ref="A167:D167"/>
    <mergeCell ref="E167:BE167"/>
    <mergeCell ref="BF167:BI167"/>
    <mergeCell ref="BF168:BI168"/>
    <mergeCell ref="R7:AA8"/>
    <mergeCell ref="BF176:BI176"/>
    <mergeCell ref="E180:BE180"/>
    <mergeCell ref="BF180:BI180"/>
    <mergeCell ref="AD91:AE91"/>
    <mergeCell ref="T98:U98"/>
    <mergeCell ref="V98:W98"/>
    <mergeCell ref="BD95:BE95"/>
    <mergeCell ref="BD94:BE94"/>
    <mergeCell ref="BF97:BI97"/>
    <mergeCell ref="B98:O98"/>
    <mergeCell ref="B66:O66"/>
    <mergeCell ref="P66:Q66"/>
    <mergeCell ref="R66:S66"/>
    <mergeCell ref="BF68:BI68"/>
    <mergeCell ref="P94:Q94"/>
    <mergeCell ref="A171:D171"/>
    <mergeCell ref="A179:D179"/>
    <mergeCell ref="E179:BE179"/>
    <mergeCell ref="BF179:BI179"/>
    <mergeCell ref="R94:S94"/>
    <mergeCell ref="B97:O97"/>
    <mergeCell ref="P97:Q97"/>
    <mergeCell ref="R97:S97"/>
    <mergeCell ref="T97:U97"/>
    <mergeCell ref="BD51:BE51"/>
    <mergeCell ref="T54:U54"/>
    <mergeCell ref="V54:W54"/>
    <mergeCell ref="V66:W66"/>
    <mergeCell ref="X66:Y66"/>
    <mergeCell ref="Z66:AA66"/>
    <mergeCell ref="AB66:AC66"/>
  </mergeCells>
  <phoneticPr fontId="36" type="noConversion"/>
  <printOptions horizontalCentered="1"/>
  <pageMargins left="0" right="0" top="0" bottom="0" header="0" footer="0"/>
  <pageSetup paperSize="8" scale="40" fitToWidth="0" fitToHeight="0" orientation="landscape" r:id="rId1"/>
  <rowBreaks count="6" manualBreakCount="6">
    <brk id="43" max="16383" man="1"/>
    <brk id="79" max="16383" man="1"/>
    <brk id="113" max="16383" man="1"/>
    <brk id="152" max="16383" man="1"/>
    <brk id="186" max="16383" man="1"/>
    <brk id="223" max="16383" man="1"/>
  </rowBreaks>
  <colBreaks count="1" manualBreakCount="1">
    <brk id="6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2021-05-21T09:30:00Z</cp:lastPrinted>
  <dcterms:created xsi:type="dcterms:W3CDTF">1999-02-26T09:40:51Z</dcterms:created>
  <dcterms:modified xsi:type="dcterms:W3CDTF">2021-05-21T09:30:29Z</dcterms:modified>
</cp:coreProperties>
</file>