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1868" tabRatio="584" activeTab="0"/>
  </bookViews>
  <sheets>
    <sheet name="Примерный 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<sst xmlns="http://schemas.openxmlformats.org/spreadsheetml/2006/main" count="364" uniqueCount="266">
  <si>
    <t>: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</si>
  <si>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</si>
  <si>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</si>
  <si>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</si>
  <si>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</si>
  <si>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</si>
  <si>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</si>
  <si>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</si>
  <si>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</si>
  <si>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</si>
  <si>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</si>
  <si>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</si>
  <si>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</si>
  <si>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</si>
  <si>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</si>
  <si>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</si>
  <si>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</si>
  <si>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</si>
  <si>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</si>
  <si>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</si>
  <si>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I</t>
  </si>
  <si>
    <t>Семестр</t>
  </si>
  <si>
    <t>Название практики</t>
  </si>
  <si>
    <t>Недель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</si>
  <si>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</si>
  <si>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</si>
  <si>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</si>
  <si>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</si>
  <si>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</si>
  <si>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</si>
  <si>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</si>
  <si>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</si>
  <si>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</si>
  <si>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</si>
  <si>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</si>
  <si>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</si>
  <si>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</si>
  <si>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</si>
  <si>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</si>
  <si>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</si>
  <si>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</si>
  <si>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</si>
  <si>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</si>
  <si>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</si>
  <si>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</si>
  <si>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</si>
  <si>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</si>
  <si>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</si>
  <si>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</si>
  <si>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</si>
  <si>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</si>
  <si>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</si>
  <si>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</si>
  <si>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</si>
  <si>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</si>
  <si>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</si>
  <si>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</si>
  <si>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</si>
  <si>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</si>
  <si>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</si>
  <si>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</si>
  <si>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</si>
  <si>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</si>
  <si>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</si>
  <si>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</si>
  <si>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</si>
  <si>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</si>
  <si>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</si>
  <si>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</si>
  <si>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</si>
  <si>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</si>
  <si>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</si>
  <si>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</si>
  <si>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</si>
  <si>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</si>
  <si>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</si>
  <si>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</si>
  <si>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</si>
  <si>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Код 
компетенции</t>
  </si>
  <si>
    <t>Наименование компетенции</t>
  </si>
  <si>
    <t>УК-1</t>
  </si>
  <si>
    <t>УК-2</t>
  </si>
  <si>
    <t>СОГЛАСОВАНО</t>
  </si>
  <si>
    <t xml:space="preserve">Председатель УМО </t>
  </si>
  <si>
    <t xml:space="preserve">Рекомендован к утверждению Президиумом Совета УМО 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</si>
  <si>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</si>
  <si>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Эксперт-нормоконтролер</t>
  </si>
  <si>
    <t>2.3</t>
  </si>
  <si>
    <t>УК-3</t>
  </si>
  <si>
    <t>УК-4</t>
  </si>
  <si>
    <t>2.4</t>
  </si>
  <si>
    <t>УК-5</t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</si>
  <si>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06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07</t>
    </r>
  </si>
  <si>
    <t>июль</t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</si>
  <si>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07
</t>
    </r>
    <r>
      <rPr>
        <u val="single"/>
        <sz val="18"/>
        <color indexed="8"/>
        <rFont val="Times New Roman"/>
        <family val="1"/>
      </rPr>
      <t>02</t>
    </r>
    <r>
      <rPr>
        <sz val="18"/>
        <color indexed="8"/>
        <rFont val="Times New Roman"/>
        <family val="1"/>
      </rPr>
      <t xml:space="preserve">
08</t>
    </r>
  </si>
  <si>
    <t>август</t>
  </si>
  <si>
    <t>24
31</t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</si>
  <si>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09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10</t>
    </r>
  </si>
  <si>
    <r>
      <rPr>
        <u val="single"/>
        <sz val="18"/>
        <color indexed="8"/>
        <rFont val="Times New Roman"/>
        <family val="1"/>
      </rPr>
      <t xml:space="preserve">26 </t>
    </r>
    <r>
      <rPr>
        <sz val="18"/>
        <color indexed="8"/>
        <rFont val="Times New Roman"/>
        <family val="1"/>
      </rPr>
      <t xml:space="preserve">
01
</t>
    </r>
    <r>
      <rPr>
        <u val="single"/>
        <sz val="18"/>
        <color indexed="8"/>
        <rFont val="Times New Roman"/>
        <family val="1"/>
      </rPr>
      <t>01</t>
    </r>
    <r>
      <rPr>
        <sz val="18"/>
        <color indexed="8"/>
        <rFont val="Times New Roman"/>
        <family val="1"/>
      </rPr>
      <t xml:space="preserve">
02</t>
    </r>
  </si>
  <si>
    <r>
      <rPr>
        <u val="single"/>
        <sz val="18"/>
        <color indexed="8"/>
        <rFont val="Times New Roman"/>
        <family val="1"/>
      </rPr>
      <t xml:space="preserve">23 </t>
    </r>
    <r>
      <rPr>
        <sz val="18"/>
        <color indexed="8"/>
        <rFont val="Times New Roman"/>
        <family val="1"/>
      </rPr>
      <t xml:space="preserve">
02
</t>
    </r>
    <r>
      <rPr>
        <u val="single"/>
        <sz val="18"/>
        <color indexed="8"/>
        <rFont val="Times New Roman"/>
        <family val="1"/>
      </rPr>
      <t>01</t>
    </r>
    <r>
      <rPr>
        <sz val="18"/>
        <color indexed="8"/>
        <rFont val="Times New Roman"/>
        <family val="1"/>
      </rPr>
      <t xml:space="preserve">
03</t>
    </r>
  </si>
  <si>
    <r>
      <rPr>
        <u val="single"/>
        <sz val="18"/>
        <color indexed="8"/>
        <rFont val="Times New Roman"/>
        <family val="1"/>
      </rPr>
      <t xml:space="preserve">30 </t>
    </r>
    <r>
      <rPr>
        <sz val="18"/>
        <color indexed="8"/>
        <rFont val="Times New Roman"/>
        <family val="1"/>
      </rPr>
      <t xml:space="preserve">
03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04</t>
    </r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</si>
  <si>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04
</t>
    </r>
    <r>
      <rPr>
        <u val="single"/>
        <sz val="18"/>
        <color indexed="8"/>
        <rFont val="Times New Roman"/>
        <family val="1"/>
      </rPr>
      <t>03</t>
    </r>
    <r>
      <rPr>
        <sz val="18"/>
        <color indexed="8"/>
        <rFont val="Times New Roman"/>
        <family val="1"/>
      </rPr>
      <t xml:space="preserve">
05</t>
    </r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</si>
  <si>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</si>
  <si>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</si>
  <si>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</si>
  <si>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</si>
  <si>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</si>
  <si>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Практики</t>
  </si>
  <si>
    <t>Название модуля, 
учебной дисциплины, курсового проекта (курсовой работы)</t>
  </si>
  <si>
    <t>IV. Практики</t>
  </si>
  <si>
    <t>Магистерская диссертация</t>
  </si>
  <si>
    <t>магистерская диссертация</t>
  </si>
  <si>
    <t>V. Магистерская диссертация</t>
  </si>
  <si>
    <t xml:space="preserve">                            </t>
  </si>
  <si>
    <t xml:space="preserve">                                                 </t>
  </si>
  <si>
    <t>VI. Итоговая аттестация</t>
  </si>
  <si>
    <t>УПК-1</t>
  </si>
  <si>
    <t>УПК-2</t>
  </si>
  <si>
    <t>УПК-3</t>
  </si>
  <si>
    <t>ТИПОВОЙ УЧЕБНЫЙ  ПЛАН</t>
  </si>
  <si>
    <t>1 семестр,
18 недель</t>
  </si>
  <si>
    <t>Философия и методология науки</t>
  </si>
  <si>
    <t>Иностранный язык</t>
  </si>
  <si>
    <t>Основы информационных технологий</t>
  </si>
  <si>
    <t>Научно-исследовательская</t>
  </si>
  <si>
    <t>3</t>
  </si>
  <si>
    <t>3.1</t>
  </si>
  <si>
    <t>3.2</t>
  </si>
  <si>
    <t>по образованию в области транспорта и транспортной деятельности</t>
  </si>
  <si>
    <t>О.С.Руктешель</t>
  </si>
  <si>
    <t>"    "                     20      г.</t>
  </si>
  <si>
    <t xml:space="preserve">     М.П.</t>
  </si>
  <si>
    <t>1.2</t>
  </si>
  <si>
    <t xml:space="preserve">Начальник главного управления профессионального образования Министерства образования Республики Беларусь
</t>
  </si>
  <si>
    <t>С.А.Касперович</t>
  </si>
  <si>
    <t>И.В.Титович</t>
  </si>
  <si>
    <t>СК-1</t>
  </si>
  <si>
    <t>СК-2</t>
  </si>
  <si>
    <t>СК-3</t>
  </si>
  <si>
    <t>СК-4</t>
  </si>
  <si>
    <t>1.1.1</t>
  </si>
  <si>
    <t>2.1.1</t>
  </si>
  <si>
    <t>2.4.1</t>
  </si>
  <si>
    <t>2.2</t>
  </si>
  <si>
    <t>О.А. Величкович</t>
  </si>
  <si>
    <t>Модуль "Научно-исследовательская работа"</t>
  </si>
  <si>
    <t>Исследовательский семинар</t>
  </si>
  <si>
    <t>1.3.1</t>
  </si>
  <si>
    <t>2 семестр,
8 недель</t>
  </si>
  <si>
    <t>2.2.1</t>
  </si>
  <si>
    <t>2.3.1</t>
  </si>
  <si>
    <t>1.3</t>
  </si>
  <si>
    <t xml:space="preserve">2.1 </t>
  </si>
  <si>
    <t>2.2.2</t>
  </si>
  <si>
    <t>Количество курсовых работ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</si>
  <si>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</si>
  <si>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Модуль "Информационные технологии"</t>
  </si>
  <si>
    <t xml:space="preserve">1.1 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</si>
  <si>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</si>
  <si>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 xml:space="preserve">  </t>
  </si>
  <si>
    <t>3.3</t>
  </si>
  <si>
    <t>2019 г.</t>
  </si>
  <si>
    <t>Степень:  магистр</t>
  </si>
  <si>
    <t>Срок  обучения:  1 год</t>
  </si>
  <si>
    <t>Профилизация Безопасность дорожного движения</t>
  </si>
  <si>
    <t>Потери в дорожном движении</t>
  </si>
  <si>
    <t>Модуль "Безопасная транспортная инфраструктура"</t>
  </si>
  <si>
    <t>Обеспечение безопасности движения</t>
  </si>
  <si>
    <t>1.2.1</t>
  </si>
  <si>
    <t>1.2.2</t>
  </si>
  <si>
    <t>1.2.1, 1.2.2</t>
  </si>
  <si>
    <t>2.1.2</t>
  </si>
  <si>
    <t xml:space="preserve">Д.М.Корзюк </t>
  </si>
  <si>
    <t>2.1.1, 2.1.2</t>
  </si>
  <si>
    <t xml:space="preserve">В рамках специальности 1-44 80 01 «Безопасность дорожного движения и аудит" могут быть реализованы следующие профилизации: </t>
  </si>
  <si>
    <t>2.1.3</t>
  </si>
  <si>
    <t>Модуль "Психофизиологические и технические аспекты безопасности движения"</t>
  </si>
  <si>
    <t>Управление безопасностью дорожной инфраструктуры</t>
  </si>
  <si>
    <t>Транспортное планирование и моделирование</t>
  </si>
  <si>
    <t>Педагогика и психология высшего образования</t>
  </si>
  <si>
    <t>Владеть иностранным языком для коммуникации в междисциплинарной  и научной среде, в различных формах международного сотрудничества,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</si>
  <si>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</si>
  <si>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Компонент учреждения высшего образования</t>
  </si>
  <si>
    <t>Курсовой проект по учебной дисциплине "Управление безопасностью дорожной инфраструктуры"</t>
  </si>
  <si>
    <t>Курсовая работа по учебной дисциплине "Потери в дорожном движении"</t>
  </si>
  <si>
    <t>Модуль "Педагогика и психология высшего образования"</t>
  </si>
  <si>
    <t>практика</t>
  </si>
  <si>
    <t xml:space="preserve"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 </t>
  </si>
  <si>
    <t>Код модуля, учебной дисциплины</t>
  </si>
  <si>
    <r>
      <t>1</t>
    </r>
    <r>
      <rPr>
        <sz val="26"/>
        <rFont val="Times New Roman"/>
        <family val="1"/>
      </rPr>
      <t xml:space="preserve"> Общеобразовательные дисциплины «Философия и методология науки», «Иностранный язык», «Основы информационных технологий» изучаются по выбору магистранта.</t>
    </r>
  </si>
  <si>
    <r>
      <t>Изучение общеобразовательных дисциплин «Философия и методология науки»,  «Иностранный язык» завершается сдачей кандидатского экзамена, общеобразовательной дисциплины «Основы информационных технологий» -</t>
    </r>
    <r>
      <rPr>
        <vertAlign val="superscript"/>
        <sz val="26"/>
        <rFont val="Times New Roman"/>
        <family val="1"/>
      </rPr>
      <t xml:space="preserve"> </t>
    </r>
    <r>
      <rPr>
        <sz val="26"/>
        <rFont val="Times New Roman"/>
        <family val="1"/>
      </rPr>
      <t>кандидатского зачета.</t>
    </r>
  </si>
  <si>
    <t>"    "                          г.</t>
  </si>
  <si>
    <r>
      <t xml:space="preserve">Протокол № ____ от _________ </t>
    </r>
    <r>
      <rPr>
        <sz val="24"/>
        <color indexed="8"/>
        <rFont val="Times New Roman"/>
        <family val="1"/>
      </rPr>
      <t>2019</t>
    </r>
    <r>
      <rPr>
        <sz val="26"/>
        <color indexed="8"/>
        <rFont val="Times New Roman"/>
        <family val="1"/>
      </rPr>
      <t xml:space="preserve"> г.</t>
    </r>
  </si>
  <si>
    <t xml:space="preserve">Разработан в качестве примера реализации образовательного стандарта по специальности 1-44 80 01 «Безопасность дорожного движения и аудит». </t>
  </si>
  <si>
    <r>
      <rPr>
        <u val="single"/>
        <sz val="18"/>
        <color indexed="8"/>
        <rFont val="Times New Roman"/>
        <family val="1"/>
      </rPr>
      <t>27</t>
    </r>
    <r>
      <rPr>
        <sz val="18"/>
        <color indexed="8"/>
        <rFont val="Times New Roman"/>
        <family val="1"/>
      </rPr>
      <t xml:space="preserve">
10
</t>
    </r>
    <r>
      <rPr>
        <u val="single"/>
        <sz val="18"/>
        <color indexed="8"/>
        <rFont val="Times New Roman"/>
        <family val="1"/>
      </rPr>
      <t>02</t>
    </r>
    <r>
      <rPr>
        <sz val="18"/>
        <color indexed="8"/>
        <rFont val="Times New Roman"/>
        <family val="1"/>
      </rPr>
      <t xml:space="preserve">
11</t>
    </r>
  </si>
  <si>
    <r>
      <rPr>
        <u val="single"/>
        <sz val="18"/>
        <color indexed="8"/>
        <rFont val="Times New Roman"/>
        <family val="1"/>
      </rPr>
      <t>29</t>
    </r>
    <r>
      <rPr>
        <sz val="18"/>
        <color indexed="8"/>
        <rFont val="Times New Roman"/>
        <family val="1"/>
      </rPr>
      <t xml:space="preserve">
12
</t>
    </r>
    <r>
      <rPr>
        <u val="single"/>
        <sz val="18"/>
        <color indexed="8"/>
        <rFont val="Times New Roman"/>
        <family val="1"/>
      </rPr>
      <t>04</t>
    </r>
    <r>
      <rPr>
        <sz val="18"/>
        <color indexed="8"/>
        <rFont val="Times New Roman"/>
        <family val="1"/>
      </rPr>
      <t xml:space="preserve">
01</t>
    </r>
  </si>
  <si>
    <r>
      <t>Государственный компонент</t>
    </r>
    <r>
      <rPr>
        <sz val="26"/>
        <color indexed="8"/>
        <rFont val="Times New Roman"/>
        <family val="1"/>
      </rPr>
      <t xml:space="preserve"> </t>
    </r>
  </si>
  <si>
    <t>Быть способным применять информационно-коммуникационные технологии в управлении дорожным движением для повышения его эффективности и безопасности</t>
  </si>
  <si>
    <t>1.1</t>
  </si>
  <si>
    <t>СК-5</t>
  </si>
  <si>
    <t>СК-6</t>
  </si>
  <si>
    <t>2.1 3</t>
  </si>
  <si>
    <t>Быть способным на основе научных исследований самостоятельно принимать инновационные решения по повышению безопасности дорожного движения</t>
  </si>
  <si>
    <t>1.1, 2.3</t>
  </si>
  <si>
    <t>УК-1, УПК-3</t>
  </si>
  <si>
    <t>СК-1, СК-2</t>
  </si>
  <si>
    <t xml:space="preserve">Быть способным к анализу транспортных систем городов и регионов и выбору направлений их развития с применением современных методов транспортного моделирования </t>
  </si>
  <si>
    <t>Начальник управления Государственной автомобильной инспекции Министерства внутренних дел Республики Беларусь, полковник милиции</t>
  </si>
  <si>
    <t xml:space="preserve">Модуль "Оценка качества  дорожного движения"  </t>
  </si>
  <si>
    <r>
      <t xml:space="preserve">Оценка опасностей в дорожном движении, способы и средства снижения </t>
    </r>
    <r>
      <rPr>
        <sz val="26"/>
        <color indexed="8"/>
        <rFont val="Times New Roman"/>
        <family val="1"/>
      </rPr>
      <t xml:space="preserve">рисков </t>
    </r>
  </si>
  <si>
    <t>Защита магистерской диссертации</t>
  </si>
  <si>
    <t>Безопасность дорожного движения, Аудит дорожного движения, Управление дорожным движением, Интеллектуальные технологии в дорожном движении, Экспертиза дорожно-транспортных происшествий и оценка ущерба, Безопасность транспортных средств, Безопасность участников дорожного движения и другие.</t>
  </si>
  <si>
    <t>1.1, 3.3</t>
  </si>
  <si>
    <t>VII. Матрица компетенций</t>
  </si>
  <si>
    <r>
      <t>Дополнительные виды обучения</t>
    </r>
    <r>
      <rPr>
        <b/>
        <vertAlign val="superscript"/>
        <sz val="24"/>
        <color indexed="8"/>
        <rFont val="Times New Roman"/>
        <family val="1"/>
      </rPr>
      <t>1</t>
    </r>
  </si>
  <si>
    <t>/568</t>
  </si>
  <si>
    <t>/316</t>
  </si>
  <si>
    <t>/98</t>
  </si>
  <si>
    <t>/36</t>
  </si>
  <si>
    <t>/140</t>
  </si>
  <si>
    <t>/42</t>
  </si>
  <si>
    <t>/368</t>
  </si>
  <si>
    <t>/234</t>
  </si>
  <si>
    <t>/9</t>
  </si>
  <si>
    <t>/200</t>
  </si>
  <si>
    <t>/82</t>
  </si>
  <si>
    <t>/6</t>
  </si>
  <si>
    <t>/15</t>
  </si>
  <si>
    <t>/2</t>
  </si>
  <si>
    <t>/240</t>
  </si>
  <si>
    <t>/104</t>
  </si>
  <si>
    <t>/62</t>
  </si>
  <si>
    <t>/150</t>
  </si>
  <si>
    <t>/72</t>
  </si>
  <si>
    <t>/3</t>
  </si>
  <si>
    <t>/90</t>
  </si>
  <si>
    <t>/32</t>
  </si>
  <si>
    <t>/220</t>
  </si>
  <si>
    <t>/110</t>
  </si>
  <si>
    <t>/50</t>
  </si>
  <si>
    <t>/1</t>
  </si>
  <si>
    <t>/108</t>
  </si>
  <si>
    <t>5/2</t>
  </si>
  <si>
    <t>2/2</t>
  </si>
  <si>
    <t>Владеть методикой расчета аварийных, экономических, экологических и социальных потерь в дорожном движении и на основе их минимизации принимать обоснованные решения по проектированию новых и совершенствованию существующих схем организации дорожного движения</t>
  </si>
  <si>
    <t>Быть способным применять информационно-коммуникационные (интеллектуальные) технологии для сбора информации о дорожном движении, принятия решений и информирования участников движения о необходимых действиях</t>
  </si>
  <si>
    <t>Быть способным с учетом мирового опыта оценивать опасности в дорожном движении, разрабатывать политики и планы деятельности по повышению дорожной безопасности</t>
  </si>
  <si>
    <t>Количество курсовых проектов</t>
  </si>
  <si>
    <t>МИНИСТЕРСТВО ОБРАЗОВАНИЯ РЕСПУБЛИКИ БЕЛАРУСЬ</t>
  </si>
  <si>
    <t>Специальность  1-44 80 01 Безопасность дорожного движения и аудит</t>
  </si>
  <si>
    <t>Человеческий фактор и безопасность дорожного движения</t>
  </si>
  <si>
    <t>Инновационные системы безопасных транспортных средств</t>
  </si>
  <si>
    <r>
      <t xml:space="preserve">Быть способным выполнять </t>
    </r>
    <r>
      <rPr>
        <sz val="26"/>
        <rFont val="Times New Roman"/>
        <family val="1"/>
      </rPr>
      <t xml:space="preserve">системный анализ и </t>
    </r>
    <r>
      <rPr>
        <sz val="26"/>
        <color indexed="8"/>
        <rFont val="Times New Roman"/>
        <family val="1"/>
      </rPr>
      <t>оценку безопасности дорожной инфраструктуры на разных стадиях ее жизненного цикла, разрабатывать мероприятия для повышения ее безопасности</t>
    </r>
  </si>
  <si>
    <r>
      <t xml:space="preserve">Владеть </t>
    </r>
    <r>
      <rPr>
        <sz val="26"/>
        <color indexed="8"/>
        <rFont val="Times New Roman"/>
        <family val="1"/>
      </rPr>
      <t>методиками исследования и расчета пропускной способности узловых пунктов дорожной сети с различными планировочными схемами и методами регулирования</t>
    </r>
  </si>
  <si>
    <r>
      <t xml:space="preserve">Быть способным учитывать человеческий фактор при принятии решений в области организации и обеспечения безопасности дорожного движения, </t>
    </r>
    <r>
      <rPr>
        <sz val="26"/>
        <rFont val="Times New Roman"/>
        <family val="1"/>
      </rPr>
      <t>владеть методиками повышения профессиональной компетентности водителей транспортных средств</t>
    </r>
  </si>
  <si>
    <t>СК-7</t>
  </si>
  <si>
    <r>
      <t xml:space="preserve">Быть способным производить оценку соответствия  </t>
    </r>
    <r>
      <rPr>
        <sz val="26"/>
        <rFont val="Times New Roman"/>
        <family val="1"/>
      </rPr>
      <t xml:space="preserve">инновационных систем </t>
    </r>
    <r>
      <rPr>
        <sz val="26"/>
        <color indexed="8"/>
        <rFont val="Times New Roman"/>
        <family val="1"/>
      </rPr>
      <t>транспортных средств требованиям безопасности дорожного движения</t>
    </r>
  </si>
  <si>
    <t>УК-4, УПК-1, СК-7</t>
  </si>
  <si>
    <t>СК-6, СК-7</t>
  </si>
  <si>
    <t>Информационно-коммуникационные технологии в транспортных системах</t>
  </si>
  <si>
    <t>4/3</t>
  </si>
  <si>
    <t>5/3</t>
  </si>
  <si>
    <r>
      <t xml:space="preserve">Регистрационный №  </t>
    </r>
    <r>
      <rPr>
        <b/>
        <sz val="26"/>
        <color indexed="8"/>
        <rFont val="Times New Roman"/>
        <family val="1"/>
      </rPr>
      <t>I 44-2-001/пр-тип.</t>
    </r>
  </si>
  <si>
    <t>УТВЕРЖДЕНО</t>
  </si>
  <si>
    <t>Первым заместителем</t>
  </si>
  <si>
    <t>И.А. Старовойтовой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</si>
</sst>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Br&quot;;\-#,##0\ &quot;Br&quot;"/>
    <numFmt numFmtId="181" formatCode="#,##0\ &quot;Br&quot;;[Red]\-#,##0\ &quot;Br&quot;"/>
    <numFmt numFmtId="182" formatCode="#,##0.00\ &quot;Br&quot;;\-#,##0.00\ &quot;Br&quot;"/>
    <numFmt numFmtId="183" formatCode="#,##0.00\ &quot;Br&quot;;[Red]\-#,##0.00\ &quot;Br&quot;"/>
    <numFmt numFmtId="184" formatCode="_-* #,##0\ &quot;Br&quot;_-;\-* #,##0\ &quot;Br&quot;_-;_-* &quot;-&quot;\ &quot;Br&quot;_-;_-@_-"/>
    <numFmt numFmtId="185" formatCode="_-* #,##0\ _B_r_-;\-* #,##0\ _B_r_-;_-* &quot;-&quot;\ _B_r_-;_-@_-"/>
    <numFmt numFmtId="186" formatCode="_-* #,##0.00\ &quot;Br&quot;_-;\-* #,##0.00\ &quot;Br&quot;_-;_-* &quot;-&quot;??\ &quot;Br&quot;_-;_-@_-"/>
    <numFmt numFmtId="187" formatCode="_-* #,##0.00\ _B_r_-;\-* #,##0.00\ _B_r_-;_-* &quot;-&quot;??\ _B_r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"/>
    <numFmt numFmtId="194" formatCode="0.000000"/>
    <numFmt numFmtId="195" formatCode="0.00000"/>
    <numFmt numFmtId="196" formatCode="0.0000"/>
    <numFmt numFmtId="197" formatCode="0.000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10"/>
      <color indexed="8"/>
      <name val="Arial Cyr"/>
      <family val="0"/>
    </font>
    <font>
      <b/>
      <sz val="20"/>
      <color indexed="8"/>
      <name val="Times New Roman"/>
      <family val="1"/>
    </font>
    <font>
      <sz val="24"/>
      <color indexed="8"/>
      <name val="Arial Cyr"/>
      <family val="0"/>
    </font>
    <font>
      <b/>
      <sz val="28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6"/>
      <color indexed="63"/>
      <name val="Courier New"/>
      <family val="3"/>
    </font>
    <font>
      <sz val="16"/>
      <color indexed="8"/>
      <name val="Arial Cyr"/>
      <family val="0"/>
    </font>
    <font>
      <sz val="16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6"/>
      <color indexed="8"/>
      <name val="Times New Roman"/>
      <family val="1"/>
    </font>
    <font>
      <sz val="26"/>
      <name val="Arial Cyr"/>
      <family val="0"/>
    </font>
    <font>
      <sz val="26"/>
      <name val="Times New Roman"/>
      <family val="1"/>
    </font>
    <font>
      <sz val="26"/>
      <color indexed="8"/>
      <name val="Arial Cyr"/>
      <family val="0"/>
    </font>
    <font>
      <sz val="26"/>
      <color indexed="10"/>
      <name val="Times New Roman"/>
      <family val="1"/>
    </font>
    <font>
      <vertAlign val="superscript"/>
      <sz val="26"/>
      <name val="Times New Roman"/>
      <family val="1"/>
    </font>
    <font>
      <b/>
      <sz val="26"/>
      <color indexed="8"/>
      <name val="Times New Roman"/>
      <family val="1"/>
    </font>
    <font>
      <b/>
      <sz val="24"/>
      <name val="Arial Cyr"/>
      <family val="0"/>
    </font>
    <font>
      <b/>
      <sz val="24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Arial Cyr"/>
      <family val="0"/>
    </font>
    <font>
      <sz val="22"/>
      <name val="Arial Cyr"/>
      <family val="0"/>
    </font>
    <font>
      <b/>
      <sz val="22"/>
      <color indexed="8"/>
      <name val="Times New Roman"/>
      <family val="1"/>
    </font>
    <font>
      <b/>
      <vertAlign val="superscript"/>
      <sz val="24"/>
      <color indexed="8"/>
      <name val="Times New Roman"/>
      <family val="1"/>
    </font>
    <font>
      <b/>
      <sz val="26"/>
      <name val="Arial Cyr"/>
      <family val="0"/>
    </font>
    <font>
      <sz val="28"/>
      <color indexed="8"/>
      <name val="Arial Cyr"/>
      <family val="0"/>
    </font>
    <font>
      <b/>
      <sz val="2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>
        <color indexed="63"/>
      </top>
      <bottom style="medium"/>
    </border>
    <border>
      <left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2" fillId="0" borderId="0" applyNumberFormat="0" applyFill="0" applyBorder="0" applyProtection="0">
      <alignment/>
    </xf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61" fillId="0" borderId="0">
      <alignment/>
      <protection/>
    </xf>
    <xf numFmtId="0" fontId="21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421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8" fillId="0" borderId="0" xfId="51" applyFont="1" applyFill="1" applyBorder="1">
      <alignment/>
    </xf>
    <xf numFmtId="0" fontId="12" fillId="0" borderId="0" xfId="0" applyFont="1" applyFill="1" applyAlignment="1">
      <alignment horizontal="center"/>
    </xf>
    <xf numFmtId="49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justify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9" fillId="0" borderId="0" xfId="0" applyFont="1" applyFill="1" applyAlignment="1">
      <alignment horizontal="center" vertical="top"/>
    </xf>
    <xf numFmtId="0" fontId="19" fillId="0" borderId="0" xfId="0" applyFont="1" applyAlignment="1">
      <alignment horizontal="justify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42" applyAlignment="1" applyProtection="1">
      <alignment horizontal="center"/>
      <protection/>
    </xf>
    <xf numFmtId="0" fontId="23" fillId="0" borderId="0" xfId="0" applyFont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justify" vertical="top" wrapText="1"/>
    </xf>
    <xf numFmtId="49" fontId="27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top" wrapText="1"/>
    </xf>
    <xf numFmtId="0" fontId="30" fillId="0" borderId="0" xfId="0" applyFont="1" applyAlignment="1">
      <alignment/>
    </xf>
    <xf numFmtId="49" fontId="28" fillId="0" borderId="0" xfId="0" applyNumberFormat="1" applyFont="1" applyFill="1" applyBorder="1" applyAlignment="1">
      <alignment horizontal="left" wrapText="1"/>
    </xf>
    <xf numFmtId="0" fontId="29" fillId="0" borderId="0" xfId="0" applyFont="1" applyAlignment="1">
      <alignment wrapText="1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0" fontId="28" fillId="0" borderId="0" xfId="0" applyFont="1" applyFill="1" applyAlignment="1">
      <alignment horizontal="left" vertical="top" wrapText="1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Border="1" applyAlignment="1">
      <alignment horizontal="left" vertical="top" wrapText="1"/>
    </xf>
    <xf numFmtId="0" fontId="3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vertical="top" wrapText="1"/>
    </xf>
    <xf numFmtId="0" fontId="28" fillId="0" borderId="0" xfId="0" applyFont="1" applyFill="1" applyAlignment="1">
      <alignment vertical="top"/>
    </xf>
    <xf numFmtId="0" fontId="28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horizontal="center" vertical="top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Alignment="1">
      <alignment/>
    </xf>
    <xf numFmtId="0" fontId="34" fillId="0" borderId="11" xfId="0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49" fontId="34" fillId="0" borderId="1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 vertical="top"/>
    </xf>
    <xf numFmtId="0" fontId="28" fillId="0" borderId="14" xfId="0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/>
    </xf>
    <xf numFmtId="0" fontId="28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9" fillId="0" borderId="0" xfId="0" applyFont="1" applyAlignment="1">
      <alignment vertical="top"/>
    </xf>
    <xf numFmtId="0" fontId="31" fillId="0" borderId="0" xfId="0" applyFont="1" applyFill="1" applyAlignment="1">
      <alignment horizontal="left" vertical="top"/>
    </xf>
    <xf numFmtId="0" fontId="44" fillId="0" borderId="0" xfId="0" applyFont="1" applyAlignment="1">
      <alignment/>
    </xf>
    <xf numFmtId="0" fontId="44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28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horizontal="left" vertical="top" wrapText="1"/>
    </xf>
    <xf numFmtId="0" fontId="31" fillId="0" borderId="13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0" fontId="28" fillId="0" borderId="18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left" vertical="top" wrapText="1"/>
    </xf>
    <xf numFmtId="0" fontId="28" fillId="0" borderId="14" xfId="0" applyFont="1" applyFill="1" applyBorder="1" applyAlignment="1">
      <alignment horizontal="left" vertical="top" wrapText="1"/>
    </xf>
    <xf numFmtId="0" fontId="28" fillId="0" borderId="19" xfId="0" applyFont="1" applyFill="1" applyBorder="1" applyAlignment="1">
      <alignment horizontal="left" vertical="top" wrapText="1"/>
    </xf>
    <xf numFmtId="0" fontId="28" fillId="0" borderId="16" xfId="0" applyFont="1" applyFill="1" applyBorder="1" applyAlignment="1">
      <alignment horizontal="left" vertical="top" wrapText="1"/>
    </xf>
    <xf numFmtId="0" fontId="28" fillId="0" borderId="13" xfId="0" applyFont="1" applyFill="1" applyBorder="1" applyAlignment="1">
      <alignment horizontal="left" vertical="top" wrapText="1"/>
    </xf>
    <xf numFmtId="0" fontId="28" fillId="0" borderId="17" xfId="0" applyFont="1" applyFill="1" applyBorder="1" applyAlignment="1">
      <alignment horizontal="left" vertical="top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15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26" xfId="0" applyNumberFormat="1" applyFont="1" applyFill="1" applyBorder="1" applyAlignment="1">
      <alignment horizontal="center" vertical="center"/>
    </xf>
    <xf numFmtId="49" fontId="30" fillId="0" borderId="27" xfId="0" applyNumberFormat="1" applyFont="1" applyFill="1" applyBorder="1" applyAlignment="1">
      <alignment horizontal="center" vertical="center"/>
    </xf>
    <xf numFmtId="0" fontId="28" fillId="0" borderId="28" xfId="0" applyFont="1" applyBorder="1" applyAlignment="1">
      <alignment wrapText="1"/>
    </xf>
    <xf numFmtId="0" fontId="29" fillId="0" borderId="29" xfId="0" applyFont="1" applyBorder="1" applyAlignment="1">
      <alignment wrapText="1"/>
    </xf>
    <xf numFmtId="0" fontId="29" fillId="0" borderId="30" xfId="0" applyFont="1" applyBorder="1" applyAlignment="1">
      <alignment wrapText="1"/>
    </xf>
    <xf numFmtId="49" fontId="30" fillId="0" borderId="12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49" fontId="32" fillId="0" borderId="15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28" fillId="0" borderId="28" xfId="0" applyFont="1" applyFill="1" applyBorder="1" applyAlignment="1">
      <alignment horizontal="left" vertical="top" wrapText="1"/>
    </xf>
    <xf numFmtId="0" fontId="28" fillId="0" borderId="29" xfId="0" applyFont="1" applyFill="1" applyBorder="1" applyAlignment="1">
      <alignment horizontal="left" vertical="top" wrapText="1"/>
    </xf>
    <xf numFmtId="0" fontId="28" fillId="0" borderId="30" xfId="0" applyFont="1" applyFill="1" applyBorder="1" applyAlignment="1">
      <alignment horizontal="left" vertical="top" wrapText="1"/>
    </xf>
    <xf numFmtId="0" fontId="29" fillId="0" borderId="31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49" fontId="28" fillId="0" borderId="31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9" fontId="28" fillId="0" borderId="38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left" vertical="top" wrapText="1"/>
    </xf>
    <xf numFmtId="0" fontId="28" fillId="0" borderId="0" xfId="0" applyFont="1" applyFill="1" applyBorder="1" applyAlignment="1">
      <alignment horizontal="center" vertical="top" wrapText="1"/>
    </xf>
    <xf numFmtId="0" fontId="30" fillId="0" borderId="0" xfId="0" applyFont="1" applyAlignment="1">
      <alignment wrapText="1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wrapText="1" indent="1"/>
    </xf>
    <xf numFmtId="0" fontId="0" fillId="0" borderId="0" xfId="0" applyAlignment="1">
      <alignment horizontal="left" wrapText="1"/>
    </xf>
    <xf numFmtId="0" fontId="28" fillId="0" borderId="39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8" fillId="0" borderId="14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/>
    </xf>
    <xf numFmtId="49" fontId="28" fillId="0" borderId="40" xfId="0" applyNumberFormat="1" applyFont="1" applyFill="1" applyBorder="1" applyAlignment="1">
      <alignment horizontal="center" vertical="center"/>
    </xf>
    <xf numFmtId="49" fontId="28" fillId="0" borderId="41" xfId="0" applyNumberFormat="1" applyFont="1" applyFill="1" applyBorder="1" applyAlignment="1">
      <alignment horizontal="center" vertical="center"/>
    </xf>
    <xf numFmtId="49" fontId="28" fillId="0" borderId="42" xfId="0" applyNumberFormat="1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28" fillId="0" borderId="0" xfId="0" applyFont="1" applyFill="1" applyAlignment="1">
      <alignment horizontal="left" vertical="top"/>
    </xf>
    <xf numFmtId="0" fontId="8" fillId="0" borderId="43" xfId="0" applyFont="1" applyFill="1" applyBorder="1" applyAlignment="1">
      <alignment horizontal="center" vertical="center"/>
    </xf>
    <xf numFmtId="0" fontId="6" fillId="0" borderId="44" xfId="0" applyFont="1" applyBorder="1" applyAlignment="1">
      <alignment/>
    </xf>
    <xf numFmtId="0" fontId="28" fillId="0" borderId="31" xfId="0" applyFont="1" applyFill="1" applyBorder="1" applyAlignment="1">
      <alignment horizontal="center" vertical="center"/>
    </xf>
    <xf numFmtId="1" fontId="28" fillId="0" borderId="31" xfId="0" applyNumberFormat="1" applyFont="1" applyFill="1" applyBorder="1" applyAlignment="1">
      <alignment horizontal="center" vertical="center"/>
    </xf>
    <xf numFmtId="1" fontId="29" fillId="0" borderId="13" xfId="0" applyNumberFormat="1" applyFont="1" applyBorder="1" applyAlignment="1">
      <alignment horizontal="center" vertical="center"/>
    </xf>
    <xf numFmtId="1" fontId="29" fillId="0" borderId="38" xfId="0" applyNumberFormat="1" applyFont="1" applyBorder="1" applyAlignment="1">
      <alignment horizontal="center" vertical="center"/>
    </xf>
    <xf numFmtId="188" fontId="28" fillId="0" borderId="31" xfId="0" applyNumberFormat="1" applyFont="1" applyFill="1" applyBorder="1" applyAlignment="1">
      <alignment horizontal="right" vertical="center"/>
    </xf>
    <xf numFmtId="0" fontId="29" fillId="0" borderId="13" xfId="0" applyFont="1" applyBorder="1" applyAlignment="1">
      <alignment horizontal="right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6" fillId="0" borderId="31" xfId="0" applyFont="1" applyBorder="1" applyAlignment="1">
      <alignment/>
    </xf>
    <xf numFmtId="0" fontId="6" fillId="0" borderId="15" xfId="0" applyFont="1" applyBorder="1" applyAlignment="1">
      <alignment/>
    </xf>
    <xf numFmtId="0" fontId="30" fillId="0" borderId="1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left" vertical="top" wrapText="1"/>
    </xf>
    <xf numFmtId="0" fontId="28" fillId="0" borderId="35" xfId="0" applyFont="1" applyFill="1" applyBorder="1" applyAlignment="1">
      <alignment horizontal="left" vertical="top" wrapText="1"/>
    </xf>
    <xf numFmtId="0" fontId="28" fillId="0" borderId="37" xfId="0" applyFont="1" applyFill="1" applyBorder="1" applyAlignment="1">
      <alignment horizontal="left" vertical="top" wrapText="1"/>
    </xf>
    <xf numFmtId="0" fontId="28" fillId="0" borderId="46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49" xfId="0" applyNumberFormat="1" applyFont="1" applyFill="1" applyBorder="1" applyAlignment="1">
      <alignment horizontal="left" vertical="top" wrapText="1"/>
    </xf>
    <xf numFmtId="0" fontId="29" fillId="0" borderId="39" xfId="0" applyFont="1" applyBorder="1" applyAlignment="1">
      <alignment horizontal="left" vertical="top" wrapText="1"/>
    </xf>
    <xf numFmtId="0" fontId="29" fillId="0" borderId="50" xfId="0" applyFont="1" applyBorder="1" applyAlignment="1">
      <alignment horizontal="left" vertical="top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left" vertical="top" wrapText="1"/>
    </xf>
    <xf numFmtId="0" fontId="29" fillId="0" borderId="17" xfId="0" applyFont="1" applyBorder="1" applyAlignment="1">
      <alignment horizontal="left" vertical="top" wrapText="1"/>
    </xf>
    <xf numFmtId="0" fontId="8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left" vertical="center"/>
    </xf>
    <xf numFmtId="0" fontId="28" fillId="0" borderId="31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38" xfId="0" applyFont="1" applyBorder="1" applyAlignment="1">
      <alignment horizontal="left" vertical="center" wrapText="1"/>
    </xf>
    <xf numFmtId="0" fontId="28" fillId="0" borderId="2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textRotation="90"/>
    </xf>
    <xf numFmtId="0" fontId="3" fillId="0" borderId="26" xfId="0" applyFont="1" applyFill="1" applyBorder="1" applyAlignment="1">
      <alignment horizontal="center" vertical="center" textRotation="90"/>
    </xf>
    <xf numFmtId="0" fontId="26" fillId="0" borderId="3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 textRotation="90"/>
    </xf>
    <xf numFmtId="0" fontId="26" fillId="0" borderId="52" xfId="0" applyFont="1" applyFill="1" applyBorder="1" applyAlignment="1">
      <alignment horizontal="center" vertical="center" textRotation="90"/>
    </xf>
    <xf numFmtId="0" fontId="26" fillId="0" borderId="58" xfId="0" applyFont="1" applyFill="1" applyBorder="1" applyAlignment="1">
      <alignment horizontal="center" vertical="center" textRotation="90"/>
    </xf>
    <xf numFmtId="0" fontId="26" fillId="0" borderId="0" xfId="0" applyFont="1" applyFill="1" applyBorder="1" applyAlignment="1">
      <alignment horizontal="center" vertical="center" textRotation="90"/>
    </xf>
    <xf numFmtId="0" fontId="26" fillId="0" borderId="59" xfId="0" applyFont="1" applyFill="1" applyBorder="1" applyAlignment="1">
      <alignment horizontal="center" vertical="center" textRotation="90"/>
    </xf>
    <xf numFmtId="0" fontId="26" fillId="0" borderId="55" xfId="0" applyFont="1" applyFill="1" applyBorder="1" applyAlignment="1">
      <alignment horizontal="center" vertical="center" textRotation="90"/>
    </xf>
    <xf numFmtId="0" fontId="28" fillId="0" borderId="16" xfId="0" applyFont="1" applyFill="1" applyBorder="1" applyAlignment="1">
      <alignment horizontal="left" vertical="center"/>
    </xf>
    <xf numFmtId="0" fontId="29" fillId="0" borderId="13" xfId="0" applyFont="1" applyBorder="1" applyAlignment="1">
      <alignment/>
    </xf>
    <xf numFmtId="0" fontId="29" fillId="0" borderId="17" xfId="0" applyFont="1" applyBorder="1" applyAlignment="1">
      <alignment/>
    </xf>
    <xf numFmtId="0" fontId="26" fillId="0" borderId="10" xfId="0" applyFont="1" applyFill="1" applyBorder="1" applyAlignment="1">
      <alignment horizontal="center" vertical="center" textRotation="90"/>
    </xf>
    <xf numFmtId="0" fontId="26" fillId="0" borderId="21" xfId="0" applyFont="1" applyFill="1" applyBorder="1" applyAlignment="1">
      <alignment horizontal="center" vertical="center" textRotation="90"/>
    </xf>
    <xf numFmtId="0" fontId="8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34" fillId="0" borderId="63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4" fillId="0" borderId="64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 textRotation="90"/>
    </xf>
    <xf numFmtId="0" fontId="26" fillId="0" borderId="66" xfId="0" applyFont="1" applyFill="1" applyBorder="1" applyAlignment="1">
      <alignment horizontal="center" vertical="center" textRotation="90"/>
    </xf>
    <xf numFmtId="0" fontId="26" fillId="0" borderId="67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20" xfId="0" applyFont="1" applyFill="1" applyBorder="1" applyAlignment="1">
      <alignment horizontal="center" vertical="center" textRotation="90"/>
    </xf>
    <xf numFmtId="0" fontId="9" fillId="0" borderId="21" xfId="0" applyFont="1" applyFill="1" applyBorder="1" applyAlignment="1">
      <alignment horizontal="center" vertical="center" textRotation="90"/>
    </xf>
    <xf numFmtId="49" fontId="8" fillId="0" borderId="16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/>
    </xf>
    <xf numFmtId="0" fontId="34" fillId="0" borderId="41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right"/>
    </xf>
    <xf numFmtId="49" fontId="32" fillId="0" borderId="12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textRotation="90"/>
    </xf>
    <xf numFmtId="0" fontId="26" fillId="0" borderId="26" xfId="0" applyFont="1" applyFill="1" applyBorder="1" applyAlignment="1">
      <alignment horizontal="center" vertical="center" textRotation="90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17" xfId="0" applyFont="1" applyBorder="1" applyAlignment="1">
      <alignment/>
    </xf>
    <xf numFmtId="188" fontId="28" fillId="0" borderId="13" xfId="0" applyNumberFormat="1" applyFont="1" applyFill="1" applyBorder="1" applyAlignment="1">
      <alignment horizontal="right" vertical="center"/>
    </xf>
    <xf numFmtId="0" fontId="28" fillId="0" borderId="41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188" fontId="30" fillId="0" borderId="13" xfId="0" applyNumberFormat="1" applyFont="1" applyBorder="1" applyAlignment="1">
      <alignment horizontal="left" vertical="center"/>
    </xf>
    <xf numFmtId="0" fontId="34" fillId="0" borderId="16" xfId="0" applyFont="1" applyFill="1" applyBorder="1" applyAlignment="1">
      <alignment horizontal="center" vertical="center"/>
    </xf>
    <xf numFmtId="1" fontId="28" fillId="0" borderId="13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88" fontId="30" fillId="0" borderId="38" xfId="0" applyNumberFormat="1" applyFont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68" xfId="0" applyFont="1" applyBorder="1" applyAlignment="1">
      <alignment/>
    </xf>
    <xf numFmtId="0" fontId="39" fillId="0" borderId="55" xfId="0" applyFont="1" applyBorder="1" applyAlignment="1">
      <alignment/>
    </xf>
    <xf numFmtId="0" fontId="39" fillId="0" borderId="56" xfId="0" applyFont="1" applyBorder="1" applyAlignment="1">
      <alignment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textRotation="90"/>
    </xf>
    <xf numFmtId="0" fontId="34" fillId="0" borderId="64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3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30" fillId="0" borderId="31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 vertical="center" textRotation="90"/>
    </xf>
    <xf numFmtId="0" fontId="9" fillId="0" borderId="38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64" xfId="0" applyFont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40" fillId="0" borderId="51" xfId="0" applyFont="1" applyFill="1" applyBorder="1" applyAlignment="1">
      <alignment horizontal="center" vertical="center" textRotation="90"/>
    </xf>
    <xf numFmtId="0" fontId="39" fillId="0" borderId="53" xfId="0" applyFont="1" applyBorder="1" applyAlignment="1">
      <alignment/>
    </xf>
    <xf numFmtId="0" fontId="39" fillId="0" borderId="69" xfId="0" applyFont="1" applyBorder="1" applyAlignment="1">
      <alignment/>
    </xf>
    <xf numFmtId="0" fontId="39" fillId="0" borderId="54" xfId="0" applyFont="1" applyBorder="1" applyAlignment="1">
      <alignment/>
    </xf>
    <xf numFmtId="0" fontId="36" fillId="0" borderId="63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64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34" fillId="0" borderId="63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64" xfId="0" applyFont="1" applyBorder="1" applyAlignment="1">
      <alignment horizontal="left" vertical="center" wrapText="1"/>
    </xf>
    <xf numFmtId="0" fontId="34" fillId="0" borderId="13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188" fontId="28" fillId="0" borderId="12" xfId="0" applyNumberFormat="1" applyFont="1" applyFill="1" applyBorder="1" applyAlignment="1">
      <alignment horizontal="center" vertical="center" wrapText="1"/>
    </xf>
    <xf numFmtId="188" fontId="28" fillId="0" borderId="10" xfId="0" applyNumberFormat="1" applyFont="1" applyFill="1" applyBorder="1" applyAlignment="1">
      <alignment horizontal="center" vertical="center" wrapText="1"/>
    </xf>
    <xf numFmtId="188" fontId="28" fillId="0" borderId="15" xfId="0" applyNumberFormat="1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left" vertical="center"/>
    </xf>
    <xf numFmtId="0" fontId="35" fillId="0" borderId="39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14" xfId="0" applyFont="1" applyBorder="1" applyAlignment="1">
      <alignment/>
    </xf>
    <xf numFmtId="49" fontId="6" fillId="0" borderId="38" xfId="0" applyNumberFormat="1" applyFont="1" applyBorder="1" applyAlignment="1">
      <alignment horizontal="center" vertical="center"/>
    </xf>
    <xf numFmtId="49" fontId="28" fillId="0" borderId="46" xfId="0" applyNumberFormat="1" applyFont="1" applyFill="1" applyBorder="1" applyAlignment="1">
      <alignment horizontal="center" vertical="center"/>
    </xf>
    <xf numFmtId="49" fontId="28" fillId="0" borderId="47" xfId="0" applyNumberFormat="1" applyFont="1" applyFill="1" applyBorder="1" applyAlignment="1">
      <alignment horizontal="center" vertical="center"/>
    </xf>
    <xf numFmtId="49" fontId="28" fillId="0" borderId="48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9" fillId="0" borderId="0" xfId="0" applyFont="1" applyAlignment="1">
      <alignment wrapText="1"/>
    </xf>
    <xf numFmtId="0" fontId="29" fillId="0" borderId="0" xfId="0" applyFont="1" applyAlignment="1">
      <alignment vertical="top" wrapText="1"/>
    </xf>
    <xf numFmtId="49" fontId="29" fillId="0" borderId="38" xfId="0" applyNumberFormat="1" applyFont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14" fontId="28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W144"/>
  <sheetViews>
    <sheetView tabSelected="1" view="pageBreakPreview" zoomScale="50" zoomScaleNormal="50" zoomScaleSheetLayoutView="50" zoomScalePageLayoutView="0" workbookViewId="0" topLeftCell="A1">
      <selection activeCell="M10" sqref="M10"/>
    </sheetView>
  </sheetViews>
  <sheetFormatPr defaultColWidth="4.625" defaultRowHeight="12.75"/>
  <cols>
    <col min="1" max="1" width="12.875" style="2" customWidth="1"/>
    <col min="2" max="2" width="3.875" style="2" customWidth="1"/>
    <col min="3" max="4" width="5.625" style="2" customWidth="1"/>
    <col min="5" max="5" width="6.00390625" style="2" customWidth="1"/>
    <col min="6" max="6" width="5.875" style="2" customWidth="1"/>
    <col min="7" max="7" width="5.625" style="2" customWidth="1"/>
    <col min="8" max="8" width="4.875" style="2" customWidth="1"/>
    <col min="9" max="10" width="5.625" style="2" customWidth="1"/>
    <col min="11" max="11" width="4.50390625" style="2" customWidth="1"/>
    <col min="12" max="14" width="5.625" style="2" customWidth="1"/>
    <col min="15" max="15" width="4.875" style="2" customWidth="1"/>
    <col min="16" max="16" width="5.50390625" style="2" customWidth="1"/>
    <col min="17" max="17" width="6.00390625" style="2" customWidth="1"/>
    <col min="18" max="18" width="6.125" style="7" customWidth="1"/>
    <col min="19" max="19" width="5.50390625" style="7" customWidth="1"/>
    <col min="20" max="20" width="6.50390625" style="2" customWidth="1"/>
    <col min="21" max="23" width="6.00390625" style="2" customWidth="1"/>
    <col min="24" max="24" width="5.125" style="2" customWidth="1"/>
    <col min="25" max="26" width="5.625" style="2" customWidth="1"/>
    <col min="27" max="27" width="7.375" style="2" customWidth="1"/>
    <col min="28" max="28" width="5.625" style="2" customWidth="1"/>
    <col min="29" max="29" width="6.875" style="2" customWidth="1"/>
    <col min="30" max="30" width="5.375" style="2" customWidth="1"/>
    <col min="31" max="31" width="5.625" style="2" customWidth="1"/>
    <col min="32" max="32" width="6.00390625" style="2" customWidth="1"/>
    <col min="33" max="33" width="5.625" style="2" customWidth="1"/>
    <col min="34" max="34" width="5.50390625" style="2" customWidth="1"/>
    <col min="35" max="35" width="6.875" style="2" customWidth="1"/>
    <col min="36" max="36" width="6.00390625" style="2" customWidth="1"/>
    <col min="37" max="37" width="4.875" style="2" customWidth="1"/>
    <col min="38" max="39" width="5.125" style="2" customWidth="1"/>
    <col min="40" max="41" width="5.625" style="2" customWidth="1"/>
    <col min="42" max="42" width="5.125" style="2" customWidth="1"/>
    <col min="43" max="43" width="5.50390625" style="2" customWidth="1"/>
    <col min="44" max="44" width="5.625" style="2" customWidth="1"/>
    <col min="45" max="45" width="5.50390625" style="2" customWidth="1"/>
    <col min="46" max="46" width="5.50390625" style="8" customWidth="1"/>
    <col min="47" max="47" width="5.625" style="8" customWidth="1"/>
    <col min="48" max="48" width="5.50390625" style="8" customWidth="1"/>
    <col min="49" max="49" width="5.125" style="9" customWidth="1"/>
    <col min="50" max="50" width="4.50390625" style="2" customWidth="1"/>
    <col min="51" max="51" width="5.375" style="2" customWidth="1"/>
    <col min="52" max="52" width="5.50390625" style="2" customWidth="1"/>
    <col min="53" max="53" width="4.625" style="2" customWidth="1"/>
    <col min="54" max="54" width="6.50390625" style="2" customWidth="1"/>
    <col min="55" max="55" width="6.125" style="2" customWidth="1"/>
    <col min="56" max="56" width="5.00390625" style="2" customWidth="1"/>
    <col min="57" max="57" width="6.50390625" style="2" customWidth="1"/>
    <col min="58" max="58" width="6.00390625" style="2" customWidth="1"/>
    <col min="59" max="59" width="5.875" style="2" customWidth="1"/>
    <col min="60" max="60" width="7.375" style="2" customWidth="1"/>
    <col min="61" max="61" width="19.375" style="2" customWidth="1"/>
    <col min="62" max="16384" width="4.625" style="2" customWidth="1"/>
  </cols>
  <sheetData>
    <row r="2" spans="1:60" ht="41.25" customHeight="1">
      <c r="A2" s="75" t="s">
        <v>263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67"/>
      <c r="M2" s="67"/>
      <c r="N2" s="67"/>
      <c r="P2" s="67"/>
      <c r="Q2" s="67"/>
      <c r="R2" s="75" t="s">
        <v>248</v>
      </c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U2" s="99"/>
      <c r="AV2" s="99"/>
      <c r="AW2" s="100"/>
      <c r="AX2" s="101"/>
      <c r="AY2" s="101"/>
      <c r="AZ2" s="101"/>
      <c r="BA2" s="101"/>
      <c r="BB2" s="101"/>
      <c r="BC2" s="101"/>
      <c r="BD2" s="67"/>
      <c r="BE2" s="292"/>
      <c r="BF2" s="292"/>
      <c r="BG2" s="292"/>
      <c r="BH2" s="292"/>
    </row>
    <row r="3" spans="1:60" ht="30" customHeight="1">
      <c r="A3" s="75" t="s">
        <v>264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67"/>
      <c r="M3" s="67"/>
      <c r="N3" s="67"/>
      <c r="P3" s="67"/>
      <c r="Q3" s="67"/>
      <c r="R3" s="102"/>
      <c r="S3" s="102"/>
      <c r="T3" s="67"/>
      <c r="U3" s="67"/>
      <c r="V3" s="67"/>
      <c r="W3" s="67"/>
      <c r="AL3" s="67"/>
      <c r="AM3" s="67"/>
      <c r="AN3" s="67"/>
      <c r="AO3" s="67"/>
      <c r="AP3" s="67"/>
      <c r="AQ3" s="67"/>
      <c r="AR3" s="67"/>
      <c r="AS3" s="67"/>
      <c r="AT3" s="68"/>
      <c r="AU3" s="68"/>
      <c r="AV3" s="68"/>
      <c r="AW3" s="69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</row>
    <row r="4" spans="1:60" ht="30" customHeight="1">
      <c r="A4" s="75" t="s">
        <v>71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67"/>
      <c r="M4" s="67"/>
      <c r="N4" s="67"/>
      <c r="P4" s="67"/>
      <c r="Q4" s="67"/>
      <c r="R4" s="102"/>
      <c r="S4" s="102"/>
      <c r="T4" s="75"/>
      <c r="U4" s="75"/>
      <c r="V4" s="75"/>
      <c r="W4" s="103" t="s">
        <v>119</v>
      </c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8"/>
      <c r="AT4" s="68"/>
      <c r="AV4" s="68"/>
      <c r="AW4" s="69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</row>
    <row r="5" spans="1:60" ht="30" customHeight="1">
      <c r="A5" s="75" t="s">
        <v>72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67"/>
      <c r="M5" s="67"/>
      <c r="N5" s="67"/>
      <c r="P5" s="67"/>
      <c r="Q5" s="67"/>
      <c r="R5" s="102"/>
      <c r="S5" s="102"/>
      <c r="T5" s="75"/>
      <c r="AI5" s="64"/>
      <c r="AJ5" s="64"/>
      <c r="AK5" s="64"/>
      <c r="AL5" s="64"/>
      <c r="AM5" s="64"/>
      <c r="AN5" s="64"/>
      <c r="AO5" s="64"/>
      <c r="AP5" s="91"/>
      <c r="AQ5" s="91"/>
      <c r="AR5" s="91"/>
      <c r="AS5" s="91"/>
      <c r="AT5" s="64"/>
      <c r="AV5" s="91"/>
      <c r="AW5" s="69"/>
      <c r="AX5" s="67"/>
      <c r="AY5" s="84"/>
      <c r="AZ5" s="84"/>
      <c r="BA5" s="104" t="s">
        <v>162</v>
      </c>
      <c r="BB5" s="104"/>
      <c r="BC5" s="104"/>
      <c r="BD5" s="104"/>
      <c r="BE5" s="105"/>
      <c r="BF5" s="67"/>
      <c r="BG5" s="67"/>
      <c r="BH5" s="67"/>
    </row>
    <row r="6" spans="1:60" ht="30" customHeight="1">
      <c r="A6" s="417" t="s">
        <v>265</v>
      </c>
      <c r="B6" s="417"/>
      <c r="C6" s="417"/>
      <c r="D6" s="417"/>
      <c r="E6" s="417"/>
      <c r="F6" s="417"/>
      <c r="G6" s="417"/>
      <c r="H6" s="417"/>
      <c r="I6" s="417"/>
      <c r="J6" s="417"/>
      <c r="K6" s="64"/>
      <c r="L6" s="91"/>
      <c r="M6" s="91"/>
      <c r="N6" s="91"/>
      <c r="P6" s="67"/>
      <c r="Q6" s="67"/>
      <c r="R6" s="102"/>
      <c r="S6" s="102"/>
      <c r="T6" s="81" t="s">
        <v>113</v>
      </c>
      <c r="U6" s="108" t="s">
        <v>249</v>
      </c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9"/>
      <c r="AJ6" s="109"/>
      <c r="AK6" s="109"/>
      <c r="AL6" s="109"/>
      <c r="AM6" s="109"/>
      <c r="AN6" s="109"/>
      <c r="AO6" s="109"/>
      <c r="AP6" s="110"/>
      <c r="AQ6" s="110"/>
      <c r="AR6" s="110"/>
      <c r="AS6" s="110"/>
      <c r="AT6" s="92"/>
      <c r="AV6" s="106"/>
      <c r="AW6" s="69"/>
      <c r="AX6" s="67"/>
      <c r="AY6" s="84"/>
      <c r="AZ6" s="85"/>
      <c r="BA6" s="75"/>
      <c r="BB6" s="75"/>
      <c r="BC6" s="75"/>
      <c r="BD6" s="67"/>
      <c r="BE6" s="67"/>
      <c r="BF6" s="67"/>
      <c r="BG6" s="67"/>
      <c r="BH6" s="67"/>
    </row>
    <row r="7" spans="1:60" ht="26.25" customHeight="1">
      <c r="A7" s="92"/>
      <c r="B7" s="92"/>
      <c r="C7" s="92"/>
      <c r="D7" s="92"/>
      <c r="E7" s="92"/>
      <c r="F7" s="92"/>
      <c r="G7" s="92"/>
      <c r="H7" s="64"/>
      <c r="I7" s="64"/>
      <c r="J7" s="64"/>
      <c r="K7" s="64"/>
      <c r="L7" s="91"/>
      <c r="M7" s="91"/>
      <c r="N7" s="91"/>
      <c r="P7" s="67"/>
      <c r="Q7" s="67"/>
      <c r="R7" s="102"/>
      <c r="S7" s="102"/>
      <c r="T7" s="75"/>
      <c r="AR7" s="91"/>
      <c r="AS7" s="91"/>
      <c r="AT7" s="64"/>
      <c r="AV7" s="91"/>
      <c r="AW7" s="69"/>
      <c r="AX7" s="67"/>
      <c r="AY7" s="77"/>
      <c r="AZ7" s="81"/>
      <c r="BA7" s="75"/>
      <c r="BB7" s="75"/>
      <c r="BC7" s="75"/>
      <c r="BD7" s="67"/>
      <c r="BE7" s="67"/>
      <c r="BF7" s="67"/>
      <c r="BG7" s="67"/>
      <c r="BH7" s="67"/>
    </row>
    <row r="8" spans="1:60" ht="27" customHeight="1">
      <c r="A8" s="418">
        <v>43545</v>
      </c>
      <c r="B8" s="419"/>
      <c r="C8" s="419"/>
      <c r="D8" s="419"/>
      <c r="E8" s="419"/>
      <c r="F8" s="420"/>
      <c r="G8" s="420"/>
      <c r="H8" s="420"/>
      <c r="I8" s="420"/>
      <c r="J8" s="75"/>
      <c r="K8" s="75"/>
      <c r="L8" s="67"/>
      <c r="M8" s="67"/>
      <c r="N8" s="67"/>
      <c r="P8" s="67"/>
      <c r="Q8" s="67"/>
      <c r="R8" s="102"/>
      <c r="S8" s="102"/>
      <c r="T8" s="84"/>
      <c r="U8" s="64" t="s">
        <v>164</v>
      </c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91"/>
      <c r="AQ8" s="91"/>
      <c r="AR8" s="91"/>
      <c r="AS8" s="91"/>
      <c r="AT8" s="64"/>
      <c r="AV8" s="91"/>
      <c r="AW8" s="107"/>
      <c r="AX8" s="67"/>
      <c r="AY8" s="67"/>
      <c r="AZ8" s="67"/>
      <c r="BA8" s="75" t="s">
        <v>163</v>
      </c>
      <c r="BB8" s="67"/>
      <c r="BC8" s="67"/>
      <c r="BD8" s="67"/>
      <c r="BE8" s="67"/>
      <c r="BF8" s="67"/>
      <c r="BG8" s="67"/>
      <c r="BH8" s="67"/>
    </row>
    <row r="9" spans="1:60" ht="11.25" customHeight="1">
      <c r="A9" s="67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67"/>
      <c r="N9" s="67"/>
      <c r="O9" s="67"/>
      <c r="P9" s="67"/>
      <c r="Q9" s="67"/>
      <c r="R9" s="102"/>
      <c r="S9" s="102"/>
      <c r="T9" s="80" t="s">
        <v>114</v>
      </c>
      <c r="U9" s="75"/>
      <c r="V9" s="75"/>
      <c r="W9" s="75"/>
      <c r="X9" s="75"/>
      <c r="Y9" s="67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67"/>
      <c r="AN9" s="67"/>
      <c r="AO9" s="67"/>
      <c r="AP9" s="67"/>
      <c r="AQ9" s="67"/>
      <c r="AR9" s="75"/>
      <c r="AS9" s="75"/>
      <c r="AT9" s="84"/>
      <c r="AU9" s="68"/>
      <c r="AV9" s="68"/>
      <c r="AW9" s="69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</row>
    <row r="10" spans="1:38" ht="26.25" customHeight="1">
      <c r="A10" s="75" t="s">
        <v>262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67"/>
      <c r="M10" s="67"/>
      <c r="N10" s="67"/>
      <c r="Q10" s="67"/>
      <c r="T10" s="5"/>
      <c r="U10" s="10"/>
      <c r="V10" s="5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61"/>
      <c r="AJ10" s="61"/>
      <c r="AK10" s="61"/>
      <c r="AL10" s="10"/>
    </row>
    <row r="11" spans="2:43" ht="38.2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2:49" ht="25.5" customHeight="1">
      <c r="B12" s="15" t="s">
        <v>105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16"/>
      <c r="S12" s="16"/>
      <c r="V12" s="10"/>
      <c r="W12" s="10"/>
      <c r="X12" s="10"/>
      <c r="Y12" s="10"/>
      <c r="Z12" s="10"/>
      <c r="AA12" s="10"/>
      <c r="AB12" s="1"/>
      <c r="AC12" s="10"/>
      <c r="AD12" s="10"/>
      <c r="AE12" s="10"/>
      <c r="AF12" s="10"/>
      <c r="AG12" s="10"/>
      <c r="AH12" s="10"/>
      <c r="AI12" s="10"/>
      <c r="AJ12" s="10"/>
      <c r="AL12" s="10"/>
      <c r="AN12" s="10"/>
      <c r="AO12" s="15" t="s">
        <v>4</v>
      </c>
      <c r="AS12" s="8"/>
      <c r="AV12" s="9"/>
      <c r="AW12" s="2"/>
    </row>
    <row r="14" spans="1:60" ht="27" customHeight="1">
      <c r="A14" s="250" t="s">
        <v>57</v>
      </c>
      <c r="B14" s="252" t="s">
        <v>67</v>
      </c>
      <c r="C14" s="253"/>
      <c r="D14" s="253"/>
      <c r="E14" s="254"/>
      <c r="F14" s="255" t="s">
        <v>97</v>
      </c>
      <c r="G14" s="252" t="s">
        <v>66</v>
      </c>
      <c r="H14" s="253"/>
      <c r="I14" s="254"/>
      <c r="J14" s="255" t="s">
        <v>194</v>
      </c>
      <c r="K14" s="252" t="s">
        <v>65</v>
      </c>
      <c r="L14" s="253"/>
      <c r="M14" s="253"/>
      <c r="N14" s="254"/>
      <c r="O14" s="252" t="s">
        <v>64</v>
      </c>
      <c r="P14" s="253"/>
      <c r="Q14" s="253"/>
      <c r="R14" s="254"/>
      <c r="S14" s="255" t="s">
        <v>195</v>
      </c>
      <c r="T14" s="252" t="s">
        <v>63</v>
      </c>
      <c r="U14" s="253"/>
      <c r="V14" s="254"/>
      <c r="W14" s="255" t="s">
        <v>98</v>
      </c>
      <c r="X14" s="252" t="s">
        <v>62</v>
      </c>
      <c r="Y14" s="253"/>
      <c r="Z14" s="254"/>
      <c r="AA14" s="255" t="s">
        <v>99</v>
      </c>
      <c r="AB14" s="252" t="s">
        <v>61</v>
      </c>
      <c r="AC14" s="253"/>
      <c r="AD14" s="253"/>
      <c r="AE14" s="254"/>
      <c r="AF14" s="255" t="s">
        <v>100</v>
      </c>
      <c r="AG14" s="252" t="s">
        <v>60</v>
      </c>
      <c r="AH14" s="253"/>
      <c r="AI14" s="254"/>
      <c r="AJ14" s="255" t="s">
        <v>101</v>
      </c>
      <c r="AK14" s="252" t="s">
        <v>59</v>
      </c>
      <c r="AL14" s="253"/>
      <c r="AM14" s="253"/>
      <c r="AN14" s="254"/>
      <c r="AO14" s="252" t="s">
        <v>58</v>
      </c>
      <c r="AP14" s="253"/>
      <c r="AQ14" s="253"/>
      <c r="AR14" s="254"/>
      <c r="AS14" s="255" t="s">
        <v>92</v>
      </c>
      <c r="AT14" s="252" t="s">
        <v>93</v>
      </c>
      <c r="AU14" s="253"/>
      <c r="AV14" s="254"/>
      <c r="AW14" s="255" t="s">
        <v>94</v>
      </c>
      <c r="AX14" s="252" t="s">
        <v>95</v>
      </c>
      <c r="AY14" s="253"/>
      <c r="AZ14" s="253"/>
      <c r="BA14" s="254"/>
      <c r="BB14" s="267" t="s">
        <v>102</v>
      </c>
      <c r="BC14" s="296" t="s">
        <v>103</v>
      </c>
      <c r="BD14" s="296" t="s">
        <v>107</v>
      </c>
      <c r="BE14" s="296" t="s">
        <v>110</v>
      </c>
      <c r="BF14" s="296" t="s">
        <v>55</v>
      </c>
      <c r="BG14" s="296" t="s">
        <v>56</v>
      </c>
      <c r="BH14" s="296" t="s">
        <v>3</v>
      </c>
    </row>
    <row r="15" spans="1:60" ht="244.5" customHeight="1">
      <c r="A15" s="251"/>
      <c r="B15" s="53" t="s">
        <v>68</v>
      </c>
      <c r="C15" s="53" t="s">
        <v>28</v>
      </c>
      <c r="D15" s="53" t="s">
        <v>29</v>
      </c>
      <c r="E15" s="53" t="s">
        <v>30</v>
      </c>
      <c r="F15" s="256"/>
      <c r="G15" s="53" t="s">
        <v>31</v>
      </c>
      <c r="H15" s="53" t="s">
        <v>32</v>
      </c>
      <c r="I15" s="53" t="s">
        <v>33</v>
      </c>
      <c r="J15" s="256"/>
      <c r="K15" s="53" t="s">
        <v>34</v>
      </c>
      <c r="L15" s="53" t="s">
        <v>35</v>
      </c>
      <c r="M15" s="53" t="s">
        <v>36</v>
      </c>
      <c r="N15" s="53" t="s">
        <v>37</v>
      </c>
      <c r="O15" s="53" t="s">
        <v>27</v>
      </c>
      <c r="P15" s="53" t="s">
        <v>28</v>
      </c>
      <c r="Q15" s="53" t="s">
        <v>29</v>
      </c>
      <c r="R15" s="53" t="s">
        <v>30</v>
      </c>
      <c r="S15" s="256"/>
      <c r="T15" s="53" t="s">
        <v>38</v>
      </c>
      <c r="U15" s="53" t="s">
        <v>39</v>
      </c>
      <c r="V15" s="53" t="s">
        <v>40</v>
      </c>
      <c r="W15" s="256"/>
      <c r="X15" s="53" t="s">
        <v>41</v>
      </c>
      <c r="Y15" s="53" t="s">
        <v>42</v>
      </c>
      <c r="Z15" s="53" t="s">
        <v>43</v>
      </c>
      <c r="AA15" s="256"/>
      <c r="AB15" s="53" t="s">
        <v>41</v>
      </c>
      <c r="AC15" s="53" t="s">
        <v>42</v>
      </c>
      <c r="AD15" s="53" t="s">
        <v>43</v>
      </c>
      <c r="AE15" s="53" t="s">
        <v>44</v>
      </c>
      <c r="AF15" s="256"/>
      <c r="AG15" s="53" t="s">
        <v>31</v>
      </c>
      <c r="AH15" s="53" t="s">
        <v>32</v>
      </c>
      <c r="AI15" s="53" t="s">
        <v>33</v>
      </c>
      <c r="AJ15" s="256"/>
      <c r="AK15" s="53" t="s">
        <v>45</v>
      </c>
      <c r="AL15" s="53" t="s">
        <v>46</v>
      </c>
      <c r="AM15" s="53" t="s">
        <v>47</v>
      </c>
      <c r="AN15" s="53" t="s">
        <v>48</v>
      </c>
      <c r="AO15" s="53" t="s">
        <v>27</v>
      </c>
      <c r="AP15" s="53" t="s">
        <v>28</v>
      </c>
      <c r="AQ15" s="53" t="s">
        <v>29</v>
      </c>
      <c r="AR15" s="53" t="s">
        <v>30</v>
      </c>
      <c r="AS15" s="256"/>
      <c r="AT15" s="53" t="s">
        <v>31</v>
      </c>
      <c r="AU15" s="53" t="s">
        <v>32</v>
      </c>
      <c r="AV15" s="53" t="s">
        <v>33</v>
      </c>
      <c r="AW15" s="256"/>
      <c r="AX15" s="53" t="s">
        <v>34</v>
      </c>
      <c r="AY15" s="53" t="s">
        <v>35</v>
      </c>
      <c r="AZ15" s="53" t="s">
        <v>36</v>
      </c>
      <c r="BA15" s="53" t="s">
        <v>96</v>
      </c>
      <c r="BB15" s="267"/>
      <c r="BC15" s="297"/>
      <c r="BD15" s="297"/>
      <c r="BE15" s="297"/>
      <c r="BF15" s="297"/>
      <c r="BG15" s="297"/>
      <c r="BH15" s="297"/>
    </row>
    <row r="16" spans="1:60" ht="30" customHeight="1">
      <c r="A16" s="98" t="s">
        <v>20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95">
        <v>18</v>
      </c>
      <c r="N16" s="54"/>
      <c r="O16" s="54"/>
      <c r="P16" s="54"/>
      <c r="Q16" s="54"/>
      <c r="R16" s="54"/>
      <c r="S16" s="3"/>
      <c r="T16" s="3" t="s">
        <v>0</v>
      </c>
      <c r="U16" s="3" t="s">
        <v>0</v>
      </c>
      <c r="V16" s="23" t="s">
        <v>49</v>
      </c>
      <c r="W16" s="23" t="s">
        <v>49</v>
      </c>
      <c r="X16" s="23"/>
      <c r="Y16" s="54"/>
      <c r="Z16" s="54"/>
      <c r="AA16" s="96">
        <v>8</v>
      </c>
      <c r="AB16" s="95"/>
      <c r="AC16" s="54"/>
      <c r="AD16" s="54"/>
      <c r="AE16" s="57"/>
      <c r="AF16" s="3" t="s">
        <v>0</v>
      </c>
      <c r="AG16" s="3" t="s">
        <v>0</v>
      </c>
      <c r="AH16" s="23" t="s">
        <v>50</v>
      </c>
      <c r="AI16" s="23" t="s">
        <v>50</v>
      </c>
      <c r="AJ16" s="23" t="s">
        <v>69</v>
      </c>
      <c r="AK16" s="23" t="s">
        <v>69</v>
      </c>
      <c r="AL16" s="23" t="s">
        <v>69</v>
      </c>
      <c r="AM16" s="23" t="s">
        <v>69</v>
      </c>
      <c r="AN16" s="23" t="s">
        <v>69</v>
      </c>
      <c r="AO16" s="23" t="s">
        <v>69</v>
      </c>
      <c r="AP16" s="23" t="s">
        <v>69</v>
      </c>
      <c r="AQ16" s="23" t="s">
        <v>69</v>
      </c>
      <c r="AR16" s="23" t="s">
        <v>52</v>
      </c>
      <c r="AS16" s="23"/>
      <c r="AT16" s="23"/>
      <c r="AU16" s="23"/>
      <c r="AV16" s="23"/>
      <c r="AW16" s="23"/>
      <c r="AX16" s="23"/>
      <c r="AY16" s="23"/>
      <c r="AZ16" s="23"/>
      <c r="BA16" s="23"/>
      <c r="BB16" s="62">
        <v>26</v>
      </c>
      <c r="BC16" s="62">
        <v>4</v>
      </c>
      <c r="BD16" s="62">
        <v>2</v>
      </c>
      <c r="BE16" s="62">
        <v>8</v>
      </c>
      <c r="BF16" s="62">
        <v>1</v>
      </c>
      <c r="BG16" s="62">
        <v>2</v>
      </c>
      <c r="BH16" s="62">
        <f>SUM(BB16:BG16)</f>
        <v>43</v>
      </c>
    </row>
    <row r="17" spans="54:60" ht="23.25" customHeight="1">
      <c r="BB17" s="62">
        <f>BB16</f>
        <v>26</v>
      </c>
      <c r="BC17" s="62">
        <f aca="true" t="shared" si="0" ref="BC17:BH17">BC16</f>
        <v>4</v>
      </c>
      <c r="BD17" s="62">
        <f t="shared" si="0"/>
        <v>2</v>
      </c>
      <c r="BE17" s="62">
        <f t="shared" si="0"/>
        <v>8</v>
      </c>
      <c r="BF17" s="62">
        <f t="shared" si="0"/>
        <v>1</v>
      </c>
      <c r="BG17" s="62">
        <f t="shared" si="0"/>
        <v>2</v>
      </c>
      <c r="BH17" s="62">
        <f t="shared" si="0"/>
        <v>43</v>
      </c>
    </row>
    <row r="18" spans="1:34" ht="9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  <c r="S18" s="18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50" ht="30">
      <c r="A19" s="19" t="s">
        <v>5</v>
      </c>
      <c r="B19" s="19"/>
      <c r="C19" s="19"/>
      <c r="D19" s="19"/>
      <c r="E19" s="19"/>
      <c r="F19" s="6"/>
      <c r="G19" s="20"/>
      <c r="H19" s="21" t="s">
        <v>70</v>
      </c>
      <c r="I19" s="19" t="s">
        <v>2</v>
      </c>
      <c r="J19" s="6"/>
      <c r="K19" s="6"/>
      <c r="L19" s="6"/>
      <c r="M19" s="19"/>
      <c r="N19" s="19"/>
      <c r="O19" s="19"/>
      <c r="P19" s="19"/>
      <c r="Q19" s="22"/>
      <c r="R19" s="16"/>
      <c r="S19" s="6"/>
      <c r="T19" s="23" t="s">
        <v>50</v>
      </c>
      <c r="U19" s="21" t="s">
        <v>70</v>
      </c>
      <c r="V19" s="19" t="s">
        <v>186</v>
      </c>
      <c r="W19" s="6"/>
      <c r="X19" s="19"/>
      <c r="Y19" s="19"/>
      <c r="Z19" s="19"/>
      <c r="AA19" s="19"/>
      <c r="AB19" s="19"/>
      <c r="AC19" s="19"/>
      <c r="AD19" s="19"/>
      <c r="AE19" s="6"/>
      <c r="AF19" s="6"/>
      <c r="AG19" s="6"/>
      <c r="AH19" s="23" t="s">
        <v>52</v>
      </c>
      <c r="AI19" s="21" t="s">
        <v>70</v>
      </c>
      <c r="AJ19" s="19" t="s">
        <v>51</v>
      </c>
      <c r="AK19" s="19"/>
      <c r="AL19" s="19"/>
      <c r="AM19" s="5"/>
      <c r="AN19" s="5"/>
      <c r="AO19" s="5"/>
      <c r="AP19" s="5"/>
      <c r="AS19" s="21"/>
      <c r="AT19" s="19"/>
      <c r="AU19" s="19"/>
      <c r="AV19" s="19"/>
      <c r="AW19" s="19"/>
      <c r="AX19" s="6"/>
    </row>
    <row r="20" spans="1:42" ht="12.75" customHeight="1">
      <c r="A20" s="1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2"/>
      <c r="R20" s="16"/>
      <c r="S20" s="6"/>
      <c r="T20" s="22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6"/>
      <c r="AF20" s="6"/>
      <c r="AG20" s="6"/>
      <c r="AH20" s="19"/>
      <c r="AI20" s="19"/>
      <c r="AJ20" s="19"/>
      <c r="AK20" s="19"/>
      <c r="AL20" s="19"/>
      <c r="AM20" s="5"/>
      <c r="AN20" s="5"/>
      <c r="AO20" s="5"/>
      <c r="AP20" s="5"/>
    </row>
    <row r="21" spans="1:42" ht="30">
      <c r="A21" s="17"/>
      <c r="B21" s="19"/>
      <c r="C21" s="19"/>
      <c r="D21" s="19"/>
      <c r="E21" s="19"/>
      <c r="F21" s="19"/>
      <c r="G21" s="24" t="s">
        <v>0</v>
      </c>
      <c r="H21" s="21" t="s">
        <v>70</v>
      </c>
      <c r="I21" s="19" t="s">
        <v>53</v>
      </c>
      <c r="J21" s="6"/>
      <c r="K21" s="6"/>
      <c r="L21" s="6"/>
      <c r="M21" s="19"/>
      <c r="N21" s="19"/>
      <c r="O21" s="19"/>
      <c r="P21" s="19"/>
      <c r="Q21" s="22"/>
      <c r="R21" s="16"/>
      <c r="S21" s="6"/>
      <c r="T21" s="23" t="s">
        <v>69</v>
      </c>
      <c r="U21" s="21" t="s">
        <v>70</v>
      </c>
      <c r="V21" s="19" t="s">
        <v>111</v>
      </c>
      <c r="W21" s="19"/>
      <c r="X21" s="19"/>
      <c r="Y21" s="5"/>
      <c r="Z21" s="5"/>
      <c r="AA21" s="5"/>
      <c r="AB21" s="5"/>
      <c r="AC21" s="6"/>
      <c r="AD21" s="6"/>
      <c r="AE21" s="6"/>
      <c r="AF21" s="6"/>
      <c r="AG21" s="6"/>
      <c r="AH21" s="23" t="s">
        <v>49</v>
      </c>
      <c r="AI21" s="21" t="s">
        <v>70</v>
      </c>
      <c r="AJ21" s="19" t="s">
        <v>104</v>
      </c>
      <c r="AK21" s="19"/>
      <c r="AL21" s="19"/>
      <c r="AM21" s="19"/>
      <c r="AN21" s="6"/>
      <c r="AO21" s="6"/>
      <c r="AP21" s="6"/>
    </row>
    <row r="22" spans="1:43" ht="11.25" customHeight="1">
      <c r="A22" s="17"/>
      <c r="B22" s="17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2"/>
      <c r="S22" s="22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5"/>
      <c r="AJ22" s="5"/>
      <c r="AK22" s="5"/>
      <c r="AL22" s="5"/>
      <c r="AM22" s="5"/>
      <c r="AN22" s="5"/>
      <c r="AO22" s="5"/>
      <c r="AP22" s="5"/>
      <c r="AQ22" s="5"/>
    </row>
    <row r="23" spans="1:43" ht="30">
      <c r="A23" s="17"/>
      <c r="B23" s="17"/>
      <c r="C23" s="17"/>
      <c r="D23" s="17"/>
      <c r="E23" s="17"/>
      <c r="F23" s="17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  <c r="S23" s="26"/>
      <c r="T23" s="25"/>
      <c r="U23" s="25"/>
      <c r="V23" s="25"/>
      <c r="W23" s="25"/>
      <c r="X23" s="25"/>
      <c r="Y23" s="25"/>
      <c r="Z23" s="15" t="s">
        <v>26</v>
      </c>
      <c r="AA23" s="25"/>
      <c r="AB23" s="25"/>
      <c r="AC23" s="25"/>
      <c r="AD23" s="25"/>
      <c r="AE23" s="25"/>
      <c r="AF23" s="25"/>
      <c r="AG23" s="25"/>
      <c r="AH23" s="25"/>
      <c r="AI23" s="13"/>
      <c r="AJ23" s="13"/>
      <c r="AK23" s="13"/>
      <c r="AL23" s="13"/>
      <c r="AM23" s="13"/>
      <c r="AN23" s="13"/>
      <c r="AO23" s="13"/>
      <c r="AP23" s="13"/>
      <c r="AQ23" s="13"/>
    </row>
    <row r="24" spans="1:34" ht="13.5" thickBo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/>
      <c r="S24" s="18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71" ht="42.75" customHeight="1">
      <c r="A25" s="269" t="s">
        <v>73</v>
      </c>
      <c r="B25" s="379" t="s">
        <v>108</v>
      </c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1"/>
      <c r="X25" s="258" t="s">
        <v>6</v>
      </c>
      <c r="Y25" s="277"/>
      <c r="Z25" s="258" t="s">
        <v>7</v>
      </c>
      <c r="AA25" s="259"/>
      <c r="AB25" s="275" t="s">
        <v>8</v>
      </c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341" t="s">
        <v>25</v>
      </c>
      <c r="AO25" s="341"/>
      <c r="AP25" s="341"/>
      <c r="AQ25" s="341"/>
      <c r="AR25" s="341"/>
      <c r="AS25" s="341"/>
      <c r="AT25" s="341"/>
      <c r="AU25" s="341"/>
      <c r="AV25" s="341"/>
      <c r="AW25" s="341"/>
      <c r="AX25" s="341"/>
      <c r="AY25" s="342"/>
      <c r="AZ25" s="368" t="s">
        <v>19</v>
      </c>
      <c r="BA25" s="369"/>
      <c r="BB25" s="334" t="s">
        <v>74</v>
      </c>
      <c r="BC25" s="335"/>
      <c r="BD25" s="335"/>
      <c r="BE25" s="335"/>
      <c r="BF25" s="335"/>
      <c r="BG25" s="335"/>
      <c r="BH25" s="336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</row>
    <row r="26" spans="1:69" ht="36.75" customHeight="1">
      <c r="A26" s="270"/>
      <c r="B26" s="382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4"/>
      <c r="X26" s="260"/>
      <c r="Y26" s="278"/>
      <c r="Z26" s="260"/>
      <c r="AA26" s="261"/>
      <c r="AB26" s="281" t="s">
        <v>3</v>
      </c>
      <c r="AC26" s="282"/>
      <c r="AD26" s="282" t="s">
        <v>9</v>
      </c>
      <c r="AE26" s="282"/>
      <c r="AF26" s="280" t="s">
        <v>10</v>
      </c>
      <c r="AG26" s="280"/>
      <c r="AH26" s="280"/>
      <c r="AI26" s="280"/>
      <c r="AJ26" s="280"/>
      <c r="AK26" s="280"/>
      <c r="AL26" s="280"/>
      <c r="AM26" s="280"/>
      <c r="AN26" s="388" t="s">
        <v>12</v>
      </c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9"/>
      <c r="AZ26" s="370"/>
      <c r="BA26" s="338"/>
      <c r="BB26" s="337"/>
      <c r="BC26" s="337"/>
      <c r="BD26" s="337"/>
      <c r="BE26" s="337"/>
      <c r="BF26" s="337"/>
      <c r="BG26" s="337"/>
      <c r="BH26" s="338"/>
      <c r="BI26" s="28"/>
      <c r="BJ26" s="28"/>
      <c r="BK26" s="28"/>
      <c r="BL26" s="28"/>
      <c r="BM26" s="28"/>
      <c r="BN26" s="28"/>
      <c r="BO26" s="28"/>
      <c r="BP26" s="28"/>
      <c r="BQ26" s="28"/>
    </row>
    <row r="27" spans="1:71" ht="57" customHeight="1">
      <c r="A27" s="270"/>
      <c r="B27" s="382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4"/>
      <c r="X27" s="260"/>
      <c r="Y27" s="278"/>
      <c r="Z27" s="260"/>
      <c r="AA27" s="261"/>
      <c r="AB27" s="281"/>
      <c r="AC27" s="282"/>
      <c r="AD27" s="282"/>
      <c r="AE27" s="282"/>
      <c r="AF27" s="267" t="s">
        <v>11</v>
      </c>
      <c r="AG27" s="267"/>
      <c r="AH27" s="267" t="s">
        <v>75</v>
      </c>
      <c r="AI27" s="267"/>
      <c r="AJ27" s="267" t="s">
        <v>76</v>
      </c>
      <c r="AK27" s="267"/>
      <c r="AL27" s="267" t="s">
        <v>54</v>
      </c>
      <c r="AM27" s="267"/>
      <c r="AN27" s="376" t="s">
        <v>120</v>
      </c>
      <c r="AO27" s="377"/>
      <c r="AP27" s="377"/>
      <c r="AQ27" s="377"/>
      <c r="AR27" s="377"/>
      <c r="AS27" s="377"/>
      <c r="AT27" s="376" t="s">
        <v>148</v>
      </c>
      <c r="AU27" s="377"/>
      <c r="AV27" s="377"/>
      <c r="AW27" s="377"/>
      <c r="AX27" s="377"/>
      <c r="AY27" s="378"/>
      <c r="AZ27" s="370"/>
      <c r="BA27" s="338"/>
      <c r="BB27" s="337"/>
      <c r="BC27" s="337"/>
      <c r="BD27" s="337"/>
      <c r="BE27" s="337"/>
      <c r="BF27" s="337"/>
      <c r="BG27" s="337"/>
      <c r="BH27" s="338"/>
      <c r="BI27" s="30"/>
      <c r="BJ27" s="30"/>
      <c r="BK27" s="29"/>
      <c r="BL27" s="30"/>
      <c r="BM27" s="30"/>
      <c r="BN27" s="29"/>
      <c r="BO27" s="30"/>
      <c r="BP27" s="30"/>
      <c r="BQ27" s="29"/>
      <c r="BR27" s="30"/>
      <c r="BS27" s="30"/>
    </row>
    <row r="28" spans="1:71" ht="142.5" customHeight="1" thickBot="1">
      <c r="A28" s="271"/>
      <c r="B28" s="385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7"/>
      <c r="X28" s="262"/>
      <c r="Y28" s="279"/>
      <c r="Z28" s="262"/>
      <c r="AA28" s="263"/>
      <c r="AB28" s="283"/>
      <c r="AC28" s="284"/>
      <c r="AD28" s="284"/>
      <c r="AE28" s="284"/>
      <c r="AF28" s="268"/>
      <c r="AG28" s="268"/>
      <c r="AH28" s="268"/>
      <c r="AI28" s="268"/>
      <c r="AJ28" s="268"/>
      <c r="AK28" s="268"/>
      <c r="AL28" s="268"/>
      <c r="AM28" s="268"/>
      <c r="AN28" s="268" t="s">
        <v>1</v>
      </c>
      <c r="AO28" s="268"/>
      <c r="AP28" s="268" t="s">
        <v>13</v>
      </c>
      <c r="AQ28" s="268"/>
      <c r="AR28" s="268" t="s">
        <v>14</v>
      </c>
      <c r="AS28" s="361"/>
      <c r="AT28" s="268" t="s">
        <v>1</v>
      </c>
      <c r="AU28" s="268"/>
      <c r="AV28" s="268" t="s">
        <v>13</v>
      </c>
      <c r="AW28" s="268"/>
      <c r="AX28" s="268" t="s">
        <v>14</v>
      </c>
      <c r="AY28" s="343"/>
      <c r="AZ28" s="371"/>
      <c r="BA28" s="340"/>
      <c r="BB28" s="339"/>
      <c r="BC28" s="339"/>
      <c r="BD28" s="339"/>
      <c r="BE28" s="339"/>
      <c r="BF28" s="339"/>
      <c r="BG28" s="339"/>
      <c r="BH28" s="340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ht="39.75" customHeight="1">
      <c r="A29" s="87" t="s">
        <v>15</v>
      </c>
      <c r="B29" s="390" t="s">
        <v>196</v>
      </c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2"/>
      <c r="X29" s="272"/>
      <c r="Y29" s="274"/>
      <c r="Z29" s="272"/>
      <c r="AA29" s="273"/>
      <c r="AB29" s="359">
        <f>AB30+AB32+AB35</f>
        <v>580</v>
      </c>
      <c r="AC29" s="360"/>
      <c r="AD29" s="287">
        <f>AD30+AD32+AD35</f>
        <v>144</v>
      </c>
      <c r="AE29" s="287"/>
      <c r="AF29" s="287">
        <f>AF30+AF32+AF35</f>
        <v>90</v>
      </c>
      <c r="AG29" s="287"/>
      <c r="AH29" s="287">
        <f>AH30+AH32+AH35</f>
        <v>54</v>
      </c>
      <c r="AI29" s="287"/>
      <c r="AJ29" s="287"/>
      <c r="AK29" s="287"/>
      <c r="AL29" s="287"/>
      <c r="AM29" s="287"/>
      <c r="AN29" s="287">
        <f>AN30+AN32+AN35</f>
        <v>490</v>
      </c>
      <c r="AO29" s="287"/>
      <c r="AP29" s="287">
        <f>AP30+AP32+AP35</f>
        <v>144</v>
      </c>
      <c r="AQ29" s="287"/>
      <c r="AR29" s="287">
        <f>AR30+AR32+AR35</f>
        <v>15</v>
      </c>
      <c r="AS29" s="287"/>
      <c r="AT29" s="287">
        <f>AT30+AT32+AT35</f>
        <v>90</v>
      </c>
      <c r="AU29" s="287"/>
      <c r="AV29" s="287"/>
      <c r="AW29" s="287"/>
      <c r="AX29" s="344">
        <f>AX30+AX32+AX35</f>
        <v>3</v>
      </c>
      <c r="AY29" s="302"/>
      <c r="AZ29" s="301">
        <f>AZ30+AZ32+AZ35</f>
        <v>18</v>
      </c>
      <c r="BA29" s="302"/>
      <c r="BB29" s="298"/>
      <c r="BC29" s="299"/>
      <c r="BD29" s="299"/>
      <c r="BE29" s="299"/>
      <c r="BF29" s="299"/>
      <c r="BG29" s="299"/>
      <c r="BH29" s="300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39.75" customHeight="1">
      <c r="A30" s="88" t="s">
        <v>157</v>
      </c>
      <c r="B30" s="372" t="s">
        <v>156</v>
      </c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4"/>
      <c r="Q30" s="374"/>
      <c r="R30" s="374"/>
      <c r="S30" s="374"/>
      <c r="T30" s="374"/>
      <c r="U30" s="374"/>
      <c r="V30" s="374"/>
      <c r="W30" s="375"/>
      <c r="X30" s="289"/>
      <c r="Y30" s="215"/>
      <c r="Z30" s="289"/>
      <c r="AA30" s="291"/>
      <c r="AB30" s="290">
        <f>AB31</f>
        <v>200</v>
      </c>
      <c r="AC30" s="148"/>
      <c r="AD30" s="148">
        <f>AD31</f>
        <v>72</v>
      </c>
      <c r="AE30" s="148"/>
      <c r="AF30" s="291">
        <f>AF31</f>
        <v>36</v>
      </c>
      <c r="AG30" s="215"/>
      <c r="AH30" s="215">
        <f>AH31</f>
        <v>36</v>
      </c>
      <c r="AI30" s="148"/>
      <c r="AJ30" s="148"/>
      <c r="AK30" s="148"/>
      <c r="AL30" s="148"/>
      <c r="AM30" s="148"/>
      <c r="AN30" s="148">
        <f>AN31</f>
        <v>200</v>
      </c>
      <c r="AO30" s="148"/>
      <c r="AP30" s="148">
        <f>AP31</f>
        <v>72</v>
      </c>
      <c r="AQ30" s="148"/>
      <c r="AR30" s="148">
        <f>AR31</f>
        <v>6</v>
      </c>
      <c r="AS30" s="148"/>
      <c r="AT30" s="148"/>
      <c r="AU30" s="148"/>
      <c r="AV30" s="148"/>
      <c r="AW30" s="148"/>
      <c r="AX30" s="291"/>
      <c r="AY30" s="303"/>
      <c r="AZ30" s="211">
        <f>AZ31</f>
        <v>6</v>
      </c>
      <c r="BA30" s="303"/>
      <c r="BB30" s="218" t="s">
        <v>257</v>
      </c>
      <c r="BC30" s="319"/>
      <c r="BD30" s="319"/>
      <c r="BE30" s="319"/>
      <c r="BF30" s="319"/>
      <c r="BG30" s="319"/>
      <c r="BH30" s="320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ht="69" customHeight="1">
      <c r="A31" s="88" t="s">
        <v>140</v>
      </c>
      <c r="B31" s="351" t="s">
        <v>259</v>
      </c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247"/>
      <c r="Q31" s="247"/>
      <c r="R31" s="247"/>
      <c r="S31" s="247"/>
      <c r="T31" s="247"/>
      <c r="U31" s="247"/>
      <c r="V31" s="247"/>
      <c r="W31" s="248"/>
      <c r="X31" s="202">
        <v>1</v>
      </c>
      <c r="Y31" s="171"/>
      <c r="Z31" s="202"/>
      <c r="AA31" s="170"/>
      <c r="AB31" s="111">
        <v>200</v>
      </c>
      <c r="AC31" s="112"/>
      <c r="AD31" s="112">
        <f>AF31+AH31+AJ31+AL31</f>
        <v>72</v>
      </c>
      <c r="AE31" s="112"/>
      <c r="AF31" s="170">
        <v>36</v>
      </c>
      <c r="AG31" s="171"/>
      <c r="AH31" s="171">
        <v>36</v>
      </c>
      <c r="AI31" s="112"/>
      <c r="AJ31" s="112"/>
      <c r="AK31" s="112"/>
      <c r="AL31" s="112"/>
      <c r="AM31" s="112"/>
      <c r="AN31" s="112">
        <f>AB31</f>
        <v>200</v>
      </c>
      <c r="AO31" s="112"/>
      <c r="AP31" s="112">
        <f>AD31</f>
        <v>72</v>
      </c>
      <c r="AQ31" s="112"/>
      <c r="AR31" s="112">
        <v>6</v>
      </c>
      <c r="AS31" s="168"/>
      <c r="AT31" s="112"/>
      <c r="AU31" s="112"/>
      <c r="AV31" s="112"/>
      <c r="AW31" s="112"/>
      <c r="AX31" s="170"/>
      <c r="AY31" s="304"/>
      <c r="AZ31" s="111">
        <f>AX31+AR31</f>
        <v>6</v>
      </c>
      <c r="BA31" s="113"/>
      <c r="BB31" s="218"/>
      <c r="BC31" s="319"/>
      <c r="BD31" s="319"/>
      <c r="BE31" s="319"/>
      <c r="BF31" s="319"/>
      <c r="BG31" s="319"/>
      <c r="BH31" s="320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ht="39.75" customHeight="1">
      <c r="A32" s="94" t="s">
        <v>132</v>
      </c>
      <c r="B32" s="363" t="s">
        <v>208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5"/>
      <c r="Q32" s="365"/>
      <c r="R32" s="365"/>
      <c r="S32" s="365"/>
      <c r="T32" s="365"/>
      <c r="U32" s="365"/>
      <c r="V32" s="365"/>
      <c r="W32" s="366"/>
      <c r="X32" s="354"/>
      <c r="Y32" s="362"/>
      <c r="Z32" s="354"/>
      <c r="AA32" s="328"/>
      <c r="AB32" s="290">
        <f>AB33+AB34</f>
        <v>200</v>
      </c>
      <c r="AC32" s="148"/>
      <c r="AD32" s="148">
        <f>AD33+AD34</f>
        <v>72</v>
      </c>
      <c r="AE32" s="148"/>
      <c r="AF32" s="291">
        <f>AF33+AF34</f>
        <v>54</v>
      </c>
      <c r="AG32" s="215"/>
      <c r="AH32" s="215">
        <f>AH33+AH34</f>
        <v>18</v>
      </c>
      <c r="AI32" s="148"/>
      <c r="AJ32" s="148"/>
      <c r="AK32" s="148"/>
      <c r="AL32" s="148"/>
      <c r="AM32" s="148"/>
      <c r="AN32" s="148">
        <f>AN33+AN34</f>
        <v>200</v>
      </c>
      <c r="AO32" s="148"/>
      <c r="AP32" s="148">
        <f>AP33+AP34</f>
        <v>72</v>
      </c>
      <c r="AQ32" s="148"/>
      <c r="AR32" s="148">
        <f>AR33+AR34</f>
        <v>6</v>
      </c>
      <c r="AS32" s="148"/>
      <c r="AT32" s="148"/>
      <c r="AU32" s="148"/>
      <c r="AV32" s="148"/>
      <c r="AW32" s="148"/>
      <c r="AX32" s="291"/>
      <c r="AY32" s="291"/>
      <c r="AZ32" s="211">
        <f>AZ33+AZ34</f>
        <v>6</v>
      </c>
      <c r="BA32" s="303"/>
      <c r="BB32" s="208"/>
      <c r="BC32" s="209"/>
      <c r="BD32" s="209"/>
      <c r="BE32" s="209"/>
      <c r="BF32" s="209"/>
      <c r="BG32" s="209"/>
      <c r="BH32" s="210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ht="39.75" customHeight="1">
      <c r="A33" s="88" t="s">
        <v>168</v>
      </c>
      <c r="B33" s="351" t="s">
        <v>165</v>
      </c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247"/>
      <c r="Q33" s="247"/>
      <c r="R33" s="247"/>
      <c r="S33" s="247"/>
      <c r="T33" s="247"/>
      <c r="U33" s="247"/>
      <c r="V33" s="247"/>
      <c r="W33" s="248"/>
      <c r="X33" s="202">
        <v>1</v>
      </c>
      <c r="Y33" s="171"/>
      <c r="Z33" s="202"/>
      <c r="AA33" s="170"/>
      <c r="AB33" s="111">
        <v>160</v>
      </c>
      <c r="AC33" s="112"/>
      <c r="AD33" s="112">
        <f>AF33+AH33+AJ33+AL33</f>
        <v>72</v>
      </c>
      <c r="AE33" s="112"/>
      <c r="AF33" s="170">
        <v>54</v>
      </c>
      <c r="AG33" s="171"/>
      <c r="AH33" s="171">
        <v>18</v>
      </c>
      <c r="AI33" s="112"/>
      <c r="AJ33" s="112"/>
      <c r="AK33" s="112"/>
      <c r="AL33" s="112"/>
      <c r="AM33" s="112"/>
      <c r="AN33" s="112">
        <f>AB33</f>
        <v>160</v>
      </c>
      <c r="AO33" s="112"/>
      <c r="AP33" s="112">
        <f>AD33</f>
        <v>72</v>
      </c>
      <c r="AQ33" s="112"/>
      <c r="AR33" s="112">
        <v>5</v>
      </c>
      <c r="AS33" s="168"/>
      <c r="AT33" s="112"/>
      <c r="AU33" s="112"/>
      <c r="AV33" s="112"/>
      <c r="AW33" s="112"/>
      <c r="AX33" s="170"/>
      <c r="AY33" s="304"/>
      <c r="AZ33" s="154">
        <f>AX33+AR33</f>
        <v>5</v>
      </c>
      <c r="BA33" s="155"/>
      <c r="BB33" s="208" t="s">
        <v>117</v>
      </c>
      <c r="BC33" s="209"/>
      <c r="BD33" s="209"/>
      <c r="BE33" s="209"/>
      <c r="BF33" s="209"/>
      <c r="BG33" s="209"/>
      <c r="BH33" s="210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ht="66.75" customHeight="1">
      <c r="A34" s="88" t="s">
        <v>169</v>
      </c>
      <c r="B34" s="351" t="s">
        <v>184</v>
      </c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247"/>
      <c r="Q34" s="247"/>
      <c r="R34" s="247"/>
      <c r="S34" s="247"/>
      <c r="T34" s="247"/>
      <c r="U34" s="247"/>
      <c r="V34" s="247"/>
      <c r="W34" s="248"/>
      <c r="X34" s="202"/>
      <c r="Y34" s="171"/>
      <c r="Z34" s="202"/>
      <c r="AA34" s="170"/>
      <c r="AB34" s="111">
        <v>40</v>
      </c>
      <c r="AC34" s="112"/>
      <c r="AD34" s="112"/>
      <c r="AE34" s="112"/>
      <c r="AF34" s="170"/>
      <c r="AG34" s="171"/>
      <c r="AH34" s="171"/>
      <c r="AI34" s="112"/>
      <c r="AJ34" s="112"/>
      <c r="AK34" s="112"/>
      <c r="AL34" s="112"/>
      <c r="AM34" s="112"/>
      <c r="AN34" s="112">
        <f>AB34</f>
        <v>40</v>
      </c>
      <c r="AO34" s="112"/>
      <c r="AP34" s="112"/>
      <c r="AQ34" s="112"/>
      <c r="AR34" s="112">
        <v>1</v>
      </c>
      <c r="AS34" s="168"/>
      <c r="AT34" s="112"/>
      <c r="AU34" s="112"/>
      <c r="AV34" s="112"/>
      <c r="AW34" s="112"/>
      <c r="AX34" s="170"/>
      <c r="AY34" s="304"/>
      <c r="AZ34" s="154">
        <f>AX34+AR34</f>
        <v>1</v>
      </c>
      <c r="BA34" s="155"/>
      <c r="BB34" s="208" t="s">
        <v>117</v>
      </c>
      <c r="BC34" s="209"/>
      <c r="BD34" s="209"/>
      <c r="BE34" s="209"/>
      <c r="BF34" s="209"/>
      <c r="BG34" s="209"/>
      <c r="BH34" s="210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ht="39.75" customHeight="1">
      <c r="A35" s="88" t="s">
        <v>151</v>
      </c>
      <c r="B35" s="357" t="s">
        <v>145</v>
      </c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8"/>
      <c r="X35" s="202"/>
      <c r="Y35" s="171"/>
      <c r="Z35" s="322"/>
      <c r="AA35" s="393"/>
      <c r="AB35" s="325">
        <f>AB36</f>
        <v>180</v>
      </c>
      <c r="AC35" s="322"/>
      <c r="AD35" s="132"/>
      <c r="AE35" s="322"/>
      <c r="AF35" s="132"/>
      <c r="AG35" s="132"/>
      <c r="AH35" s="132"/>
      <c r="AI35" s="132"/>
      <c r="AJ35" s="132"/>
      <c r="AK35" s="132"/>
      <c r="AL35" s="132"/>
      <c r="AM35" s="132"/>
      <c r="AN35" s="132">
        <f>AN36</f>
        <v>90</v>
      </c>
      <c r="AO35" s="132"/>
      <c r="AP35" s="132"/>
      <c r="AQ35" s="132"/>
      <c r="AR35" s="132">
        <f>AR36</f>
        <v>3</v>
      </c>
      <c r="AS35" s="132"/>
      <c r="AT35" s="132">
        <f>AT36</f>
        <v>90</v>
      </c>
      <c r="AU35" s="132"/>
      <c r="AV35" s="332"/>
      <c r="AW35" s="132"/>
      <c r="AX35" s="332">
        <f>AX36</f>
        <v>3</v>
      </c>
      <c r="AY35" s="322"/>
      <c r="AZ35" s="325">
        <f>AZ36</f>
        <v>6</v>
      </c>
      <c r="BA35" s="331"/>
      <c r="BB35" s="218" t="s">
        <v>204</v>
      </c>
      <c r="BC35" s="219"/>
      <c r="BD35" s="219"/>
      <c r="BE35" s="219"/>
      <c r="BF35" s="219"/>
      <c r="BG35" s="219"/>
      <c r="BH35" s="220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ht="39.75" customHeight="1">
      <c r="A36" s="88" t="s">
        <v>147</v>
      </c>
      <c r="B36" s="246" t="s">
        <v>146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8"/>
      <c r="X36" s="202"/>
      <c r="Y36" s="171"/>
      <c r="Z36" s="202">
        <v>1.2</v>
      </c>
      <c r="AA36" s="170"/>
      <c r="AB36" s="111">
        <v>180</v>
      </c>
      <c r="AC36" s="20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>
        <v>90</v>
      </c>
      <c r="AO36" s="112"/>
      <c r="AP36" s="112"/>
      <c r="AQ36" s="112"/>
      <c r="AR36" s="112">
        <v>3</v>
      </c>
      <c r="AS36" s="168"/>
      <c r="AT36" s="112">
        <v>90</v>
      </c>
      <c r="AU36" s="112"/>
      <c r="AV36" s="112"/>
      <c r="AW36" s="112"/>
      <c r="AX36" s="112">
        <v>3</v>
      </c>
      <c r="AY36" s="153"/>
      <c r="AZ36" s="154">
        <f>AX36+AR36</f>
        <v>6</v>
      </c>
      <c r="BA36" s="155"/>
      <c r="BB36" s="318"/>
      <c r="BC36" s="319"/>
      <c r="BD36" s="319"/>
      <c r="BE36" s="319"/>
      <c r="BF36" s="319"/>
      <c r="BG36" s="319"/>
      <c r="BH36" s="320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ht="39.75" customHeight="1">
      <c r="A37" s="90" t="s">
        <v>24</v>
      </c>
      <c r="B37" s="357" t="s">
        <v>182</v>
      </c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8"/>
      <c r="X37" s="322"/>
      <c r="Y37" s="332"/>
      <c r="Z37" s="323"/>
      <c r="AA37" s="324"/>
      <c r="AB37" s="325">
        <f>AB38+AB42+AB45+AB47</f>
        <v>950</v>
      </c>
      <c r="AC37" s="322"/>
      <c r="AD37" s="132">
        <f>AD38+AD42+AD45+AD47</f>
        <v>386</v>
      </c>
      <c r="AE37" s="132"/>
      <c r="AF37" s="132">
        <f>AF38+AF42+AF45+AF47</f>
        <v>258</v>
      </c>
      <c r="AG37" s="132"/>
      <c r="AH37" s="132">
        <f>AH38+AH42+AH45+AH47</f>
        <v>8</v>
      </c>
      <c r="AI37" s="132"/>
      <c r="AJ37" s="132">
        <f>AJ38+AJ42+AJ45+AJ47</f>
        <v>120</v>
      </c>
      <c r="AK37" s="132"/>
      <c r="AL37" s="132"/>
      <c r="AM37" s="132"/>
      <c r="AN37" s="132">
        <f>AN38+AN42+AN45+AN47</f>
        <v>520</v>
      </c>
      <c r="AO37" s="132"/>
      <c r="AP37" s="132">
        <f>AP38+AP42+AP45+AP47</f>
        <v>234</v>
      </c>
      <c r="AQ37" s="132"/>
      <c r="AR37" s="132">
        <f>AR38+AR42+AR45+AR47</f>
        <v>15</v>
      </c>
      <c r="AS37" s="132"/>
      <c r="AT37" s="132">
        <f>AT38+AT42+AT45+AT47</f>
        <v>430</v>
      </c>
      <c r="AU37" s="132"/>
      <c r="AV37" s="132">
        <f>AV38+AV42+AV45+AV47</f>
        <v>152</v>
      </c>
      <c r="AW37" s="132"/>
      <c r="AX37" s="132">
        <f>AX38+AX42+AX45+AX47</f>
        <v>12</v>
      </c>
      <c r="AY37" s="322"/>
      <c r="AZ37" s="301">
        <f aca="true" t="shared" si="1" ref="AZ37:AZ48">AX37+AR37</f>
        <v>27</v>
      </c>
      <c r="BA37" s="321"/>
      <c r="BB37" s="318"/>
      <c r="BC37" s="319"/>
      <c r="BD37" s="319"/>
      <c r="BE37" s="319"/>
      <c r="BF37" s="319"/>
      <c r="BG37" s="319"/>
      <c r="BH37" s="320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</row>
    <row r="38" spans="1:71" ht="39.75" customHeight="1">
      <c r="A38" s="97" t="s">
        <v>152</v>
      </c>
      <c r="B38" s="345" t="s">
        <v>166</v>
      </c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7"/>
      <c r="Q38" s="347"/>
      <c r="R38" s="347"/>
      <c r="S38" s="347"/>
      <c r="T38" s="347"/>
      <c r="U38" s="347"/>
      <c r="V38" s="347"/>
      <c r="W38" s="348"/>
      <c r="X38" s="289"/>
      <c r="Y38" s="215"/>
      <c r="Z38" s="289"/>
      <c r="AA38" s="291"/>
      <c r="AB38" s="290">
        <f>AB39+AB40+AB41</f>
        <v>430</v>
      </c>
      <c r="AC38" s="289"/>
      <c r="AD38" s="148">
        <f>AD39+AD40+AD41</f>
        <v>144</v>
      </c>
      <c r="AE38" s="148"/>
      <c r="AF38" s="148">
        <f>AF39+AF40+AF41</f>
        <v>102</v>
      </c>
      <c r="AG38" s="148"/>
      <c r="AH38" s="148">
        <f>AH39+AH40+AH41</f>
        <v>8</v>
      </c>
      <c r="AI38" s="148"/>
      <c r="AJ38" s="148">
        <f>AJ39+AJ40+AJ41</f>
        <v>34</v>
      </c>
      <c r="AK38" s="148"/>
      <c r="AL38" s="148"/>
      <c r="AM38" s="148"/>
      <c r="AN38" s="148">
        <f>AN39+AN40+AN41</f>
        <v>200</v>
      </c>
      <c r="AO38" s="148"/>
      <c r="AP38" s="148">
        <f>AP39+AP40+AP41</f>
        <v>72</v>
      </c>
      <c r="AQ38" s="148"/>
      <c r="AR38" s="148">
        <f>AR39+AR40+AR41</f>
        <v>6</v>
      </c>
      <c r="AS38" s="148"/>
      <c r="AT38" s="148">
        <f>AT39+AT40+AT41</f>
        <v>230</v>
      </c>
      <c r="AU38" s="148"/>
      <c r="AV38" s="148">
        <f>AV39+AV40+AV41</f>
        <v>72</v>
      </c>
      <c r="AW38" s="148"/>
      <c r="AX38" s="215">
        <f>AX39+AX40+AX41</f>
        <v>6</v>
      </c>
      <c r="AY38" s="289"/>
      <c r="AZ38" s="290">
        <f>AZ39+AZ40+AZ41</f>
        <v>12</v>
      </c>
      <c r="BA38" s="289"/>
      <c r="BB38" s="318"/>
      <c r="BC38" s="319"/>
      <c r="BD38" s="319"/>
      <c r="BE38" s="319"/>
      <c r="BF38" s="319"/>
      <c r="BG38" s="319"/>
      <c r="BH38" s="320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</row>
    <row r="39" spans="1:71" ht="39.75" customHeight="1">
      <c r="A39" s="88" t="s">
        <v>141</v>
      </c>
      <c r="B39" s="351" t="s">
        <v>177</v>
      </c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247"/>
      <c r="Q39" s="247"/>
      <c r="R39" s="247"/>
      <c r="S39" s="247"/>
      <c r="T39" s="247"/>
      <c r="U39" s="247"/>
      <c r="V39" s="247"/>
      <c r="W39" s="248"/>
      <c r="X39" s="202">
        <v>2</v>
      </c>
      <c r="Y39" s="171"/>
      <c r="Z39" s="202"/>
      <c r="AA39" s="170"/>
      <c r="AB39" s="111">
        <v>170</v>
      </c>
      <c r="AC39" s="202"/>
      <c r="AD39" s="112">
        <f>AF39+AH39+AJ39</f>
        <v>72</v>
      </c>
      <c r="AE39" s="112"/>
      <c r="AF39" s="112">
        <v>48</v>
      </c>
      <c r="AG39" s="112"/>
      <c r="AH39" s="358">
        <v>8</v>
      </c>
      <c r="AI39" s="358"/>
      <c r="AJ39" s="112">
        <v>16</v>
      </c>
      <c r="AK39" s="112"/>
      <c r="AL39" s="112"/>
      <c r="AM39" s="112"/>
      <c r="AN39" s="112"/>
      <c r="AO39" s="112"/>
      <c r="AP39" s="112"/>
      <c r="AQ39" s="112"/>
      <c r="AR39" s="112"/>
      <c r="AS39" s="168"/>
      <c r="AT39" s="112">
        <f>AB39</f>
        <v>170</v>
      </c>
      <c r="AU39" s="112"/>
      <c r="AV39" s="112">
        <f>AD39</f>
        <v>72</v>
      </c>
      <c r="AW39" s="112"/>
      <c r="AX39" s="112">
        <v>5</v>
      </c>
      <c r="AY39" s="153"/>
      <c r="AZ39" s="154">
        <f t="shared" si="1"/>
        <v>5</v>
      </c>
      <c r="BA39" s="155"/>
      <c r="BB39" s="314" t="s">
        <v>205</v>
      </c>
      <c r="BC39" s="315"/>
      <c r="BD39" s="315"/>
      <c r="BE39" s="315"/>
      <c r="BF39" s="315"/>
      <c r="BG39" s="315"/>
      <c r="BH39" s="316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</row>
    <row r="40" spans="1:71" ht="69.75" customHeight="1">
      <c r="A40" s="88" t="s">
        <v>171</v>
      </c>
      <c r="B40" s="351" t="s">
        <v>183</v>
      </c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247"/>
      <c r="Q40" s="247"/>
      <c r="R40" s="247"/>
      <c r="S40" s="247"/>
      <c r="T40" s="247"/>
      <c r="U40" s="247"/>
      <c r="V40" s="247"/>
      <c r="W40" s="248"/>
      <c r="X40" s="202"/>
      <c r="Y40" s="171"/>
      <c r="Z40" s="202"/>
      <c r="AA40" s="170"/>
      <c r="AB40" s="111">
        <v>60</v>
      </c>
      <c r="AC40" s="20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68"/>
      <c r="AT40" s="112">
        <f>AB40</f>
        <v>60</v>
      </c>
      <c r="AU40" s="112"/>
      <c r="AV40" s="112"/>
      <c r="AW40" s="112"/>
      <c r="AX40" s="112">
        <v>1</v>
      </c>
      <c r="AY40" s="153"/>
      <c r="AZ40" s="154">
        <f t="shared" si="1"/>
        <v>1</v>
      </c>
      <c r="BA40" s="155"/>
      <c r="BB40" s="314" t="s">
        <v>205</v>
      </c>
      <c r="BC40" s="315"/>
      <c r="BD40" s="315"/>
      <c r="BE40" s="315"/>
      <c r="BF40" s="315"/>
      <c r="BG40" s="315"/>
      <c r="BH40" s="316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</row>
    <row r="41" spans="1:71" ht="39.75" customHeight="1">
      <c r="A41" s="88" t="s">
        <v>175</v>
      </c>
      <c r="B41" s="351" t="s">
        <v>178</v>
      </c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247"/>
      <c r="Q41" s="247"/>
      <c r="R41" s="247"/>
      <c r="S41" s="247"/>
      <c r="T41" s="247"/>
      <c r="U41" s="247"/>
      <c r="V41" s="247"/>
      <c r="W41" s="248"/>
      <c r="X41" s="202">
        <v>1</v>
      </c>
      <c r="Y41" s="333"/>
      <c r="Z41" s="170"/>
      <c r="AA41" s="288"/>
      <c r="AB41" s="111">
        <v>200</v>
      </c>
      <c r="AC41" s="202"/>
      <c r="AD41" s="112">
        <f>AF41+AH41+AJ41</f>
        <v>72</v>
      </c>
      <c r="AE41" s="112"/>
      <c r="AF41" s="112">
        <v>54</v>
      </c>
      <c r="AG41" s="112"/>
      <c r="AH41" s="326"/>
      <c r="AI41" s="326"/>
      <c r="AJ41" s="112">
        <v>18</v>
      </c>
      <c r="AK41" s="112"/>
      <c r="AL41" s="112"/>
      <c r="AM41" s="112"/>
      <c r="AN41" s="112">
        <f>AB41</f>
        <v>200</v>
      </c>
      <c r="AO41" s="112"/>
      <c r="AP41" s="112">
        <f>AD41</f>
        <v>72</v>
      </c>
      <c r="AQ41" s="112"/>
      <c r="AR41" s="112">
        <v>6</v>
      </c>
      <c r="AS41" s="168"/>
      <c r="AT41" s="112"/>
      <c r="AU41" s="112"/>
      <c r="AV41" s="112"/>
      <c r="AW41" s="112"/>
      <c r="AX41" s="112"/>
      <c r="AY41" s="153"/>
      <c r="AZ41" s="154">
        <f>AX41+AR41</f>
        <v>6</v>
      </c>
      <c r="BA41" s="155"/>
      <c r="BB41" s="314" t="s">
        <v>138</v>
      </c>
      <c r="BC41" s="315"/>
      <c r="BD41" s="315"/>
      <c r="BE41" s="315"/>
      <c r="BF41" s="315"/>
      <c r="BG41" s="315"/>
      <c r="BH41" s="316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</row>
    <row r="42" spans="1:71" ht="67.5" customHeight="1">
      <c r="A42" s="94" t="s">
        <v>143</v>
      </c>
      <c r="B42" s="345" t="s">
        <v>176</v>
      </c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9"/>
      <c r="Q42" s="349"/>
      <c r="R42" s="349"/>
      <c r="S42" s="349"/>
      <c r="T42" s="349"/>
      <c r="U42" s="349"/>
      <c r="V42" s="349"/>
      <c r="W42" s="350"/>
      <c r="X42" s="354"/>
      <c r="Y42" s="355"/>
      <c r="Z42" s="328"/>
      <c r="AA42" s="356"/>
      <c r="AB42" s="290">
        <f>AB43+AB44</f>
        <v>220</v>
      </c>
      <c r="AC42" s="289"/>
      <c r="AD42" s="148">
        <f>AD43+AD44</f>
        <v>108</v>
      </c>
      <c r="AE42" s="148"/>
      <c r="AF42" s="148">
        <f>AF43+AF44</f>
        <v>72</v>
      </c>
      <c r="AG42" s="148"/>
      <c r="AH42" s="148"/>
      <c r="AI42" s="148"/>
      <c r="AJ42" s="148">
        <f>AJ43+AJ44</f>
        <v>36</v>
      </c>
      <c r="AK42" s="148"/>
      <c r="AL42" s="148"/>
      <c r="AM42" s="148"/>
      <c r="AN42" s="148">
        <f>AN43+AN44</f>
        <v>220</v>
      </c>
      <c r="AO42" s="148"/>
      <c r="AP42" s="148">
        <f>AP43+AP44</f>
        <v>108</v>
      </c>
      <c r="AQ42" s="148"/>
      <c r="AR42" s="148">
        <f>AR43+AR44</f>
        <v>6</v>
      </c>
      <c r="AS42" s="148"/>
      <c r="AT42" s="148"/>
      <c r="AU42" s="148"/>
      <c r="AV42" s="148"/>
      <c r="AW42" s="148"/>
      <c r="AX42" s="215"/>
      <c r="AY42" s="289"/>
      <c r="AZ42" s="290">
        <f>AZ43+AZ44</f>
        <v>6</v>
      </c>
      <c r="BA42" s="289"/>
      <c r="BB42" s="293"/>
      <c r="BC42" s="294"/>
      <c r="BD42" s="294"/>
      <c r="BE42" s="294"/>
      <c r="BF42" s="294"/>
      <c r="BG42" s="294"/>
      <c r="BH42" s="295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</row>
    <row r="43" spans="1:71" ht="38.25" customHeight="1">
      <c r="A43" s="88" t="s">
        <v>149</v>
      </c>
      <c r="B43" s="351" t="s">
        <v>250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247"/>
      <c r="Q43" s="247"/>
      <c r="R43" s="247"/>
      <c r="S43" s="247"/>
      <c r="T43" s="247"/>
      <c r="U43" s="247"/>
      <c r="V43" s="247"/>
      <c r="W43" s="248"/>
      <c r="X43" s="202"/>
      <c r="Y43" s="333"/>
      <c r="Z43" s="170">
        <v>1</v>
      </c>
      <c r="AA43" s="288"/>
      <c r="AB43" s="111">
        <v>110</v>
      </c>
      <c r="AC43" s="202"/>
      <c r="AD43" s="112">
        <f>AF43+AH43+AJ43</f>
        <v>54</v>
      </c>
      <c r="AE43" s="112"/>
      <c r="AF43" s="112">
        <v>36</v>
      </c>
      <c r="AG43" s="112"/>
      <c r="AH43" s="112"/>
      <c r="AI43" s="112"/>
      <c r="AJ43" s="112">
        <v>18</v>
      </c>
      <c r="AK43" s="112"/>
      <c r="AL43" s="112"/>
      <c r="AM43" s="112"/>
      <c r="AN43" s="112">
        <f>AB43</f>
        <v>110</v>
      </c>
      <c r="AO43" s="112"/>
      <c r="AP43" s="112">
        <f>AD43</f>
        <v>54</v>
      </c>
      <c r="AQ43" s="112"/>
      <c r="AR43" s="112">
        <v>3</v>
      </c>
      <c r="AS43" s="168"/>
      <c r="AT43" s="112"/>
      <c r="AU43" s="112"/>
      <c r="AV43" s="112"/>
      <c r="AW43" s="112"/>
      <c r="AX43" s="112"/>
      <c r="AY43" s="153"/>
      <c r="AZ43" s="154">
        <f t="shared" si="1"/>
        <v>3</v>
      </c>
      <c r="BA43" s="155"/>
      <c r="BB43" s="314" t="s">
        <v>139</v>
      </c>
      <c r="BC43" s="315"/>
      <c r="BD43" s="315"/>
      <c r="BE43" s="315"/>
      <c r="BF43" s="315"/>
      <c r="BG43" s="315"/>
      <c r="BH43" s="316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</row>
    <row r="44" spans="1:71" ht="32.25" customHeight="1">
      <c r="A44" s="88" t="s">
        <v>153</v>
      </c>
      <c r="B44" s="351" t="s">
        <v>251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247"/>
      <c r="Q44" s="247"/>
      <c r="R44" s="247"/>
      <c r="S44" s="247"/>
      <c r="T44" s="247"/>
      <c r="U44" s="247"/>
      <c r="V44" s="247"/>
      <c r="W44" s="248"/>
      <c r="X44" s="202"/>
      <c r="Y44" s="333"/>
      <c r="Z44" s="170">
        <v>1</v>
      </c>
      <c r="AA44" s="288"/>
      <c r="AB44" s="111">
        <v>110</v>
      </c>
      <c r="AC44" s="202"/>
      <c r="AD44" s="112">
        <f>AF44+AH44+AJ44</f>
        <v>54</v>
      </c>
      <c r="AE44" s="112"/>
      <c r="AF44" s="112">
        <v>36</v>
      </c>
      <c r="AG44" s="112"/>
      <c r="AH44" s="112"/>
      <c r="AI44" s="112"/>
      <c r="AJ44" s="112">
        <v>18</v>
      </c>
      <c r="AK44" s="112"/>
      <c r="AL44" s="112"/>
      <c r="AM44" s="112"/>
      <c r="AN44" s="112">
        <f>AB44</f>
        <v>110</v>
      </c>
      <c r="AO44" s="112"/>
      <c r="AP44" s="112">
        <f>AD44</f>
        <v>54</v>
      </c>
      <c r="AQ44" s="112"/>
      <c r="AR44" s="112">
        <v>3</v>
      </c>
      <c r="AS44" s="168"/>
      <c r="AT44" s="112"/>
      <c r="AU44" s="112"/>
      <c r="AV44" s="112"/>
      <c r="AW44" s="112"/>
      <c r="AX44" s="112"/>
      <c r="AY44" s="153"/>
      <c r="AZ44" s="154">
        <f t="shared" si="1"/>
        <v>3</v>
      </c>
      <c r="BA44" s="155"/>
      <c r="BB44" s="314" t="s">
        <v>199</v>
      </c>
      <c r="BC44" s="315"/>
      <c r="BD44" s="315"/>
      <c r="BE44" s="315"/>
      <c r="BF44" s="315"/>
      <c r="BG44" s="315"/>
      <c r="BH44" s="316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</row>
    <row r="45" spans="1:71" ht="39.75" customHeight="1">
      <c r="A45" s="88" t="s">
        <v>87</v>
      </c>
      <c r="B45" s="345" t="s">
        <v>167</v>
      </c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9"/>
      <c r="Q45" s="349"/>
      <c r="R45" s="349"/>
      <c r="S45" s="349"/>
      <c r="T45" s="349"/>
      <c r="U45" s="349"/>
      <c r="V45" s="349"/>
      <c r="W45" s="350"/>
      <c r="X45" s="354"/>
      <c r="Y45" s="355"/>
      <c r="Z45" s="328"/>
      <c r="AA45" s="356"/>
      <c r="AB45" s="290">
        <f>AB46</f>
        <v>200</v>
      </c>
      <c r="AC45" s="148"/>
      <c r="AD45" s="148">
        <f>AD46</f>
        <v>80</v>
      </c>
      <c r="AE45" s="148"/>
      <c r="AF45" s="148">
        <f>AF46</f>
        <v>56</v>
      </c>
      <c r="AG45" s="148"/>
      <c r="AH45" s="148"/>
      <c r="AI45" s="148"/>
      <c r="AJ45" s="148">
        <f>AJ46</f>
        <v>24</v>
      </c>
      <c r="AK45" s="148"/>
      <c r="AL45" s="148"/>
      <c r="AM45" s="148"/>
      <c r="AN45" s="148"/>
      <c r="AO45" s="148"/>
      <c r="AP45" s="148"/>
      <c r="AQ45" s="148"/>
      <c r="AR45" s="148"/>
      <c r="AS45" s="148"/>
      <c r="AT45" s="148">
        <f>AT46</f>
        <v>200</v>
      </c>
      <c r="AU45" s="148"/>
      <c r="AV45" s="148">
        <f>AV46</f>
        <v>80</v>
      </c>
      <c r="AW45" s="148"/>
      <c r="AX45" s="148">
        <f>AX46</f>
        <v>6</v>
      </c>
      <c r="AY45" s="317"/>
      <c r="AZ45" s="215">
        <f>AZ46</f>
        <v>6</v>
      </c>
      <c r="BA45" s="289"/>
      <c r="BB45" s="314" t="s">
        <v>258</v>
      </c>
      <c r="BC45" s="315"/>
      <c r="BD45" s="315"/>
      <c r="BE45" s="315"/>
      <c r="BF45" s="315"/>
      <c r="BG45" s="315"/>
      <c r="BH45" s="316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</row>
    <row r="46" spans="1:71" ht="69.75" customHeight="1">
      <c r="A46" s="88" t="s">
        <v>150</v>
      </c>
      <c r="B46" s="351" t="s">
        <v>209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247"/>
      <c r="Q46" s="247"/>
      <c r="R46" s="247"/>
      <c r="S46" s="247"/>
      <c r="T46" s="247"/>
      <c r="U46" s="247"/>
      <c r="V46" s="247"/>
      <c r="W46" s="248"/>
      <c r="X46" s="202">
        <v>2</v>
      </c>
      <c r="Y46" s="333"/>
      <c r="Z46" s="170"/>
      <c r="AA46" s="288"/>
      <c r="AB46" s="111">
        <v>200</v>
      </c>
      <c r="AC46" s="202"/>
      <c r="AD46" s="112">
        <f>AF46+AH46+AJ46</f>
        <v>80</v>
      </c>
      <c r="AE46" s="112"/>
      <c r="AF46" s="112">
        <v>56</v>
      </c>
      <c r="AG46" s="112"/>
      <c r="AH46" s="112"/>
      <c r="AI46" s="112"/>
      <c r="AJ46" s="112">
        <v>24</v>
      </c>
      <c r="AK46" s="112"/>
      <c r="AL46" s="112"/>
      <c r="AM46" s="112"/>
      <c r="AN46" s="112"/>
      <c r="AO46" s="112"/>
      <c r="AP46" s="112"/>
      <c r="AQ46" s="112"/>
      <c r="AR46" s="112"/>
      <c r="AS46" s="168"/>
      <c r="AT46" s="112">
        <f>AB46</f>
        <v>200</v>
      </c>
      <c r="AU46" s="112"/>
      <c r="AV46" s="112">
        <f>AD46</f>
        <v>80</v>
      </c>
      <c r="AW46" s="112"/>
      <c r="AX46" s="112">
        <v>6</v>
      </c>
      <c r="AY46" s="153"/>
      <c r="AZ46" s="154">
        <f t="shared" si="1"/>
        <v>6</v>
      </c>
      <c r="BA46" s="155"/>
      <c r="BB46" s="293"/>
      <c r="BC46" s="294"/>
      <c r="BD46" s="294"/>
      <c r="BE46" s="294"/>
      <c r="BF46" s="294"/>
      <c r="BG46" s="294"/>
      <c r="BH46" s="295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</row>
    <row r="47" spans="1:71" ht="39.75" customHeight="1">
      <c r="A47" s="88" t="s">
        <v>90</v>
      </c>
      <c r="B47" s="353" t="s">
        <v>185</v>
      </c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50"/>
      <c r="X47" s="148"/>
      <c r="Y47" s="148"/>
      <c r="Z47" s="148"/>
      <c r="AA47" s="289"/>
      <c r="AB47" s="290">
        <f>AB48</f>
        <v>100</v>
      </c>
      <c r="AC47" s="148"/>
      <c r="AD47" s="148">
        <f>AD48</f>
        <v>54</v>
      </c>
      <c r="AE47" s="148"/>
      <c r="AF47" s="215">
        <f>AF48</f>
        <v>28</v>
      </c>
      <c r="AG47" s="289"/>
      <c r="AH47" s="148"/>
      <c r="AI47" s="148"/>
      <c r="AJ47" s="148">
        <f>AJ48</f>
        <v>26</v>
      </c>
      <c r="AK47" s="148"/>
      <c r="AL47" s="148"/>
      <c r="AM47" s="148"/>
      <c r="AN47" s="148">
        <f>AN48</f>
        <v>100</v>
      </c>
      <c r="AO47" s="148"/>
      <c r="AP47" s="148">
        <f>AP48</f>
        <v>54</v>
      </c>
      <c r="AQ47" s="148"/>
      <c r="AR47" s="148">
        <f>AR48</f>
        <v>3</v>
      </c>
      <c r="AS47" s="148"/>
      <c r="AT47" s="305"/>
      <c r="AU47" s="305"/>
      <c r="AV47" s="305"/>
      <c r="AW47" s="305"/>
      <c r="AX47" s="328"/>
      <c r="AY47" s="329"/>
      <c r="AZ47" s="154">
        <f t="shared" si="1"/>
        <v>3</v>
      </c>
      <c r="BA47" s="155"/>
      <c r="BB47" s="399" t="s">
        <v>91</v>
      </c>
      <c r="BC47" s="219"/>
      <c r="BD47" s="219"/>
      <c r="BE47" s="219"/>
      <c r="BF47" s="219"/>
      <c r="BG47" s="219"/>
      <c r="BH47" s="220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</row>
    <row r="48" spans="1:71" ht="39.75" customHeight="1">
      <c r="A48" s="88" t="s">
        <v>142</v>
      </c>
      <c r="B48" s="246" t="s">
        <v>179</v>
      </c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8"/>
      <c r="X48" s="112"/>
      <c r="Y48" s="112"/>
      <c r="Z48" s="112">
        <v>1</v>
      </c>
      <c r="AA48" s="202"/>
      <c r="AB48" s="111">
        <v>100</v>
      </c>
      <c r="AC48" s="112"/>
      <c r="AD48" s="112">
        <v>54</v>
      </c>
      <c r="AE48" s="112"/>
      <c r="AF48" s="394">
        <v>28</v>
      </c>
      <c r="AG48" s="395"/>
      <c r="AH48" s="358"/>
      <c r="AI48" s="358"/>
      <c r="AJ48" s="358">
        <v>26</v>
      </c>
      <c r="AK48" s="358"/>
      <c r="AL48" s="112"/>
      <c r="AM48" s="112"/>
      <c r="AN48" s="112">
        <f>AB48</f>
        <v>100</v>
      </c>
      <c r="AO48" s="112"/>
      <c r="AP48" s="112">
        <f>AD48</f>
        <v>54</v>
      </c>
      <c r="AQ48" s="112"/>
      <c r="AR48" s="112">
        <v>3</v>
      </c>
      <c r="AS48" s="112">
        <v>3</v>
      </c>
      <c r="AT48" s="112"/>
      <c r="AU48" s="112"/>
      <c r="AV48" s="112"/>
      <c r="AW48" s="112"/>
      <c r="AX48" s="170"/>
      <c r="AY48" s="330"/>
      <c r="AZ48" s="154">
        <f t="shared" si="1"/>
        <v>3</v>
      </c>
      <c r="BA48" s="155"/>
      <c r="BB48" s="400"/>
      <c r="BC48" s="319"/>
      <c r="BD48" s="319"/>
      <c r="BE48" s="319"/>
      <c r="BF48" s="319"/>
      <c r="BG48" s="319"/>
      <c r="BH48" s="320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</row>
    <row r="49" spans="1:71" ht="41.25" customHeight="1">
      <c r="A49" s="97" t="s">
        <v>125</v>
      </c>
      <c r="B49" s="353" t="s">
        <v>214</v>
      </c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50"/>
      <c r="X49" s="202"/>
      <c r="Y49" s="333"/>
      <c r="Z49" s="170"/>
      <c r="AA49" s="288"/>
      <c r="AB49" s="211" t="s">
        <v>215</v>
      </c>
      <c r="AC49" s="215"/>
      <c r="AD49" s="289" t="s">
        <v>216</v>
      </c>
      <c r="AE49" s="215"/>
      <c r="AF49" s="289" t="s">
        <v>217</v>
      </c>
      <c r="AG49" s="215"/>
      <c r="AH49" s="289" t="s">
        <v>218</v>
      </c>
      <c r="AI49" s="215"/>
      <c r="AJ49" s="289" t="s">
        <v>219</v>
      </c>
      <c r="AK49" s="215"/>
      <c r="AL49" s="289" t="s">
        <v>220</v>
      </c>
      <c r="AM49" s="215"/>
      <c r="AN49" s="289" t="s">
        <v>221</v>
      </c>
      <c r="AO49" s="215"/>
      <c r="AP49" s="289" t="s">
        <v>222</v>
      </c>
      <c r="AQ49" s="215"/>
      <c r="AR49" s="289" t="s">
        <v>223</v>
      </c>
      <c r="AS49" s="215"/>
      <c r="AT49" s="289" t="s">
        <v>224</v>
      </c>
      <c r="AU49" s="215"/>
      <c r="AV49" s="289" t="s">
        <v>225</v>
      </c>
      <c r="AW49" s="215"/>
      <c r="AX49" s="289" t="s">
        <v>226</v>
      </c>
      <c r="AY49" s="291"/>
      <c r="AZ49" s="211" t="s">
        <v>227</v>
      </c>
      <c r="BA49" s="303"/>
      <c r="BB49" s="318"/>
      <c r="BC49" s="319"/>
      <c r="BD49" s="319"/>
      <c r="BE49" s="319"/>
      <c r="BF49" s="319"/>
      <c r="BG49" s="319"/>
      <c r="BH49" s="320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</row>
    <row r="50" spans="1:71" ht="39.75" customHeight="1">
      <c r="A50" s="88" t="s">
        <v>126</v>
      </c>
      <c r="B50" s="246" t="s">
        <v>121</v>
      </c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8"/>
      <c r="X50" s="202" t="s">
        <v>228</v>
      </c>
      <c r="Y50" s="171"/>
      <c r="Z50" s="202" t="s">
        <v>240</v>
      </c>
      <c r="AA50" s="170"/>
      <c r="AB50" s="213" t="s">
        <v>229</v>
      </c>
      <c r="AC50" s="171"/>
      <c r="AD50" s="202" t="s">
        <v>230</v>
      </c>
      <c r="AE50" s="171"/>
      <c r="AF50" s="202" t="s">
        <v>231</v>
      </c>
      <c r="AG50" s="171"/>
      <c r="AH50" s="177"/>
      <c r="AI50" s="177"/>
      <c r="AJ50" s="177"/>
      <c r="AK50" s="177"/>
      <c r="AL50" s="202" t="s">
        <v>220</v>
      </c>
      <c r="AM50" s="171"/>
      <c r="AN50" s="202" t="s">
        <v>232</v>
      </c>
      <c r="AO50" s="171"/>
      <c r="AP50" s="202" t="s">
        <v>233</v>
      </c>
      <c r="AQ50" s="171"/>
      <c r="AR50" s="202" t="s">
        <v>234</v>
      </c>
      <c r="AS50" s="171"/>
      <c r="AT50" s="202" t="s">
        <v>235</v>
      </c>
      <c r="AU50" s="171"/>
      <c r="AV50" s="202" t="s">
        <v>236</v>
      </c>
      <c r="AW50" s="171"/>
      <c r="AX50" s="202" t="s">
        <v>234</v>
      </c>
      <c r="AY50" s="170"/>
      <c r="AZ50" s="213" t="s">
        <v>226</v>
      </c>
      <c r="BA50" s="214"/>
      <c r="BB50" s="218" t="s">
        <v>81</v>
      </c>
      <c r="BC50" s="219"/>
      <c r="BD50" s="219"/>
      <c r="BE50" s="219"/>
      <c r="BF50" s="219"/>
      <c r="BG50" s="219"/>
      <c r="BH50" s="220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</row>
    <row r="51" spans="1:71" ht="39.75" customHeight="1">
      <c r="A51" s="88" t="s">
        <v>127</v>
      </c>
      <c r="B51" s="246" t="s">
        <v>122</v>
      </c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8"/>
      <c r="X51" s="202" t="s">
        <v>228</v>
      </c>
      <c r="Y51" s="171"/>
      <c r="Z51" s="202" t="s">
        <v>240</v>
      </c>
      <c r="AA51" s="170"/>
      <c r="AB51" s="213" t="s">
        <v>237</v>
      </c>
      <c r="AC51" s="171"/>
      <c r="AD51" s="202" t="s">
        <v>219</v>
      </c>
      <c r="AE51" s="171"/>
      <c r="AF51" s="167"/>
      <c r="AG51" s="167"/>
      <c r="AH51" s="177"/>
      <c r="AI51" s="177"/>
      <c r="AJ51" s="202" t="s">
        <v>219</v>
      </c>
      <c r="AK51" s="171"/>
      <c r="AL51" s="177"/>
      <c r="AM51" s="177"/>
      <c r="AN51" s="202" t="s">
        <v>238</v>
      </c>
      <c r="AO51" s="171"/>
      <c r="AP51" s="202" t="s">
        <v>235</v>
      </c>
      <c r="AQ51" s="171"/>
      <c r="AR51" s="202" t="s">
        <v>234</v>
      </c>
      <c r="AS51" s="171"/>
      <c r="AT51" s="202" t="s">
        <v>238</v>
      </c>
      <c r="AU51" s="171"/>
      <c r="AV51" s="202" t="s">
        <v>239</v>
      </c>
      <c r="AW51" s="171"/>
      <c r="AX51" s="202" t="s">
        <v>234</v>
      </c>
      <c r="AY51" s="170"/>
      <c r="AZ51" s="213" t="s">
        <v>226</v>
      </c>
      <c r="BA51" s="214"/>
      <c r="BB51" s="218" t="s">
        <v>88</v>
      </c>
      <c r="BC51" s="219"/>
      <c r="BD51" s="219"/>
      <c r="BE51" s="219"/>
      <c r="BF51" s="219"/>
      <c r="BG51" s="219"/>
      <c r="BH51" s="220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</row>
    <row r="52" spans="1:71" ht="39.75" customHeight="1">
      <c r="A52" s="88" t="s">
        <v>160</v>
      </c>
      <c r="B52" s="246" t="s">
        <v>123</v>
      </c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8"/>
      <c r="X52" s="202"/>
      <c r="Y52" s="171"/>
      <c r="Z52" s="202" t="s">
        <v>240</v>
      </c>
      <c r="AA52" s="170"/>
      <c r="AB52" s="213" t="s">
        <v>241</v>
      </c>
      <c r="AC52" s="171"/>
      <c r="AD52" s="202" t="s">
        <v>233</v>
      </c>
      <c r="AE52" s="171"/>
      <c r="AF52" s="167" t="s">
        <v>218</v>
      </c>
      <c r="AG52" s="167"/>
      <c r="AH52" s="177" t="s">
        <v>218</v>
      </c>
      <c r="AI52" s="177"/>
      <c r="AJ52" s="177"/>
      <c r="AK52" s="177"/>
      <c r="AL52" s="177"/>
      <c r="AM52" s="177"/>
      <c r="AN52" s="202" t="s">
        <v>241</v>
      </c>
      <c r="AO52" s="171"/>
      <c r="AP52" s="202" t="s">
        <v>233</v>
      </c>
      <c r="AQ52" s="171"/>
      <c r="AR52" s="202" t="s">
        <v>234</v>
      </c>
      <c r="AS52" s="171"/>
      <c r="AT52" s="202"/>
      <c r="AU52" s="171"/>
      <c r="AV52" s="202"/>
      <c r="AW52" s="171"/>
      <c r="AX52" s="202"/>
      <c r="AY52" s="170"/>
      <c r="AZ52" s="213" t="s">
        <v>234</v>
      </c>
      <c r="BA52" s="214"/>
      <c r="BB52" s="218" t="s">
        <v>89</v>
      </c>
      <c r="BC52" s="219"/>
      <c r="BD52" s="219"/>
      <c r="BE52" s="219"/>
      <c r="BF52" s="219"/>
      <c r="BG52" s="219"/>
      <c r="BH52" s="220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</row>
    <row r="53" spans="1:67" ht="30" customHeight="1">
      <c r="A53" s="401" t="s">
        <v>77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  <c r="T53" s="402"/>
      <c r="U53" s="402"/>
      <c r="V53" s="402"/>
      <c r="W53" s="402"/>
      <c r="X53" s="402"/>
      <c r="Y53" s="402"/>
      <c r="Z53" s="402"/>
      <c r="AA53" s="402"/>
      <c r="AB53" s="290">
        <f>AB29+AB37</f>
        <v>1530</v>
      </c>
      <c r="AC53" s="149"/>
      <c r="AD53" s="148">
        <f>AD29+AD37</f>
        <v>530</v>
      </c>
      <c r="AE53" s="149"/>
      <c r="AF53" s="215">
        <f>AF29+AF37</f>
        <v>348</v>
      </c>
      <c r="AG53" s="216"/>
      <c r="AH53" s="148">
        <f>AH29+AH37</f>
        <v>62</v>
      </c>
      <c r="AI53" s="149"/>
      <c r="AJ53" s="148">
        <f>AJ29+AJ37</f>
        <v>120</v>
      </c>
      <c r="AK53" s="149"/>
      <c r="AL53" s="148"/>
      <c r="AM53" s="149"/>
      <c r="AN53" s="148">
        <f>AN29+AN37</f>
        <v>1010</v>
      </c>
      <c r="AO53" s="149"/>
      <c r="AP53" s="148">
        <f>AP29+AP37</f>
        <v>378</v>
      </c>
      <c r="AQ53" s="149"/>
      <c r="AR53" s="200">
        <f>AR29+AR37</f>
        <v>30</v>
      </c>
      <c r="AS53" s="201"/>
      <c r="AT53" s="148">
        <f>AT29+AT37</f>
        <v>520</v>
      </c>
      <c r="AU53" s="149"/>
      <c r="AV53" s="148">
        <f>AV29+AV37</f>
        <v>152</v>
      </c>
      <c r="AW53" s="149"/>
      <c r="AX53" s="215">
        <f>AX29+AX37</f>
        <v>15</v>
      </c>
      <c r="AY53" s="216"/>
      <c r="AZ53" s="211">
        <f>AZ29+AZ37</f>
        <v>45</v>
      </c>
      <c r="BA53" s="306"/>
      <c r="BB53" s="208"/>
      <c r="BC53" s="209"/>
      <c r="BD53" s="209"/>
      <c r="BE53" s="209"/>
      <c r="BF53" s="209"/>
      <c r="BG53" s="209"/>
      <c r="BH53" s="210"/>
      <c r="BI53" s="34"/>
      <c r="BJ53" s="34"/>
      <c r="BK53" s="34"/>
      <c r="BL53" s="34"/>
      <c r="BM53" s="34"/>
      <c r="BN53" s="34"/>
      <c r="BO53" s="34"/>
    </row>
    <row r="54" spans="1:67" ht="30" customHeight="1">
      <c r="A54" s="403"/>
      <c r="B54" s="404"/>
      <c r="C54" s="404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290" t="str">
        <f>AB49</f>
        <v>/568</v>
      </c>
      <c r="AC54" s="149"/>
      <c r="AD54" s="148" t="str">
        <f>AD49</f>
        <v>/316</v>
      </c>
      <c r="AE54" s="149"/>
      <c r="AF54" s="215" t="str">
        <f>AF49</f>
        <v>/98</v>
      </c>
      <c r="AG54" s="216"/>
      <c r="AH54" s="148" t="str">
        <f>AH49</f>
        <v>/36</v>
      </c>
      <c r="AI54" s="149"/>
      <c r="AJ54" s="148" t="str">
        <f>AJ49</f>
        <v>/140</v>
      </c>
      <c r="AK54" s="149"/>
      <c r="AL54" s="148" t="str">
        <f>AL49</f>
        <v>/42</v>
      </c>
      <c r="AM54" s="149"/>
      <c r="AN54" s="148" t="str">
        <f>AN49</f>
        <v>/368</v>
      </c>
      <c r="AO54" s="149"/>
      <c r="AP54" s="148" t="str">
        <f>AP49</f>
        <v>/234</v>
      </c>
      <c r="AQ54" s="149"/>
      <c r="AR54" s="200"/>
      <c r="AS54" s="201"/>
      <c r="AT54" s="148" t="str">
        <f>AT49</f>
        <v>/200</v>
      </c>
      <c r="AU54" s="149"/>
      <c r="AV54" s="148" t="str">
        <f>AV49</f>
        <v>/82</v>
      </c>
      <c r="AW54" s="149"/>
      <c r="AX54" s="215"/>
      <c r="AY54" s="217"/>
      <c r="AZ54" s="211" t="str">
        <f>AZ49</f>
        <v>/15</v>
      </c>
      <c r="BA54" s="212"/>
      <c r="BB54" s="208"/>
      <c r="BC54" s="209"/>
      <c r="BD54" s="209"/>
      <c r="BE54" s="209"/>
      <c r="BF54" s="209"/>
      <c r="BG54" s="209"/>
      <c r="BH54" s="210"/>
      <c r="BI54" s="34"/>
      <c r="BJ54" s="34"/>
      <c r="BK54" s="34"/>
      <c r="BL54" s="34"/>
      <c r="BM54" s="34"/>
      <c r="BN54" s="34"/>
      <c r="BO54" s="34"/>
    </row>
    <row r="55" spans="1:71" ht="34.5" customHeight="1">
      <c r="A55" s="264" t="s">
        <v>16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6"/>
      <c r="AB55" s="311"/>
      <c r="AC55" s="265"/>
      <c r="AD55" s="202"/>
      <c r="AE55" s="171"/>
      <c r="AF55" s="170"/>
      <c r="AG55" s="171"/>
      <c r="AH55" s="202"/>
      <c r="AI55" s="171"/>
      <c r="AJ55" s="202"/>
      <c r="AK55" s="171"/>
      <c r="AL55" s="202"/>
      <c r="AM55" s="170"/>
      <c r="AN55" s="206">
        <f>AP53/18</f>
        <v>21</v>
      </c>
      <c r="AO55" s="207"/>
      <c r="AP55" s="89" t="s">
        <v>69</v>
      </c>
      <c r="AQ55" s="310">
        <v>13</v>
      </c>
      <c r="AR55" s="310"/>
      <c r="AS55" s="327"/>
      <c r="AT55" s="307">
        <f>AV53/8</f>
        <v>19</v>
      </c>
      <c r="AU55" s="207"/>
      <c r="AV55" s="89" t="s">
        <v>69</v>
      </c>
      <c r="AW55" s="310">
        <v>10.3</v>
      </c>
      <c r="AX55" s="310"/>
      <c r="AY55" s="310"/>
      <c r="AZ55" s="112"/>
      <c r="BA55" s="113"/>
      <c r="BB55" s="396"/>
      <c r="BC55" s="397"/>
      <c r="BD55" s="397"/>
      <c r="BE55" s="397"/>
      <c r="BF55" s="397"/>
      <c r="BG55" s="397"/>
      <c r="BH55" s="398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</row>
    <row r="56" spans="1:71" ht="34.5" customHeight="1">
      <c r="A56" s="264" t="s">
        <v>247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6"/>
      <c r="AB56" s="313">
        <f>AN56+AT56</f>
        <v>1</v>
      </c>
      <c r="AC56" s="212"/>
      <c r="AD56" s="202"/>
      <c r="AE56" s="171"/>
      <c r="AF56" s="170"/>
      <c r="AG56" s="171"/>
      <c r="AH56" s="202"/>
      <c r="AI56" s="171"/>
      <c r="AJ56" s="202"/>
      <c r="AK56" s="171"/>
      <c r="AL56" s="202"/>
      <c r="AM56" s="170"/>
      <c r="AN56" s="203"/>
      <c r="AO56" s="204"/>
      <c r="AP56" s="204"/>
      <c r="AQ56" s="204"/>
      <c r="AR56" s="204"/>
      <c r="AS56" s="205"/>
      <c r="AT56" s="312">
        <v>1</v>
      </c>
      <c r="AU56" s="204"/>
      <c r="AV56" s="204"/>
      <c r="AW56" s="204"/>
      <c r="AX56" s="204"/>
      <c r="AY56" s="204"/>
      <c r="AZ56" s="112"/>
      <c r="BA56" s="113"/>
      <c r="BB56" s="208"/>
      <c r="BC56" s="209"/>
      <c r="BD56" s="209"/>
      <c r="BE56" s="209"/>
      <c r="BF56" s="209"/>
      <c r="BG56" s="209"/>
      <c r="BH56" s="210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</row>
    <row r="57" spans="1:71" ht="34.5" customHeight="1">
      <c r="A57" s="264" t="s">
        <v>154</v>
      </c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6"/>
      <c r="AB57" s="313">
        <f>AN57+AT57</f>
        <v>1</v>
      </c>
      <c r="AC57" s="212"/>
      <c r="AD57" s="202"/>
      <c r="AE57" s="171"/>
      <c r="AF57" s="170"/>
      <c r="AG57" s="171"/>
      <c r="AH57" s="202"/>
      <c r="AI57" s="171"/>
      <c r="AJ57" s="202"/>
      <c r="AK57" s="171"/>
      <c r="AL57" s="202"/>
      <c r="AM57" s="170"/>
      <c r="AN57" s="203">
        <v>1</v>
      </c>
      <c r="AO57" s="204"/>
      <c r="AP57" s="204"/>
      <c r="AQ57" s="204"/>
      <c r="AR57" s="204"/>
      <c r="AS57" s="205"/>
      <c r="AT57" s="312"/>
      <c r="AU57" s="204"/>
      <c r="AV57" s="204"/>
      <c r="AW57" s="204"/>
      <c r="AX57" s="204"/>
      <c r="AY57" s="204"/>
      <c r="AZ57" s="112"/>
      <c r="BA57" s="113"/>
      <c r="BB57" s="208"/>
      <c r="BC57" s="209"/>
      <c r="BD57" s="209"/>
      <c r="BE57" s="209"/>
      <c r="BF57" s="209"/>
      <c r="BG57" s="209"/>
      <c r="BH57" s="210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</row>
    <row r="58" spans="1:71" ht="34.5" customHeight="1">
      <c r="A58" s="264" t="s">
        <v>17</v>
      </c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6"/>
      <c r="AB58" s="285" t="s">
        <v>242</v>
      </c>
      <c r="AC58" s="405"/>
      <c r="AD58" s="166"/>
      <c r="AE58" s="169"/>
      <c r="AF58" s="167"/>
      <c r="AG58" s="169"/>
      <c r="AH58" s="166"/>
      <c r="AI58" s="169"/>
      <c r="AJ58" s="166"/>
      <c r="AK58" s="169"/>
      <c r="AL58" s="166"/>
      <c r="AM58" s="167"/>
      <c r="AN58" s="166">
        <v>3</v>
      </c>
      <c r="AO58" s="257"/>
      <c r="AP58" s="257"/>
      <c r="AQ58" s="257"/>
      <c r="AR58" s="257"/>
      <c r="AS58" s="415"/>
      <c r="AT58" s="166" t="s">
        <v>243</v>
      </c>
      <c r="AU58" s="257"/>
      <c r="AV58" s="257"/>
      <c r="AW58" s="257"/>
      <c r="AX58" s="257"/>
      <c r="AY58" s="257"/>
      <c r="AZ58" s="112"/>
      <c r="BA58" s="113"/>
      <c r="BB58" s="208"/>
      <c r="BC58" s="209"/>
      <c r="BD58" s="209"/>
      <c r="BE58" s="209"/>
      <c r="BF58" s="209"/>
      <c r="BG58" s="209"/>
      <c r="BH58" s="210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</row>
    <row r="59" spans="1:71" ht="34.5" customHeight="1">
      <c r="A59" s="264" t="s">
        <v>18</v>
      </c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6"/>
      <c r="AB59" s="285" t="s">
        <v>261</v>
      </c>
      <c r="AC59" s="286"/>
      <c r="AD59" s="166"/>
      <c r="AE59" s="169"/>
      <c r="AF59" s="167"/>
      <c r="AG59" s="169"/>
      <c r="AH59" s="166"/>
      <c r="AI59" s="169"/>
      <c r="AJ59" s="166"/>
      <c r="AK59" s="169"/>
      <c r="AL59" s="166"/>
      <c r="AM59" s="167"/>
      <c r="AN59" s="166" t="s">
        <v>260</v>
      </c>
      <c r="AO59" s="257"/>
      <c r="AP59" s="257"/>
      <c r="AQ59" s="257"/>
      <c r="AR59" s="257"/>
      <c r="AS59" s="415"/>
      <c r="AT59" s="167">
        <v>1</v>
      </c>
      <c r="AU59" s="257"/>
      <c r="AV59" s="257"/>
      <c r="AW59" s="257"/>
      <c r="AX59" s="257"/>
      <c r="AY59" s="257"/>
      <c r="AZ59" s="112"/>
      <c r="BA59" s="113"/>
      <c r="BB59" s="208"/>
      <c r="BC59" s="209"/>
      <c r="BD59" s="209"/>
      <c r="BE59" s="209"/>
      <c r="BF59" s="209"/>
      <c r="BG59" s="209"/>
      <c r="BH59" s="210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</row>
    <row r="60" spans="1:71" ht="30" customHeight="1" thickBot="1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80"/>
      <c r="S60" s="80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84"/>
      <c r="AU60" s="84"/>
      <c r="AV60" s="84"/>
      <c r="AW60" s="85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</row>
    <row r="61" spans="1:75" ht="36" customHeight="1" thickBot="1">
      <c r="A61" s="136" t="s">
        <v>109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8"/>
      <c r="Y61" s="136" t="s">
        <v>112</v>
      </c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8"/>
      <c r="AU61" s="136" t="s">
        <v>115</v>
      </c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8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</row>
    <row r="62" spans="1:75" ht="57.75" customHeight="1">
      <c r="A62" s="190" t="s">
        <v>22</v>
      </c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 t="s">
        <v>21</v>
      </c>
      <c r="O62" s="191"/>
      <c r="P62" s="191"/>
      <c r="Q62" s="191"/>
      <c r="R62" s="191" t="s">
        <v>23</v>
      </c>
      <c r="S62" s="191"/>
      <c r="T62" s="191"/>
      <c r="U62" s="308" t="s">
        <v>106</v>
      </c>
      <c r="V62" s="308"/>
      <c r="W62" s="308"/>
      <c r="X62" s="309"/>
      <c r="Y62" s="249" t="s">
        <v>21</v>
      </c>
      <c r="Z62" s="157"/>
      <c r="AA62" s="157"/>
      <c r="AB62" s="157"/>
      <c r="AC62" s="157"/>
      <c r="AD62" s="157"/>
      <c r="AE62" s="158"/>
      <c r="AF62" s="156" t="s">
        <v>23</v>
      </c>
      <c r="AG62" s="157"/>
      <c r="AH62" s="157"/>
      <c r="AI62" s="157"/>
      <c r="AJ62" s="157"/>
      <c r="AK62" s="157"/>
      <c r="AL62" s="158"/>
      <c r="AM62" s="156" t="s">
        <v>106</v>
      </c>
      <c r="AN62" s="157"/>
      <c r="AO62" s="157"/>
      <c r="AP62" s="157"/>
      <c r="AQ62" s="157"/>
      <c r="AR62" s="157"/>
      <c r="AS62" s="157"/>
      <c r="AT62" s="159"/>
      <c r="AU62" s="234" t="s">
        <v>210</v>
      </c>
      <c r="AV62" s="235"/>
      <c r="AW62" s="235"/>
      <c r="AX62" s="235"/>
      <c r="AY62" s="235"/>
      <c r="AZ62" s="235"/>
      <c r="BA62" s="235"/>
      <c r="BB62" s="235"/>
      <c r="BC62" s="235"/>
      <c r="BD62" s="235"/>
      <c r="BE62" s="235"/>
      <c r="BF62" s="235"/>
      <c r="BG62" s="235"/>
      <c r="BH62" s="236"/>
      <c r="BI62" s="28"/>
      <c r="BJ62" s="28"/>
      <c r="BK62" s="28"/>
      <c r="BL62" s="28"/>
      <c r="BM62" s="28"/>
      <c r="BN62" s="28"/>
      <c r="BO62" s="28"/>
      <c r="BP62" s="38"/>
      <c r="BQ62" s="28"/>
      <c r="BR62" s="39"/>
      <c r="BS62" s="39"/>
      <c r="BT62" s="39"/>
      <c r="BU62" s="38"/>
      <c r="BV62" s="28"/>
      <c r="BW62" s="28"/>
    </row>
    <row r="63" spans="1:75" ht="30" customHeight="1" thickBot="1">
      <c r="A63" s="244" t="s">
        <v>124</v>
      </c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2">
        <v>2</v>
      </c>
      <c r="O63" s="242"/>
      <c r="P63" s="242"/>
      <c r="Q63" s="242"/>
      <c r="R63" s="242">
        <v>2</v>
      </c>
      <c r="S63" s="242"/>
      <c r="T63" s="242"/>
      <c r="U63" s="240">
        <v>3</v>
      </c>
      <c r="V63" s="240"/>
      <c r="W63" s="240"/>
      <c r="X63" s="241"/>
      <c r="Y63" s="243">
        <v>2</v>
      </c>
      <c r="Z63" s="161"/>
      <c r="AA63" s="161"/>
      <c r="AB63" s="161"/>
      <c r="AC63" s="161"/>
      <c r="AD63" s="161"/>
      <c r="AE63" s="162"/>
      <c r="AF63" s="160">
        <v>8</v>
      </c>
      <c r="AG63" s="161"/>
      <c r="AH63" s="161"/>
      <c r="AI63" s="161"/>
      <c r="AJ63" s="161"/>
      <c r="AK63" s="161"/>
      <c r="AL63" s="162"/>
      <c r="AM63" s="163">
        <v>12</v>
      </c>
      <c r="AN63" s="164"/>
      <c r="AO63" s="164"/>
      <c r="AP63" s="164"/>
      <c r="AQ63" s="164"/>
      <c r="AR63" s="164"/>
      <c r="AS63" s="164"/>
      <c r="AT63" s="165"/>
      <c r="AU63" s="237"/>
      <c r="AV63" s="238"/>
      <c r="AW63" s="238"/>
      <c r="AX63" s="238"/>
      <c r="AY63" s="238"/>
      <c r="AZ63" s="238"/>
      <c r="BA63" s="238"/>
      <c r="BB63" s="238"/>
      <c r="BC63" s="238"/>
      <c r="BD63" s="238"/>
      <c r="BE63" s="238"/>
      <c r="BF63" s="238"/>
      <c r="BG63" s="238"/>
      <c r="BH63" s="239"/>
      <c r="BI63" s="28"/>
      <c r="BJ63" s="28"/>
      <c r="BK63" s="28"/>
      <c r="BL63" s="28"/>
      <c r="BM63" s="28"/>
      <c r="BN63" s="28"/>
      <c r="BO63" s="28"/>
      <c r="BP63" s="38"/>
      <c r="BQ63" s="28"/>
      <c r="BR63" s="39"/>
      <c r="BS63" s="39"/>
      <c r="BT63" s="39"/>
      <c r="BU63" s="38"/>
      <c r="BV63" s="28"/>
      <c r="BW63" s="28"/>
    </row>
    <row r="64" spans="1:75" ht="13.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6"/>
      <c r="AY64" s="56"/>
      <c r="AZ64" s="6"/>
      <c r="BA64" s="6"/>
      <c r="BB64" s="6"/>
      <c r="BC64" s="6"/>
      <c r="BD64" s="6"/>
      <c r="BE64" s="6"/>
      <c r="BF64" s="6"/>
      <c r="BG64" s="6"/>
      <c r="BH64" s="6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34"/>
      <c r="BV64" s="34"/>
      <c r="BW64" s="34"/>
    </row>
    <row r="65" spans="1:71" ht="30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15" t="s">
        <v>213</v>
      </c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0"/>
      <c r="AU65" s="40"/>
      <c r="AV65" s="40"/>
      <c r="AW65" s="42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</row>
    <row r="66" spans="1:71" ht="12" customHeight="1" thickBo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35"/>
      <c r="S66" s="35"/>
      <c r="T66" s="11"/>
      <c r="U66" s="43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2"/>
      <c r="AU66" s="12"/>
      <c r="AV66" s="12"/>
      <c r="AW66" s="36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</row>
    <row r="67" spans="1:71" ht="60.75" customHeight="1" thickBot="1">
      <c r="A67" s="194" t="s">
        <v>78</v>
      </c>
      <c r="B67" s="195"/>
      <c r="C67" s="195"/>
      <c r="D67" s="196"/>
      <c r="E67" s="136" t="s">
        <v>79</v>
      </c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8"/>
      <c r="BB67" s="194" t="s">
        <v>188</v>
      </c>
      <c r="BC67" s="195"/>
      <c r="BD67" s="195"/>
      <c r="BE67" s="195"/>
      <c r="BF67" s="195"/>
      <c r="BG67" s="195"/>
      <c r="BH67" s="196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</row>
    <row r="68" spans="1:71" ht="94.5" customHeight="1">
      <c r="A68" s="154" t="s">
        <v>80</v>
      </c>
      <c r="B68" s="416"/>
      <c r="C68" s="416"/>
      <c r="D68" s="155"/>
      <c r="E68" s="142" t="s">
        <v>155</v>
      </c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4"/>
      <c r="BB68" s="139" t="s">
        <v>151</v>
      </c>
      <c r="BC68" s="140"/>
      <c r="BD68" s="140"/>
      <c r="BE68" s="140"/>
      <c r="BF68" s="140"/>
      <c r="BG68" s="140"/>
      <c r="BH68" s="141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</row>
    <row r="69" spans="1:71" ht="66" customHeight="1">
      <c r="A69" s="111" t="s">
        <v>81</v>
      </c>
      <c r="B69" s="230"/>
      <c r="C69" s="230"/>
      <c r="D69" s="231"/>
      <c r="E69" s="133" t="s">
        <v>158</v>
      </c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5"/>
      <c r="BB69" s="145" t="s">
        <v>126</v>
      </c>
      <c r="BC69" s="146"/>
      <c r="BD69" s="146"/>
      <c r="BE69" s="146"/>
      <c r="BF69" s="146"/>
      <c r="BG69" s="146"/>
      <c r="BH69" s="147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</row>
    <row r="70" spans="1:71" ht="67.5" customHeight="1">
      <c r="A70" s="111" t="s">
        <v>88</v>
      </c>
      <c r="B70" s="230"/>
      <c r="C70" s="230"/>
      <c r="D70" s="231"/>
      <c r="E70" s="123" t="s">
        <v>180</v>
      </c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3"/>
      <c r="BB70" s="145" t="s">
        <v>127</v>
      </c>
      <c r="BC70" s="146"/>
      <c r="BD70" s="146"/>
      <c r="BE70" s="146"/>
      <c r="BF70" s="146"/>
      <c r="BG70" s="146"/>
      <c r="BH70" s="147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</row>
    <row r="71" spans="1:71" ht="75.75" customHeight="1">
      <c r="A71" s="111" t="s">
        <v>89</v>
      </c>
      <c r="B71" s="230"/>
      <c r="C71" s="230"/>
      <c r="D71" s="231"/>
      <c r="E71" s="133" t="s">
        <v>181</v>
      </c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5"/>
      <c r="BB71" s="145" t="s">
        <v>212</v>
      </c>
      <c r="BC71" s="146"/>
      <c r="BD71" s="146"/>
      <c r="BE71" s="146"/>
      <c r="BF71" s="146"/>
      <c r="BG71" s="146"/>
      <c r="BH71" s="147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</row>
    <row r="72" spans="1:71" ht="73.5" customHeight="1" thickBot="1">
      <c r="A72" s="224" t="s">
        <v>91</v>
      </c>
      <c r="B72" s="225"/>
      <c r="C72" s="225"/>
      <c r="D72" s="226"/>
      <c r="E72" s="227" t="s">
        <v>187</v>
      </c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  <c r="BA72" s="229"/>
      <c r="BB72" s="406" t="s">
        <v>90</v>
      </c>
      <c r="BC72" s="407"/>
      <c r="BD72" s="407"/>
      <c r="BE72" s="407"/>
      <c r="BF72" s="407"/>
      <c r="BG72" s="407"/>
      <c r="BH72" s="408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</row>
    <row r="73" spans="1:71" ht="70.5" customHeight="1">
      <c r="A73" s="190" t="s">
        <v>116</v>
      </c>
      <c r="B73" s="191"/>
      <c r="C73" s="191"/>
      <c r="D73" s="192"/>
      <c r="E73" s="150" t="s">
        <v>197</v>
      </c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2"/>
      <c r="BB73" s="187" t="s">
        <v>198</v>
      </c>
      <c r="BC73" s="188"/>
      <c r="BD73" s="188"/>
      <c r="BE73" s="188"/>
      <c r="BF73" s="188"/>
      <c r="BG73" s="188"/>
      <c r="BH73" s="189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</row>
    <row r="74" spans="1:71" ht="105.75" customHeight="1">
      <c r="A74" s="111" t="s">
        <v>117</v>
      </c>
      <c r="B74" s="112"/>
      <c r="C74" s="112"/>
      <c r="D74" s="113"/>
      <c r="E74" s="123" t="s">
        <v>244</v>
      </c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5"/>
      <c r="BB74" s="176" t="s">
        <v>170</v>
      </c>
      <c r="BC74" s="177"/>
      <c r="BD74" s="177"/>
      <c r="BE74" s="177"/>
      <c r="BF74" s="177"/>
      <c r="BG74" s="177"/>
      <c r="BH74" s="178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</row>
    <row r="75" spans="1:71" ht="71.25" customHeight="1" thickBot="1">
      <c r="A75" s="411" t="s">
        <v>118</v>
      </c>
      <c r="B75" s="242"/>
      <c r="C75" s="242"/>
      <c r="D75" s="412"/>
      <c r="E75" s="221" t="s">
        <v>202</v>
      </c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3"/>
      <c r="BB75" s="129" t="s">
        <v>151</v>
      </c>
      <c r="BC75" s="130"/>
      <c r="BD75" s="130"/>
      <c r="BE75" s="130"/>
      <c r="BF75" s="130"/>
      <c r="BG75" s="130"/>
      <c r="BH75" s="131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</row>
    <row r="76" spans="1:71" ht="78.75" customHeight="1">
      <c r="A76" s="117" t="s">
        <v>136</v>
      </c>
      <c r="B76" s="118"/>
      <c r="C76" s="118"/>
      <c r="D76" s="119"/>
      <c r="E76" s="120" t="s">
        <v>252</v>
      </c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2"/>
      <c r="BB76" s="126" t="s">
        <v>173</v>
      </c>
      <c r="BC76" s="127"/>
      <c r="BD76" s="127"/>
      <c r="BE76" s="127"/>
      <c r="BF76" s="127"/>
      <c r="BG76" s="127"/>
      <c r="BH76" s="128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</row>
    <row r="77" spans="1:71" ht="72" customHeight="1">
      <c r="A77" s="111" t="s">
        <v>137</v>
      </c>
      <c r="B77" s="112"/>
      <c r="C77" s="112"/>
      <c r="D77" s="113"/>
      <c r="E77" s="114" t="s">
        <v>253</v>
      </c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6"/>
      <c r="BB77" s="176" t="s">
        <v>173</v>
      </c>
      <c r="BC77" s="177"/>
      <c r="BD77" s="177"/>
      <c r="BE77" s="177"/>
      <c r="BF77" s="177"/>
      <c r="BG77" s="177"/>
      <c r="BH77" s="178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</row>
    <row r="78" spans="1:71" ht="75" customHeight="1">
      <c r="A78" s="111" t="s">
        <v>138</v>
      </c>
      <c r="B78" s="112"/>
      <c r="C78" s="112"/>
      <c r="D78" s="113"/>
      <c r="E78" s="123" t="s">
        <v>206</v>
      </c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5"/>
      <c r="BB78" s="176" t="s">
        <v>201</v>
      </c>
      <c r="BC78" s="177"/>
      <c r="BD78" s="177"/>
      <c r="BE78" s="177"/>
      <c r="BF78" s="177"/>
      <c r="BG78" s="177"/>
      <c r="BH78" s="178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</row>
    <row r="79" spans="1:71" ht="69" customHeight="1">
      <c r="A79" s="111" t="s">
        <v>139</v>
      </c>
      <c r="B79" s="112"/>
      <c r="C79" s="112"/>
      <c r="D79" s="113"/>
      <c r="E79" s="123" t="s">
        <v>254</v>
      </c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5"/>
      <c r="BB79" s="145" t="s">
        <v>149</v>
      </c>
      <c r="BC79" s="409"/>
      <c r="BD79" s="409"/>
      <c r="BE79" s="409"/>
      <c r="BF79" s="409"/>
      <c r="BG79" s="409"/>
      <c r="BH79" s="410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</row>
    <row r="80" spans="1:71" ht="66" customHeight="1">
      <c r="A80" s="111" t="s">
        <v>199</v>
      </c>
      <c r="B80" s="112"/>
      <c r="C80" s="112"/>
      <c r="D80" s="113"/>
      <c r="E80" s="123" t="s">
        <v>256</v>
      </c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5"/>
      <c r="BB80" s="176" t="s">
        <v>153</v>
      </c>
      <c r="BC80" s="177"/>
      <c r="BD80" s="177"/>
      <c r="BE80" s="177"/>
      <c r="BF80" s="177"/>
      <c r="BG80" s="177"/>
      <c r="BH80" s="178"/>
      <c r="BI80" s="45"/>
      <c r="BJ80" s="34"/>
      <c r="BK80" s="34"/>
      <c r="BL80" s="34"/>
      <c r="BM80" s="34"/>
      <c r="BN80" s="34"/>
      <c r="BO80" s="34"/>
      <c r="BP80" s="34"/>
      <c r="BQ80" s="34"/>
      <c r="BR80" s="34"/>
      <c r="BS80" s="34"/>
    </row>
    <row r="81" spans="1:71" ht="72" customHeight="1">
      <c r="A81" s="111" t="s">
        <v>200</v>
      </c>
      <c r="B81" s="112"/>
      <c r="C81" s="112"/>
      <c r="D81" s="113"/>
      <c r="E81" s="123" t="s">
        <v>246</v>
      </c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5"/>
      <c r="BB81" s="176" t="s">
        <v>87</v>
      </c>
      <c r="BC81" s="177"/>
      <c r="BD81" s="177"/>
      <c r="BE81" s="177"/>
      <c r="BF81" s="177"/>
      <c r="BG81" s="177"/>
      <c r="BH81" s="178"/>
      <c r="BI81" s="45"/>
      <c r="BJ81" s="34"/>
      <c r="BK81" s="34"/>
      <c r="BL81" s="34"/>
      <c r="BM81" s="34"/>
      <c r="BN81" s="34"/>
      <c r="BO81" s="34"/>
      <c r="BP81" s="34"/>
      <c r="BQ81" s="34"/>
      <c r="BR81" s="34"/>
      <c r="BS81" s="34"/>
    </row>
    <row r="82" spans="1:71" ht="73.5" customHeight="1">
      <c r="A82" s="111" t="s">
        <v>255</v>
      </c>
      <c r="B82" s="112"/>
      <c r="C82" s="112"/>
      <c r="D82" s="113"/>
      <c r="E82" s="123" t="s">
        <v>245</v>
      </c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5"/>
      <c r="BB82" s="176" t="s">
        <v>203</v>
      </c>
      <c r="BC82" s="177"/>
      <c r="BD82" s="177"/>
      <c r="BE82" s="177"/>
      <c r="BF82" s="177"/>
      <c r="BG82" s="177"/>
      <c r="BH82" s="178"/>
      <c r="BI82" s="45"/>
      <c r="BJ82" s="34"/>
      <c r="BK82" s="34"/>
      <c r="BL82" s="34"/>
      <c r="BM82" s="34"/>
      <c r="BN82" s="34"/>
      <c r="BO82" s="34"/>
      <c r="BP82" s="34"/>
      <c r="BQ82" s="34"/>
      <c r="BR82" s="34"/>
      <c r="BS82" s="34"/>
    </row>
    <row r="83" spans="1:71" ht="43.5" customHeight="1">
      <c r="A83" s="58"/>
      <c r="B83" s="58"/>
      <c r="C83" s="58"/>
      <c r="D83" s="58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60"/>
      <c r="BC83" s="60"/>
      <c r="BD83" s="60"/>
      <c r="BE83" s="60"/>
      <c r="BF83" s="60"/>
      <c r="BG83" s="60"/>
      <c r="BH83" s="60"/>
      <c r="BI83" s="45"/>
      <c r="BJ83" s="34"/>
      <c r="BK83" s="34"/>
      <c r="BL83" s="34"/>
      <c r="BM83" s="34"/>
      <c r="BN83" s="34"/>
      <c r="BO83" s="34"/>
      <c r="BP83" s="34"/>
      <c r="BQ83" s="34"/>
      <c r="BR83" s="34"/>
      <c r="BS83" s="34"/>
    </row>
    <row r="84" spans="1:60" ht="37.5" customHeight="1">
      <c r="A84" s="193" t="s">
        <v>193</v>
      </c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</row>
    <row r="85" spans="1:60" ht="18.75" customHeight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</row>
    <row r="86" spans="1:60" ht="37.5" customHeight="1">
      <c r="A86" s="64" t="s">
        <v>174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</row>
    <row r="87" spans="1:60" ht="69.75" customHeight="1">
      <c r="A87" s="175" t="s">
        <v>211</v>
      </c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</row>
    <row r="88" spans="1:60" ht="35.25" customHeight="1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</row>
    <row r="89" spans="1:60" ht="67.5" customHeight="1">
      <c r="A89" s="179" t="s">
        <v>189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  <c r="BA89" s="180"/>
      <c r="BB89" s="180"/>
      <c r="BC89" s="180"/>
      <c r="BD89" s="180"/>
      <c r="BE89" s="180"/>
      <c r="BF89" s="180"/>
      <c r="BG89" s="180"/>
      <c r="BH89" s="180"/>
    </row>
    <row r="90" spans="1:60" ht="76.5" customHeight="1">
      <c r="A90" s="175" t="s">
        <v>190</v>
      </c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</row>
    <row r="91" spans="1:60" ht="58.5" customHeight="1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</row>
    <row r="92" spans="1:60" ht="30" customHeight="1">
      <c r="A92" s="70" t="s">
        <v>82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2"/>
      <c r="S92" s="72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3"/>
      <c r="AE92" s="67"/>
      <c r="AF92" s="71"/>
      <c r="AG92" s="71"/>
      <c r="AH92" s="71"/>
      <c r="AI92" s="74"/>
      <c r="AJ92" s="70" t="s">
        <v>82</v>
      </c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67"/>
      <c r="BG92" s="67"/>
      <c r="BH92" s="67"/>
    </row>
    <row r="93" spans="1:60" ht="71.25" customHeight="1">
      <c r="A93" s="197" t="s">
        <v>207</v>
      </c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71"/>
      <c r="AD93" s="73"/>
      <c r="AE93" s="71"/>
      <c r="AF93" s="71"/>
      <c r="AG93" s="71"/>
      <c r="AH93" s="71"/>
      <c r="AI93" s="74"/>
      <c r="AJ93" s="173" t="s">
        <v>133</v>
      </c>
      <c r="AK93" s="173"/>
      <c r="AL93" s="173"/>
      <c r="AM93" s="173"/>
      <c r="AN93" s="173"/>
      <c r="AO93" s="173"/>
      <c r="AP93" s="173"/>
      <c r="AQ93" s="173"/>
      <c r="AR93" s="173"/>
      <c r="AS93" s="173"/>
      <c r="AT93" s="173"/>
      <c r="AU93" s="173"/>
      <c r="AV93" s="173"/>
      <c r="AW93" s="173"/>
      <c r="AX93" s="173"/>
      <c r="AY93" s="173"/>
      <c r="AZ93" s="173"/>
      <c r="BA93" s="173"/>
      <c r="BB93" s="173"/>
      <c r="BC93" s="173"/>
      <c r="BD93" s="173"/>
      <c r="BE93" s="173"/>
      <c r="BF93" s="173"/>
      <c r="BG93" s="173"/>
      <c r="BH93" s="67"/>
    </row>
    <row r="94" spans="1:60" ht="11.25" customHeight="1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71"/>
      <c r="AD94" s="73"/>
      <c r="AE94" s="71"/>
      <c r="AF94" s="71"/>
      <c r="AG94" s="71"/>
      <c r="AH94" s="71"/>
      <c r="AI94" s="74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  <c r="AU94" s="173"/>
      <c r="AV94" s="173"/>
      <c r="AW94" s="173"/>
      <c r="AX94" s="173"/>
      <c r="AY94" s="173"/>
      <c r="AZ94" s="173"/>
      <c r="BA94" s="173"/>
      <c r="BB94" s="173"/>
      <c r="BC94" s="173"/>
      <c r="BD94" s="173"/>
      <c r="BE94" s="173"/>
      <c r="BF94" s="173"/>
      <c r="BG94" s="173"/>
      <c r="BH94" s="67"/>
    </row>
    <row r="95" spans="1:60" ht="39" customHeight="1">
      <c r="A95" s="185"/>
      <c r="B95" s="185"/>
      <c r="C95" s="185"/>
      <c r="D95" s="185"/>
      <c r="E95" s="185"/>
      <c r="F95" s="185"/>
      <c r="G95" s="71"/>
      <c r="H95" s="174" t="s">
        <v>172</v>
      </c>
      <c r="I95" s="174"/>
      <c r="J95" s="174"/>
      <c r="K95" s="174"/>
      <c r="L95" s="174"/>
      <c r="M95" s="174"/>
      <c r="N95" s="71"/>
      <c r="O95" s="71"/>
      <c r="P95" s="71"/>
      <c r="Q95" s="71"/>
      <c r="R95" s="72"/>
      <c r="S95" s="72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3"/>
      <c r="AE95" s="71"/>
      <c r="AF95" s="71"/>
      <c r="AG95" s="71"/>
      <c r="AH95" s="71"/>
      <c r="AI95" s="74"/>
      <c r="AJ95" s="185"/>
      <c r="AK95" s="185"/>
      <c r="AL95" s="185"/>
      <c r="AM95" s="185"/>
      <c r="AN95" s="185"/>
      <c r="AO95" s="185"/>
      <c r="AP95" s="185"/>
      <c r="AQ95" s="76"/>
      <c r="AR95" s="174" t="s">
        <v>134</v>
      </c>
      <c r="AS95" s="174"/>
      <c r="AT95" s="174"/>
      <c r="AU95" s="174"/>
      <c r="AV95" s="174"/>
      <c r="AW95" s="174"/>
      <c r="AX95" s="174"/>
      <c r="AY95" s="76"/>
      <c r="AZ95" s="76"/>
      <c r="BA95" s="76"/>
      <c r="BB95" s="76"/>
      <c r="BC95" s="76"/>
      <c r="BD95" s="76"/>
      <c r="BE95" s="76"/>
      <c r="BF95" s="75"/>
      <c r="BG95" s="75"/>
      <c r="BH95" s="67"/>
    </row>
    <row r="96" spans="1:60" ht="23.25" customHeight="1">
      <c r="A96" s="77"/>
      <c r="B96" s="71"/>
      <c r="C96" s="71"/>
      <c r="D96" s="71"/>
      <c r="E96" s="71"/>
      <c r="F96" s="71"/>
      <c r="G96" s="71"/>
      <c r="H96" s="77"/>
      <c r="I96" s="71"/>
      <c r="J96" s="71"/>
      <c r="K96" s="71"/>
      <c r="L96" s="71"/>
      <c r="M96" s="71"/>
      <c r="N96" s="71"/>
      <c r="O96" s="71"/>
      <c r="P96" s="71"/>
      <c r="Q96" s="71"/>
      <c r="R96" s="72"/>
      <c r="S96" s="72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3"/>
      <c r="AE96" s="71"/>
      <c r="AF96" s="71"/>
      <c r="AG96" s="71"/>
      <c r="AH96" s="71"/>
      <c r="AI96" s="74"/>
      <c r="AJ96" s="181"/>
      <c r="AK96" s="181"/>
      <c r="AL96" s="181"/>
      <c r="AM96" s="181"/>
      <c r="AN96" s="181"/>
      <c r="AO96" s="181"/>
      <c r="AP96" s="181"/>
      <c r="AQ96" s="71"/>
      <c r="AR96" s="78"/>
      <c r="AS96" s="78"/>
      <c r="AT96" s="78"/>
      <c r="AU96" s="78"/>
      <c r="AV96" s="78"/>
      <c r="AW96" s="78"/>
      <c r="AX96" s="71"/>
      <c r="AY96" s="71"/>
      <c r="AZ96" s="71"/>
      <c r="BA96" s="71"/>
      <c r="BB96" s="71"/>
      <c r="BC96" s="71"/>
      <c r="BD96" s="71"/>
      <c r="BE96" s="71"/>
      <c r="BF96" s="75"/>
      <c r="BG96" s="75"/>
      <c r="BH96" s="67"/>
    </row>
    <row r="97" spans="1:60" ht="35.25" customHeight="1">
      <c r="A97" s="121" t="s">
        <v>130</v>
      </c>
      <c r="B97" s="121"/>
      <c r="C97" s="121"/>
      <c r="D97" s="121"/>
      <c r="E97" s="121"/>
      <c r="F97" s="182" t="s">
        <v>161</v>
      </c>
      <c r="G97" s="183"/>
      <c r="H97" s="184"/>
      <c r="I97" s="184"/>
      <c r="J97" s="71"/>
      <c r="K97" s="71"/>
      <c r="L97" s="71"/>
      <c r="M97" s="71"/>
      <c r="N97" s="71"/>
      <c r="O97" s="71"/>
      <c r="P97" s="71"/>
      <c r="Q97" s="71"/>
      <c r="R97" s="72"/>
      <c r="S97" s="72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3"/>
      <c r="AE97" s="71"/>
      <c r="AF97" s="71"/>
      <c r="AG97" s="71"/>
      <c r="AH97" s="71"/>
      <c r="AI97" s="74"/>
      <c r="AJ97" s="121" t="s">
        <v>130</v>
      </c>
      <c r="AK97" s="121"/>
      <c r="AL97" s="121"/>
      <c r="AM97" s="121"/>
      <c r="AN97" s="121"/>
      <c r="AO97" s="93"/>
      <c r="AP97" s="182" t="s">
        <v>161</v>
      </c>
      <c r="AQ97" s="183"/>
      <c r="AR97" s="184"/>
      <c r="AS97" s="184"/>
      <c r="AT97" s="75"/>
      <c r="AU97" s="75"/>
      <c r="AV97" s="75"/>
      <c r="AW97" s="75"/>
      <c r="AX97" s="71"/>
      <c r="AY97" s="71"/>
      <c r="AZ97" s="71"/>
      <c r="BA97" s="71"/>
      <c r="BB97" s="71"/>
      <c r="BC97" s="71"/>
      <c r="BD97" s="71"/>
      <c r="BE97" s="71"/>
      <c r="BF97" s="75"/>
      <c r="BG97" s="75"/>
      <c r="BH97" s="67"/>
    </row>
    <row r="98" spans="1:60" ht="18" customHeight="1">
      <c r="A98" s="186"/>
      <c r="B98" s="186"/>
      <c r="C98" s="186"/>
      <c r="D98" s="186"/>
      <c r="E98" s="186"/>
      <c r="F98" s="186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2"/>
      <c r="S98" s="72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3"/>
      <c r="AE98" s="71"/>
      <c r="AF98" s="71"/>
      <c r="AG98" s="71"/>
      <c r="AH98" s="71"/>
      <c r="AI98" s="74"/>
      <c r="AJ98" s="186"/>
      <c r="AK98" s="186"/>
      <c r="AL98" s="186"/>
      <c r="AM98" s="186"/>
      <c r="AN98" s="186"/>
      <c r="AO98" s="186"/>
      <c r="AP98" s="186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5"/>
      <c r="BG98" s="75"/>
      <c r="BH98" s="67"/>
    </row>
    <row r="99" spans="1:60" ht="30" customHeight="1">
      <c r="A99" s="79"/>
      <c r="B99" s="79"/>
      <c r="C99" s="79"/>
      <c r="D99" s="79"/>
      <c r="E99" s="79"/>
      <c r="F99" s="79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2"/>
      <c r="S99" s="72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3"/>
      <c r="AE99" s="71"/>
      <c r="AF99" s="71"/>
      <c r="AG99" s="71"/>
      <c r="AH99" s="71"/>
      <c r="AI99" s="74"/>
      <c r="AJ99" s="79"/>
      <c r="AK99" s="79"/>
      <c r="AL99" s="79"/>
      <c r="AM99" s="79"/>
      <c r="AN99" s="79"/>
      <c r="AO99" s="79"/>
      <c r="AP99" s="79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5"/>
      <c r="BG99" s="75"/>
      <c r="BH99" s="67"/>
    </row>
    <row r="100" spans="1:60" ht="70.5" customHeight="1">
      <c r="A100" s="77" t="s">
        <v>83</v>
      </c>
      <c r="B100" s="71"/>
      <c r="C100" s="71"/>
      <c r="D100" s="71"/>
      <c r="E100" s="71"/>
      <c r="F100" s="67"/>
      <c r="G100" s="67"/>
      <c r="H100" s="197" t="s">
        <v>128</v>
      </c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  <c r="Z100" s="413"/>
      <c r="AA100" s="413"/>
      <c r="AB100" s="66"/>
      <c r="AC100" s="86"/>
      <c r="AD100" s="86"/>
      <c r="AE100" s="71"/>
      <c r="AF100" s="71"/>
      <c r="AG100" s="71"/>
      <c r="AH100" s="71"/>
      <c r="AI100" s="74"/>
      <c r="AJ100" s="173" t="s">
        <v>85</v>
      </c>
      <c r="AK100" s="173"/>
      <c r="AL100" s="173"/>
      <c r="AM100" s="173"/>
      <c r="AN100" s="173"/>
      <c r="AO100" s="173"/>
      <c r="AP100" s="173"/>
      <c r="AQ100" s="173"/>
      <c r="AR100" s="173"/>
      <c r="AS100" s="173"/>
      <c r="AT100" s="173"/>
      <c r="AU100" s="173"/>
      <c r="AV100" s="173"/>
      <c r="AW100" s="173"/>
      <c r="AX100" s="173"/>
      <c r="AY100" s="173"/>
      <c r="AZ100" s="173"/>
      <c r="BA100" s="173"/>
      <c r="BB100" s="173"/>
      <c r="BC100" s="173"/>
      <c r="BD100" s="173"/>
      <c r="BE100" s="76"/>
      <c r="BF100" s="75"/>
      <c r="BG100" s="75"/>
      <c r="BH100" s="67"/>
    </row>
    <row r="101" spans="1:60" ht="21.75" customHeight="1">
      <c r="A101" s="75"/>
      <c r="B101" s="71"/>
      <c r="C101" s="71"/>
      <c r="D101" s="71"/>
      <c r="E101" s="71"/>
      <c r="F101" s="71"/>
      <c r="G101" s="71"/>
      <c r="H101" s="71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71"/>
      <c r="AD101" s="73"/>
      <c r="AE101" s="71"/>
      <c r="AF101" s="71"/>
      <c r="AG101" s="71"/>
      <c r="AH101" s="71"/>
      <c r="AI101" s="74"/>
      <c r="AJ101" s="173"/>
      <c r="AK101" s="173"/>
      <c r="AL101" s="173"/>
      <c r="AM101" s="173"/>
      <c r="AN101" s="173"/>
      <c r="AO101" s="173"/>
      <c r="AP101" s="173"/>
      <c r="AQ101" s="173"/>
      <c r="AR101" s="173"/>
      <c r="AS101" s="173"/>
      <c r="AT101" s="173"/>
      <c r="AU101" s="173"/>
      <c r="AV101" s="173"/>
      <c r="AW101" s="173"/>
      <c r="AX101" s="173"/>
      <c r="AY101" s="173"/>
      <c r="AZ101" s="173"/>
      <c r="BA101" s="173"/>
      <c r="BB101" s="173"/>
      <c r="BC101" s="173"/>
      <c r="BD101" s="173"/>
      <c r="BE101" s="76"/>
      <c r="BF101" s="75"/>
      <c r="BG101" s="75"/>
      <c r="BH101" s="67"/>
    </row>
    <row r="102" spans="1:60" ht="31.5" customHeight="1">
      <c r="A102" s="185"/>
      <c r="B102" s="185"/>
      <c r="C102" s="185"/>
      <c r="D102" s="185"/>
      <c r="E102" s="185"/>
      <c r="F102" s="185"/>
      <c r="G102" s="71"/>
      <c r="H102" s="174" t="s">
        <v>129</v>
      </c>
      <c r="I102" s="174"/>
      <c r="J102" s="174"/>
      <c r="K102" s="174"/>
      <c r="L102" s="174"/>
      <c r="M102" s="174"/>
      <c r="N102" s="414"/>
      <c r="O102" s="71"/>
      <c r="P102" s="71"/>
      <c r="Q102" s="71"/>
      <c r="R102" s="72"/>
      <c r="S102" s="72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3"/>
      <c r="AE102" s="71"/>
      <c r="AF102" s="71"/>
      <c r="AG102" s="71"/>
      <c r="AH102" s="71"/>
      <c r="AI102" s="74"/>
      <c r="AJ102" s="173"/>
      <c r="AK102" s="173"/>
      <c r="AL102" s="173"/>
      <c r="AM102" s="173"/>
      <c r="AN102" s="173"/>
      <c r="AO102" s="173"/>
      <c r="AP102" s="173"/>
      <c r="AQ102" s="173"/>
      <c r="AR102" s="173"/>
      <c r="AS102" s="173"/>
      <c r="AT102" s="173"/>
      <c r="AU102" s="173"/>
      <c r="AV102" s="173"/>
      <c r="AW102" s="173"/>
      <c r="AX102" s="173"/>
      <c r="AY102" s="173"/>
      <c r="AZ102" s="173"/>
      <c r="BA102" s="173"/>
      <c r="BB102" s="173"/>
      <c r="BC102" s="173"/>
      <c r="BD102" s="173"/>
      <c r="BE102" s="76"/>
      <c r="BF102" s="75"/>
      <c r="BG102" s="75"/>
      <c r="BH102" s="67"/>
    </row>
    <row r="103" spans="1:60" ht="34.5" customHeight="1">
      <c r="A103" s="77" t="s">
        <v>131</v>
      </c>
      <c r="B103" s="71"/>
      <c r="C103" s="71"/>
      <c r="D103" s="71"/>
      <c r="E103" s="71"/>
      <c r="F103" s="71"/>
      <c r="G103" s="71"/>
      <c r="H103" s="77"/>
      <c r="I103" s="71"/>
      <c r="J103" s="71"/>
      <c r="K103" s="71"/>
      <c r="L103" s="71"/>
      <c r="M103" s="71"/>
      <c r="N103" s="71"/>
      <c r="O103" s="71"/>
      <c r="P103" s="71"/>
      <c r="Q103" s="71"/>
      <c r="R103" s="72"/>
      <c r="S103" s="72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3"/>
      <c r="AE103" s="71"/>
      <c r="AF103" s="71"/>
      <c r="AG103" s="71"/>
      <c r="AH103" s="71"/>
      <c r="AI103" s="74"/>
      <c r="AJ103" s="185"/>
      <c r="AK103" s="185"/>
      <c r="AL103" s="185"/>
      <c r="AM103" s="185"/>
      <c r="AN103" s="185"/>
      <c r="AO103" s="185"/>
      <c r="AP103" s="185"/>
      <c r="AQ103" s="71"/>
      <c r="AR103" s="197" t="s">
        <v>135</v>
      </c>
      <c r="AS103" s="197"/>
      <c r="AT103" s="197"/>
      <c r="AU103" s="197"/>
      <c r="AV103" s="197"/>
      <c r="AW103" s="197"/>
      <c r="AX103" s="71"/>
      <c r="AY103" s="71"/>
      <c r="AZ103" s="71"/>
      <c r="BA103" s="71"/>
      <c r="BB103" s="71"/>
      <c r="BC103" s="71"/>
      <c r="BD103" s="71"/>
      <c r="BE103" s="71"/>
      <c r="BF103" s="75"/>
      <c r="BG103" s="75"/>
      <c r="BH103" s="67"/>
    </row>
    <row r="104" spans="1:60" ht="34.5" customHeight="1">
      <c r="A104" s="121" t="s">
        <v>191</v>
      </c>
      <c r="B104" s="121"/>
      <c r="C104" s="121"/>
      <c r="D104" s="121"/>
      <c r="E104" s="121"/>
      <c r="F104" s="182" t="s">
        <v>161</v>
      </c>
      <c r="G104" s="183"/>
      <c r="H104" s="184"/>
      <c r="I104" s="184"/>
      <c r="J104" s="71"/>
      <c r="K104" s="71"/>
      <c r="L104" s="71"/>
      <c r="M104" s="71"/>
      <c r="N104" s="71"/>
      <c r="O104" s="71"/>
      <c r="P104" s="71"/>
      <c r="Q104" s="71"/>
      <c r="R104" s="72"/>
      <c r="S104" s="72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3"/>
      <c r="AE104" s="71"/>
      <c r="AF104" s="71"/>
      <c r="AG104" s="71"/>
      <c r="AH104" s="71"/>
      <c r="AI104" s="74"/>
      <c r="AJ104" s="77"/>
      <c r="AK104" s="71"/>
      <c r="AL104" s="71"/>
      <c r="AM104" s="71"/>
      <c r="AN104" s="71"/>
      <c r="AO104" s="71"/>
      <c r="AP104" s="71"/>
      <c r="AQ104" s="71"/>
      <c r="AR104" s="78"/>
      <c r="AS104" s="78"/>
      <c r="AT104" s="78"/>
      <c r="AU104" s="78"/>
      <c r="AV104" s="78"/>
      <c r="AW104" s="78"/>
      <c r="AX104" s="71"/>
      <c r="AY104" s="71"/>
      <c r="AZ104" s="71"/>
      <c r="BA104" s="71"/>
      <c r="BB104" s="71"/>
      <c r="BC104" s="71"/>
      <c r="BD104" s="71"/>
      <c r="BE104" s="71"/>
      <c r="BF104" s="75"/>
      <c r="BG104" s="75"/>
      <c r="BH104" s="67"/>
    </row>
    <row r="105" spans="1:60" ht="37.5" customHeight="1">
      <c r="A105" s="186"/>
      <c r="B105" s="186"/>
      <c r="C105" s="186"/>
      <c r="D105" s="186"/>
      <c r="E105" s="186"/>
      <c r="F105" s="186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2"/>
      <c r="S105" s="72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3"/>
      <c r="AE105" s="71"/>
      <c r="AF105" s="71"/>
      <c r="AG105" s="71"/>
      <c r="AH105" s="71"/>
      <c r="AI105" s="74"/>
      <c r="AJ105" s="121" t="s">
        <v>130</v>
      </c>
      <c r="AK105" s="121"/>
      <c r="AL105" s="121"/>
      <c r="AM105" s="121"/>
      <c r="AN105" s="121"/>
      <c r="AO105" s="93"/>
      <c r="AP105" s="182" t="s">
        <v>161</v>
      </c>
      <c r="AQ105" s="183"/>
      <c r="AR105" s="184"/>
      <c r="AS105" s="184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5"/>
      <c r="BG105" s="75"/>
      <c r="BH105" s="67"/>
    </row>
    <row r="106" spans="1:60" ht="10.5" customHeight="1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80"/>
      <c r="S106" s="80"/>
      <c r="T106" s="75"/>
      <c r="U106" s="75"/>
      <c r="V106" s="75"/>
      <c r="W106" s="75"/>
      <c r="X106" s="75"/>
      <c r="Y106" s="75"/>
      <c r="Z106" s="75"/>
      <c r="AA106" s="75"/>
      <c r="AB106" s="75"/>
      <c r="AC106" s="71"/>
      <c r="AD106" s="73"/>
      <c r="AE106" s="71"/>
      <c r="AF106" s="71"/>
      <c r="AG106" s="71"/>
      <c r="AH106" s="71"/>
      <c r="AI106" s="74"/>
      <c r="AJ106" s="186"/>
      <c r="AK106" s="186"/>
      <c r="AL106" s="186"/>
      <c r="AM106" s="186"/>
      <c r="AN106" s="186"/>
      <c r="AO106" s="186"/>
      <c r="AP106" s="186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5"/>
      <c r="BG106" s="75"/>
      <c r="BH106" s="67"/>
    </row>
    <row r="107" spans="1:60" ht="45" customHeight="1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3"/>
      <c r="AE107" s="71"/>
      <c r="AF107" s="71"/>
      <c r="AG107" s="71"/>
      <c r="AH107" s="71"/>
      <c r="AI107" s="74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1"/>
      <c r="BF107" s="75"/>
      <c r="BG107" s="75"/>
      <c r="BH107" s="67"/>
    </row>
    <row r="108" spans="1:60" ht="39" customHeight="1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3"/>
      <c r="AE108" s="71"/>
      <c r="AF108" s="71"/>
      <c r="AG108" s="71"/>
      <c r="AH108" s="71"/>
      <c r="AI108" s="74"/>
      <c r="AJ108" s="199" t="s">
        <v>86</v>
      </c>
      <c r="AK108" s="199"/>
      <c r="AL108" s="199"/>
      <c r="AM108" s="199"/>
      <c r="AN108" s="199"/>
      <c r="AO108" s="199"/>
      <c r="AP108" s="199"/>
      <c r="AQ108" s="199"/>
      <c r="AR108" s="199"/>
      <c r="AS108" s="199"/>
      <c r="AT108" s="199"/>
      <c r="AU108" s="199"/>
      <c r="AV108" s="199"/>
      <c r="AW108" s="199"/>
      <c r="AX108" s="199"/>
      <c r="AY108" s="199"/>
      <c r="AZ108" s="199"/>
      <c r="BA108" s="199"/>
      <c r="BB108" s="199"/>
      <c r="BC108" s="199"/>
      <c r="BD108" s="199"/>
      <c r="BE108" s="71"/>
      <c r="BF108" s="75"/>
      <c r="BG108" s="75"/>
      <c r="BH108" s="67"/>
    </row>
    <row r="109" spans="1:60" ht="42" customHeight="1">
      <c r="A109" s="173" t="s">
        <v>84</v>
      </c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76"/>
      <c r="X109" s="76"/>
      <c r="Y109" s="76"/>
      <c r="Z109" s="76"/>
      <c r="AA109" s="76"/>
      <c r="AB109" s="76"/>
      <c r="AC109" s="71"/>
      <c r="AD109" s="73"/>
      <c r="AE109" s="71"/>
      <c r="AF109" s="71"/>
      <c r="AG109" s="71"/>
      <c r="AH109" s="71"/>
      <c r="AI109" s="74"/>
      <c r="AJ109" s="185"/>
      <c r="AK109" s="185"/>
      <c r="AL109" s="185"/>
      <c r="AM109" s="185"/>
      <c r="AN109" s="185"/>
      <c r="AO109" s="185"/>
      <c r="AP109" s="185"/>
      <c r="AQ109" s="71"/>
      <c r="AR109" s="197" t="s">
        <v>144</v>
      </c>
      <c r="AS109" s="197"/>
      <c r="AT109" s="197"/>
      <c r="AU109" s="197"/>
      <c r="AV109" s="197"/>
      <c r="AW109" s="197"/>
      <c r="AX109" s="198"/>
      <c r="AY109" s="198"/>
      <c r="AZ109" s="71"/>
      <c r="BA109" s="71"/>
      <c r="BB109" s="71"/>
      <c r="BC109" s="71"/>
      <c r="BD109" s="71"/>
      <c r="BE109" s="71"/>
      <c r="BF109" s="75"/>
      <c r="BG109" s="75"/>
      <c r="BH109" s="67"/>
    </row>
    <row r="110" spans="1:60" ht="37.5" customHeight="1">
      <c r="A110" s="197" t="s">
        <v>128</v>
      </c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71"/>
      <c r="AD110" s="73"/>
      <c r="AE110" s="71"/>
      <c r="AF110" s="71"/>
      <c r="AG110" s="71"/>
      <c r="AH110" s="71"/>
      <c r="AI110" s="74"/>
      <c r="AJ110" s="181"/>
      <c r="AK110" s="181"/>
      <c r="AL110" s="181"/>
      <c r="AM110" s="181"/>
      <c r="AN110" s="181"/>
      <c r="AO110" s="181"/>
      <c r="AP110" s="181"/>
      <c r="AQ110" s="71"/>
      <c r="AR110" s="77" t="s">
        <v>159</v>
      </c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5"/>
      <c r="BG110" s="75"/>
      <c r="BH110" s="67"/>
    </row>
    <row r="111" spans="1:60" ht="40.5" customHeight="1">
      <c r="A111" s="172" t="s">
        <v>192</v>
      </c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77"/>
      <c r="AC111" s="71"/>
      <c r="AD111" s="73"/>
      <c r="AE111" s="71"/>
      <c r="AF111" s="71"/>
      <c r="AG111" s="71"/>
      <c r="AH111" s="71"/>
      <c r="AI111" s="74"/>
      <c r="AJ111" s="121" t="s">
        <v>130</v>
      </c>
      <c r="AK111" s="121"/>
      <c r="AL111" s="121"/>
      <c r="AM111" s="121"/>
      <c r="AN111" s="121"/>
      <c r="AO111" s="93"/>
      <c r="AP111" s="182" t="s">
        <v>161</v>
      </c>
      <c r="AQ111" s="183"/>
      <c r="AR111" s="184"/>
      <c r="AS111" s="184"/>
      <c r="AT111" s="71"/>
      <c r="AU111" s="71"/>
      <c r="AV111" s="71"/>
      <c r="AW111" s="71"/>
      <c r="AX111" s="71"/>
      <c r="AY111" s="71"/>
      <c r="AZ111" s="71"/>
      <c r="BA111" s="71"/>
      <c r="BB111" s="75"/>
      <c r="BC111" s="75"/>
      <c r="BD111" s="75"/>
      <c r="BE111" s="75"/>
      <c r="BF111" s="75"/>
      <c r="BG111" s="75"/>
      <c r="BH111" s="67"/>
    </row>
    <row r="112" spans="1:59" ht="24" customHeight="1">
      <c r="A112" s="186"/>
      <c r="B112" s="186"/>
      <c r="C112" s="186"/>
      <c r="D112" s="186"/>
      <c r="E112" s="186"/>
      <c r="F112" s="186"/>
      <c r="G112" s="81"/>
      <c r="H112" s="81"/>
      <c r="I112" s="81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71"/>
      <c r="AD112" s="73"/>
      <c r="AE112" s="71"/>
      <c r="AF112" s="71"/>
      <c r="AG112" s="71"/>
      <c r="AH112" s="71"/>
      <c r="AI112" s="74"/>
      <c r="AJ112" s="181"/>
      <c r="AK112" s="181"/>
      <c r="AL112" s="181"/>
      <c r="AM112" s="181"/>
      <c r="AN112" s="181"/>
      <c r="AO112" s="186"/>
      <c r="AP112" s="186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5"/>
      <c r="BC112" s="75"/>
      <c r="BD112" s="75"/>
      <c r="BE112" s="10"/>
      <c r="BF112" s="10"/>
      <c r="BG112" s="10"/>
    </row>
    <row r="113" spans="1:59" ht="27" customHeight="1">
      <c r="A113" s="79"/>
      <c r="B113" s="79"/>
      <c r="C113" s="79"/>
      <c r="D113" s="79"/>
      <c r="E113" s="79"/>
      <c r="F113" s="79"/>
      <c r="G113" s="81"/>
      <c r="H113" s="81"/>
      <c r="I113" s="81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71"/>
      <c r="AD113" s="83"/>
      <c r="AE113" s="83"/>
      <c r="AF113" s="83"/>
      <c r="AG113" s="83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84"/>
      <c r="AU113" s="84"/>
      <c r="AV113" s="84"/>
      <c r="AW113" s="85"/>
      <c r="AX113" s="75"/>
      <c r="AY113" s="75"/>
      <c r="AZ113" s="75"/>
      <c r="BA113" s="75"/>
      <c r="BB113" s="75"/>
      <c r="BC113" s="75"/>
      <c r="BD113" s="75"/>
      <c r="BE113" s="10"/>
      <c r="BF113" s="10"/>
      <c r="BG113" s="10"/>
    </row>
    <row r="114" spans="29:59" ht="40.5" customHeight="1">
      <c r="AC114" s="83"/>
      <c r="AD114" s="83"/>
      <c r="AE114" s="83"/>
      <c r="AF114" s="83"/>
      <c r="AG114" s="83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84"/>
      <c r="AU114" s="84"/>
      <c r="AV114" s="84"/>
      <c r="AW114" s="85"/>
      <c r="AX114" s="75"/>
      <c r="AY114" s="75"/>
      <c r="AZ114" s="75"/>
      <c r="BA114" s="75"/>
      <c r="BB114" s="75"/>
      <c r="BC114" s="75"/>
      <c r="BD114" s="75"/>
      <c r="BE114" s="10"/>
      <c r="BF114" s="10"/>
      <c r="BG114" s="10"/>
    </row>
    <row r="115" spans="29:59" ht="57.75" customHeight="1">
      <c r="AC115" s="83"/>
      <c r="AD115" s="77"/>
      <c r="AE115" s="77"/>
      <c r="AF115" s="77"/>
      <c r="AG115" s="77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84"/>
      <c r="AU115" s="84"/>
      <c r="AV115" s="84"/>
      <c r="AW115" s="85"/>
      <c r="AX115" s="75"/>
      <c r="AY115" s="75"/>
      <c r="AZ115" s="75"/>
      <c r="BA115" s="75"/>
      <c r="BB115" s="75"/>
      <c r="BC115" s="75"/>
      <c r="BD115" s="75"/>
      <c r="BE115" s="10"/>
      <c r="BF115" s="10"/>
      <c r="BG115" s="10"/>
    </row>
    <row r="116" spans="29:59" ht="35.25" customHeight="1">
      <c r="AC116" s="77"/>
      <c r="AD116" s="77"/>
      <c r="AE116" s="77"/>
      <c r="AF116" s="77"/>
      <c r="AG116" s="7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8"/>
      <c r="AU116" s="68"/>
      <c r="AV116" s="68"/>
      <c r="AW116" s="69"/>
      <c r="AX116" s="67"/>
      <c r="AY116" s="67"/>
      <c r="AZ116" s="67"/>
      <c r="BA116" s="67"/>
      <c r="BB116" s="67"/>
      <c r="BC116" s="67"/>
      <c r="BD116" s="67"/>
      <c r="BE116" s="10"/>
      <c r="BF116" s="10"/>
      <c r="BG116" s="10"/>
    </row>
    <row r="117" spans="1:49" ht="30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44"/>
      <c r="S117" s="4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4"/>
    </row>
    <row r="118" spans="1:23" ht="30">
      <c r="A118" s="47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16"/>
      <c r="S118" s="16"/>
      <c r="T118" s="6"/>
      <c r="U118" s="6"/>
      <c r="V118" s="6"/>
      <c r="W118" s="6"/>
    </row>
    <row r="119" spans="15:20" ht="21">
      <c r="O119" s="50"/>
      <c r="P119" s="51"/>
      <c r="Q119" s="51"/>
      <c r="R119" s="51"/>
      <c r="S119" s="51"/>
      <c r="T119" s="51"/>
    </row>
    <row r="120" spans="15:20" ht="21">
      <c r="O120" s="50"/>
      <c r="P120" s="51"/>
      <c r="Q120" s="51"/>
      <c r="R120" s="51"/>
      <c r="S120" s="51"/>
      <c r="T120" s="51"/>
    </row>
    <row r="121" spans="15:20" ht="21">
      <c r="O121" s="50"/>
      <c r="P121" s="51"/>
      <c r="Q121" s="51"/>
      <c r="R121" s="51"/>
      <c r="S121" s="51"/>
      <c r="T121" s="51"/>
    </row>
    <row r="122" spans="15:20" ht="21">
      <c r="O122" s="50"/>
      <c r="P122" s="51"/>
      <c r="Q122" s="51"/>
      <c r="R122" s="51"/>
      <c r="S122" s="51"/>
      <c r="T122" s="51"/>
    </row>
    <row r="123" spans="15:20" ht="21">
      <c r="O123" s="50"/>
      <c r="P123" s="51"/>
      <c r="Q123" s="51"/>
      <c r="R123" s="51"/>
      <c r="S123" s="51"/>
      <c r="T123" s="51"/>
    </row>
    <row r="124" spans="15:20" ht="21">
      <c r="O124" s="50"/>
      <c r="P124" s="51"/>
      <c r="Q124" s="51"/>
      <c r="R124" s="51"/>
      <c r="S124" s="51"/>
      <c r="T124" s="51"/>
    </row>
    <row r="125" spans="1:7" ht="21">
      <c r="A125" s="50"/>
      <c r="B125" s="51"/>
      <c r="C125" s="51"/>
      <c r="D125" s="51"/>
      <c r="E125" s="51"/>
      <c r="F125" s="51"/>
      <c r="G125" s="51"/>
    </row>
    <row r="126" spans="1:7" ht="21">
      <c r="A126" s="50"/>
      <c r="B126" s="51"/>
      <c r="C126" s="51"/>
      <c r="D126" s="51"/>
      <c r="E126" s="51"/>
      <c r="F126" s="51"/>
      <c r="G126" s="51"/>
    </row>
    <row r="127" spans="1:7" ht="21">
      <c r="A127" s="50"/>
      <c r="B127" s="51"/>
      <c r="C127" s="51"/>
      <c r="D127" s="51"/>
      <c r="E127" s="51"/>
      <c r="F127" s="51"/>
      <c r="G127" s="51"/>
    </row>
    <row r="128" spans="1:7" ht="21">
      <c r="A128" s="50"/>
      <c r="B128" s="51"/>
      <c r="C128" s="51"/>
      <c r="D128" s="51"/>
      <c r="E128" s="51"/>
      <c r="F128" s="51"/>
      <c r="G128" s="51"/>
    </row>
    <row r="129" spans="1:7" ht="21">
      <c r="A129" s="52"/>
      <c r="B129" s="51"/>
      <c r="C129" s="51"/>
      <c r="D129" s="51"/>
      <c r="E129" s="51"/>
      <c r="F129" s="51"/>
      <c r="G129" s="51"/>
    </row>
    <row r="130" ht="12.75">
      <c r="A130" s="48"/>
    </row>
    <row r="131" ht="15">
      <c r="A131" s="46"/>
    </row>
    <row r="132" ht="15">
      <c r="A132" s="46"/>
    </row>
    <row r="133" ht="15">
      <c r="A133" s="46"/>
    </row>
    <row r="134" ht="15">
      <c r="A134" s="46"/>
    </row>
    <row r="135" ht="15">
      <c r="A135" s="46"/>
    </row>
    <row r="136" ht="15">
      <c r="A136" s="46"/>
    </row>
    <row r="137" ht="15">
      <c r="A137" s="46"/>
    </row>
    <row r="138" ht="12.75">
      <c r="A138" s="48"/>
    </row>
    <row r="139" ht="15">
      <c r="A139" s="46"/>
    </row>
    <row r="140" ht="15">
      <c r="A140" s="46"/>
    </row>
    <row r="141" ht="15">
      <c r="A141" s="46"/>
    </row>
    <row r="142" ht="15">
      <c r="A142" s="46"/>
    </row>
    <row r="143" ht="15">
      <c r="A143" s="46"/>
    </row>
    <row r="144" ht="12.75">
      <c r="A144" s="49"/>
    </row>
  </sheetData>
  <sheetProtection/>
  <mergeCells count="657">
    <mergeCell ref="A8:E8"/>
    <mergeCell ref="A110:AB110"/>
    <mergeCell ref="AN58:AS58"/>
    <mergeCell ref="AN59:AS59"/>
    <mergeCell ref="A69:D69"/>
    <mergeCell ref="AF58:AG58"/>
    <mergeCell ref="AH59:AI59"/>
    <mergeCell ref="AD58:AE58"/>
    <mergeCell ref="A74:D74"/>
    <mergeCell ref="A68:D68"/>
    <mergeCell ref="A58:AA58"/>
    <mergeCell ref="H100:AA100"/>
    <mergeCell ref="AR103:AW103"/>
    <mergeCell ref="A97:E97"/>
    <mergeCell ref="AJ97:AN97"/>
    <mergeCell ref="A98:F98"/>
    <mergeCell ref="I101:AB101"/>
    <mergeCell ref="A102:F102"/>
    <mergeCell ref="AJ100:BD102"/>
    <mergeCell ref="H102:N102"/>
    <mergeCell ref="BB70:BH70"/>
    <mergeCell ref="A90:BH90"/>
    <mergeCell ref="A81:D81"/>
    <mergeCell ref="E81:BA81"/>
    <mergeCell ref="A71:D71"/>
    <mergeCell ref="BB72:BH72"/>
    <mergeCell ref="BB78:BH78"/>
    <mergeCell ref="BB77:BH77"/>
    <mergeCell ref="BB79:BH79"/>
    <mergeCell ref="A75:D75"/>
    <mergeCell ref="BB56:BH56"/>
    <mergeCell ref="AT58:AY58"/>
    <mergeCell ref="A56:AA56"/>
    <mergeCell ref="AL56:AM56"/>
    <mergeCell ref="AN56:AS56"/>
    <mergeCell ref="A57:AA57"/>
    <mergeCell ref="AT57:AY57"/>
    <mergeCell ref="AB57:AC57"/>
    <mergeCell ref="AJ57:AK57"/>
    <mergeCell ref="AB58:AC58"/>
    <mergeCell ref="BB52:BH52"/>
    <mergeCell ref="BB48:BH48"/>
    <mergeCell ref="AB54:AC54"/>
    <mergeCell ref="Z52:AA52"/>
    <mergeCell ref="AB52:AC52"/>
    <mergeCell ref="A55:AA55"/>
    <mergeCell ref="AB53:AC53"/>
    <mergeCell ref="A53:AA54"/>
    <mergeCell ref="AH50:AI50"/>
    <mergeCell ref="AH48:AI48"/>
    <mergeCell ref="AD50:AE50"/>
    <mergeCell ref="AZ46:BA46"/>
    <mergeCell ref="BB46:BH46"/>
    <mergeCell ref="BB59:BH59"/>
    <mergeCell ref="BB57:BH57"/>
    <mergeCell ref="BB58:BH58"/>
    <mergeCell ref="BB55:BH55"/>
    <mergeCell ref="BB49:BH49"/>
    <mergeCell ref="BB47:BH47"/>
    <mergeCell ref="AZ48:BA48"/>
    <mergeCell ref="AD47:AE47"/>
    <mergeCell ref="AD48:AE48"/>
    <mergeCell ref="AL48:AM48"/>
    <mergeCell ref="AJ47:AK47"/>
    <mergeCell ref="AL47:AM47"/>
    <mergeCell ref="AJ48:AK48"/>
    <mergeCell ref="AF48:AG48"/>
    <mergeCell ref="AJ46:AK46"/>
    <mergeCell ref="AL46:AM46"/>
    <mergeCell ref="AH46:AI46"/>
    <mergeCell ref="AF47:AG47"/>
    <mergeCell ref="AH47:AI47"/>
    <mergeCell ref="AL50:AM50"/>
    <mergeCell ref="AF50:AG50"/>
    <mergeCell ref="AL30:AM30"/>
    <mergeCell ref="AL44:AM44"/>
    <mergeCell ref="AJ45:AK45"/>
    <mergeCell ref="AJ44:AK44"/>
    <mergeCell ref="AL45:AM45"/>
    <mergeCell ref="AL36:AM36"/>
    <mergeCell ref="AL27:AM28"/>
    <mergeCell ref="X36:Y36"/>
    <mergeCell ref="X35:Y35"/>
    <mergeCell ref="Z35:AA35"/>
    <mergeCell ref="AB35:AC35"/>
    <mergeCell ref="AL35:AM35"/>
    <mergeCell ref="AJ36:AK36"/>
    <mergeCell ref="AH27:AI28"/>
    <mergeCell ref="AF31:AG31"/>
    <mergeCell ref="AJ30:AK30"/>
    <mergeCell ref="AZ25:BA28"/>
    <mergeCell ref="B30:W30"/>
    <mergeCell ref="X30:Y30"/>
    <mergeCell ref="AN27:AS27"/>
    <mergeCell ref="AT27:AY27"/>
    <mergeCell ref="B25:W28"/>
    <mergeCell ref="AN26:AY26"/>
    <mergeCell ref="Z30:AA30"/>
    <mergeCell ref="B29:W29"/>
    <mergeCell ref="AR30:AS30"/>
    <mergeCell ref="B35:W35"/>
    <mergeCell ref="B36:W36"/>
    <mergeCell ref="B32:W32"/>
    <mergeCell ref="B31:W31"/>
    <mergeCell ref="B34:W34"/>
    <mergeCell ref="B33:W33"/>
    <mergeCell ref="X31:Y31"/>
    <mergeCell ref="Z31:AA31"/>
    <mergeCell ref="AB31:AC31"/>
    <mergeCell ref="AD32:AE32"/>
    <mergeCell ref="Z32:AA32"/>
    <mergeCell ref="AB32:AC32"/>
    <mergeCell ref="X32:Y32"/>
    <mergeCell ref="AD31:AE31"/>
    <mergeCell ref="AV45:AW45"/>
    <mergeCell ref="AV42:AW42"/>
    <mergeCell ref="AN45:AO45"/>
    <mergeCell ref="AP45:AQ45"/>
    <mergeCell ref="AL29:AM29"/>
    <mergeCell ref="AJ38:AK38"/>
    <mergeCell ref="AL38:AM38"/>
    <mergeCell ref="AJ35:AK35"/>
    <mergeCell ref="AL37:AM37"/>
    <mergeCell ref="AJ29:AK29"/>
    <mergeCell ref="AW14:AW15"/>
    <mergeCell ref="AX14:BA14"/>
    <mergeCell ref="AR38:AS38"/>
    <mergeCell ref="AO14:AR14"/>
    <mergeCell ref="AP38:AQ38"/>
    <mergeCell ref="AN30:AO30"/>
    <mergeCell ref="AR29:AS29"/>
    <mergeCell ref="AR32:AS32"/>
    <mergeCell ref="AP28:AQ28"/>
    <mergeCell ref="AN36:AO36"/>
    <mergeCell ref="J14:J15"/>
    <mergeCell ref="K14:N14"/>
    <mergeCell ref="O14:R14"/>
    <mergeCell ref="S14:S15"/>
    <mergeCell ref="AR28:AS28"/>
    <mergeCell ref="AS14:AS15"/>
    <mergeCell ref="AK14:AN14"/>
    <mergeCell ref="T14:V14"/>
    <mergeCell ref="W14:W15"/>
    <mergeCell ref="X14:Z14"/>
    <mergeCell ref="AA14:AA15"/>
    <mergeCell ref="AB14:AE14"/>
    <mergeCell ref="AD26:AE28"/>
    <mergeCell ref="AB29:AC29"/>
    <mergeCell ref="AB30:AC30"/>
    <mergeCell ref="AD30:AE30"/>
    <mergeCell ref="AD29:AE29"/>
    <mergeCell ref="X37:Y37"/>
    <mergeCell ref="AF49:AG49"/>
    <mergeCell ref="AL49:AM49"/>
    <mergeCell ref="AJ49:AK49"/>
    <mergeCell ref="AL39:AM39"/>
    <mergeCell ref="AH39:AI39"/>
    <mergeCell ref="AJ39:AK39"/>
    <mergeCell ref="AL42:AM42"/>
    <mergeCell ref="AJ40:AK40"/>
    <mergeCell ref="AB38:AC38"/>
    <mergeCell ref="X42:Y42"/>
    <mergeCell ref="Z42:AA42"/>
    <mergeCell ref="X49:Y49"/>
    <mergeCell ref="B37:W37"/>
    <mergeCell ref="B47:W47"/>
    <mergeCell ref="X47:Y47"/>
    <mergeCell ref="Z39:AA39"/>
    <mergeCell ref="B40:W40"/>
    <mergeCell ref="B41:W41"/>
    <mergeCell ref="B45:W45"/>
    <mergeCell ref="AB48:AC48"/>
    <mergeCell ref="AB47:AC47"/>
    <mergeCell ref="AB46:AC46"/>
    <mergeCell ref="AB45:AC45"/>
    <mergeCell ref="Z47:AA47"/>
    <mergeCell ref="B49:W49"/>
    <mergeCell ref="Z46:AA46"/>
    <mergeCell ref="B46:W46"/>
    <mergeCell ref="X45:Y45"/>
    <mergeCell ref="Z45:AA45"/>
    <mergeCell ref="B38:W38"/>
    <mergeCell ref="B42:W42"/>
    <mergeCell ref="X38:Y38"/>
    <mergeCell ref="B48:W48"/>
    <mergeCell ref="B39:W39"/>
    <mergeCell ref="X39:Y39"/>
    <mergeCell ref="B43:W43"/>
    <mergeCell ref="B44:W44"/>
    <mergeCell ref="X48:Y48"/>
    <mergeCell ref="X46:Y46"/>
    <mergeCell ref="X44:Y44"/>
    <mergeCell ref="Z44:AA44"/>
    <mergeCell ref="AB44:AC44"/>
    <mergeCell ref="AD44:AE44"/>
    <mergeCell ref="Z43:AA43"/>
    <mergeCell ref="AB43:AC43"/>
    <mergeCell ref="X43:Y43"/>
    <mergeCell ref="AT38:AU38"/>
    <mergeCell ref="AT39:AU39"/>
    <mergeCell ref="AR37:AS37"/>
    <mergeCell ref="AT37:AU37"/>
    <mergeCell ref="AR39:AS39"/>
    <mergeCell ref="AF14:AF15"/>
    <mergeCell ref="AG14:AI14"/>
    <mergeCell ref="AJ14:AJ15"/>
    <mergeCell ref="AT14:AV14"/>
    <mergeCell ref="AP30:AQ30"/>
    <mergeCell ref="AT36:AU36"/>
    <mergeCell ref="AV34:AW34"/>
    <mergeCell ref="AV35:AW35"/>
    <mergeCell ref="AV28:AW28"/>
    <mergeCell ref="AV30:AW30"/>
    <mergeCell ref="AV29:AW29"/>
    <mergeCell ref="AT28:AU28"/>
    <mergeCell ref="AT29:AU29"/>
    <mergeCell ref="AV32:AW32"/>
    <mergeCell ref="AT30:AU30"/>
    <mergeCell ref="AX30:AY30"/>
    <mergeCell ref="AX29:AY29"/>
    <mergeCell ref="AV39:AW39"/>
    <mergeCell ref="AV37:AW37"/>
    <mergeCell ref="AX31:AY31"/>
    <mergeCell ref="AX32:AY32"/>
    <mergeCell ref="AV38:AW38"/>
    <mergeCell ref="AX39:AY39"/>
    <mergeCell ref="AV33:AW33"/>
    <mergeCell ref="BB25:BH28"/>
    <mergeCell ref="AN25:AY25"/>
    <mergeCell ref="AP31:AQ31"/>
    <mergeCell ref="AX28:AY28"/>
    <mergeCell ref="BB31:BH31"/>
    <mergeCell ref="AN28:AO28"/>
    <mergeCell ref="AN29:AO29"/>
    <mergeCell ref="AP29:AQ29"/>
    <mergeCell ref="BB30:BH30"/>
    <mergeCell ref="AZ31:BA31"/>
    <mergeCell ref="AZ35:BA35"/>
    <mergeCell ref="AX35:AY35"/>
    <mergeCell ref="AZ34:BA34"/>
    <mergeCell ref="B50:W50"/>
    <mergeCell ref="AB50:AC50"/>
    <mergeCell ref="Z50:AA50"/>
    <mergeCell ref="X50:Y50"/>
    <mergeCell ref="X41:Y41"/>
    <mergeCell ref="X40:Y40"/>
    <mergeCell ref="AN46:AO46"/>
    <mergeCell ref="AX46:AY46"/>
    <mergeCell ref="AX49:AY49"/>
    <mergeCell ref="AX50:AY50"/>
    <mergeCell ref="AX47:AY47"/>
    <mergeCell ref="AX48:AY48"/>
    <mergeCell ref="AV47:AW47"/>
    <mergeCell ref="AH41:AI41"/>
    <mergeCell ref="AQ55:AS55"/>
    <mergeCell ref="AR54:AS54"/>
    <mergeCell ref="AN53:AO53"/>
    <mergeCell ref="AP52:AQ52"/>
    <mergeCell ref="AT53:AU53"/>
    <mergeCell ref="AT54:AU54"/>
    <mergeCell ref="AT51:AU51"/>
    <mergeCell ref="AT46:AU46"/>
    <mergeCell ref="AH49:AI49"/>
    <mergeCell ref="AF38:AG38"/>
    <mergeCell ref="AB39:AC39"/>
    <mergeCell ref="AD39:AE39"/>
    <mergeCell ref="Z38:AA38"/>
    <mergeCell ref="AD38:AE38"/>
    <mergeCell ref="AD40:AE40"/>
    <mergeCell ref="AF40:AG40"/>
    <mergeCell ref="AF39:AG39"/>
    <mergeCell ref="AF36:AG36"/>
    <mergeCell ref="AF37:AG37"/>
    <mergeCell ref="AH35:AI35"/>
    <mergeCell ref="Z37:AA37"/>
    <mergeCell ref="AD36:AE36"/>
    <mergeCell ref="AD35:AE35"/>
    <mergeCell ref="AB37:AC37"/>
    <mergeCell ref="AB36:AC36"/>
    <mergeCell ref="AD37:AE37"/>
    <mergeCell ref="Z36:AA36"/>
    <mergeCell ref="BB39:BH39"/>
    <mergeCell ref="BB44:BH44"/>
    <mergeCell ref="BB41:BH41"/>
    <mergeCell ref="BB43:BH43"/>
    <mergeCell ref="AP35:AQ35"/>
    <mergeCell ref="AJ31:AK31"/>
    <mergeCell ref="AL31:AM31"/>
    <mergeCell ref="AN31:AO31"/>
    <mergeCell ref="AP32:AQ32"/>
    <mergeCell ref="AJ33:AK33"/>
    <mergeCell ref="AR31:AS31"/>
    <mergeCell ref="AV48:AW48"/>
    <mergeCell ref="AV49:AW49"/>
    <mergeCell ref="AT32:AU32"/>
    <mergeCell ref="AV36:AW36"/>
    <mergeCell ref="AR36:AS36"/>
    <mergeCell ref="AT44:AU44"/>
    <mergeCell ref="AT31:AU31"/>
    <mergeCell ref="AV31:AW31"/>
    <mergeCell ref="AV46:AW46"/>
    <mergeCell ref="BB36:BH36"/>
    <mergeCell ref="BB35:BH35"/>
    <mergeCell ref="BB38:BH38"/>
    <mergeCell ref="AX38:AY38"/>
    <mergeCell ref="AZ38:BA38"/>
    <mergeCell ref="BB37:BH37"/>
    <mergeCell ref="AX36:AY36"/>
    <mergeCell ref="AZ37:BA37"/>
    <mergeCell ref="AX37:AY37"/>
    <mergeCell ref="AZ36:BA36"/>
    <mergeCell ref="AV43:AW43"/>
    <mergeCell ref="AV44:AW44"/>
    <mergeCell ref="AX44:AY44"/>
    <mergeCell ref="AZ39:BA39"/>
    <mergeCell ref="AV41:AW41"/>
    <mergeCell ref="AZ44:BA44"/>
    <mergeCell ref="AX43:AY43"/>
    <mergeCell ref="AX42:AY42"/>
    <mergeCell ref="AV40:AW40"/>
    <mergeCell ref="BB45:BH45"/>
    <mergeCell ref="AZ40:BA40"/>
    <mergeCell ref="AX40:AY40"/>
    <mergeCell ref="AZ45:BA45"/>
    <mergeCell ref="AZ43:BA43"/>
    <mergeCell ref="BB40:BH40"/>
    <mergeCell ref="AX45:AY45"/>
    <mergeCell ref="AD59:AE59"/>
    <mergeCell ref="U62:X62"/>
    <mergeCell ref="AW55:AY55"/>
    <mergeCell ref="AB55:AC55"/>
    <mergeCell ref="AT56:AY56"/>
    <mergeCell ref="AB56:AC56"/>
    <mergeCell ref="AD56:AE56"/>
    <mergeCell ref="AF56:AG56"/>
    <mergeCell ref="AH56:AI56"/>
    <mergeCell ref="AH58:AI58"/>
    <mergeCell ref="AR48:AS48"/>
    <mergeCell ref="AP54:AQ54"/>
    <mergeCell ref="AV51:AW51"/>
    <mergeCell ref="AZ58:BA58"/>
    <mergeCell ref="AZ57:BA57"/>
    <mergeCell ref="AZ56:BA56"/>
    <mergeCell ref="AZ55:BA55"/>
    <mergeCell ref="AT55:AU55"/>
    <mergeCell ref="AT48:AU48"/>
    <mergeCell ref="AT49:AU49"/>
    <mergeCell ref="X52:Y52"/>
    <mergeCell ref="AH51:AI51"/>
    <mergeCell ref="AD52:AE52"/>
    <mergeCell ref="AF54:AG54"/>
    <mergeCell ref="AZ47:BA47"/>
    <mergeCell ref="AZ49:BA49"/>
    <mergeCell ref="AZ50:BA50"/>
    <mergeCell ref="AZ53:BA53"/>
    <mergeCell ref="AZ51:BA51"/>
    <mergeCell ref="AV50:AW50"/>
    <mergeCell ref="AD55:AE55"/>
    <mergeCell ref="AF52:AG52"/>
    <mergeCell ref="AH54:AI54"/>
    <mergeCell ref="AR52:AS52"/>
    <mergeCell ref="X51:Y51"/>
    <mergeCell ref="AN52:AO52"/>
    <mergeCell ref="AJ51:AK51"/>
    <mergeCell ref="AL51:AM51"/>
    <mergeCell ref="AP51:AQ51"/>
    <mergeCell ref="AN51:AO51"/>
    <mergeCell ref="AH53:AI53"/>
    <mergeCell ref="AH52:AI52"/>
    <mergeCell ref="AF51:AG51"/>
    <mergeCell ref="AH57:AI57"/>
    <mergeCell ref="AD54:AE54"/>
    <mergeCell ref="AD57:AE57"/>
    <mergeCell ref="AF57:AG57"/>
    <mergeCell ref="AH55:AI55"/>
    <mergeCell ref="AF53:AG53"/>
    <mergeCell ref="AF55:AG55"/>
    <mergeCell ref="AP50:AQ50"/>
    <mergeCell ref="AR51:AS51"/>
    <mergeCell ref="AT50:AU50"/>
    <mergeCell ref="AJ52:AK52"/>
    <mergeCell ref="AL52:AM52"/>
    <mergeCell ref="AJ50:AK50"/>
    <mergeCell ref="AT52:AU52"/>
    <mergeCell ref="AT43:AU43"/>
    <mergeCell ref="AT42:AU42"/>
    <mergeCell ref="AR44:AS44"/>
    <mergeCell ref="AR43:AS43"/>
    <mergeCell ref="AJ54:AK54"/>
    <mergeCell ref="AJ56:AK56"/>
    <mergeCell ref="AR47:AS47"/>
    <mergeCell ref="AT47:AU47"/>
    <mergeCell ref="AP49:AQ49"/>
    <mergeCell ref="AR49:AS49"/>
    <mergeCell ref="AP46:AQ46"/>
    <mergeCell ref="AN48:AO48"/>
    <mergeCell ref="AR50:AS50"/>
    <mergeCell ref="AT45:AU45"/>
    <mergeCell ref="AN47:AO47"/>
    <mergeCell ref="AP47:AQ47"/>
    <mergeCell ref="AN50:AO50"/>
    <mergeCell ref="AN49:AO49"/>
    <mergeCell ref="AP48:AQ48"/>
    <mergeCell ref="AR45:AS45"/>
    <mergeCell ref="AR46:AS46"/>
    <mergeCell ref="AP36:AQ36"/>
    <mergeCell ref="AN44:AO44"/>
    <mergeCell ref="AP44:AQ44"/>
    <mergeCell ref="AN40:AO40"/>
    <mergeCell ref="AP43:AQ43"/>
    <mergeCell ref="AN38:AO38"/>
    <mergeCell ref="AP39:AQ39"/>
    <mergeCell ref="AP37:AQ37"/>
    <mergeCell ref="AN39:AO39"/>
    <mergeCell ref="AR40:AS40"/>
    <mergeCell ref="AT40:AU40"/>
    <mergeCell ref="AT41:AU41"/>
    <mergeCell ref="AN42:AO42"/>
    <mergeCell ref="AR42:AS42"/>
    <mergeCell ref="AP40:AQ40"/>
    <mergeCell ref="AP42:AQ42"/>
    <mergeCell ref="AP41:AQ41"/>
    <mergeCell ref="AR41:AS41"/>
    <mergeCell ref="AN41:AO41"/>
    <mergeCell ref="BH14:BH15"/>
    <mergeCell ref="AX34:AY34"/>
    <mergeCell ref="BG14:BG15"/>
    <mergeCell ref="BE14:BE15"/>
    <mergeCell ref="BF14:BF15"/>
    <mergeCell ref="BB14:BB15"/>
    <mergeCell ref="AX33:AY33"/>
    <mergeCell ref="AZ33:BA33"/>
    <mergeCell ref="AZ30:BA30"/>
    <mergeCell ref="BB34:BH34"/>
    <mergeCell ref="BE2:BH2"/>
    <mergeCell ref="AZ42:BA42"/>
    <mergeCell ref="BB42:BH42"/>
    <mergeCell ref="BD14:BD15"/>
    <mergeCell ref="BC14:BC15"/>
    <mergeCell ref="BB29:BH29"/>
    <mergeCell ref="AZ29:BA29"/>
    <mergeCell ref="AZ32:BA32"/>
    <mergeCell ref="BB32:BH32"/>
    <mergeCell ref="BB33:BH33"/>
    <mergeCell ref="AN43:AO43"/>
    <mergeCell ref="AF42:AG42"/>
    <mergeCell ref="AJ42:AK42"/>
    <mergeCell ref="AJ43:AK43"/>
    <mergeCell ref="AL43:AM43"/>
    <mergeCell ref="AH43:AI43"/>
    <mergeCell ref="AF45:AG45"/>
    <mergeCell ref="AD46:AE46"/>
    <mergeCell ref="AF46:AG46"/>
    <mergeCell ref="AD42:AE42"/>
    <mergeCell ref="AD43:AE43"/>
    <mergeCell ref="AH42:AI42"/>
    <mergeCell ref="AF43:AG43"/>
    <mergeCell ref="AH45:AI45"/>
    <mergeCell ref="AF41:AG41"/>
    <mergeCell ref="AB42:AC42"/>
    <mergeCell ref="AF29:AG29"/>
    <mergeCell ref="AH31:AI31"/>
    <mergeCell ref="AF30:AG30"/>
    <mergeCell ref="AH30:AI30"/>
    <mergeCell ref="AF32:AG32"/>
    <mergeCell ref="AF35:AG35"/>
    <mergeCell ref="AH40:AI40"/>
    <mergeCell ref="AH38:AI38"/>
    <mergeCell ref="Z34:AA34"/>
    <mergeCell ref="Z49:AA49"/>
    <mergeCell ref="AB40:AC40"/>
    <mergeCell ref="AD41:AE41"/>
    <mergeCell ref="Z40:AA40"/>
    <mergeCell ref="Z41:AA41"/>
    <mergeCell ref="AB41:AC41"/>
    <mergeCell ref="Z48:AA48"/>
    <mergeCell ref="AB49:AC49"/>
    <mergeCell ref="AD49:AE49"/>
    <mergeCell ref="AF26:AM26"/>
    <mergeCell ref="AB26:AC28"/>
    <mergeCell ref="AB59:AC59"/>
    <mergeCell ref="AD51:AE51"/>
    <mergeCell ref="AB51:AC51"/>
    <mergeCell ref="AD53:AE53"/>
    <mergeCell ref="AF44:AG44"/>
    <mergeCell ref="AH44:AI44"/>
    <mergeCell ref="AH29:AI29"/>
    <mergeCell ref="AD45:AE45"/>
    <mergeCell ref="AU61:BH61"/>
    <mergeCell ref="A59:AA59"/>
    <mergeCell ref="Y61:AT61"/>
    <mergeCell ref="AJ27:AK28"/>
    <mergeCell ref="A25:A28"/>
    <mergeCell ref="Z29:AA29"/>
    <mergeCell ref="X29:Y29"/>
    <mergeCell ref="AB25:AM25"/>
    <mergeCell ref="X25:Y28"/>
    <mergeCell ref="AF27:AG28"/>
    <mergeCell ref="A14:A15"/>
    <mergeCell ref="B14:E14"/>
    <mergeCell ref="F14:F15"/>
    <mergeCell ref="G14:I14"/>
    <mergeCell ref="AZ59:BA59"/>
    <mergeCell ref="AT59:AY59"/>
    <mergeCell ref="AF59:AG59"/>
    <mergeCell ref="AL59:AM59"/>
    <mergeCell ref="AJ59:AK59"/>
    <mergeCell ref="Z25:AA28"/>
    <mergeCell ref="X33:Y33"/>
    <mergeCell ref="Z33:AA33"/>
    <mergeCell ref="X34:Y34"/>
    <mergeCell ref="A62:M62"/>
    <mergeCell ref="B51:W51"/>
    <mergeCell ref="B52:W52"/>
    <mergeCell ref="Z51:AA51"/>
    <mergeCell ref="R62:T62"/>
    <mergeCell ref="A61:X61"/>
    <mergeCell ref="Y62:AE62"/>
    <mergeCell ref="A70:D70"/>
    <mergeCell ref="E70:BA70"/>
    <mergeCell ref="AP105:AS105"/>
    <mergeCell ref="AU62:BH63"/>
    <mergeCell ref="U63:X63"/>
    <mergeCell ref="N63:Q63"/>
    <mergeCell ref="R63:T63"/>
    <mergeCell ref="Y63:AE63"/>
    <mergeCell ref="N62:Q62"/>
    <mergeCell ref="A63:M63"/>
    <mergeCell ref="AJ112:AP112"/>
    <mergeCell ref="E71:BA71"/>
    <mergeCell ref="E75:BA75"/>
    <mergeCell ref="A95:F95"/>
    <mergeCell ref="AJ98:AP98"/>
    <mergeCell ref="A112:F112"/>
    <mergeCell ref="AP97:AS97"/>
    <mergeCell ref="F97:I97"/>
    <mergeCell ref="A72:D72"/>
    <mergeCell ref="E72:BA72"/>
    <mergeCell ref="AN34:AO34"/>
    <mergeCell ref="AH36:AI36"/>
    <mergeCell ref="AJ37:AK37"/>
    <mergeCell ref="AH37:AI37"/>
    <mergeCell ref="AN35:AO35"/>
    <mergeCell ref="AN37:AO37"/>
    <mergeCell ref="AL34:AM34"/>
    <mergeCell ref="BB50:BH50"/>
    <mergeCell ref="BB51:BH51"/>
    <mergeCell ref="AX51:AY51"/>
    <mergeCell ref="AH32:AI32"/>
    <mergeCell ref="AJ32:AK32"/>
    <mergeCell ref="AL32:AM32"/>
    <mergeCell ref="AN32:AO32"/>
    <mergeCell ref="AL40:AM40"/>
    <mergeCell ref="AR34:AS34"/>
    <mergeCell ref="AT34:AU34"/>
    <mergeCell ref="BB53:BH53"/>
    <mergeCell ref="AV54:AW54"/>
    <mergeCell ref="AX52:AY52"/>
    <mergeCell ref="AV52:AW52"/>
    <mergeCell ref="AZ54:BA54"/>
    <mergeCell ref="AZ52:BA52"/>
    <mergeCell ref="BB54:BH54"/>
    <mergeCell ref="AX53:AY53"/>
    <mergeCell ref="AX54:AY54"/>
    <mergeCell ref="AV53:AW53"/>
    <mergeCell ref="AR53:AS53"/>
    <mergeCell ref="AJ55:AK55"/>
    <mergeCell ref="AL55:AM55"/>
    <mergeCell ref="AL57:AM57"/>
    <mergeCell ref="AP53:AQ53"/>
    <mergeCell ref="AJ53:AK53"/>
    <mergeCell ref="AN57:AS57"/>
    <mergeCell ref="AN54:AO54"/>
    <mergeCell ref="AN55:AO55"/>
    <mergeCell ref="A67:D67"/>
    <mergeCell ref="AR109:AY109"/>
    <mergeCell ref="AJ106:AP106"/>
    <mergeCell ref="AJ103:AP103"/>
    <mergeCell ref="AJ108:BD108"/>
    <mergeCell ref="A104:E104"/>
    <mergeCell ref="AJ105:AN105"/>
    <mergeCell ref="BB67:BH67"/>
    <mergeCell ref="A93:AB93"/>
    <mergeCell ref="F104:I104"/>
    <mergeCell ref="BB74:BH74"/>
    <mergeCell ref="E74:BA74"/>
    <mergeCell ref="BB73:BH73"/>
    <mergeCell ref="A73:D73"/>
    <mergeCell ref="BB81:BH81"/>
    <mergeCell ref="AJ93:BG94"/>
    <mergeCell ref="A94:AB94"/>
    <mergeCell ref="E82:BA82"/>
    <mergeCell ref="BB82:BH82"/>
    <mergeCell ref="A84:BH84"/>
    <mergeCell ref="A89:BH89"/>
    <mergeCell ref="AJ110:AP110"/>
    <mergeCell ref="AJ111:AN111"/>
    <mergeCell ref="AP111:AS111"/>
    <mergeCell ref="AJ109:AP109"/>
    <mergeCell ref="A82:D82"/>
    <mergeCell ref="H95:M95"/>
    <mergeCell ref="AJ95:AP95"/>
    <mergeCell ref="AJ96:AP96"/>
    <mergeCell ref="A105:F105"/>
    <mergeCell ref="A111:AA111"/>
    <mergeCell ref="A109:V109"/>
    <mergeCell ref="AB33:AC33"/>
    <mergeCell ref="AD33:AE33"/>
    <mergeCell ref="A78:D78"/>
    <mergeCell ref="E78:BA78"/>
    <mergeCell ref="AR95:AX95"/>
    <mergeCell ref="A87:BH87"/>
    <mergeCell ref="BB80:BH80"/>
    <mergeCell ref="E80:BA80"/>
    <mergeCell ref="AF33:AG33"/>
    <mergeCell ref="AH33:AI33"/>
    <mergeCell ref="AB34:AC34"/>
    <mergeCell ref="AD34:AE34"/>
    <mergeCell ref="AF34:AG34"/>
    <mergeCell ref="AH34:AI34"/>
    <mergeCell ref="AL58:AM58"/>
    <mergeCell ref="AT33:AU33"/>
    <mergeCell ref="AJ34:AK34"/>
    <mergeCell ref="AL33:AM33"/>
    <mergeCell ref="AN33:AO33"/>
    <mergeCell ref="AR33:AS33"/>
    <mergeCell ref="AP33:AQ33"/>
    <mergeCell ref="AP34:AQ34"/>
    <mergeCell ref="AJ58:AK58"/>
    <mergeCell ref="AL54:AM54"/>
    <mergeCell ref="BB71:BH71"/>
    <mergeCell ref="E73:BA73"/>
    <mergeCell ref="AX41:AY41"/>
    <mergeCell ref="AZ41:BA41"/>
    <mergeCell ref="AF62:AL62"/>
    <mergeCell ref="AM62:AT62"/>
    <mergeCell ref="AF63:AL63"/>
    <mergeCell ref="AM63:AT63"/>
    <mergeCell ref="AJ41:AK41"/>
    <mergeCell ref="AL41:AM41"/>
    <mergeCell ref="BB76:BH76"/>
    <mergeCell ref="BB75:BH75"/>
    <mergeCell ref="AT35:AU35"/>
    <mergeCell ref="AR35:AS35"/>
    <mergeCell ref="E69:BA69"/>
    <mergeCell ref="E67:BA67"/>
    <mergeCell ref="BB68:BH68"/>
    <mergeCell ref="E68:BA68"/>
    <mergeCell ref="BB69:BH69"/>
    <mergeCell ref="AL53:AM53"/>
    <mergeCell ref="A80:D80"/>
    <mergeCell ref="A77:D77"/>
    <mergeCell ref="E77:BA77"/>
    <mergeCell ref="A76:D76"/>
    <mergeCell ref="E76:BA76"/>
    <mergeCell ref="A79:D79"/>
    <mergeCell ref="E79:BA79"/>
  </mergeCells>
  <printOptions horizontalCentered="1"/>
  <pageMargins left="0.5118110236220472" right="0.31496062992125984" top="0.5511811023622047" bottom="0.5511811023622047" header="0.11811023622047245" footer="0.11811023622047245"/>
  <pageSetup horizontalDpi="600" verticalDpi="600" orientation="portrait" paperSize="8" scale="40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2019-03-19T09:53:05Z</cp:lastPrinted>
  <dcterms:created xsi:type="dcterms:W3CDTF">1999-02-26T09:40:51Z</dcterms:created>
  <dcterms:modified xsi:type="dcterms:W3CDTF">2019-04-02T14:03:13Z</dcterms:modified>
  <cp:category/>
  <cp:version/>
  <cp:contentType/>
  <cp:contentStatus/>
</cp:coreProperties>
</file>